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B:\DSDA25\Advanced Excel\Project A.K.A mock\Dashboard project\"/>
    </mc:Choice>
  </mc:AlternateContent>
  <xr:revisionPtr revIDLastSave="0" documentId="13_ncr:1_{72D5E925-D42D-4DB2-A9F7-DE80D21CE12E}" xr6:coauthVersionLast="47" xr6:coauthVersionMax="47" xr10:uidLastSave="{00000000-0000-0000-0000-000000000000}"/>
  <bookViews>
    <workbookView xWindow="-114" yWindow="-114" windowWidth="27602" windowHeight="14927" activeTab="3" xr2:uid="{96590562-334E-4E59-9884-E889758A6176}"/>
  </bookViews>
  <sheets>
    <sheet name="Detail1" sheetId="6" r:id="rId1"/>
    <sheet name="SalesCV1" sheetId="1" r:id="rId2"/>
    <sheet name="Dashboard" sheetId="2" r:id="rId3"/>
    <sheet name="Pivot Tables" sheetId="4" r:id="rId4"/>
    <sheet name="Kpi" sheetId="7" r:id="rId5"/>
  </sheets>
  <externalReferences>
    <externalReference r:id="rId6"/>
  </externalReferences>
  <definedNames>
    <definedName name="Slicer_Brands">#N/A</definedName>
    <definedName name="Slicer_Rating">#N/A</definedName>
    <definedName name="Slicer_Selling_Price">#N/A</definedName>
    <definedName name="Slicer_Storag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7" l="1"/>
  <c r="F7" i="7"/>
  <c r="M2" i="1"/>
  <c r="P2" i="1" s="1"/>
  <c r="M3" i="1"/>
  <c r="P3" i="1" s="1"/>
  <c r="M4" i="1"/>
  <c r="P4" i="1" s="1"/>
  <c r="M5" i="1"/>
  <c r="P5" i="1" s="1"/>
  <c r="M6" i="1"/>
  <c r="P6" i="1" s="1"/>
  <c r="M7" i="1"/>
  <c r="P7" i="1" s="1"/>
  <c r="M8" i="1"/>
  <c r="P8" i="1" s="1"/>
  <c r="M9" i="1"/>
  <c r="P9" i="1" s="1"/>
  <c r="M10" i="1"/>
  <c r="P10" i="1" s="1"/>
  <c r="M11" i="1"/>
  <c r="M12" i="1"/>
  <c r="P12" i="1" s="1"/>
  <c r="M13" i="1"/>
  <c r="P13" i="1" s="1"/>
  <c r="M14" i="1"/>
  <c r="P14" i="1" s="1"/>
  <c r="M15" i="1"/>
  <c r="P15" i="1" s="1"/>
  <c r="M16" i="1"/>
  <c r="P16" i="1" s="1"/>
  <c r="M17" i="1"/>
  <c r="P17" i="1" s="1"/>
  <c r="M18" i="1"/>
  <c r="P18" i="1" s="1"/>
  <c r="M19" i="1"/>
  <c r="P19" i="1" s="1"/>
  <c r="M20" i="1"/>
  <c r="P20" i="1" s="1"/>
  <c r="M21" i="1"/>
  <c r="P21" i="1" s="1"/>
  <c r="M22" i="1"/>
  <c r="P22" i="1" s="1"/>
  <c r="M23" i="1"/>
  <c r="M24" i="1"/>
  <c r="P24" i="1" s="1"/>
  <c r="M25" i="1"/>
  <c r="P25" i="1" s="1"/>
  <c r="M26" i="1"/>
  <c r="M27" i="1"/>
  <c r="P27" i="1" s="1"/>
  <c r="M28" i="1"/>
  <c r="P28" i="1" s="1"/>
  <c r="M29" i="1"/>
  <c r="P29" i="1" s="1"/>
  <c r="M30" i="1"/>
  <c r="P30" i="1" s="1"/>
  <c r="M31" i="1"/>
  <c r="M32" i="1"/>
  <c r="P32" i="1" s="1"/>
  <c r="M33" i="1"/>
  <c r="P33" i="1" s="1"/>
  <c r="M34" i="1"/>
  <c r="P34" i="1" s="1"/>
  <c r="M35" i="1"/>
  <c r="P35" i="1" s="1"/>
  <c r="M36" i="1"/>
  <c r="P36" i="1" s="1"/>
  <c r="M37" i="1"/>
  <c r="P37" i="1" s="1"/>
  <c r="M38" i="1"/>
  <c r="P38" i="1" s="1"/>
  <c r="M39" i="1"/>
  <c r="M40" i="1"/>
  <c r="P40" i="1" s="1"/>
  <c r="M41" i="1"/>
  <c r="P41" i="1" s="1"/>
  <c r="M42" i="1"/>
  <c r="P42" i="1" s="1"/>
  <c r="M43" i="1"/>
  <c r="P43" i="1" s="1"/>
  <c r="M44" i="1"/>
  <c r="P44" i="1" s="1"/>
  <c r="M45" i="1"/>
  <c r="P45" i="1" s="1"/>
  <c r="M46" i="1"/>
  <c r="P46" i="1" s="1"/>
  <c r="M47" i="1"/>
  <c r="P47" i="1" s="1"/>
  <c r="M48" i="1"/>
  <c r="P48" i="1" s="1"/>
  <c r="M49" i="1"/>
  <c r="P49" i="1" s="1"/>
  <c r="M50" i="1"/>
  <c r="P50" i="1" s="1"/>
  <c r="M51" i="1"/>
  <c r="M52" i="1"/>
  <c r="P52" i="1" s="1"/>
  <c r="M53" i="1"/>
  <c r="P53" i="1" s="1"/>
  <c r="M54" i="1"/>
  <c r="P54" i="1" s="1"/>
  <c r="M55" i="1"/>
  <c r="P55" i="1" s="1"/>
  <c r="M56" i="1"/>
  <c r="P56" i="1" s="1"/>
  <c r="M57" i="1"/>
  <c r="P57" i="1" s="1"/>
  <c r="M58" i="1"/>
  <c r="M59" i="1"/>
  <c r="M60" i="1"/>
  <c r="P60" i="1" s="1"/>
  <c r="M61" i="1"/>
  <c r="P61" i="1" s="1"/>
  <c r="M62" i="1"/>
  <c r="P62" i="1" s="1"/>
  <c r="M63" i="1"/>
  <c r="P63" i="1" s="1"/>
  <c r="M64" i="1"/>
  <c r="P64" i="1" s="1"/>
  <c r="M65" i="1"/>
  <c r="P65" i="1" s="1"/>
  <c r="M66" i="1"/>
  <c r="P66" i="1" s="1"/>
  <c r="M67" i="1"/>
  <c r="M68" i="1"/>
  <c r="P68" i="1" s="1"/>
  <c r="M69" i="1"/>
  <c r="P69" i="1" s="1"/>
  <c r="M70" i="1"/>
  <c r="P70" i="1" s="1"/>
  <c r="M71" i="1"/>
  <c r="P71" i="1" s="1"/>
  <c r="M72" i="1"/>
  <c r="P72" i="1" s="1"/>
  <c r="M73" i="1"/>
  <c r="P73" i="1" s="1"/>
  <c r="M74" i="1"/>
  <c r="P74" i="1" s="1"/>
  <c r="M75" i="1"/>
  <c r="M76" i="1"/>
  <c r="P76" i="1" s="1"/>
  <c r="M77" i="1"/>
  <c r="P77" i="1" s="1"/>
  <c r="M78" i="1"/>
  <c r="P78" i="1" s="1"/>
  <c r="M79" i="1"/>
  <c r="P79" i="1" s="1"/>
  <c r="M80" i="1"/>
  <c r="P80" i="1" s="1"/>
  <c r="M81" i="1"/>
  <c r="P81" i="1" s="1"/>
  <c r="M82" i="1"/>
  <c r="P82" i="1" s="1"/>
  <c r="M83" i="1"/>
  <c r="P83" i="1" s="1"/>
  <c r="M84" i="1"/>
  <c r="P84" i="1" s="1"/>
  <c r="M85" i="1"/>
  <c r="P85" i="1" s="1"/>
  <c r="M86" i="1"/>
  <c r="P86" i="1" s="1"/>
  <c r="M87" i="1"/>
  <c r="M88" i="1"/>
  <c r="P88" i="1" s="1"/>
  <c r="M89" i="1"/>
  <c r="P89" i="1" s="1"/>
  <c r="M90" i="1"/>
  <c r="N90" i="1" s="1"/>
  <c r="Q90" i="1" s="1"/>
  <c r="M91" i="1"/>
  <c r="M92" i="1"/>
  <c r="P92" i="1" s="1"/>
  <c r="M93" i="1"/>
  <c r="P93" i="1" s="1"/>
  <c r="M94" i="1"/>
  <c r="P94" i="1" s="1"/>
  <c r="M95" i="1"/>
  <c r="M96" i="1"/>
  <c r="P96" i="1" s="1"/>
  <c r="M97" i="1"/>
  <c r="P97" i="1" s="1"/>
  <c r="M98" i="1"/>
  <c r="P98" i="1" s="1"/>
  <c r="M99" i="1"/>
  <c r="M100" i="1"/>
  <c r="P100" i="1" s="1"/>
  <c r="M101" i="1"/>
  <c r="P101" i="1" s="1"/>
  <c r="M102" i="1"/>
  <c r="P102" i="1" s="1"/>
  <c r="M103" i="1"/>
  <c r="M104" i="1"/>
  <c r="P104" i="1" s="1"/>
  <c r="M105" i="1"/>
  <c r="P105" i="1" s="1"/>
  <c r="M106" i="1"/>
  <c r="P106" i="1" s="1"/>
  <c r="M107" i="1"/>
  <c r="M108" i="1"/>
  <c r="P108" i="1" s="1"/>
  <c r="M109" i="1"/>
  <c r="P109" i="1" s="1"/>
  <c r="M110" i="1"/>
  <c r="P110" i="1" s="1"/>
  <c r="M111" i="1"/>
  <c r="M112" i="1"/>
  <c r="P112" i="1" s="1"/>
  <c r="M113" i="1"/>
  <c r="P113" i="1" s="1"/>
  <c r="M114" i="1"/>
  <c r="P114" i="1" s="1"/>
  <c r="M115" i="1"/>
  <c r="M116" i="1"/>
  <c r="P116" i="1" s="1"/>
  <c r="M117" i="1"/>
  <c r="P117" i="1" s="1"/>
  <c r="M118" i="1"/>
  <c r="P118" i="1" s="1"/>
  <c r="M119" i="1"/>
  <c r="M120" i="1"/>
  <c r="P120" i="1" s="1"/>
  <c r="M121" i="1"/>
  <c r="P121" i="1" s="1"/>
  <c r="M122" i="1"/>
  <c r="N122" i="1" s="1"/>
  <c r="Q122" i="1" s="1"/>
  <c r="M123" i="1"/>
  <c r="M124" i="1"/>
  <c r="P124" i="1" s="1"/>
  <c r="M125" i="1"/>
  <c r="P125" i="1" s="1"/>
  <c r="M126" i="1"/>
  <c r="P126" i="1" s="1"/>
  <c r="M127" i="1"/>
  <c r="P127" i="1" s="1"/>
  <c r="M128" i="1"/>
  <c r="P128" i="1" s="1"/>
  <c r="M129" i="1"/>
  <c r="P129" i="1" s="1"/>
  <c r="M130" i="1"/>
  <c r="N130" i="1" s="1"/>
  <c r="Q130" i="1" s="1"/>
  <c r="M131" i="1"/>
  <c r="M132" i="1"/>
  <c r="P132" i="1" s="1"/>
  <c r="M133" i="1"/>
  <c r="P133" i="1" s="1"/>
  <c r="M134" i="1"/>
  <c r="P134" i="1" s="1"/>
  <c r="M135" i="1"/>
  <c r="P135" i="1" s="1"/>
  <c r="M136" i="1"/>
  <c r="P136" i="1" s="1"/>
  <c r="M137" i="1"/>
  <c r="P137" i="1" s="1"/>
  <c r="M138" i="1"/>
  <c r="P138" i="1" s="1"/>
  <c r="M139" i="1"/>
  <c r="M140" i="1"/>
  <c r="P140" i="1" s="1"/>
  <c r="M141" i="1"/>
  <c r="P141" i="1" s="1"/>
  <c r="M142" i="1"/>
  <c r="P142" i="1" s="1"/>
  <c r="M143" i="1"/>
  <c r="P143" i="1" s="1"/>
  <c r="M144" i="1"/>
  <c r="P144" i="1" s="1"/>
  <c r="M145" i="1"/>
  <c r="P145" i="1" s="1"/>
  <c r="M146" i="1"/>
  <c r="P146" i="1" s="1"/>
  <c r="M147" i="1"/>
  <c r="M148" i="1"/>
  <c r="P148" i="1" s="1"/>
  <c r="M149" i="1"/>
  <c r="P149" i="1" s="1"/>
  <c r="M150" i="1"/>
  <c r="N150" i="1" s="1"/>
  <c r="Q150" i="1" s="1"/>
  <c r="M151" i="1"/>
  <c r="P151" i="1" s="1"/>
  <c r="M152" i="1"/>
  <c r="P152" i="1" s="1"/>
  <c r="M153" i="1"/>
  <c r="P153" i="1" s="1"/>
  <c r="M154" i="1"/>
  <c r="P154" i="1" s="1"/>
  <c r="M155" i="1"/>
  <c r="M156" i="1"/>
  <c r="P156" i="1" s="1"/>
  <c r="M157" i="1"/>
  <c r="P157" i="1" s="1"/>
  <c r="M158" i="1"/>
  <c r="M159" i="1"/>
  <c r="P159" i="1" s="1"/>
  <c r="M160" i="1"/>
  <c r="P160" i="1" s="1"/>
  <c r="M161" i="1"/>
  <c r="P161" i="1" s="1"/>
  <c r="M162" i="1"/>
  <c r="P162" i="1" s="1"/>
  <c r="M163" i="1"/>
  <c r="M164" i="1"/>
  <c r="P164" i="1" s="1"/>
  <c r="M165" i="1"/>
  <c r="P165" i="1" s="1"/>
  <c r="M166" i="1"/>
  <c r="P166" i="1" s="1"/>
  <c r="M167" i="1"/>
  <c r="P167" i="1" s="1"/>
  <c r="M168" i="1"/>
  <c r="P168" i="1" s="1"/>
  <c r="M169" i="1"/>
  <c r="P169" i="1" s="1"/>
  <c r="M170" i="1"/>
  <c r="M171" i="1"/>
  <c r="M172" i="1"/>
  <c r="P172" i="1" s="1"/>
  <c r="M173" i="1"/>
  <c r="P173" i="1" s="1"/>
  <c r="M174" i="1"/>
  <c r="M175" i="1"/>
  <c r="P175" i="1" s="1"/>
  <c r="M176" i="1"/>
  <c r="P176" i="1" s="1"/>
  <c r="M177" i="1"/>
  <c r="P177" i="1" s="1"/>
  <c r="M178" i="1"/>
  <c r="P178" i="1" s="1"/>
  <c r="M179" i="1"/>
  <c r="M180" i="1"/>
  <c r="P180" i="1" s="1"/>
  <c r="M181" i="1"/>
  <c r="P181" i="1" s="1"/>
  <c r="M182" i="1"/>
  <c r="P182" i="1" s="1"/>
  <c r="M183" i="1"/>
  <c r="P183" i="1" s="1"/>
  <c r="M184" i="1"/>
  <c r="P184" i="1" s="1"/>
  <c r="M185" i="1"/>
  <c r="P185" i="1" s="1"/>
  <c r="M186" i="1"/>
  <c r="M187" i="1"/>
  <c r="M188" i="1"/>
  <c r="P188" i="1" s="1"/>
  <c r="M189" i="1"/>
  <c r="P189" i="1" s="1"/>
  <c r="M190" i="1"/>
  <c r="M191" i="1"/>
  <c r="M192" i="1"/>
  <c r="P192" i="1" s="1"/>
  <c r="M193" i="1"/>
  <c r="P193" i="1" s="1"/>
  <c r="M194" i="1"/>
  <c r="P194" i="1" s="1"/>
  <c r="M195" i="1"/>
  <c r="M196" i="1"/>
  <c r="P196" i="1" s="1"/>
  <c r="M197" i="1"/>
  <c r="P197" i="1" s="1"/>
  <c r="M198" i="1"/>
  <c r="P198" i="1" s="1"/>
  <c r="M199" i="1"/>
  <c r="M200" i="1"/>
  <c r="P200" i="1" s="1"/>
  <c r="M201" i="1"/>
  <c r="P201" i="1" s="1"/>
  <c r="M202" i="1"/>
  <c r="M203" i="1"/>
  <c r="M204" i="1"/>
  <c r="P204" i="1" s="1"/>
  <c r="M205" i="1"/>
  <c r="P205" i="1" s="1"/>
  <c r="M206" i="1"/>
  <c r="M207" i="1"/>
  <c r="M208" i="1"/>
  <c r="P208" i="1" s="1"/>
  <c r="M209" i="1"/>
  <c r="P209" i="1" s="1"/>
  <c r="M210" i="1"/>
  <c r="P210" i="1" s="1"/>
  <c r="M211" i="1"/>
  <c r="M212" i="1"/>
  <c r="P212" i="1" s="1"/>
  <c r="M213" i="1"/>
  <c r="P213" i="1" s="1"/>
  <c r="M214" i="1"/>
  <c r="P214" i="1" s="1"/>
  <c r="M215" i="1"/>
  <c r="M216" i="1"/>
  <c r="P216" i="1" s="1"/>
  <c r="M217" i="1"/>
  <c r="P217" i="1" s="1"/>
  <c r="M218" i="1"/>
  <c r="M219" i="1"/>
  <c r="M220" i="1"/>
  <c r="P220" i="1" s="1"/>
  <c r="M221" i="1"/>
  <c r="P221" i="1" s="1"/>
  <c r="M222" i="1"/>
  <c r="M223" i="1"/>
  <c r="M224" i="1"/>
  <c r="P224" i="1" s="1"/>
  <c r="M225" i="1"/>
  <c r="P225" i="1" s="1"/>
  <c r="M226" i="1"/>
  <c r="P226" i="1" s="1"/>
  <c r="M227" i="1"/>
  <c r="M228" i="1"/>
  <c r="P228" i="1" s="1"/>
  <c r="M229" i="1"/>
  <c r="P229" i="1" s="1"/>
  <c r="M230" i="1"/>
  <c r="P230" i="1" s="1"/>
  <c r="M231" i="1"/>
  <c r="M232" i="1"/>
  <c r="P232" i="1" s="1"/>
  <c r="M233" i="1"/>
  <c r="P233" i="1" s="1"/>
  <c r="M234" i="1"/>
  <c r="M235" i="1"/>
  <c r="M236" i="1"/>
  <c r="P236" i="1" s="1"/>
  <c r="M237" i="1"/>
  <c r="P237" i="1" s="1"/>
  <c r="M238" i="1"/>
  <c r="M239" i="1"/>
  <c r="M240" i="1"/>
  <c r="P240" i="1" s="1"/>
  <c r="M241" i="1"/>
  <c r="P241" i="1" s="1"/>
  <c r="M242" i="1"/>
  <c r="N242" i="1" s="1"/>
  <c r="Q242" i="1" s="1"/>
  <c r="M243" i="1"/>
  <c r="M244" i="1"/>
  <c r="P244" i="1" s="1"/>
  <c r="M245" i="1"/>
  <c r="P245" i="1" s="1"/>
  <c r="M246" i="1"/>
  <c r="P246" i="1" s="1"/>
  <c r="M247" i="1"/>
  <c r="M248" i="1"/>
  <c r="P248" i="1" s="1"/>
  <c r="M249" i="1"/>
  <c r="P249" i="1" s="1"/>
  <c r="M250" i="1"/>
  <c r="M251" i="1"/>
  <c r="M252" i="1"/>
  <c r="P252" i="1" s="1"/>
  <c r="M253" i="1"/>
  <c r="P253" i="1" s="1"/>
  <c r="M254" i="1"/>
  <c r="M255" i="1"/>
  <c r="M256" i="1"/>
  <c r="P256" i="1" s="1"/>
  <c r="M257" i="1"/>
  <c r="P257" i="1" s="1"/>
  <c r="M258" i="1"/>
  <c r="P258" i="1" s="1"/>
  <c r="M259" i="1"/>
  <c r="P259" i="1" s="1"/>
  <c r="M260" i="1"/>
  <c r="P260" i="1" s="1"/>
  <c r="M261" i="1"/>
  <c r="P261" i="1" s="1"/>
  <c r="M262" i="1"/>
  <c r="P262" i="1" s="1"/>
  <c r="M263" i="1"/>
  <c r="M264" i="1"/>
  <c r="P264" i="1" s="1"/>
  <c r="M265" i="1"/>
  <c r="P265" i="1" s="1"/>
  <c r="M266" i="1"/>
  <c r="M267" i="1"/>
  <c r="N267" i="1" s="1"/>
  <c r="Q267" i="1" s="1"/>
  <c r="M268" i="1"/>
  <c r="P268" i="1" s="1"/>
  <c r="M269" i="1"/>
  <c r="P269" i="1" s="1"/>
  <c r="M270" i="1"/>
  <c r="M271" i="1"/>
  <c r="M272" i="1"/>
  <c r="P272" i="1" s="1"/>
  <c r="M273" i="1"/>
  <c r="P273" i="1" s="1"/>
  <c r="M274" i="1"/>
  <c r="P274" i="1" s="1"/>
  <c r="M275" i="1"/>
  <c r="P275" i="1" s="1"/>
  <c r="M276" i="1"/>
  <c r="P276" i="1" s="1"/>
  <c r="M277" i="1"/>
  <c r="P277" i="1" s="1"/>
  <c r="M278" i="1"/>
  <c r="M279" i="1"/>
  <c r="M280" i="1"/>
  <c r="P280" i="1" s="1"/>
  <c r="M281" i="1"/>
  <c r="P281" i="1" s="1"/>
  <c r="M282" i="1"/>
  <c r="M283" i="1"/>
  <c r="P283" i="1" s="1"/>
  <c r="M284" i="1"/>
  <c r="P284" i="1" s="1"/>
  <c r="M285" i="1"/>
  <c r="P285" i="1" s="1"/>
  <c r="M286" i="1"/>
  <c r="P286" i="1" s="1"/>
  <c r="M287" i="1"/>
  <c r="M288" i="1"/>
  <c r="P288" i="1" s="1"/>
  <c r="M289" i="1"/>
  <c r="P289" i="1" s="1"/>
  <c r="M290" i="1"/>
  <c r="P290" i="1" s="1"/>
  <c r="M291" i="1"/>
  <c r="P291" i="1" s="1"/>
  <c r="M292" i="1"/>
  <c r="P292" i="1" s="1"/>
  <c r="M293" i="1"/>
  <c r="P293" i="1" s="1"/>
  <c r="M294" i="1"/>
  <c r="M295" i="1"/>
  <c r="M296" i="1"/>
  <c r="P296" i="1" s="1"/>
  <c r="M297" i="1"/>
  <c r="P297" i="1" s="1"/>
  <c r="M298" i="1"/>
  <c r="M299" i="1"/>
  <c r="P299" i="1" s="1"/>
  <c r="M300" i="1"/>
  <c r="P300" i="1" s="1"/>
  <c r="M301" i="1"/>
  <c r="P301" i="1" s="1"/>
  <c r="M302" i="1"/>
  <c r="P302" i="1" s="1"/>
  <c r="M303" i="1"/>
  <c r="M304" i="1"/>
  <c r="P304" i="1" s="1"/>
  <c r="M305" i="1"/>
  <c r="P305" i="1" s="1"/>
  <c r="M306" i="1"/>
  <c r="P306" i="1" s="1"/>
  <c r="M307" i="1"/>
  <c r="P307" i="1" s="1"/>
  <c r="M308" i="1"/>
  <c r="P308" i="1" s="1"/>
  <c r="M309" i="1"/>
  <c r="P309" i="1" s="1"/>
  <c r="M310" i="1"/>
  <c r="M311" i="1"/>
  <c r="M312" i="1"/>
  <c r="P312" i="1" s="1"/>
  <c r="M313" i="1"/>
  <c r="P313" i="1" s="1"/>
  <c r="M314" i="1"/>
  <c r="M315" i="1"/>
  <c r="P315" i="1" s="1"/>
  <c r="M316" i="1"/>
  <c r="P316" i="1" s="1"/>
  <c r="M317" i="1"/>
  <c r="P317" i="1" s="1"/>
  <c r="M318" i="1"/>
  <c r="P318" i="1" s="1"/>
  <c r="M319" i="1"/>
  <c r="M320" i="1"/>
  <c r="P320" i="1" s="1"/>
  <c r="M321" i="1"/>
  <c r="P321" i="1" s="1"/>
  <c r="M322" i="1"/>
  <c r="P322" i="1" s="1"/>
  <c r="M323" i="1"/>
  <c r="M324" i="1"/>
  <c r="P324" i="1" s="1"/>
  <c r="M325" i="1"/>
  <c r="P325" i="1" s="1"/>
  <c r="M326" i="1"/>
  <c r="M327" i="1"/>
  <c r="M328" i="1"/>
  <c r="P328" i="1" s="1"/>
  <c r="M329" i="1"/>
  <c r="P329" i="1" s="1"/>
  <c r="M330" i="1"/>
  <c r="M331" i="1"/>
  <c r="M332" i="1"/>
  <c r="P332" i="1" s="1"/>
  <c r="M333" i="1"/>
  <c r="P333" i="1" s="1"/>
  <c r="M334" i="1"/>
  <c r="P334" i="1" s="1"/>
  <c r="M335" i="1"/>
  <c r="M336" i="1"/>
  <c r="P336" i="1" s="1"/>
  <c r="M337" i="1"/>
  <c r="P337" i="1" s="1"/>
  <c r="M338" i="1"/>
  <c r="M339" i="1"/>
  <c r="M340" i="1"/>
  <c r="P340" i="1" s="1"/>
  <c r="M341" i="1"/>
  <c r="P341" i="1" s="1"/>
  <c r="M342" i="1"/>
  <c r="M343" i="1"/>
  <c r="M344" i="1"/>
  <c r="P344" i="1" s="1"/>
  <c r="M345" i="1"/>
  <c r="P345" i="1" s="1"/>
  <c r="M346" i="1"/>
  <c r="M347" i="1"/>
  <c r="M348" i="1"/>
  <c r="P348" i="1" s="1"/>
  <c r="M349" i="1"/>
  <c r="P349" i="1" s="1"/>
  <c r="M350" i="1"/>
  <c r="P350" i="1" s="1"/>
  <c r="M351" i="1"/>
  <c r="M352" i="1"/>
  <c r="P352" i="1" s="1"/>
  <c r="M353" i="1"/>
  <c r="P353" i="1" s="1"/>
  <c r="M354" i="1"/>
  <c r="P354" i="1" s="1"/>
  <c r="M355" i="1"/>
  <c r="M356" i="1"/>
  <c r="P356" i="1" s="1"/>
  <c r="M357" i="1"/>
  <c r="P357" i="1" s="1"/>
  <c r="M358" i="1"/>
  <c r="M359" i="1"/>
  <c r="M360" i="1"/>
  <c r="P360" i="1" s="1"/>
  <c r="M361" i="1"/>
  <c r="P361" i="1" s="1"/>
  <c r="M362" i="1"/>
  <c r="M363" i="1"/>
  <c r="M364" i="1"/>
  <c r="P364" i="1" s="1"/>
  <c r="M365" i="1"/>
  <c r="P365" i="1" s="1"/>
  <c r="M366" i="1"/>
  <c r="P366" i="1" s="1"/>
  <c r="M367" i="1"/>
  <c r="M368" i="1"/>
  <c r="P368" i="1" s="1"/>
  <c r="M369" i="1"/>
  <c r="P369" i="1" s="1"/>
  <c r="M370" i="1"/>
  <c r="P370" i="1" s="1"/>
  <c r="M371" i="1"/>
  <c r="M372" i="1"/>
  <c r="P372" i="1" s="1"/>
  <c r="M373" i="1"/>
  <c r="P373" i="1" s="1"/>
  <c r="M374" i="1"/>
  <c r="M375" i="1"/>
  <c r="M376" i="1"/>
  <c r="P376" i="1" s="1"/>
  <c r="M377" i="1"/>
  <c r="P377" i="1" s="1"/>
  <c r="M378" i="1"/>
  <c r="M379" i="1"/>
  <c r="M380" i="1"/>
  <c r="P380" i="1" s="1"/>
  <c r="M381" i="1"/>
  <c r="P381" i="1" s="1"/>
  <c r="M382" i="1"/>
  <c r="P382" i="1" s="1"/>
  <c r="M383" i="1"/>
  <c r="P383" i="1" s="1"/>
  <c r="M384" i="1"/>
  <c r="P384" i="1" s="1"/>
  <c r="M385" i="1"/>
  <c r="P385" i="1" s="1"/>
  <c r="M386" i="1"/>
  <c r="P386" i="1" s="1"/>
  <c r="M387" i="1"/>
  <c r="M388" i="1"/>
  <c r="P388" i="1" s="1"/>
  <c r="M389" i="1"/>
  <c r="P389" i="1" s="1"/>
  <c r="M390" i="1"/>
  <c r="M391" i="1"/>
  <c r="P391" i="1" s="1"/>
  <c r="M392" i="1"/>
  <c r="P392" i="1" s="1"/>
  <c r="M393" i="1"/>
  <c r="P393" i="1" s="1"/>
  <c r="M394" i="1"/>
  <c r="M395" i="1"/>
  <c r="M396" i="1"/>
  <c r="P396" i="1" s="1"/>
  <c r="M397" i="1"/>
  <c r="P397" i="1" s="1"/>
  <c r="M398" i="1"/>
  <c r="P398" i="1" s="1"/>
  <c r="M399" i="1"/>
  <c r="P399" i="1" s="1"/>
  <c r="M400" i="1"/>
  <c r="P400" i="1" s="1"/>
  <c r="M401" i="1"/>
  <c r="P401" i="1" s="1"/>
  <c r="M402" i="1"/>
  <c r="P402" i="1" s="1"/>
  <c r="M403" i="1"/>
  <c r="M404" i="1"/>
  <c r="P404" i="1" s="1"/>
  <c r="M405" i="1"/>
  <c r="P405" i="1" s="1"/>
  <c r="M406" i="1"/>
  <c r="P406" i="1" s="1"/>
  <c r="M407" i="1"/>
  <c r="P407" i="1" s="1"/>
  <c r="M408" i="1"/>
  <c r="P408" i="1" s="1"/>
  <c r="M409" i="1"/>
  <c r="P409" i="1" s="1"/>
  <c r="M410" i="1"/>
  <c r="M411" i="1"/>
  <c r="M412" i="1"/>
  <c r="P412" i="1" s="1"/>
  <c r="M413" i="1"/>
  <c r="P413" i="1" s="1"/>
  <c r="M414" i="1"/>
  <c r="P414" i="1" s="1"/>
  <c r="M415" i="1"/>
  <c r="P415" i="1" s="1"/>
  <c r="M416" i="1"/>
  <c r="P416" i="1" s="1"/>
  <c r="M417" i="1"/>
  <c r="P417" i="1" s="1"/>
  <c r="M418" i="1"/>
  <c r="P418" i="1" s="1"/>
  <c r="M419" i="1"/>
  <c r="M420" i="1"/>
  <c r="P420" i="1" s="1"/>
  <c r="M421" i="1"/>
  <c r="P421" i="1" s="1"/>
  <c r="M422" i="1"/>
  <c r="P422" i="1" s="1"/>
  <c r="M423" i="1"/>
  <c r="P423" i="1" s="1"/>
  <c r="M424" i="1"/>
  <c r="P424" i="1" s="1"/>
  <c r="M425" i="1"/>
  <c r="P425" i="1" s="1"/>
  <c r="M426" i="1"/>
  <c r="M427" i="1"/>
  <c r="M428" i="1"/>
  <c r="P428" i="1" s="1"/>
  <c r="M429" i="1"/>
  <c r="P429" i="1" s="1"/>
  <c r="M430" i="1"/>
  <c r="P430" i="1" s="1"/>
  <c r="M431" i="1"/>
  <c r="P431" i="1" s="1"/>
  <c r="M432" i="1"/>
  <c r="P432" i="1" s="1"/>
  <c r="M433" i="1"/>
  <c r="P433" i="1" s="1"/>
  <c r="M434" i="1"/>
  <c r="P434" i="1" s="1"/>
  <c r="M435" i="1"/>
  <c r="M436" i="1"/>
  <c r="P436" i="1" s="1"/>
  <c r="M437" i="1"/>
  <c r="P437" i="1" s="1"/>
  <c r="M438" i="1"/>
  <c r="P438" i="1" s="1"/>
  <c r="M439" i="1"/>
  <c r="P439" i="1" s="1"/>
  <c r="M440" i="1"/>
  <c r="P440" i="1" s="1"/>
  <c r="M441" i="1"/>
  <c r="P441" i="1" s="1"/>
  <c r="M442" i="1"/>
  <c r="M443" i="1"/>
  <c r="M444" i="1"/>
  <c r="P444" i="1" s="1"/>
  <c r="M445" i="1"/>
  <c r="P445" i="1" s="1"/>
  <c r="M446" i="1"/>
  <c r="P446" i="1" s="1"/>
  <c r="M447" i="1"/>
  <c r="M448" i="1"/>
  <c r="P448" i="1" s="1"/>
  <c r="M449" i="1"/>
  <c r="P449" i="1" s="1"/>
  <c r="M450" i="1"/>
  <c r="P450" i="1" s="1"/>
  <c r="M451" i="1"/>
  <c r="M452" i="1"/>
  <c r="P452" i="1" s="1"/>
  <c r="M453" i="1"/>
  <c r="P453" i="1" s="1"/>
  <c r="M454" i="1"/>
  <c r="P454" i="1" s="1"/>
  <c r="M455" i="1"/>
  <c r="M456" i="1"/>
  <c r="P456" i="1" s="1"/>
  <c r="M457" i="1"/>
  <c r="P457" i="1" s="1"/>
  <c r="M458" i="1"/>
  <c r="M459" i="1"/>
  <c r="M460" i="1"/>
  <c r="P460" i="1" s="1"/>
  <c r="M461" i="1"/>
  <c r="P461" i="1" s="1"/>
  <c r="M462" i="1"/>
  <c r="P462" i="1" s="1"/>
  <c r="M463" i="1"/>
  <c r="M464" i="1"/>
  <c r="P464" i="1" s="1"/>
  <c r="M465" i="1"/>
  <c r="P465" i="1" s="1"/>
  <c r="M466" i="1"/>
  <c r="M467" i="1"/>
  <c r="M468" i="1"/>
  <c r="P468" i="1" s="1"/>
  <c r="M469" i="1"/>
  <c r="P469" i="1" s="1"/>
  <c r="M470" i="1"/>
  <c r="P470" i="1" s="1"/>
  <c r="M471" i="1"/>
  <c r="M472" i="1"/>
  <c r="P472" i="1" s="1"/>
  <c r="M473" i="1"/>
  <c r="P473" i="1" s="1"/>
  <c r="M474" i="1"/>
  <c r="M475" i="1"/>
  <c r="M476" i="1"/>
  <c r="P476" i="1" s="1"/>
  <c r="M477" i="1"/>
  <c r="P477" i="1" s="1"/>
  <c r="M478" i="1"/>
  <c r="P478" i="1" s="1"/>
  <c r="M479" i="1"/>
  <c r="M480" i="1"/>
  <c r="P480" i="1" s="1"/>
  <c r="M481" i="1"/>
  <c r="P481" i="1" s="1"/>
  <c r="M482" i="1"/>
  <c r="P482" i="1" s="1"/>
  <c r="M483" i="1"/>
  <c r="M484" i="1"/>
  <c r="P484" i="1" s="1"/>
  <c r="M485" i="1"/>
  <c r="P485" i="1" s="1"/>
  <c r="M486" i="1"/>
  <c r="P486" i="1" s="1"/>
  <c r="M487" i="1"/>
  <c r="M488" i="1"/>
  <c r="P488" i="1" s="1"/>
  <c r="M489" i="1"/>
  <c r="P489" i="1" s="1"/>
  <c r="M490" i="1"/>
  <c r="M491" i="1"/>
  <c r="M492" i="1"/>
  <c r="P492" i="1" s="1"/>
  <c r="M493" i="1"/>
  <c r="P493" i="1" s="1"/>
  <c r="M494" i="1"/>
  <c r="N494" i="1" s="1"/>
  <c r="Q494" i="1" s="1"/>
  <c r="M495" i="1"/>
  <c r="M496" i="1"/>
  <c r="P496" i="1" s="1"/>
  <c r="M497" i="1"/>
  <c r="P497" i="1" s="1"/>
  <c r="M498" i="1"/>
  <c r="P498" i="1" s="1"/>
  <c r="M499" i="1"/>
  <c r="M500" i="1"/>
  <c r="P500" i="1" s="1"/>
  <c r="M501" i="1"/>
  <c r="P501" i="1" s="1"/>
  <c r="M502" i="1"/>
  <c r="P502" i="1" s="1"/>
  <c r="M503" i="1"/>
  <c r="M504" i="1"/>
  <c r="P504" i="1" s="1"/>
  <c r="M505" i="1"/>
  <c r="P505" i="1" s="1"/>
  <c r="M506" i="1"/>
  <c r="M507" i="1"/>
  <c r="M508" i="1"/>
  <c r="P508" i="1" s="1"/>
  <c r="M509" i="1"/>
  <c r="P509" i="1" s="1"/>
  <c r="M510" i="1"/>
  <c r="P510" i="1" s="1"/>
  <c r="M511" i="1"/>
  <c r="M512" i="1"/>
  <c r="P512" i="1" s="1"/>
  <c r="M513" i="1"/>
  <c r="P513" i="1" s="1"/>
  <c r="M514" i="1"/>
  <c r="P514" i="1" s="1"/>
  <c r="M515" i="1"/>
  <c r="P515" i="1" s="1"/>
  <c r="M516" i="1"/>
  <c r="P516" i="1" s="1"/>
  <c r="M517" i="1"/>
  <c r="P517" i="1" s="1"/>
  <c r="M518" i="1"/>
  <c r="P518" i="1" s="1"/>
  <c r="M519" i="1"/>
  <c r="M520" i="1"/>
  <c r="P520" i="1" s="1"/>
  <c r="M521" i="1"/>
  <c r="P521" i="1" s="1"/>
  <c r="M522" i="1"/>
  <c r="M523" i="1"/>
  <c r="P523" i="1" s="1"/>
  <c r="M524" i="1"/>
  <c r="P524" i="1" s="1"/>
  <c r="M525" i="1"/>
  <c r="P525" i="1" s="1"/>
  <c r="M526" i="1"/>
  <c r="P526" i="1" s="1"/>
  <c r="M527" i="1"/>
  <c r="M528" i="1"/>
  <c r="P528" i="1" s="1"/>
  <c r="M529" i="1"/>
  <c r="P529" i="1" s="1"/>
  <c r="M530" i="1"/>
  <c r="P530" i="1" s="1"/>
  <c r="M531" i="1"/>
  <c r="P531" i="1" s="1"/>
  <c r="M532" i="1"/>
  <c r="P532" i="1" s="1"/>
  <c r="M533" i="1"/>
  <c r="P533" i="1" s="1"/>
  <c r="M534" i="1"/>
  <c r="P534" i="1" s="1"/>
  <c r="M535" i="1"/>
  <c r="M536" i="1"/>
  <c r="P536" i="1" s="1"/>
  <c r="M537" i="1"/>
  <c r="P537" i="1" s="1"/>
  <c r="M538" i="1"/>
  <c r="M539" i="1"/>
  <c r="P539" i="1" s="1"/>
  <c r="M540" i="1"/>
  <c r="P540" i="1" s="1"/>
  <c r="M541" i="1"/>
  <c r="P541" i="1" s="1"/>
  <c r="M542" i="1"/>
  <c r="P542" i="1" s="1"/>
  <c r="M543" i="1"/>
  <c r="M544" i="1"/>
  <c r="P544" i="1" s="1"/>
  <c r="M545" i="1"/>
  <c r="P545" i="1" s="1"/>
  <c r="M546" i="1"/>
  <c r="P546" i="1" s="1"/>
  <c r="M547" i="1"/>
  <c r="P547" i="1" s="1"/>
  <c r="M548" i="1"/>
  <c r="P548" i="1" s="1"/>
  <c r="M549" i="1"/>
  <c r="P549" i="1" s="1"/>
  <c r="M550" i="1"/>
  <c r="N550" i="1" s="1"/>
  <c r="Q550" i="1" s="1"/>
  <c r="M551" i="1"/>
  <c r="M552" i="1"/>
  <c r="P552" i="1" s="1"/>
  <c r="M553" i="1"/>
  <c r="P553" i="1" s="1"/>
  <c r="M554" i="1"/>
  <c r="M555" i="1"/>
  <c r="P555" i="1" s="1"/>
  <c r="M556" i="1"/>
  <c r="P556" i="1" s="1"/>
  <c r="M557" i="1"/>
  <c r="P557" i="1" s="1"/>
  <c r="M558" i="1"/>
  <c r="P558" i="1" s="1"/>
  <c r="M559" i="1"/>
  <c r="M560" i="1"/>
  <c r="P560" i="1" s="1"/>
  <c r="M561" i="1"/>
  <c r="P561" i="1" s="1"/>
  <c r="M562" i="1"/>
  <c r="P562" i="1" s="1"/>
  <c r="M563" i="1"/>
  <c r="P563" i="1" s="1"/>
  <c r="M564" i="1"/>
  <c r="P564" i="1" s="1"/>
  <c r="M565" i="1"/>
  <c r="P565" i="1" s="1"/>
  <c r="M566" i="1"/>
  <c r="P566" i="1" s="1"/>
  <c r="M567" i="1"/>
  <c r="M568" i="1"/>
  <c r="P568" i="1" s="1"/>
  <c r="M569" i="1"/>
  <c r="P569" i="1" s="1"/>
  <c r="M570" i="1"/>
  <c r="M571" i="1"/>
  <c r="P571" i="1" s="1"/>
  <c r="M572" i="1"/>
  <c r="P572" i="1" s="1"/>
  <c r="M573" i="1"/>
  <c r="P573" i="1" s="1"/>
  <c r="M574" i="1"/>
  <c r="P574" i="1" s="1"/>
  <c r="M575" i="1"/>
  <c r="M576" i="1"/>
  <c r="P576" i="1" s="1"/>
  <c r="M577" i="1"/>
  <c r="P577" i="1" s="1"/>
  <c r="M578" i="1"/>
  <c r="P578" i="1" s="1"/>
  <c r="M579" i="1"/>
  <c r="M580" i="1"/>
  <c r="P580" i="1" s="1"/>
  <c r="M581" i="1"/>
  <c r="P581" i="1" s="1"/>
  <c r="M582" i="1"/>
  <c r="P582" i="1" s="1"/>
  <c r="M583" i="1"/>
  <c r="M584" i="1"/>
  <c r="P584" i="1" s="1"/>
  <c r="M585" i="1"/>
  <c r="P585" i="1" s="1"/>
  <c r="M586" i="1"/>
  <c r="M587" i="1"/>
  <c r="M588" i="1"/>
  <c r="P588" i="1" s="1"/>
  <c r="M589" i="1"/>
  <c r="P589" i="1" s="1"/>
  <c r="M590" i="1"/>
  <c r="P590" i="1" s="1"/>
  <c r="M591" i="1"/>
  <c r="M592" i="1"/>
  <c r="P592" i="1" s="1"/>
  <c r="M593" i="1"/>
  <c r="P593" i="1" s="1"/>
  <c r="M594" i="1"/>
  <c r="P594" i="1" s="1"/>
  <c r="M595" i="1"/>
  <c r="M596" i="1"/>
  <c r="P596" i="1" s="1"/>
  <c r="M597" i="1"/>
  <c r="P597" i="1" s="1"/>
  <c r="M598" i="1"/>
  <c r="P598" i="1" s="1"/>
  <c r="M599" i="1"/>
  <c r="M600" i="1"/>
  <c r="P600" i="1" s="1"/>
  <c r="M601" i="1"/>
  <c r="P601" i="1" s="1"/>
  <c r="M602" i="1"/>
  <c r="M603" i="1"/>
  <c r="M604" i="1"/>
  <c r="P604" i="1" s="1"/>
  <c r="M605" i="1"/>
  <c r="P605" i="1" s="1"/>
  <c r="M606" i="1"/>
  <c r="P606" i="1" s="1"/>
  <c r="M607" i="1"/>
  <c r="M608" i="1"/>
  <c r="P608" i="1" s="1"/>
  <c r="M609" i="1"/>
  <c r="P609" i="1" s="1"/>
  <c r="M610" i="1"/>
  <c r="P610" i="1" s="1"/>
  <c r="M611" i="1"/>
  <c r="M612" i="1"/>
  <c r="P612" i="1" s="1"/>
  <c r="M613" i="1"/>
  <c r="P613" i="1" s="1"/>
  <c r="M614" i="1"/>
  <c r="P614" i="1" s="1"/>
  <c r="M615" i="1"/>
  <c r="M616" i="1"/>
  <c r="P616" i="1" s="1"/>
  <c r="M617" i="1"/>
  <c r="P617" i="1" s="1"/>
  <c r="M618" i="1"/>
  <c r="M619" i="1"/>
  <c r="M620" i="1"/>
  <c r="P620" i="1" s="1"/>
  <c r="M621" i="1"/>
  <c r="P621" i="1" s="1"/>
  <c r="M622" i="1"/>
  <c r="N622" i="1" s="1"/>
  <c r="Q622" i="1" s="1"/>
  <c r="M623" i="1"/>
  <c r="M624" i="1"/>
  <c r="P624" i="1" s="1"/>
  <c r="M625" i="1"/>
  <c r="P625" i="1" s="1"/>
  <c r="M626" i="1"/>
  <c r="P626" i="1" s="1"/>
  <c r="M627" i="1"/>
  <c r="M628" i="1"/>
  <c r="P628" i="1" s="1"/>
  <c r="M629" i="1"/>
  <c r="P629" i="1" s="1"/>
  <c r="M630" i="1"/>
  <c r="P630" i="1" s="1"/>
  <c r="M631" i="1"/>
  <c r="M632" i="1"/>
  <c r="P632" i="1" s="1"/>
  <c r="M633" i="1"/>
  <c r="P633" i="1" s="1"/>
  <c r="M634" i="1"/>
  <c r="M635" i="1"/>
  <c r="M636" i="1"/>
  <c r="P636" i="1" s="1"/>
  <c r="M637" i="1"/>
  <c r="P637" i="1" s="1"/>
  <c r="M638" i="1"/>
  <c r="P638" i="1" s="1"/>
  <c r="M639" i="1"/>
  <c r="P639" i="1" s="1"/>
  <c r="M640" i="1"/>
  <c r="P640" i="1" s="1"/>
  <c r="M641" i="1"/>
  <c r="P641" i="1" s="1"/>
  <c r="M642" i="1"/>
  <c r="P642" i="1" s="1"/>
  <c r="M643" i="1"/>
  <c r="M644" i="1"/>
  <c r="P644" i="1" s="1"/>
  <c r="M645" i="1"/>
  <c r="P645" i="1" s="1"/>
  <c r="M646" i="1"/>
  <c r="P646" i="1" s="1"/>
  <c r="M647" i="1"/>
  <c r="P647" i="1" s="1"/>
  <c r="M648" i="1"/>
  <c r="P648" i="1" s="1"/>
  <c r="M649" i="1"/>
  <c r="P649" i="1" s="1"/>
  <c r="M650" i="1"/>
  <c r="M651" i="1"/>
  <c r="M652" i="1"/>
  <c r="P652" i="1" s="1"/>
  <c r="M653" i="1"/>
  <c r="P653" i="1" s="1"/>
  <c r="M654" i="1"/>
  <c r="P654" i="1" s="1"/>
  <c r="M655" i="1"/>
  <c r="P655" i="1" s="1"/>
  <c r="M656" i="1"/>
  <c r="P656" i="1" s="1"/>
  <c r="M657" i="1"/>
  <c r="P657" i="1" s="1"/>
  <c r="M658" i="1"/>
  <c r="P658" i="1" s="1"/>
  <c r="M659" i="1"/>
  <c r="M660" i="1"/>
  <c r="P660" i="1" s="1"/>
  <c r="M661" i="1"/>
  <c r="P661" i="1" s="1"/>
  <c r="M662" i="1"/>
  <c r="P662" i="1" s="1"/>
  <c r="M663" i="1"/>
  <c r="P663" i="1" s="1"/>
  <c r="M664" i="1"/>
  <c r="P664" i="1" s="1"/>
  <c r="M665" i="1"/>
  <c r="P665" i="1" s="1"/>
  <c r="M666" i="1"/>
  <c r="M667" i="1"/>
  <c r="M668" i="1"/>
  <c r="P668" i="1" s="1"/>
  <c r="M669" i="1"/>
  <c r="P669" i="1" s="1"/>
  <c r="M670" i="1"/>
  <c r="P670" i="1" s="1"/>
  <c r="M671" i="1"/>
  <c r="P671" i="1" s="1"/>
  <c r="M672" i="1"/>
  <c r="P672" i="1" s="1"/>
  <c r="M673" i="1"/>
  <c r="P673" i="1" s="1"/>
  <c r="M674" i="1"/>
  <c r="P674" i="1" s="1"/>
  <c r="M675" i="1"/>
  <c r="M676" i="1"/>
  <c r="P676" i="1" s="1"/>
  <c r="M677" i="1"/>
  <c r="P677" i="1" s="1"/>
  <c r="M678" i="1"/>
  <c r="M679" i="1"/>
  <c r="P679" i="1" s="1"/>
  <c r="M680" i="1"/>
  <c r="P680" i="1" s="1"/>
  <c r="M681" i="1"/>
  <c r="P681" i="1" s="1"/>
  <c r="M682" i="1"/>
  <c r="M683" i="1"/>
  <c r="M684" i="1"/>
  <c r="P684" i="1" s="1"/>
  <c r="M685" i="1"/>
  <c r="P685" i="1" s="1"/>
  <c r="M686" i="1"/>
  <c r="P686" i="1" s="1"/>
  <c r="M687" i="1"/>
  <c r="P687" i="1" s="1"/>
  <c r="M688" i="1"/>
  <c r="P688" i="1" s="1"/>
  <c r="M689" i="1"/>
  <c r="P689" i="1" s="1"/>
  <c r="M690" i="1"/>
  <c r="P690" i="1" s="1"/>
  <c r="M691" i="1"/>
  <c r="M692" i="1"/>
  <c r="P692" i="1" s="1"/>
  <c r="M693" i="1"/>
  <c r="P693" i="1" s="1"/>
  <c r="M694" i="1"/>
  <c r="P694" i="1" s="1"/>
  <c r="M695" i="1"/>
  <c r="P695" i="1" s="1"/>
  <c r="M696" i="1"/>
  <c r="P696" i="1" s="1"/>
  <c r="M697" i="1"/>
  <c r="P697" i="1" s="1"/>
  <c r="M698" i="1"/>
  <c r="M699" i="1"/>
  <c r="M700" i="1"/>
  <c r="P700" i="1" s="1"/>
  <c r="M701" i="1"/>
  <c r="P701" i="1" s="1"/>
  <c r="M702" i="1"/>
  <c r="P702" i="1" s="1"/>
  <c r="M703" i="1"/>
  <c r="M704" i="1"/>
  <c r="P704" i="1" s="1"/>
  <c r="M705" i="1"/>
  <c r="P705" i="1" s="1"/>
  <c r="M706" i="1"/>
  <c r="P706" i="1" s="1"/>
  <c r="M707" i="1"/>
  <c r="M708" i="1"/>
  <c r="P708" i="1" s="1"/>
  <c r="M709" i="1"/>
  <c r="P709" i="1" s="1"/>
  <c r="M710" i="1"/>
  <c r="P710" i="1" s="1"/>
  <c r="M711" i="1"/>
  <c r="M712" i="1"/>
  <c r="P712" i="1" s="1"/>
  <c r="M713" i="1"/>
  <c r="P713" i="1" s="1"/>
  <c r="M714" i="1"/>
  <c r="M715" i="1"/>
  <c r="P715" i="1" s="1"/>
  <c r="M716" i="1"/>
  <c r="P716" i="1" s="1"/>
  <c r="M717" i="1"/>
  <c r="P717" i="1" s="1"/>
  <c r="M718" i="1"/>
  <c r="P718" i="1" s="1"/>
  <c r="M719" i="1"/>
  <c r="M720" i="1"/>
  <c r="P720" i="1" s="1"/>
  <c r="M721" i="1"/>
  <c r="P721" i="1" s="1"/>
  <c r="M722" i="1"/>
  <c r="P722" i="1" s="1"/>
  <c r="M723" i="1"/>
  <c r="P723" i="1" s="1"/>
  <c r="M724" i="1"/>
  <c r="P724" i="1" s="1"/>
  <c r="M725" i="1"/>
  <c r="P725" i="1" s="1"/>
  <c r="M726" i="1"/>
  <c r="M727" i="1"/>
  <c r="M728" i="1"/>
  <c r="P728" i="1" s="1"/>
  <c r="M729" i="1"/>
  <c r="P729" i="1" s="1"/>
  <c r="M730" i="1"/>
  <c r="P730" i="1" s="1"/>
  <c r="M731" i="1"/>
  <c r="M732" i="1"/>
  <c r="P732" i="1" s="1"/>
  <c r="M733" i="1"/>
  <c r="P733" i="1" s="1"/>
  <c r="M734" i="1"/>
  <c r="P734" i="1" s="1"/>
  <c r="M735" i="1"/>
  <c r="M736" i="1"/>
  <c r="P736" i="1" s="1"/>
  <c r="M737" i="1"/>
  <c r="P737" i="1" s="1"/>
  <c r="M738" i="1"/>
  <c r="P738" i="1" s="1"/>
  <c r="M739" i="1"/>
  <c r="M740" i="1"/>
  <c r="P740" i="1" s="1"/>
  <c r="M741" i="1"/>
  <c r="P741" i="1" s="1"/>
  <c r="M742" i="1"/>
  <c r="M743" i="1"/>
  <c r="M744" i="1"/>
  <c r="P744" i="1" s="1"/>
  <c r="M745" i="1"/>
  <c r="P745" i="1" s="1"/>
  <c r="M746" i="1"/>
  <c r="P746" i="1" s="1"/>
  <c r="M747" i="1"/>
  <c r="M748" i="1"/>
  <c r="P748" i="1" s="1"/>
  <c r="M749" i="1"/>
  <c r="P749" i="1" s="1"/>
  <c r="M750" i="1"/>
  <c r="P750" i="1" s="1"/>
  <c r="M751" i="1"/>
  <c r="P751" i="1" s="1"/>
  <c r="M752" i="1"/>
  <c r="P752" i="1" s="1"/>
  <c r="M753" i="1"/>
  <c r="P753" i="1" s="1"/>
  <c r="M754" i="1"/>
  <c r="P754" i="1" s="1"/>
  <c r="M755" i="1"/>
  <c r="M756" i="1"/>
  <c r="P756" i="1" s="1"/>
  <c r="M757" i="1"/>
  <c r="P757" i="1" s="1"/>
  <c r="M758" i="1"/>
  <c r="M759" i="1"/>
  <c r="P759" i="1" s="1"/>
  <c r="M760" i="1"/>
  <c r="P760" i="1" s="1"/>
  <c r="M761" i="1"/>
  <c r="P761" i="1" s="1"/>
  <c r="M762" i="1"/>
  <c r="P762" i="1" s="1"/>
  <c r="M763" i="1"/>
  <c r="M764" i="1"/>
  <c r="P764" i="1" s="1"/>
  <c r="M765" i="1"/>
  <c r="P765" i="1" s="1"/>
  <c r="M766" i="1"/>
  <c r="P766" i="1" s="1"/>
  <c r="M767" i="1"/>
  <c r="M768" i="1"/>
  <c r="P768" i="1" s="1"/>
  <c r="M769" i="1"/>
  <c r="P769" i="1" s="1"/>
  <c r="M770" i="1"/>
  <c r="P770" i="1" s="1"/>
  <c r="M771" i="1"/>
  <c r="M772" i="1"/>
  <c r="P772" i="1" s="1"/>
  <c r="M773" i="1"/>
  <c r="P773" i="1" s="1"/>
  <c r="M774" i="1"/>
  <c r="M775" i="1"/>
  <c r="M776" i="1"/>
  <c r="P776" i="1" s="1"/>
  <c r="M777" i="1"/>
  <c r="P777" i="1" s="1"/>
  <c r="M778" i="1"/>
  <c r="P778" i="1" s="1"/>
  <c r="M779" i="1"/>
  <c r="P779" i="1" s="1"/>
  <c r="M780" i="1"/>
  <c r="P780" i="1" s="1"/>
  <c r="M781" i="1"/>
  <c r="P781" i="1" s="1"/>
  <c r="M782" i="1"/>
  <c r="P782" i="1" s="1"/>
  <c r="M783" i="1"/>
  <c r="M784" i="1"/>
  <c r="P784" i="1" s="1"/>
  <c r="M785" i="1"/>
  <c r="P785" i="1" s="1"/>
  <c r="M786" i="1"/>
  <c r="P786" i="1" s="1"/>
  <c r="M787" i="1"/>
  <c r="P787" i="1" s="1"/>
  <c r="M788" i="1"/>
  <c r="P788" i="1" s="1"/>
  <c r="M789" i="1"/>
  <c r="P789" i="1" s="1"/>
  <c r="M790" i="1"/>
  <c r="M791" i="1"/>
  <c r="M792" i="1"/>
  <c r="P792" i="1" s="1"/>
  <c r="M793" i="1"/>
  <c r="P793" i="1" s="1"/>
  <c r="M794" i="1"/>
  <c r="P794" i="1" s="1"/>
  <c r="M795" i="1"/>
  <c r="M796" i="1"/>
  <c r="P796" i="1" s="1"/>
  <c r="M797" i="1"/>
  <c r="P797" i="1" s="1"/>
  <c r="M798" i="1"/>
  <c r="P798" i="1" s="1"/>
  <c r="M799" i="1"/>
  <c r="M800" i="1"/>
  <c r="P800" i="1" s="1"/>
  <c r="M801" i="1"/>
  <c r="P801" i="1" s="1"/>
  <c r="M802" i="1"/>
  <c r="P802" i="1" s="1"/>
  <c r="M803" i="1"/>
  <c r="M804" i="1"/>
  <c r="P804" i="1" s="1"/>
  <c r="M805" i="1"/>
  <c r="P805" i="1" s="1"/>
  <c r="M806" i="1"/>
  <c r="M807" i="1"/>
  <c r="M808" i="1"/>
  <c r="P808" i="1" s="1"/>
  <c r="M809" i="1"/>
  <c r="P809" i="1" s="1"/>
  <c r="M810" i="1"/>
  <c r="P810" i="1" s="1"/>
  <c r="M811" i="1"/>
  <c r="M812" i="1"/>
  <c r="P812" i="1" s="1"/>
  <c r="M813" i="1"/>
  <c r="P813" i="1" s="1"/>
  <c r="M814" i="1"/>
  <c r="P814" i="1" s="1"/>
  <c r="M815" i="1"/>
  <c r="P815" i="1" s="1"/>
  <c r="M816" i="1"/>
  <c r="P816" i="1" s="1"/>
  <c r="M817" i="1"/>
  <c r="P817" i="1" s="1"/>
  <c r="M818" i="1"/>
  <c r="P818" i="1" s="1"/>
  <c r="M819" i="1"/>
  <c r="M820" i="1"/>
  <c r="P820" i="1" s="1"/>
  <c r="M821" i="1"/>
  <c r="P821" i="1" s="1"/>
  <c r="M822" i="1"/>
  <c r="M823" i="1"/>
  <c r="P823" i="1" s="1"/>
  <c r="M824" i="1"/>
  <c r="P824" i="1" s="1"/>
  <c r="M825" i="1"/>
  <c r="P825" i="1" s="1"/>
  <c r="M826" i="1"/>
  <c r="P826" i="1" s="1"/>
  <c r="M827" i="1"/>
  <c r="M828" i="1"/>
  <c r="P828" i="1" s="1"/>
  <c r="M829" i="1"/>
  <c r="P829" i="1" s="1"/>
  <c r="M830" i="1"/>
  <c r="P830" i="1" s="1"/>
  <c r="M831" i="1"/>
  <c r="M832" i="1"/>
  <c r="P832" i="1" s="1"/>
  <c r="M833" i="1"/>
  <c r="P833" i="1" s="1"/>
  <c r="M834" i="1"/>
  <c r="P834" i="1" s="1"/>
  <c r="M835" i="1"/>
  <c r="M836" i="1"/>
  <c r="P836" i="1" s="1"/>
  <c r="M837" i="1"/>
  <c r="P837" i="1" s="1"/>
  <c r="M838" i="1"/>
  <c r="M839" i="1"/>
  <c r="M840" i="1"/>
  <c r="P840" i="1" s="1"/>
  <c r="M841" i="1"/>
  <c r="P841" i="1" s="1"/>
  <c r="M842" i="1"/>
  <c r="P842" i="1" s="1"/>
  <c r="M843" i="1"/>
  <c r="P843" i="1" s="1"/>
  <c r="M844" i="1"/>
  <c r="P844" i="1" s="1"/>
  <c r="M845" i="1"/>
  <c r="P845" i="1" s="1"/>
  <c r="M846" i="1"/>
  <c r="P846" i="1" s="1"/>
  <c r="M847" i="1"/>
  <c r="M848" i="1"/>
  <c r="P848" i="1" s="1"/>
  <c r="M849" i="1"/>
  <c r="P849" i="1" s="1"/>
  <c r="M850" i="1"/>
  <c r="P850" i="1" s="1"/>
  <c r="M851" i="1"/>
  <c r="P851" i="1" s="1"/>
  <c r="M852" i="1"/>
  <c r="P852" i="1" s="1"/>
  <c r="M853" i="1"/>
  <c r="P853" i="1" s="1"/>
  <c r="M854" i="1"/>
  <c r="M855" i="1"/>
  <c r="M856" i="1"/>
  <c r="P856" i="1" s="1"/>
  <c r="M857" i="1"/>
  <c r="P857" i="1" s="1"/>
  <c r="M858" i="1"/>
  <c r="P858" i="1" s="1"/>
  <c r="M859" i="1"/>
  <c r="M860" i="1"/>
  <c r="P860" i="1" s="1"/>
  <c r="M861" i="1"/>
  <c r="P861" i="1" s="1"/>
  <c r="M862" i="1"/>
  <c r="P862" i="1" s="1"/>
  <c r="M863" i="1"/>
  <c r="M864" i="1"/>
  <c r="P864" i="1" s="1"/>
  <c r="M865" i="1"/>
  <c r="P865" i="1" s="1"/>
  <c r="M866" i="1"/>
  <c r="P866" i="1" s="1"/>
  <c r="M867" i="1"/>
  <c r="M868" i="1"/>
  <c r="P868" i="1" s="1"/>
  <c r="M869" i="1"/>
  <c r="P869" i="1" s="1"/>
  <c r="M870" i="1"/>
  <c r="M871" i="1"/>
  <c r="M872" i="1"/>
  <c r="P872" i="1" s="1"/>
  <c r="M873" i="1"/>
  <c r="P873" i="1" s="1"/>
  <c r="M874" i="1"/>
  <c r="P874" i="1" s="1"/>
  <c r="M875" i="1"/>
  <c r="M876" i="1"/>
  <c r="P876" i="1" s="1"/>
  <c r="M877" i="1"/>
  <c r="P877" i="1" s="1"/>
  <c r="M878" i="1"/>
  <c r="P878" i="1" s="1"/>
  <c r="M879" i="1"/>
  <c r="P879" i="1" s="1"/>
  <c r="M880" i="1"/>
  <c r="P880" i="1" s="1"/>
  <c r="M881" i="1"/>
  <c r="P881" i="1" s="1"/>
  <c r="M882" i="1"/>
  <c r="P882" i="1" s="1"/>
  <c r="M883" i="1"/>
  <c r="M884" i="1"/>
  <c r="P884" i="1" s="1"/>
  <c r="M885" i="1"/>
  <c r="P885" i="1" s="1"/>
  <c r="M886" i="1"/>
  <c r="M887" i="1"/>
  <c r="P887" i="1" s="1"/>
  <c r="M888" i="1"/>
  <c r="P888" i="1" s="1"/>
  <c r="M889" i="1"/>
  <c r="P889" i="1" s="1"/>
  <c r="M890" i="1"/>
  <c r="P890" i="1" s="1"/>
  <c r="M891" i="1"/>
  <c r="M892" i="1"/>
  <c r="P892" i="1" s="1"/>
  <c r="M893" i="1"/>
  <c r="P893" i="1" s="1"/>
  <c r="M894" i="1"/>
  <c r="P894" i="1" s="1"/>
  <c r="M895" i="1"/>
  <c r="M896" i="1"/>
  <c r="P896" i="1" s="1"/>
  <c r="M897" i="1"/>
  <c r="P897" i="1" s="1"/>
  <c r="M898" i="1"/>
  <c r="P898" i="1" s="1"/>
  <c r="M899" i="1"/>
  <c r="M900" i="1"/>
  <c r="P900" i="1" s="1"/>
  <c r="M901" i="1"/>
  <c r="P901" i="1" s="1"/>
  <c r="M902" i="1"/>
  <c r="M903" i="1"/>
  <c r="M904" i="1"/>
  <c r="P904" i="1" s="1"/>
  <c r="M905" i="1"/>
  <c r="P905" i="1" s="1"/>
  <c r="M906" i="1"/>
  <c r="P906" i="1" s="1"/>
  <c r="M907" i="1"/>
  <c r="P907" i="1" s="1"/>
  <c r="M908" i="1"/>
  <c r="P908" i="1" s="1"/>
  <c r="M909" i="1"/>
  <c r="P909" i="1" s="1"/>
  <c r="M910" i="1"/>
  <c r="P910" i="1" s="1"/>
  <c r="M911" i="1"/>
  <c r="M912" i="1"/>
  <c r="P912" i="1" s="1"/>
  <c r="M913" i="1"/>
  <c r="P913" i="1" s="1"/>
  <c r="M914" i="1"/>
  <c r="P914" i="1" s="1"/>
  <c r="M915" i="1"/>
  <c r="P915" i="1" s="1"/>
  <c r="M916" i="1"/>
  <c r="P916" i="1" s="1"/>
  <c r="M917" i="1"/>
  <c r="P917" i="1" s="1"/>
  <c r="M918" i="1"/>
  <c r="M919" i="1"/>
  <c r="M920" i="1"/>
  <c r="P920" i="1" s="1"/>
  <c r="M921" i="1"/>
  <c r="P921" i="1" s="1"/>
  <c r="M922" i="1"/>
  <c r="P922" i="1" s="1"/>
  <c r="M923" i="1"/>
  <c r="M924" i="1"/>
  <c r="P924" i="1" s="1"/>
  <c r="M925" i="1"/>
  <c r="P925" i="1" s="1"/>
  <c r="M926" i="1"/>
  <c r="P926" i="1" s="1"/>
  <c r="M927" i="1"/>
  <c r="M928" i="1"/>
  <c r="P928" i="1" s="1"/>
  <c r="M929" i="1"/>
  <c r="P929" i="1" s="1"/>
  <c r="M930" i="1"/>
  <c r="P930" i="1" s="1"/>
  <c r="M931" i="1"/>
  <c r="M932" i="1"/>
  <c r="P932" i="1" s="1"/>
  <c r="M933" i="1"/>
  <c r="P933" i="1" s="1"/>
  <c r="M934" i="1"/>
  <c r="M935" i="1"/>
  <c r="M936" i="1"/>
  <c r="P936" i="1" s="1"/>
  <c r="M937" i="1"/>
  <c r="P937" i="1" s="1"/>
  <c r="M938" i="1"/>
  <c r="P938" i="1" s="1"/>
  <c r="M939" i="1"/>
  <c r="M940" i="1"/>
  <c r="P940" i="1" s="1"/>
  <c r="M941" i="1"/>
  <c r="P941" i="1" s="1"/>
  <c r="M942" i="1"/>
  <c r="P942" i="1" s="1"/>
  <c r="M943" i="1"/>
  <c r="P943" i="1" s="1"/>
  <c r="M944" i="1"/>
  <c r="P944" i="1" s="1"/>
  <c r="M945" i="1"/>
  <c r="P945" i="1" s="1"/>
  <c r="M946" i="1"/>
  <c r="P946" i="1" s="1"/>
  <c r="M947" i="1"/>
  <c r="M948" i="1"/>
  <c r="P948" i="1" s="1"/>
  <c r="M949" i="1"/>
  <c r="P949" i="1" s="1"/>
  <c r="M950" i="1"/>
  <c r="M951" i="1"/>
  <c r="P951" i="1" s="1"/>
  <c r="M952" i="1"/>
  <c r="P952" i="1" s="1"/>
  <c r="M953" i="1"/>
  <c r="P953" i="1" s="1"/>
  <c r="M954" i="1"/>
  <c r="N954" i="1" s="1"/>
  <c r="Q954" i="1" s="1"/>
  <c r="M955" i="1"/>
  <c r="M956" i="1"/>
  <c r="P956" i="1" s="1"/>
  <c r="M957" i="1"/>
  <c r="P957" i="1" s="1"/>
  <c r="M958" i="1"/>
  <c r="P958" i="1" s="1"/>
  <c r="M959" i="1"/>
  <c r="M960" i="1"/>
  <c r="P960" i="1" s="1"/>
  <c r="M961" i="1"/>
  <c r="P961" i="1" s="1"/>
  <c r="M962" i="1"/>
  <c r="P962" i="1" s="1"/>
  <c r="M963" i="1"/>
  <c r="M964" i="1"/>
  <c r="P964" i="1" s="1"/>
  <c r="M965" i="1"/>
  <c r="P965" i="1" s="1"/>
  <c r="M966" i="1"/>
  <c r="M967" i="1"/>
  <c r="M968" i="1"/>
  <c r="P968" i="1" s="1"/>
  <c r="M969" i="1"/>
  <c r="P969" i="1" s="1"/>
  <c r="M970" i="1"/>
  <c r="P970" i="1" s="1"/>
  <c r="M971" i="1"/>
  <c r="P971" i="1" s="1"/>
  <c r="M972" i="1"/>
  <c r="P972" i="1" s="1"/>
  <c r="M973" i="1"/>
  <c r="P973" i="1" s="1"/>
  <c r="M974" i="1"/>
  <c r="P974" i="1" s="1"/>
  <c r="M975" i="1"/>
  <c r="M976" i="1"/>
  <c r="P976" i="1" s="1"/>
  <c r="M977" i="1"/>
  <c r="P977" i="1" s="1"/>
  <c r="M978" i="1"/>
  <c r="P978" i="1" s="1"/>
  <c r="M979" i="1"/>
  <c r="P979" i="1" s="1"/>
  <c r="M980" i="1"/>
  <c r="P980" i="1" s="1"/>
  <c r="M981" i="1"/>
  <c r="P981" i="1" s="1"/>
  <c r="M982" i="1"/>
  <c r="M983" i="1"/>
  <c r="M984" i="1"/>
  <c r="P984" i="1" s="1"/>
  <c r="M985" i="1"/>
  <c r="P985" i="1" s="1"/>
  <c r="M986" i="1"/>
  <c r="P986" i="1" s="1"/>
  <c r="M987" i="1"/>
  <c r="M988" i="1"/>
  <c r="P988" i="1" s="1"/>
  <c r="M989" i="1"/>
  <c r="P989" i="1" s="1"/>
  <c r="M990" i="1"/>
  <c r="P990" i="1" s="1"/>
  <c r="M991" i="1"/>
  <c r="M992" i="1"/>
  <c r="P992" i="1" s="1"/>
  <c r="M993" i="1"/>
  <c r="P993" i="1" s="1"/>
  <c r="M994" i="1"/>
  <c r="P994" i="1" s="1"/>
  <c r="M995" i="1"/>
  <c r="M996" i="1"/>
  <c r="P996" i="1" s="1"/>
  <c r="M997" i="1"/>
  <c r="P997" i="1" s="1"/>
  <c r="M998" i="1"/>
  <c r="M999" i="1"/>
  <c r="M1000" i="1"/>
  <c r="P1000" i="1" s="1"/>
  <c r="M1001" i="1"/>
  <c r="P1001" i="1" s="1"/>
  <c r="M1002" i="1"/>
  <c r="P1002" i="1" s="1"/>
  <c r="M1003" i="1"/>
  <c r="M1004" i="1"/>
  <c r="P1004" i="1" s="1"/>
  <c r="M1005" i="1"/>
  <c r="P1005" i="1" s="1"/>
  <c r="M1006" i="1"/>
  <c r="P1006" i="1" s="1"/>
  <c r="M1007" i="1"/>
  <c r="P1007" i="1" s="1"/>
  <c r="M1008" i="1"/>
  <c r="P1008" i="1" s="1"/>
  <c r="M1009" i="1"/>
  <c r="P1009" i="1" s="1"/>
  <c r="M1010" i="1"/>
  <c r="P1010" i="1" s="1"/>
  <c r="M1011" i="1"/>
  <c r="M1012" i="1"/>
  <c r="P1012" i="1" s="1"/>
  <c r="M1013" i="1"/>
  <c r="P1013" i="1" s="1"/>
  <c r="M1014" i="1"/>
  <c r="M1015" i="1"/>
  <c r="P1015" i="1" s="1"/>
  <c r="M1016" i="1"/>
  <c r="P1016" i="1" s="1"/>
  <c r="M1017" i="1"/>
  <c r="P1017" i="1" s="1"/>
  <c r="M1018" i="1"/>
  <c r="P1018" i="1" s="1"/>
  <c r="M1019" i="1"/>
  <c r="M1020" i="1"/>
  <c r="P1020" i="1" s="1"/>
  <c r="M1021" i="1"/>
  <c r="P1021" i="1" s="1"/>
  <c r="M1022" i="1"/>
  <c r="P1022" i="1" s="1"/>
  <c r="M1023" i="1"/>
  <c r="M1024" i="1"/>
  <c r="P1024" i="1" s="1"/>
  <c r="M1025" i="1"/>
  <c r="P1025" i="1" s="1"/>
  <c r="M1026" i="1"/>
  <c r="P1026" i="1" s="1"/>
  <c r="M1027" i="1"/>
  <c r="M1028" i="1"/>
  <c r="P1028" i="1" s="1"/>
  <c r="M1029" i="1"/>
  <c r="P1029" i="1" s="1"/>
  <c r="M1030" i="1"/>
  <c r="M1031" i="1"/>
  <c r="M1032" i="1"/>
  <c r="P1032" i="1" s="1"/>
  <c r="M1033" i="1"/>
  <c r="P1033" i="1" s="1"/>
  <c r="M1034" i="1"/>
  <c r="P1034" i="1" s="1"/>
  <c r="M1035" i="1"/>
  <c r="P1035" i="1" s="1"/>
  <c r="M1036" i="1"/>
  <c r="P1036" i="1" s="1"/>
  <c r="M1037" i="1"/>
  <c r="P1037" i="1" s="1"/>
  <c r="M1038" i="1"/>
  <c r="P1038" i="1" s="1"/>
  <c r="M1039" i="1"/>
  <c r="M1040" i="1"/>
  <c r="P1040" i="1" s="1"/>
  <c r="M1041" i="1"/>
  <c r="P1041" i="1" s="1"/>
  <c r="M1042" i="1"/>
  <c r="P1042" i="1" s="1"/>
  <c r="M1043" i="1"/>
  <c r="P1043" i="1" s="1"/>
  <c r="M1044" i="1"/>
  <c r="P1044" i="1" s="1"/>
  <c r="M1045" i="1"/>
  <c r="P1045" i="1" s="1"/>
  <c r="M1046" i="1"/>
  <c r="M1047" i="1"/>
  <c r="M1048" i="1"/>
  <c r="P1048" i="1" s="1"/>
  <c r="M1049" i="1"/>
  <c r="P1049" i="1" s="1"/>
  <c r="M1050" i="1"/>
  <c r="P1050" i="1" s="1"/>
  <c r="M1051" i="1"/>
  <c r="M1052" i="1"/>
  <c r="P1052" i="1" s="1"/>
  <c r="M1053" i="1"/>
  <c r="P1053" i="1" s="1"/>
  <c r="M1054" i="1"/>
  <c r="P1054" i="1" s="1"/>
  <c r="M1055" i="1"/>
  <c r="M1056" i="1"/>
  <c r="P1056" i="1" s="1"/>
  <c r="M1057" i="1"/>
  <c r="P1057" i="1" s="1"/>
  <c r="M1058" i="1"/>
  <c r="P1058" i="1" s="1"/>
  <c r="M1059" i="1"/>
  <c r="M1060" i="1"/>
  <c r="P1060" i="1" s="1"/>
  <c r="M1061" i="1"/>
  <c r="P1061" i="1" s="1"/>
  <c r="M1062" i="1"/>
  <c r="M1063" i="1"/>
  <c r="M1064" i="1"/>
  <c r="P1064" i="1" s="1"/>
  <c r="M1065" i="1"/>
  <c r="P1065" i="1" s="1"/>
  <c r="M1066" i="1"/>
  <c r="P1066" i="1" s="1"/>
  <c r="M1067" i="1"/>
  <c r="M1068" i="1"/>
  <c r="P1068" i="1" s="1"/>
  <c r="M1069" i="1"/>
  <c r="P1069" i="1" s="1"/>
  <c r="M1070" i="1"/>
  <c r="P1070" i="1" s="1"/>
  <c r="M1071" i="1"/>
  <c r="P1071" i="1" s="1"/>
  <c r="M1072" i="1"/>
  <c r="P1072" i="1" s="1"/>
  <c r="M1073" i="1"/>
  <c r="P1073" i="1" s="1"/>
  <c r="M1074" i="1"/>
  <c r="P1074" i="1" s="1"/>
  <c r="M1075" i="1"/>
  <c r="M1076" i="1"/>
  <c r="P1076" i="1" s="1"/>
  <c r="M1077" i="1"/>
  <c r="P1077" i="1" s="1"/>
  <c r="M1078" i="1"/>
  <c r="P1078" i="1" s="1"/>
  <c r="M1079" i="1"/>
  <c r="P1079" i="1" s="1"/>
  <c r="M1080" i="1"/>
  <c r="P1080" i="1" s="1"/>
  <c r="M1081" i="1"/>
  <c r="P1081" i="1" s="1"/>
  <c r="M1082" i="1"/>
  <c r="M1083" i="1"/>
  <c r="M1084" i="1"/>
  <c r="P1084" i="1" s="1"/>
  <c r="M1085" i="1"/>
  <c r="P1085" i="1" s="1"/>
  <c r="M1086" i="1"/>
  <c r="P1086" i="1" s="1"/>
  <c r="M1087" i="1"/>
  <c r="M1088" i="1"/>
  <c r="P1088" i="1" s="1"/>
  <c r="M1089" i="1"/>
  <c r="P1089" i="1" s="1"/>
  <c r="M1090" i="1"/>
  <c r="P1090" i="1" s="1"/>
  <c r="M1091" i="1"/>
  <c r="M1092" i="1"/>
  <c r="P1092" i="1" s="1"/>
  <c r="M1093" i="1"/>
  <c r="P1093" i="1" s="1"/>
  <c r="M1094" i="1"/>
  <c r="P1094" i="1" s="1"/>
  <c r="M1095" i="1"/>
  <c r="M1096" i="1"/>
  <c r="P1096" i="1" s="1"/>
  <c r="M1097" i="1"/>
  <c r="P1097" i="1" s="1"/>
  <c r="M1098" i="1"/>
  <c r="M1099" i="1"/>
  <c r="P1099" i="1" s="1"/>
  <c r="M1100" i="1"/>
  <c r="P1100" i="1" s="1"/>
  <c r="M1101" i="1"/>
  <c r="P1101" i="1" s="1"/>
  <c r="M1102" i="1"/>
  <c r="P1102" i="1" s="1"/>
  <c r="M1103" i="1"/>
  <c r="M1104" i="1"/>
  <c r="P1104" i="1" s="1"/>
  <c r="M1105" i="1"/>
  <c r="P1105" i="1" s="1"/>
  <c r="M1106" i="1"/>
  <c r="P1106" i="1" s="1"/>
  <c r="M1107" i="1"/>
  <c r="P1107" i="1" s="1"/>
  <c r="M1108" i="1"/>
  <c r="P1108" i="1" s="1"/>
  <c r="M1109" i="1"/>
  <c r="P1109" i="1" s="1"/>
  <c r="M1110" i="1"/>
  <c r="P1110" i="1" s="1"/>
  <c r="M1111" i="1"/>
  <c r="M1112" i="1"/>
  <c r="P1112" i="1" s="1"/>
  <c r="M1113" i="1"/>
  <c r="P1113" i="1" s="1"/>
  <c r="M1114" i="1"/>
  <c r="P1114" i="1" s="1"/>
  <c r="M1115" i="1"/>
  <c r="M1116" i="1"/>
  <c r="P1116" i="1" s="1"/>
  <c r="M1117" i="1"/>
  <c r="P1117" i="1" s="1"/>
  <c r="M1118" i="1"/>
  <c r="P1118" i="1" s="1"/>
  <c r="M1119" i="1"/>
  <c r="M1120" i="1"/>
  <c r="P1120" i="1" s="1"/>
  <c r="M1121" i="1"/>
  <c r="P1121" i="1" s="1"/>
  <c r="M1122" i="1"/>
  <c r="M1123" i="1"/>
  <c r="M1124" i="1"/>
  <c r="P1124" i="1" s="1"/>
  <c r="M1125" i="1"/>
  <c r="P1125" i="1" s="1"/>
  <c r="M1126" i="1"/>
  <c r="P1126" i="1" s="1"/>
  <c r="M1127" i="1"/>
  <c r="M1128" i="1"/>
  <c r="P1128" i="1" s="1"/>
  <c r="M1129" i="1"/>
  <c r="P1129" i="1" s="1"/>
  <c r="M1130" i="1"/>
  <c r="P1130" i="1" s="1"/>
  <c r="M1131" i="1"/>
  <c r="M1132" i="1"/>
  <c r="P1132" i="1" s="1"/>
  <c r="M1133" i="1"/>
  <c r="P1133" i="1" s="1"/>
  <c r="M1134" i="1"/>
  <c r="P1134" i="1" s="1"/>
  <c r="M1135" i="1"/>
  <c r="P1135" i="1" s="1"/>
  <c r="M1136" i="1"/>
  <c r="P1136" i="1" s="1"/>
  <c r="M1137" i="1"/>
  <c r="P1137" i="1" s="1"/>
  <c r="M1138" i="1"/>
  <c r="P1138" i="1" s="1"/>
  <c r="M1139" i="1"/>
  <c r="M1140" i="1"/>
  <c r="P1140" i="1" s="1"/>
  <c r="M1141" i="1"/>
  <c r="P1141" i="1" s="1"/>
  <c r="M1142" i="1"/>
  <c r="M1143" i="1"/>
  <c r="P1143" i="1" s="1"/>
  <c r="M1144" i="1"/>
  <c r="P1144" i="1" s="1"/>
  <c r="M1145" i="1"/>
  <c r="P1145" i="1" s="1"/>
  <c r="M1146" i="1"/>
  <c r="P1146" i="1" s="1"/>
  <c r="M1147" i="1"/>
  <c r="M1148" i="1"/>
  <c r="P1148" i="1" s="1"/>
  <c r="M1149" i="1"/>
  <c r="P1149" i="1" s="1"/>
  <c r="M1150" i="1"/>
  <c r="P1150" i="1" s="1"/>
  <c r="M1151" i="1"/>
  <c r="M1152" i="1"/>
  <c r="P1152" i="1" s="1"/>
  <c r="M1153" i="1"/>
  <c r="P1153" i="1" s="1"/>
  <c r="M1154" i="1"/>
  <c r="P1154" i="1" s="1"/>
  <c r="M1155" i="1"/>
  <c r="M1156" i="1"/>
  <c r="P1156" i="1" s="1"/>
  <c r="M1157" i="1"/>
  <c r="P1157" i="1" s="1"/>
  <c r="M1158" i="1"/>
  <c r="P1158" i="1" s="1"/>
  <c r="M1159" i="1"/>
  <c r="M1160" i="1"/>
  <c r="P1160" i="1" s="1"/>
  <c r="M1161" i="1"/>
  <c r="P1161" i="1" s="1"/>
  <c r="M1162" i="1"/>
  <c r="M1163" i="1"/>
  <c r="P1163" i="1" s="1"/>
  <c r="M1164" i="1"/>
  <c r="P1164" i="1" s="1"/>
  <c r="M1165" i="1"/>
  <c r="P1165" i="1" s="1"/>
  <c r="M1166" i="1"/>
  <c r="P1166" i="1" s="1"/>
  <c r="M1167" i="1"/>
  <c r="M1168" i="1"/>
  <c r="P1168" i="1" s="1"/>
  <c r="M1169" i="1"/>
  <c r="P1169" i="1" s="1"/>
  <c r="M1170" i="1"/>
  <c r="P1170" i="1" s="1"/>
  <c r="M1171" i="1"/>
  <c r="P1171" i="1" s="1"/>
  <c r="M1172" i="1"/>
  <c r="P1172" i="1" s="1"/>
  <c r="M1173" i="1"/>
  <c r="P1173" i="1" s="1"/>
  <c r="M1174" i="1"/>
  <c r="P1174" i="1" s="1"/>
  <c r="M1175" i="1"/>
  <c r="M1176" i="1"/>
  <c r="P1176" i="1" s="1"/>
  <c r="M1177" i="1"/>
  <c r="P1177" i="1" s="1"/>
  <c r="M1178" i="1"/>
  <c r="P1178" i="1" s="1"/>
  <c r="M1179" i="1"/>
  <c r="M1180" i="1"/>
  <c r="P1180" i="1" s="1"/>
  <c r="M1181" i="1"/>
  <c r="P1181" i="1" s="1"/>
  <c r="M1182" i="1"/>
  <c r="P1182" i="1" s="1"/>
  <c r="M1183" i="1"/>
  <c r="M1184" i="1"/>
  <c r="P1184" i="1" s="1"/>
  <c r="M1185" i="1"/>
  <c r="P1185" i="1" s="1"/>
  <c r="M1186" i="1"/>
  <c r="M1187" i="1"/>
  <c r="M1188" i="1"/>
  <c r="P1188" i="1" s="1"/>
  <c r="M1189" i="1"/>
  <c r="P1189" i="1" s="1"/>
  <c r="M1190" i="1"/>
  <c r="P1190" i="1" s="1"/>
  <c r="M1191" i="1"/>
  <c r="M1192" i="1"/>
  <c r="P1192" i="1" s="1"/>
  <c r="M1193" i="1"/>
  <c r="P1193" i="1" s="1"/>
  <c r="M1194" i="1"/>
  <c r="P1194" i="1" s="1"/>
  <c r="M1195" i="1"/>
  <c r="M1196" i="1"/>
  <c r="P1196" i="1" s="1"/>
  <c r="M1197" i="1"/>
  <c r="P1197" i="1" s="1"/>
  <c r="M1198" i="1"/>
  <c r="P1198" i="1" s="1"/>
  <c r="M1199" i="1"/>
  <c r="P1199" i="1" s="1"/>
  <c r="M1200" i="1"/>
  <c r="P1200" i="1" s="1"/>
  <c r="M1201" i="1"/>
  <c r="P1201" i="1" s="1"/>
  <c r="M1202" i="1"/>
  <c r="P1202" i="1" s="1"/>
  <c r="M1203" i="1"/>
  <c r="M1204" i="1"/>
  <c r="P1204" i="1" s="1"/>
  <c r="M1205" i="1"/>
  <c r="P1205" i="1" s="1"/>
  <c r="M1206" i="1"/>
  <c r="M1207" i="1"/>
  <c r="P1207" i="1" s="1"/>
  <c r="M1208" i="1"/>
  <c r="P1208" i="1" s="1"/>
  <c r="M1209" i="1"/>
  <c r="P1209" i="1" s="1"/>
  <c r="M1210" i="1"/>
  <c r="P1210" i="1" s="1"/>
  <c r="M1211" i="1"/>
  <c r="M1212" i="1"/>
  <c r="P1212" i="1" s="1"/>
  <c r="M1213" i="1"/>
  <c r="P1213" i="1" s="1"/>
  <c r="M1214" i="1"/>
  <c r="P1214" i="1" s="1"/>
  <c r="M1215" i="1"/>
  <c r="M1216" i="1"/>
  <c r="P1216" i="1" s="1"/>
  <c r="M1217" i="1"/>
  <c r="P1217" i="1" s="1"/>
  <c r="M1218" i="1"/>
  <c r="P1218" i="1" s="1"/>
  <c r="M1219" i="1"/>
  <c r="M1220" i="1"/>
  <c r="P1220" i="1" s="1"/>
  <c r="M1221" i="1"/>
  <c r="P1221" i="1" s="1"/>
  <c r="M1222" i="1"/>
  <c r="P1222" i="1" s="1"/>
  <c r="M1223" i="1"/>
  <c r="M1224" i="1"/>
  <c r="P1224" i="1" s="1"/>
  <c r="M1225" i="1"/>
  <c r="P1225" i="1" s="1"/>
  <c r="M1226" i="1"/>
  <c r="M1227" i="1"/>
  <c r="P1227" i="1" s="1"/>
  <c r="M1228" i="1"/>
  <c r="P1228" i="1" s="1"/>
  <c r="M1229" i="1"/>
  <c r="P1229" i="1" s="1"/>
  <c r="M1230" i="1"/>
  <c r="N1230" i="1" s="1"/>
  <c r="Q1230" i="1" s="1"/>
  <c r="M1231" i="1"/>
  <c r="M1232" i="1"/>
  <c r="P1232" i="1" s="1"/>
  <c r="M1233" i="1"/>
  <c r="P1233" i="1" s="1"/>
  <c r="M1234" i="1"/>
  <c r="P1234" i="1" s="1"/>
  <c r="M1235" i="1"/>
  <c r="P1235" i="1" s="1"/>
  <c r="M1236" i="1"/>
  <c r="P1236" i="1" s="1"/>
  <c r="M1237" i="1"/>
  <c r="P1237" i="1" s="1"/>
  <c r="M1238" i="1"/>
  <c r="P1238" i="1" s="1"/>
  <c r="M1239" i="1"/>
  <c r="M1240" i="1"/>
  <c r="P1240" i="1" s="1"/>
  <c r="M1241" i="1"/>
  <c r="P1241" i="1" s="1"/>
  <c r="M1242" i="1"/>
  <c r="P1242" i="1" s="1"/>
  <c r="M1243" i="1"/>
  <c r="M1244" i="1"/>
  <c r="P1244" i="1" s="1"/>
  <c r="M1245" i="1"/>
  <c r="P1245" i="1" s="1"/>
  <c r="M1246" i="1"/>
  <c r="M1247" i="1"/>
  <c r="M1248" i="1"/>
  <c r="P1248" i="1" s="1"/>
  <c r="M1249" i="1"/>
  <c r="P1249" i="1" s="1"/>
  <c r="M1250" i="1"/>
  <c r="P1250" i="1" s="1"/>
  <c r="M1251" i="1"/>
  <c r="M1252" i="1"/>
  <c r="P1252" i="1" s="1"/>
  <c r="M1253" i="1"/>
  <c r="P1253" i="1" s="1"/>
  <c r="M1254" i="1"/>
  <c r="P1254" i="1" s="1"/>
  <c r="M1255" i="1"/>
  <c r="M1256" i="1"/>
  <c r="P1256" i="1" s="1"/>
  <c r="M1257" i="1"/>
  <c r="P1257" i="1" s="1"/>
  <c r="M1258" i="1"/>
  <c r="P1258" i="1" s="1"/>
  <c r="M1259" i="1"/>
  <c r="M1260" i="1"/>
  <c r="P1260" i="1" s="1"/>
  <c r="M1261" i="1"/>
  <c r="P1261" i="1" s="1"/>
  <c r="M1262" i="1"/>
  <c r="P1262" i="1" s="1"/>
  <c r="M1263" i="1"/>
  <c r="P1263" i="1" s="1"/>
  <c r="M1264" i="1"/>
  <c r="P1264" i="1" s="1"/>
  <c r="M1265" i="1"/>
  <c r="P1265" i="1" s="1"/>
  <c r="M1266" i="1"/>
  <c r="M1267" i="1"/>
  <c r="M1268" i="1"/>
  <c r="P1268" i="1" s="1"/>
  <c r="M1269" i="1"/>
  <c r="P1269" i="1" s="1"/>
  <c r="M1270" i="1"/>
  <c r="P1270" i="1" s="1"/>
  <c r="M1271" i="1"/>
  <c r="P1271" i="1" s="1"/>
  <c r="M1272" i="1"/>
  <c r="P1272" i="1" s="1"/>
  <c r="M1273" i="1"/>
  <c r="P1273" i="1" s="1"/>
  <c r="M1274" i="1"/>
  <c r="P1274" i="1" s="1"/>
  <c r="M1275" i="1"/>
  <c r="M1276" i="1"/>
  <c r="P1276" i="1" s="1"/>
  <c r="M1277" i="1"/>
  <c r="P1277" i="1" s="1"/>
  <c r="M1278" i="1"/>
  <c r="P1278" i="1" s="1"/>
  <c r="M1279" i="1"/>
  <c r="M1280" i="1"/>
  <c r="P1280" i="1" s="1"/>
  <c r="M1281" i="1"/>
  <c r="P1281" i="1" s="1"/>
  <c r="M1282" i="1"/>
  <c r="P1282" i="1" s="1"/>
  <c r="M1283" i="1"/>
  <c r="M1284" i="1"/>
  <c r="P1284" i="1" s="1"/>
  <c r="M1285" i="1"/>
  <c r="P1285" i="1" s="1"/>
  <c r="M1286" i="1"/>
  <c r="M1287" i="1"/>
  <c r="M1288" i="1"/>
  <c r="P1288" i="1" s="1"/>
  <c r="M1289" i="1"/>
  <c r="P1289" i="1" s="1"/>
  <c r="M1290" i="1"/>
  <c r="P1290" i="1" s="1"/>
  <c r="M1291" i="1"/>
  <c r="P1291" i="1" s="1"/>
  <c r="M1292" i="1"/>
  <c r="P1292" i="1" s="1"/>
  <c r="M1293" i="1"/>
  <c r="P1293" i="1" s="1"/>
  <c r="M1294" i="1"/>
  <c r="N1294" i="1" s="1"/>
  <c r="Q1294" i="1" s="1"/>
  <c r="M1295" i="1"/>
  <c r="M1296" i="1"/>
  <c r="P1296" i="1" s="1"/>
  <c r="M1297" i="1"/>
  <c r="P1297" i="1" s="1"/>
  <c r="M1298" i="1"/>
  <c r="P1298" i="1" s="1"/>
  <c r="M1299" i="1"/>
  <c r="P1299" i="1" s="1"/>
  <c r="M1300" i="1"/>
  <c r="P1300" i="1" s="1"/>
  <c r="M1301" i="1"/>
  <c r="P1301" i="1" s="1"/>
  <c r="M1302" i="1"/>
  <c r="P1302" i="1" s="1"/>
  <c r="M1303" i="1"/>
  <c r="M1304" i="1"/>
  <c r="P1304" i="1" s="1"/>
  <c r="M1305" i="1"/>
  <c r="P1305" i="1" s="1"/>
  <c r="M1306" i="1"/>
  <c r="P1306" i="1" s="1"/>
  <c r="M1307" i="1"/>
  <c r="M1308" i="1"/>
  <c r="P1308" i="1" s="1"/>
  <c r="M1309" i="1"/>
  <c r="P1309" i="1" s="1"/>
  <c r="M1310" i="1"/>
  <c r="M1311" i="1"/>
  <c r="M1312" i="1"/>
  <c r="P1312" i="1" s="1"/>
  <c r="M1313" i="1"/>
  <c r="P1313" i="1" s="1"/>
  <c r="M1314" i="1"/>
  <c r="P1314" i="1" s="1"/>
  <c r="M1315" i="1"/>
  <c r="M1316" i="1"/>
  <c r="P1316" i="1" s="1"/>
  <c r="M1317" i="1"/>
  <c r="P1317" i="1" s="1"/>
  <c r="M1318" i="1"/>
  <c r="P1318" i="1" s="1"/>
  <c r="M1319" i="1"/>
  <c r="M1320" i="1"/>
  <c r="P1320" i="1" s="1"/>
  <c r="M1321" i="1"/>
  <c r="P1321" i="1" s="1"/>
  <c r="M1322" i="1"/>
  <c r="P1322" i="1" s="1"/>
  <c r="M1323" i="1"/>
  <c r="M1324" i="1"/>
  <c r="P1324" i="1" s="1"/>
  <c r="M1325" i="1"/>
  <c r="P1325" i="1" s="1"/>
  <c r="M1326" i="1"/>
  <c r="P1326" i="1" s="1"/>
  <c r="M1327" i="1"/>
  <c r="P1327" i="1" s="1"/>
  <c r="M1328" i="1"/>
  <c r="P1328" i="1" s="1"/>
  <c r="M1329" i="1"/>
  <c r="P1329" i="1" s="1"/>
  <c r="M1330" i="1"/>
  <c r="M1331" i="1"/>
  <c r="M1332" i="1"/>
  <c r="P1332" i="1" s="1"/>
  <c r="M1333" i="1"/>
  <c r="P1333" i="1" s="1"/>
  <c r="M1334" i="1"/>
  <c r="P1334" i="1" s="1"/>
  <c r="M1335" i="1"/>
  <c r="P1335" i="1" s="1"/>
  <c r="M1336" i="1"/>
  <c r="P1336" i="1" s="1"/>
  <c r="M1337" i="1"/>
  <c r="P1337" i="1" s="1"/>
  <c r="M1338" i="1"/>
  <c r="P1338" i="1" s="1"/>
  <c r="M1339" i="1"/>
  <c r="M1340" i="1"/>
  <c r="P1340" i="1" s="1"/>
  <c r="M1341" i="1"/>
  <c r="P1341" i="1" s="1"/>
  <c r="M1342" i="1"/>
  <c r="P1342" i="1" s="1"/>
  <c r="M1343" i="1"/>
  <c r="M1344" i="1"/>
  <c r="P1344" i="1" s="1"/>
  <c r="M1345" i="1"/>
  <c r="P1345" i="1" s="1"/>
  <c r="M1346" i="1"/>
  <c r="P1346" i="1" s="1"/>
  <c r="M1347" i="1"/>
  <c r="M1348" i="1"/>
  <c r="P1348" i="1" s="1"/>
  <c r="M1349" i="1"/>
  <c r="P1349" i="1" s="1"/>
  <c r="M1350" i="1"/>
  <c r="M1351" i="1"/>
  <c r="M1352" i="1"/>
  <c r="P1352" i="1" s="1"/>
  <c r="M1353" i="1"/>
  <c r="P1353" i="1" s="1"/>
  <c r="M1354" i="1"/>
  <c r="P1354" i="1" s="1"/>
  <c r="M1355" i="1"/>
  <c r="P1355" i="1" s="1"/>
  <c r="M1356" i="1"/>
  <c r="P1356" i="1" s="1"/>
  <c r="M1357" i="1"/>
  <c r="P1357" i="1" s="1"/>
  <c r="M1358" i="1"/>
  <c r="N1358" i="1" s="1"/>
  <c r="Q1358" i="1" s="1"/>
  <c r="M1359" i="1"/>
  <c r="M1360" i="1"/>
  <c r="P1360" i="1" s="1"/>
  <c r="M1361" i="1"/>
  <c r="P1361" i="1" s="1"/>
  <c r="M1362" i="1"/>
  <c r="P1362" i="1" s="1"/>
  <c r="M1363" i="1"/>
  <c r="P1363" i="1" s="1"/>
  <c r="M1364" i="1"/>
  <c r="P1364" i="1" s="1"/>
  <c r="M1365" i="1"/>
  <c r="P1365" i="1" s="1"/>
  <c r="M1366" i="1"/>
  <c r="P1366" i="1" s="1"/>
  <c r="M1367" i="1"/>
  <c r="M1368" i="1"/>
  <c r="P1368" i="1" s="1"/>
  <c r="M1369" i="1"/>
  <c r="P1369" i="1" s="1"/>
  <c r="M1370" i="1"/>
  <c r="P1370" i="1" s="1"/>
  <c r="M1371" i="1"/>
  <c r="M1372" i="1"/>
  <c r="P1372" i="1" s="1"/>
  <c r="M1373" i="1"/>
  <c r="P1373" i="1" s="1"/>
  <c r="M1374" i="1"/>
  <c r="M1375" i="1"/>
  <c r="M1376" i="1"/>
  <c r="P1376" i="1" s="1"/>
  <c r="M1377" i="1"/>
  <c r="P1377" i="1" s="1"/>
  <c r="M1378" i="1"/>
  <c r="P1378" i="1" s="1"/>
  <c r="M1379" i="1"/>
  <c r="M1380" i="1"/>
  <c r="P1380" i="1" s="1"/>
  <c r="M1381" i="1"/>
  <c r="P1381" i="1" s="1"/>
  <c r="M1382" i="1"/>
  <c r="P1382" i="1" s="1"/>
  <c r="M1383" i="1"/>
  <c r="M1384" i="1"/>
  <c r="P1384" i="1" s="1"/>
  <c r="M1385" i="1"/>
  <c r="P1385" i="1" s="1"/>
  <c r="M1386" i="1"/>
  <c r="P1386" i="1" s="1"/>
  <c r="M1387" i="1"/>
  <c r="M1388" i="1"/>
  <c r="P1388" i="1" s="1"/>
  <c r="M1389" i="1"/>
  <c r="P1389" i="1" s="1"/>
  <c r="M1390" i="1"/>
  <c r="P1390" i="1" s="1"/>
  <c r="M1391" i="1"/>
  <c r="P1391" i="1" s="1"/>
  <c r="M1392" i="1"/>
  <c r="P1392" i="1" s="1"/>
  <c r="M1393" i="1"/>
  <c r="P1393" i="1" s="1"/>
  <c r="M1394" i="1"/>
  <c r="M1395" i="1"/>
  <c r="M1396" i="1"/>
  <c r="P1396" i="1" s="1"/>
  <c r="M1397" i="1"/>
  <c r="P1397" i="1" s="1"/>
  <c r="M1398" i="1"/>
  <c r="P1398" i="1" s="1"/>
  <c r="M1399" i="1"/>
  <c r="P1399" i="1" s="1"/>
  <c r="M1400" i="1"/>
  <c r="P1400" i="1" s="1"/>
  <c r="M1401" i="1"/>
  <c r="P1401" i="1" s="1"/>
  <c r="M1402" i="1"/>
  <c r="P1402" i="1" s="1"/>
  <c r="M1403" i="1"/>
  <c r="M1404" i="1"/>
  <c r="P1404" i="1" s="1"/>
  <c r="M1405" i="1"/>
  <c r="P1405" i="1" s="1"/>
  <c r="M1406" i="1"/>
  <c r="P1406" i="1" s="1"/>
  <c r="M1407" i="1"/>
  <c r="M1408" i="1"/>
  <c r="P1408" i="1" s="1"/>
  <c r="M1409" i="1"/>
  <c r="P1409" i="1" s="1"/>
  <c r="M1410" i="1"/>
  <c r="P1410" i="1" s="1"/>
  <c r="M1411" i="1"/>
  <c r="M1412" i="1"/>
  <c r="P1412" i="1" s="1"/>
  <c r="M1413" i="1"/>
  <c r="P1413" i="1" s="1"/>
  <c r="M1414" i="1"/>
  <c r="M1415" i="1"/>
  <c r="M1416" i="1"/>
  <c r="P1416" i="1" s="1"/>
  <c r="M1417" i="1"/>
  <c r="P1417" i="1" s="1"/>
  <c r="M1418" i="1"/>
  <c r="P1418" i="1" s="1"/>
  <c r="M1419" i="1"/>
  <c r="P1419" i="1" s="1"/>
  <c r="M1420" i="1"/>
  <c r="P1420" i="1" s="1"/>
  <c r="M1421" i="1"/>
  <c r="P1421" i="1" s="1"/>
  <c r="M1422" i="1"/>
  <c r="N1422" i="1" s="1"/>
  <c r="Q1422" i="1" s="1"/>
  <c r="M1423" i="1"/>
  <c r="M1424" i="1"/>
  <c r="P1424" i="1" s="1"/>
  <c r="M1425" i="1"/>
  <c r="P1425" i="1" s="1"/>
  <c r="M1426" i="1"/>
  <c r="P1426" i="1" s="1"/>
  <c r="M1427" i="1"/>
  <c r="P1427" i="1" s="1"/>
  <c r="M1428" i="1"/>
  <c r="P1428" i="1" s="1"/>
  <c r="M1429" i="1"/>
  <c r="P1429" i="1" s="1"/>
  <c r="M1430" i="1"/>
  <c r="P1430" i="1" s="1"/>
  <c r="M1431" i="1"/>
  <c r="M1432" i="1"/>
  <c r="P1432" i="1" s="1"/>
  <c r="M1433" i="1"/>
  <c r="P1433" i="1" s="1"/>
  <c r="M1434" i="1"/>
  <c r="P1434" i="1" s="1"/>
  <c r="M1435" i="1"/>
  <c r="M1436" i="1"/>
  <c r="P1436" i="1" s="1"/>
  <c r="M1437" i="1"/>
  <c r="P1437" i="1" s="1"/>
  <c r="M1438" i="1"/>
  <c r="P1438" i="1" s="1"/>
  <c r="M1439" i="1"/>
  <c r="M1440" i="1"/>
  <c r="P1440" i="1" s="1"/>
  <c r="M1441" i="1"/>
  <c r="P1441" i="1" s="1"/>
  <c r="M1442" i="1"/>
  <c r="M1443" i="1"/>
  <c r="P1443" i="1" s="1"/>
  <c r="M1444" i="1"/>
  <c r="P1444" i="1" s="1"/>
  <c r="M1445" i="1"/>
  <c r="P1445" i="1" s="1"/>
  <c r="M1446" i="1"/>
  <c r="P1446" i="1" s="1"/>
  <c r="M1447" i="1"/>
  <c r="M1448" i="1"/>
  <c r="P1448" i="1" s="1"/>
  <c r="M1449" i="1"/>
  <c r="P1449" i="1" s="1"/>
  <c r="M1450" i="1"/>
  <c r="P1450" i="1" s="1"/>
  <c r="M1451" i="1"/>
  <c r="P1451" i="1" s="1"/>
  <c r="M1452" i="1"/>
  <c r="P1452" i="1" s="1"/>
  <c r="M1453" i="1"/>
  <c r="P1453" i="1" s="1"/>
  <c r="M1454" i="1"/>
  <c r="P1454" i="1" s="1"/>
  <c r="M1455" i="1"/>
  <c r="M1456" i="1"/>
  <c r="P1456" i="1" s="1"/>
  <c r="M1457" i="1"/>
  <c r="P1457" i="1" s="1"/>
  <c r="M1458" i="1"/>
  <c r="P1458" i="1" s="1"/>
  <c r="M1459" i="1"/>
  <c r="P1459" i="1" s="1"/>
  <c r="M1460" i="1"/>
  <c r="P1460" i="1" s="1"/>
  <c r="M1461" i="1"/>
  <c r="P1461" i="1" s="1"/>
  <c r="M1462" i="1"/>
  <c r="P1462" i="1" s="1"/>
  <c r="M1463" i="1"/>
  <c r="M1464" i="1"/>
  <c r="P1464" i="1" s="1"/>
  <c r="M1465" i="1"/>
  <c r="P1465" i="1" s="1"/>
  <c r="M1466" i="1"/>
  <c r="P1466" i="1" s="1"/>
  <c r="M1467" i="1"/>
  <c r="P1467" i="1" s="1"/>
  <c r="M1468" i="1"/>
  <c r="P1468" i="1" s="1"/>
  <c r="M1469" i="1"/>
  <c r="P1469" i="1" s="1"/>
  <c r="M1470" i="1"/>
  <c r="M1471" i="1"/>
  <c r="M1472" i="1"/>
  <c r="P1472" i="1" s="1"/>
  <c r="M1473" i="1"/>
  <c r="P1473" i="1" s="1"/>
  <c r="M1474" i="1"/>
  <c r="P1474" i="1" s="1"/>
  <c r="M1475" i="1"/>
  <c r="M1476" i="1"/>
  <c r="P1476" i="1" s="1"/>
  <c r="M1477" i="1"/>
  <c r="P1477" i="1" s="1"/>
  <c r="M1478" i="1"/>
  <c r="P1478" i="1" s="1"/>
  <c r="M1479" i="1"/>
  <c r="M1480" i="1"/>
  <c r="P1480" i="1" s="1"/>
  <c r="M1481" i="1"/>
  <c r="P1481" i="1" s="1"/>
  <c r="M1482" i="1"/>
  <c r="P1482" i="1" s="1"/>
  <c r="M1483" i="1"/>
  <c r="P1483" i="1" s="1"/>
  <c r="M1484" i="1"/>
  <c r="P1484" i="1" s="1"/>
  <c r="M1485" i="1"/>
  <c r="P1485" i="1" s="1"/>
  <c r="M1486" i="1"/>
  <c r="N1486" i="1" s="1"/>
  <c r="Q1486" i="1" s="1"/>
  <c r="M1487" i="1"/>
  <c r="M1488" i="1"/>
  <c r="P1488" i="1" s="1"/>
  <c r="M1489" i="1"/>
  <c r="P1489" i="1" s="1"/>
  <c r="M1490" i="1"/>
  <c r="P1490" i="1" s="1"/>
  <c r="M1491" i="1"/>
  <c r="P1491" i="1" s="1"/>
  <c r="M1492" i="1"/>
  <c r="P1492" i="1" s="1"/>
  <c r="M1493" i="1"/>
  <c r="P1493" i="1" s="1"/>
  <c r="M1494" i="1"/>
  <c r="P1494" i="1" s="1"/>
  <c r="M1495" i="1"/>
  <c r="M1496" i="1"/>
  <c r="P1496" i="1" s="1"/>
  <c r="M1497" i="1"/>
  <c r="P1497" i="1" s="1"/>
  <c r="M1498" i="1"/>
  <c r="P1498" i="1" s="1"/>
  <c r="M1499" i="1"/>
  <c r="M1500" i="1"/>
  <c r="P1500" i="1" s="1"/>
  <c r="M1501" i="1"/>
  <c r="P1501" i="1" s="1"/>
  <c r="M1502" i="1"/>
  <c r="P1502" i="1" s="1"/>
  <c r="M1503" i="1"/>
  <c r="M1504" i="1"/>
  <c r="P1504" i="1" s="1"/>
  <c r="M1505" i="1"/>
  <c r="P1505" i="1" s="1"/>
  <c r="M1506" i="1"/>
  <c r="P1506" i="1" s="1"/>
  <c r="M1507" i="1"/>
  <c r="P1507" i="1" s="1"/>
  <c r="M1508" i="1"/>
  <c r="P1508" i="1" s="1"/>
  <c r="M1509" i="1"/>
  <c r="P1509" i="1" s="1"/>
  <c r="M1510" i="1"/>
  <c r="P1510" i="1" s="1"/>
  <c r="M1511" i="1"/>
  <c r="M1512" i="1"/>
  <c r="N1512" i="1" s="1"/>
  <c r="Q1512" i="1" s="1"/>
  <c r="M1513" i="1"/>
  <c r="P1513" i="1" s="1"/>
  <c r="M1514" i="1"/>
  <c r="P1514" i="1" s="1"/>
  <c r="M1515" i="1"/>
  <c r="P1515" i="1" s="1"/>
  <c r="M1516" i="1"/>
  <c r="P1516" i="1" s="1"/>
  <c r="M1517" i="1"/>
  <c r="P1517" i="1" s="1"/>
  <c r="M1518" i="1"/>
  <c r="P1518" i="1" s="1"/>
  <c r="M1519" i="1"/>
  <c r="M1520" i="1"/>
  <c r="P1520" i="1" s="1"/>
  <c r="M1521" i="1"/>
  <c r="P1521" i="1" s="1"/>
  <c r="M1522" i="1"/>
  <c r="P1522" i="1" s="1"/>
  <c r="M1523" i="1"/>
  <c r="P1523" i="1" s="1"/>
  <c r="M1524" i="1"/>
  <c r="P1524" i="1" s="1"/>
  <c r="M1525" i="1"/>
  <c r="P1525" i="1" s="1"/>
  <c r="M1526" i="1"/>
  <c r="P1526" i="1" s="1"/>
  <c r="M1527" i="1"/>
  <c r="M1528" i="1"/>
  <c r="P1528" i="1" s="1"/>
  <c r="M1529" i="1"/>
  <c r="P1529" i="1" s="1"/>
  <c r="M1530" i="1"/>
  <c r="P1530" i="1" s="1"/>
  <c r="M1531" i="1"/>
  <c r="P1531" i="1" s="1"/>
  <c r="M1532" i="1"/>
  <c r="P1532" i="1" s="1"/>
  <c r="M1533" i="1"/>
  <c r="P1533" i="1" s="1"/>
  <c r="M1534" i="1"/>
  <c r="P1534" i="1" s="1"/>
  <c r="M1535" i="1"/>
  <c r="M1536" i="1"/>
  <c r="P1536" i="1" s="1"/>
  <c r="M1537" i="1"/>
  <c r="P1537" i="1" s="1"/>
  <c r="M1538" i="1"/>
  <c r="P1538" i="1" s="1"/>
  <c r="M1539" i="1"/>
  <c r="M1540" i="1"/>
  <c r="P1540" i="1" s="1"/>
  <c r="M1541" i="1"/>
  <c r="P1541" i="1" s="1"/>
  <c r="M1542" i="1"/>
  <c r="P1542" i="1" s="1"/>
  <c r="M1543" i="1"/>
  <c r="M1544" i="1"/>
  <c r="P1544" i="1" s="1"/>
  <c r="M1545" i="1"/>
  <c r="P1545" i="1" s="1"/>
  <c r="M1546" i="1"/>
  <c r="P1546" i="1" s="1"/>
  <c r="M1547" i="1"/>
  <c r="P1547" i="1" s="1"/>
  <c r="M1548" i="1"/>
  <c r="P1548" i="1" s="1"/>
  <c r="M1549" i="1"/>
  <c r="P1549" i="1" s="1"/>
  <c r="M1550" i="1"/>
  <c r="P1550" i="1" s="1"/>
  <c r="M1551" i="1"/>
  <c r="M1552" i="1"/>
  <c r="P1552" i="1" s="1"/>
  <c r="M1553" i="1"/>
  <c r="P1553" i="1" s="1"/>
  <c r="M1554" i="1"/>
  <c r="P1554" i="1" s="1"/>
  <c r="M1555" i="1"/>
  <c r="P1555" i="1" s="1"/>
  <c r="M1556" i="1"/>
  <c r="P1556" i="1" s="1"/>
  <c r="M1557" i="1"/>
  <c r="P1557" i="1" s="1"/>
  <c r="M1558" i="1"/>
  <c r="P1558" i="1" s="1"/>
  <c r="M1559" i="1"/>
  <c r="M1560" i="1"/>
  <c r="P1560" i="1" s="1"/>
  <c r="M1561" i="1"/>
  <c r="P1561" i="1" s="1"/>
  <c r="M1562" i="1"/>
  <c r="P1562" i="1" s="1"/>
  <c r="M1563" i="1"/>
  <c r="M1564" i="1"/>
  <c r="P1564" i="1" s="1"/>
  <c r="M1565" i="1"/>
  <c r="P1565" i="1" s="1"/>
  <c r="M1566" i="1"/>
  <c r="P1566" i="1" s="1"/>
  <c r="M1567" i="1"/>
  <c r="M1568" i="1"/>
  <c r="P1568" i="1" s="1"/>
  <c r="M1569" i="1"/>
  <c r="P1569" i="1" s="1"/>
  <c r="M1570" i="1"/>
  <c r="P1570" i="1" s="1"/>
  <c r="M1571" i="1"/>
  <c r="P1571" i="1" s="1"/>
  <c r="M1572" i="1"/>
  <c r="P1572" i="1" s="1"/>
  <c r="M1573" i="1"/>
  <c r="P1573" i="1" s="1"/>
  <c r="M1574" i="1"/>
  <c r="P1574" i="1" s="1"/>
  <c r="M1575" i="1"/>
  <c r="M1576" i="1"/>
  <c r="P1576" i="1" s="1"/>
  <c r="M1577" i="1"/>
  <c r="P1577" i="1" s="1"/>
  <c r="M1578" i="1"/>
  <c r="P1578" i="1" s="1"/>
  <c r="M1579" i="1"/>
  <c r="P1579" i="1" s="1"/>
  <c r="M1580" i="1"/>
  <c r="P1580" i="1" s="1"/>
  <c r="M1581" i="1"/>
  <c r="P1581" i="1" s="1"/>
  <c r="M1582" i="1"/>
  <c r="P1582" i="1" s="1"/>
  <c r="M1583" i="1"/>
  <c r="M1584" i="1"/>
  <c r="P1584" i="1" s="1"/>
  <c r="M1585" i="1"/>
  <c r="P1585" i="1" s="1"/>
  <c r="M1586" i="1"/>
  <c r="P1586" i="1" s="1"/>
  <c r="M1587" i="1"/>
  <c r="P1587" i="1" s="1"/>
  <c r="M1588" i="1"/>
  <c r="P1588" i="1" s="1"/>
  <c r="M1589" i="1"/>
  <c r="P1589" i="1" s="1"/>
  <c r="M1590" i="1"/>
  <c r="P1590" i="1" s="1"/>
  <c r="M1591" i="1"/>
  <c r="M1592" i="1"/>
  <c r="P1592" i="1" s="1"/>
  <c r="M1593" i="1"/>
  <c r="P1593" i="1" s="1"/>
  <c r="M1594" i="1"/>
  <c r="P1594" i="1" s="1"/>
  <c r="M1595" i="1"/>
  <c r="P1595" i="1" s="1"/>
  <c r="M1596" i="1"/>
  <c r="P1596" i="1" s="1"/>
  <c r="M1597" i="1"/>
  <c r="P1597" i="1" s="1"/>
  <c r="M1598" i="1"/>
  <c r="P1598" i="1" s="1"/>
  <c r="M1599" i="1"/>
  <c r="M1600" i="1"/>
  <c r="P1600" i="1" s="1"/>
  <c r="M1601" i="1"/>
  <c r="P1601" i="1" s="1"/>
  <c r="M1602" i="1"/>
  <c r="P1602" i="1" s="1"/>
  <c r="M1603" i="1"/>
  <c r="M1604" i="1"/>
  <c r="P1604" i="1" s="1"/>
  <c r="M1605" i="1"/>
  <c r="P1605" i="1" s="1"/>
  <c r="M1606" i="1"/>
  <c r="P1606" i="1" s="1"/>
  <c r="M1607" i="1"/>
  <c r="M1608" i="1"/>
  <c r="P1608" i="1" s="1"/>
  <c r="M1609" i="1"/>
  <c r="P1609" i="1" s="1"/>
  <c r="M1610" i="1"/>
  <c r="P1610" i="1" s="1"/>
  <c r="M1611" i="1"/>
  <c r="P1611" i="1" s="1"/>
  <c r="M1612" i="1"/>
  <c r="P1612" i="1" s="1"/>
  <c r="M1613" i="1"/>
  <c r="P1613" i="1" s="1"/>
  <c r="M1614" i="1"/>
  <c r="P1614" i="1" s="1"/>
  <c r="M1615" i="1"/>
  <c r="M1616" i="1"/>
  <c r="P1616" i="1" s="1"/>
  <c r="M1617" i="1"/>
  <c r="P1617" i="1" s="1"/>
  <c r="M1618" i="1"/>
  <c r="P1618" i="1" s="1"/>
  <c r="M1619" i="1"/>
  <c r="P1619" i="1" s="1"/>
  <c r="M1620" i="1"/>
  <c r="P1620" i="1" s="1"/>
  <c r="M1621" i="1"/>
  <c r="P1621" i="1" s="1"/>
  <c r="M1622" i="1"/>
  <c r="P1622" i="1" s="1"/>
  <c r="M1623" i="1"/>
  <c r="M1624" i="1"/>
  <c r="P1624" i="1" s="1"/>
  <c r="M1625" i="1"/>
  <c r="P1625" i="1" s="1"/>
  <c r="M1626" i="1"/>
  <c r="P1626" i="1" s="1"/>
  <c r="M1627" i="1"/>
  <c r="M1628" i="1"/>
  <c r="P1628" i="1" s="1"/>
  <c r="M1629" i="1"/>
  <c r="P1629" i="1" s="1"/>
  <c r="M1630" i="1"/>
  <c r="P1630" i="1" s="1"/>
  <c r="M1631" i="1"/>
  <c r="M1632" i="1"/>
  <c r="P1632" i="1" s="1"/>
  <c r="M1633" i="1"/>
  <c r="P1633" i="1" s="1"/>
  <c r="M1634" i="1"/>
  <c r="P1634" i="1" s="1"/>
  <c r="M1635" i="1"/>
  <c r="P1635" i="1" s="1"/>
  <c r="M1636" i="1"/>
  <c r="P1636" i="1" s="1"/>
  <c r="M1637" i="1"/>
  <c r="P1637" i="1" s="1"/>
  <c r="M1638" i="1"/>
  <c r="P1638" i="1" s="1"/>
  <c r="M1639" i="1"/>
  <c r="M1640" i="1"/>
  <c r="P1640" i="1" s="1"/>
  <c r="M1641" i="1"/>
  <c r="P1641" i="1" s="1"/>
  <c r="M1642" i="1"/>
  <c r="P1642" i="1" s="1"/>
  <c r="M1643" i="1"/>
  <c r="P1643" i="1" s="1"/>
  <c r="M1644" i="1"/>
  <c r="P1644" i="1" s="1"/>
  <c r="M1645" i="1"/>
  <c r="P1645" i="1" s="1"/>
  <c r="M1646" i="1"/>
  <c r="P1646" i="1" s="1"/>
  <c r="M1647" i="1"/>
  <c r="M1648" i="1"/>
  <c r="P1648" i="1" s="1"/>
  <c r="M1649" i="1"/>
  <c r="P1649" i="1" s="1"/>
  <c r="M1650" i="1"/>
  <c r="P1650" i="1" s="1"/>
  <c r="M1651" i="1"/>
  <c r="P1651" i="1" s="1"/>
  <c r="M1652" i="1"/>
  <c r="P1652" i="1" s="1"/>
  <c r="M1653" i="1"/>
  <c r="P1653" i="1" s="1"/>
  <c r="M1654" i="1"/>
  <c r="P1654" i="1" s="1"/>
  <c r="M1655" i="1"/>
  <c r="M1656" i="1"/>
  <c r="P1656" i="1" s="1"/>
  <c r="M1657" i="1"/>
  <c r="P1657" i="1" s="1"/>
  <c r="M1658" i="1"/>
  <c r="P1658" i="1" s="1"/>
  <c r="M1659" i="1"/>
  <c r="P1659" i="1" s="1"/>
  <c r="M1660" i="1"/>
  <c r="P1660" i="1" s="1"/>
  <c r="M1661" i="1"/>
  <c r="P1661" i="1" s="1"/>
  <c r="M1662" i="1"/>
  <c r="P1662" i="1" s="1"/>
  <c r="M1663" i="1"/>
  <c r="M1664" i="1"/>
  <c r="P1664" i="1" s="1"/>
  <c r="M1665" i="1"/>
  <c r="P1665" i="1" s="1"/>
  <c r="M1666" i="1"/>
  <c r="P1666" i="1" s="1"/>
  <c r="M1667" i="1"/>
  <c r="M1668" i="1"/>
  <c r="P1668" i="1" s="1"/>
  <c r="M1669" i="1"/>
  <c r="P1669" i="1" s="1"/>
  <c r="M1670" i="1"/>
  <c r="P1670" i="1" s="1"/>
  <c r="M1671" i="1"/>
  <c r="M1672" i="1"/>
  <c r="P1672" i="1" s="1"/>
  <c r="M1673" i="1"/>
  <c r="P1673" i="1" s="1"/>
  <c r="M1674" i="1"/>
  <c r="P1674" i="1" s="1"/>
  <c r="M1675" i="1"/>
  <c r="P1675" i="1" s="1"/>
  <c r="M1676" i="1"/>
  <c r="P1676" i="1" s="1"/>
  <c r="M1677" i="1"/>
  <c r="P1677" i="1" s="1"/>
  <c r="M1678" i="1"/>
  <c r="P1678" i="1" s="1"/>
  <c r="M1679" i="1"/>
  <c r="M1680" i="1"/>
  <c r="P1680" i="1" s="1"/>
  <c r="M1681" i="1"/>
  <c r="P1681" i="1" s="1"/>
  <c r="M1682" i="1"/>
  <c r="P1682" i="1" s="1"/>
  <c r="M1683" i="1"/>
  <c r="P1683" i="1" s="1"/>
  <c r="M1684" i="1"/>
  <c r="P1684" i="1" s="1"/>
  <c r="M1685" i="1"/>
  <c r="P1685" i="1" s="1"/>
  <c r="M1686" i="1"/>
  <c r="P1686" i="1" s="1"/>
  <c r="M1687" i="1"/>
  <c r="M1688" i="1"/>
  <c r="P1688" i="1" s="1"/>
  <c r="M1689" i="1"/>
  <c r="P1689" i="1" s="1"/>
  <c r="M1690" i="1"/>
  <c r="P1690" i="1" s="1"/>
  <c r="M1691" i="1"/>
  <c r="M1692" i="1"/>
  <c r="P1692" i="1" s="1"/>
  <c r="M1693" i="1"/>
  <c r="P1693" i="1" s="1"/>
  <c r="M1694" i="1"/>
  <c r="P1694" i="1" s="1"/>
  <c r="M1695" i="1"/>
  <c r="M1696" i="1"/>
  <c r="P1696" i="1" s="1"/>
  <c r="M1697" i="1"/>
  <c r="P1697" i="1" s="1"/>
  <c r="M1698" i="1"/>
  <c r="P1698" i="1" s="1"/>
  <c r="M1699" i="1"/>
  <c r="P1699" i="1" s="1"/>
  <c r="M1700" i="1"/>
  <c r="P1700" i="1" s="1"/>
  <c r="M1701" i="1"/>
  <c r="P1701" i="1" s="1"/>
  <c r="M1702" i="1"/>
  <c r="P1702" i="1" s="1"/>
  <c r="M1703" i="1"/>
  <c r="M1704" i="1"/>
  <c r="P1704" i="1" s="1"/>
  <c r="M1705" i="1"/>
  <c r="P1705" i="1" s="1"/>
  <c r="M1706" i="1"/>
  <c r="P1706" i="1" s="1"/>
  <c r="M1707" i="1"/>
  <c r="M1708" i="1"/>
  <c r="P1708" i="1" s="1"/>
  <c r="M1709" i="1"/>
  <c r="P1709" i="1" s="1"/>
  <c r="M1710" i="1"/>
  <c r="P1710" i="1" s="1"/>
  <c r="M1711" i="1"/>
  <c r="M1712" i="1"/>
  <c r="P1712" i="1" s="1"/>
  <c r="M1713" i="1"/>
  <c r="P1713" i="1" s="1"/>
  <c r="M1714" i="1"/>
  <c r="P1714" i="1" s="1"/>
  <c r="M1715" i="1"/>
  <c r="M1716" i="1"/>
  <c r="P1716" i="1" s="1"/>
  <c r="M1717" i="1"/>
  <c r="P1717" i="1" s="1"/>
  <c r="M1718" i="1"/>
  <c r="P1718" i="1" s="1"/>
  <c r="M1719" i="1"/>
  <c r="M1720" i="1"/>
  <c r="P1720" i="1" s="1"/>
  <c r="M1721" i="1"/>
  <c r="P1721" i="1" s="1"/>
  <c r="M1722" i="1"/>
  <c r="P1722" i="1" s="1"/>
  <c r="M1723" i="1"/>
  <c r="M1724" i="1"/>
  <c r="P1724" i="1" s="1"/>
  <c r="M1725" i="1"/>
  <c r="P1725" i="1" s="1"/>
  <c r="M1726" i="1"/>
  <c r="P1726" i="1" s="1"/>
  <c r="M1727" i="1"/>
  <c r="M1728" i="1"/>
  <c r="P1728" i="1" s="1"/>
  <c r="M1729" i="1"/>
  <c r="P1729" i="1" s="1"/>
  <c r="M1730" i="1"/>
  <c r="P1730" i="1" s="1"/>
  <c r="M1731" i="1"/>
  <c r="M1732" i="1"/>
  <c r="P1732" i="1" s="1"/>
  <c r="M1733" i="1"/>
  <c r="P1733" i="1" s="1"/>
  <c r="M1734" i="1"/>
  <c r="P1734" i="1" s="1"/>
  <c r="M1735" i="1"/>
  <c r="M1736" i="1"/>
  <c r="P1736" i="1" s="1"/>
  <c r="M1737" i="1"/>
  <c r="P1737" i="1" s="1"/>
  <c r="M1738" i="1"/>
  <c r="P1738" i="1" s="1"/>
  <c r="M1739" i="1"/>
  <c r="M1740" i="1"/>
  <c r="P1740" i="1" s="1"/>
  <c r="M1741" i="1"/>
  <c r="P1741" i="1" s="1"/>
  <c r="M1742" i="1"/>
  <c r="P1742" i="1" s="1"/>
  <c r="M1743" i="1"/>
  <c r="M1744" i="1"/>
  <c r="P1744" i="1" s="1"/>
  <c r="M1745" i="1"/>
  <c r="P1745" i="1" s="1"/>
  <c r="M1746" i="1"/>
  <c r="P1746" i="1" s="1"/>
  <c r="M1747" i="1"/>
  <c r="M1748" i="1"/>
  <c r="P1748" i="1" s="1"/>
  <c r="M1749" i="1"/>
  <c r="P1749" i="1" s="1"/>
  <c r="M1750" i="1"/>
  <c r="P1750" i="1" s="1"/>
  <c r="M1751" i="1"/>
  <c r="M1752" i="1"/>
  <c r="P1752" i="1" s="1"/>
  <c r="M1753" i="1"/>
  <c r="P1753" i="1" s="1"/>
  <c r="M1754" i="1"/>
  <c r="P1754" i="1" s="1"/>
  <c r="M1755" i="1"/>
  <c r="M1756" i="1"/>
  <c r="P1756" i="1" s="1"/>
  <c r="M1757" i="1"/>
  <c r="P1757" i="1" s="1"/>
  <c r="M1758" i="1"/>
  <c r="P1758" i="1" s="1"/>
  <c r="M1759" i="1"/>
  <c r="M1760" i="1"/>
  <c r="P1760" i="1" s="1"/>
  <c r="M1761" i="1"/>
  <c r="P1761" i="1" s="1"/>
  <c r="M1762" i="1"/>
  <c r="P1762" i="1" s="1"/>
  <c r="M1763" i="1"/>
  <c r="M1764" i="1"/>
  <c r="P1764" i="1" s="1"/>
  <c r="M1765" i="1"/>
  <c r="P1765" i="1" s="1"/>
  <c r="M1766" i="1"/>
  <c r="P1766" i="1" s="1"/>
  <c r="M1767" i="1"/>
  <c r="M1768" i="1"/>
  <c r="P1768" i="1" s="1"/>
  <c r="M1769" i="1"/>
  <c r="P1769" i="1" s="1"/>
  <c r="M1770" i="1"/>
  <c r="P1770" i="1" s="1"/>
  <c r="M1771" i="1"/>
  <c r="M1772" i="1"/>
  <c r="P1772" i="1" s="1"/>
  <c r="M1773" i="1"/>
  <c r="P1773" i="1" s="1"/>
  <c r="M1774" i="1"/>
  <c r="P1774" i="1" s="1"/>
  <c r="M1775" i="1"/>
  <c r="M1776" i="1"/>
  <c r="P1776" i="1" s="1"/>
  <c r="M1777" i="1"/>
  <c r="P1777" i="1" s="1"/>
  <c r="M1778" i="1"/>
  <c r="P1778" i="1" s="1"/>
  <c r="M1779" i="1"/>
  <c r="M1780" i="1"/>
  <c r="P1780" i="1" s="1"/>
  <c r="M1781" i="1"/>
  <c r="P1781" i="1" s="1"/>
  <c r="M1782" i="1"/>
  <c r="P1782" i="1" s="1"/>
  <c r="M1783" i="1"/>
  <c r="M1784" i="1"/>
  <c r="P1784" i="1" s="1"/>
  <c r="M1785" i="1"/>
  <c r="P1785" i="1" s="1"/>
  <c r="M1786" i="1"/>
  <c r="P1786" i="1" s="1"/>
  <c r="M1787" i="1"/>
  <c r="M1788" i="1"/>
  <c r="P1788" i="1" s="1"/>
  <c r="M1789" i="1"/>
  <c r="M1790" i="1"/>
  <c r="P1790" i="1" s="1"/>
  <c r="M1791" i="1"/>
  <c r="M1792" i="1"/>
  <c r="P1792" i="1" s="1"/>
  <c r="M1793" i="1"/>
  <c r="P1793" i="1" s="1"/>
  <c r="M1794" i="1"/>
  <c r="P1794" i="1" s="1"/>
  <c r="M1795" i="1"/>
  <c r="M1796" i="1"/>
  <c r="P1796" i="1" s="1"/>
  <c r="M1797" i="1"/>
  <c r="P1797" i="1" s="1"/>
  <c r="M1798" i="1"/>
  <c r="P1798" i="1" s="1"/>
  <c r="M1799" i="1"/>
  <c r="M1800" i="1"/>
  <c r="P1800" i="1" s="1"/>
  <c r="M1801" i="1"/>
  <c r="P1801" i="1" s="1"/>
  <c r="M1802" i="1"/>
  <c r="P1802" i="1" s="1"/>
  <c r="M1803" i="1"/>
  <c r="M1804" i="1"/>
  <c r="P1804" i="1" s="1"/>
  <c r="M1805" i="1"/>
  <c r="P1805" i="1" s="1"/>
  <c r="M1806" i="1"/>
  <c r="P1806" i="1" s="1"/>
  <c r="M1807" i="1"/>
  <c r="M1808" i="1"/>
  <c r="P1808" i="1" s="1"/>
  <c r="M1809" i="1"/>
  <c r="P1809" i="1" s="1"/>
  <c r="M1810" i="1"/>
  <c r="P1810" i="1" s="1"/>
  <c r="M1811" i="1"/>
  <c r="M1812" i="1"/>
  <c r="P1812" i="1" s="1"/>
  <c r="M1813" i="1"/>
  <c r="P1813" i="1" s="1"/>
  <c r="M1814" i="1"/>
  <c r="P1814" i="1" s="1"/>
  <c r="M1815" i="1"/>
  <c r="M1816" i="1"/>
  <c r="P1816" i="1" s="1"/>
  <c r="M1817" i="1"/>
  <c r="P1817" i="1" s="1"/>
  <c r="M1818" i="1"/>
  <c r="P1818" i="1" s="1"/>
  <c r="M1819" i="1"/>
  <c r="M1820" i="1"/>
  <c r="P1820" i="1" s="1"/>
  <c r="M1821" i="1"/>
  <c r="P1821" i="1" s="1"/>
  <c r="M1822" i="1"/>
  <c r="P1822" i="1" s="1"/>
  <c r="M1823" i="1"/>
  <c r="M1824" i="1"/>
  <c r="P1824" i="1" s="1"/>
  <c r="M1825" i="1"/>
  <c r="P1825" i="1" s="1"/>
  <c r="M1826" i="1"/>
  <c r="P1826" i="1" s="1"/>
  <c r="M1827" i="1"/>
  <c r="M1828" i="1"/>
  <c r="P1828" i="1" s="1"/>
  <c r="M1829" i="1"/>
  <c r="P1829" i="1" s="1"/>
  <c r="M1830" i="1"/>
  <c r="P1830" i="1" s="1"/>
  <c r="M1831" i="1"/>
  <c r="M1832" i="1"/>
  <c r="P1832" i="1" s="1"/>
  <c r="M1833" i="1"/>
  <c r="P1833" i="1" s="1"/>
  <c r="M1834" i="1"/>
  <c r="P1834" i="1" s="1"/>
  <c r="M1835" i="1"/>
  <c r="M1836" i="1"/>
  <c r="P1836" i="1" s="1"/>
  <c r="M1837" i="1"/>
  <c r="P1837" i="1" s="1"/>
  <c r="M1838" i="1"/>
  <c r="P1838" i="1" s="1"/>
  <c r="M1839" i="1"/>
  <c r="M1840" i="1"/>
  <c r="P1840" i="1" s="1"/>
  <c r="M1841" i="1"/>
  <c r="P1841" i="1" s="1"/>
  <c r="M1842" i="1"/>
  <c r="P1842" i="1" s="1"/>
  <c r="M1843" i="1"/>
  <c r="M1844" i="1"/>
  <c r="P1844" i="1" s="1"/>
  <c r="M1845" i="1"/>
  <c r="P1845" i="1" s="1"/>
  <c r="M1846" i="1"/>
  <c r="P1846" i="1" s="1"/>
  <c r="M1847" i="1"/>
  <c r="M1848" i="1"/>
  <c r="P1848" i="1" s="1"/>
  <c r="M1849" i="1"/>
  <c r="P1849" i="1" s="1"/>
  <c r="M1850" i="1"/>
  <c r="P1850" i="1" s="1"/>
  <c r="M1851" i="1"/>
  <c r="M1852" i="1"/>
  <c r="P1852" i="1" s="1"/>
  <c r="M1853" i="1"/>
  <c r="P1853" i="1" s="1"/>
  <c r="M1854" i="1"/>
  <c r="P1854" i="1" s="1"/>
  <c r="M1855" i="1"/>
  <c r="M1856" i="1"/>
  <c r="P1856" i="1" s="1"/>
  <c r="M1857" i="1"/>
  <c r="P1857" i="1" s="1"/>
  <c r="M1858" i="1"/>
  <c r="P1858" i="1" s="1"/>
  <c r="M1859" i="1"/>
  <c r="M1860" i="1"/>
  <c r="P1860" i="1" s="1"/>
  <c r="M1861" i="1"/>
  <c r="P1861" i="1" s="1"/>
  <c r="M1862" i="1"/>
  <c r="P1862" i="1" s="1"/>
  <c r="M1863" i="1"/>
  <c r="M1864" i="1"/>
  <c r="P1864" i="1" s="1"/>
  <c r="M1865" i="1"/>
  <c r="P1865" i="1" s="1"/>
  <c r="M1866" i="1"/>
  <c r="P1866" i="1" s="1"/>
  <c r="M1867" i="1"/>
  <c r="M1868" i="1"/>
  <c r="P1868" i="1" s="1"/>
  <c r="M1869" i="1"/>
  <c r="P1869" i="1" s="1"/>
  <c r="M1870" i="1"/>
  <c r="P1870" i="1" s="1"/>
  <c r="M1871" i="1"/>
  <c r="M1872" i="1"/>
  <c r="P1872" i="1" s="1"/>
  <c r="M1873" i="1"/>
  <c r="P1873" i="1" s="1"/>
  <c r="M1874" i="1"/>
  <c r="P1874" i="1" s="1"/>
  <c r="M1875" i="1"/>
  <c r="M1876" i="1"/>
  <c r="P1876" i="1" s="1"/>
  <c r="M1877" i="1"/>
  <c r="P1877" i="1" s="1"/>
  <c r="M1878" i="1"/>
  <c r="P1878" i="1" s="1"/>
  <c r="M1879" i="1"/>
  <c r="M1880" i="1"/>
  <c r="P1880" i="1" s="1"/>
  <c r="M1881" i="1"/>
  <c r="P1881" i="1" s="1"/>
  <c r="M1882" i="1"/>
  <c r="P1882" i="1" s="1"/>
  <c r="M1883" i="1"/>
  <c r="M1884" i="1"/>
  <c r="P1884" i="1" s="1"/>
  <c r="M1885" i="1"/>
  <c r="P1885" i="1" s="1"/>
  <c r="M1886" i="1"/>
  <c r="P1886" i="1" s="1"/>
  <c r="M1887" i="1"/>
  <c r="P1887" i="1" s="1"/>
  <c r="M1888" i="1"/>
  <c r="P1888" i="1" s="1"/>
  <c r="M1889" i="1"/>
  <c r="P1889" i="1" s="1"/>
  <c r="M1890" i="1"/>
  <c r="P1890" i="1" s="1"/>
  <c r="M1891" i="1"/>
  <c r="M1892" i="1"/>
  <c r="P1892" i="1" s="1"/>
  <c r="M1893" i="1"/>
  <c r="P1893" i="1" s="1"/>
  <c r="M1894" i="1"/>
  <c r="P1894" i="1" s="1"/>
  <c r="M1895" i="1"/>
  <c r="P1895" i="1" s="1"/>
  <c r="M1896" i="1"/>
  <c r="P1896" i="1" s="1"/>
  <c r="M1897" i="1"/>
  <c r="P1897" i="1" s="1"/>
  <c r="M1898" i="1"/>
  <c r="P1898" i="1" s="1"/>
  <c r="M1899" i="1"/>
  <c r="M1900" i="1"/>
  <c r="P1900" i="1" s="1"/>
  <c r="M1901" i="1"/>
  <c r="P1901" i="1" s="1"/>
  <c r="M1902" i="1"/>
  <c r="P1902" i="1" s="1"/>
  <c r="M1903" i="1"/>
  <c r="P1903" i="1" s="1"/>
  <c r="M1904" i="1"/>
  <c r="P1904" i="1" s="1"/>
  <c r="M1905" i="1"/>
  <c r="P1905" i="1" s="1"/>
  <c r="M1906" i="1"/>
  <c r="P1906" i="1" s="1"/>
  <c r="M1907" i="1"/>
  <c r="M1908" i="1"/>
  <c r="P1908" i="1" s="1"/>
  <c r="M1909" i="1"/>
  <c r="P1909" i="1" s="1"/>
  <c r="M1910" i="1"/>
  <c r="P1910" i="1" s="1"/>
  <c r="M1911" i="1"/>
  <c r="P1911" i="1" s="1"/>
  <c r="M1912" i="1"/>
  <c r="P1912" i="1" s="1"/>
  <c r="M1913" i="1"/>
  <c r="P1913" i="1" s="1"/>
  <c r="M1914" i="1"/>
  <c r="P1914" i="1" s="1"/>
  <c r="M1915" i="1"/>
  <c r="M1916" i="1"/>
  <c r="P1916" i="1" s="1"/>
  <c r="M1917" i="1"/>
  <c r="P1917" i="1" s="1"/>
  <c r="M1918" i="1"/>
  <c r="P1918" i="1" s="1"/>
  <c r="M1919" i="1"/>
  <c r="P1919" i="1" s="1"/>
  <c r="M1920" i="1"/>
  <c r="P1920" i="1" s="1"/>
  <c r="M1921" i="1"/>
  <c r="P1921" i="1" s="1"/>
  <c r="M1922" i="1"/>
  <c r="P1922" i="1" s="1"/>
  <c r="M1923" i="1"/>
  <c r="P1923" i="1" s="1"/>
  <c r="M1924" i="1"/>
  <c r="P1924" i="1" s="1"/>
  <c r="M1925" i="1"/>
  <c r="P1925" i="1" s="1"/>
  <c r="M1926" i="1"/>
  <c r="P1926" i="1" s="1"/>
  <c r="M1927" i="1"/>
  <c r="P1927" i="1" s="1"/>
  <c r="M1928" i="1"/>
  <c r="P1928" i="1" s="1"/>
  <c r="M1929" i="1"/>
  <c r="P1929" i="1" s="1"/>
  <c r="M1930" i="1"/>
  <c r="P1930" i="1" s="1"/>
  <c r="M1931" i="1"/>
  <c r="M1932" i="1"/>
  <c r="P1932" i="1" s="1"/>
  <c r="M1933" i="1"/>
  <c r="P1933" i="1" s="1"/>
  <c r="M1934" i="1"/>
  <c r="P1934" i="1" s="1"/>
  <c r="M1935" i="1"/>
  <c r="P1935" i="1" s="1"/>
  <c r="M1936" i="1"/>
  <c r="P1936" i="1" s="1"/>
  <c r="M1937" i="1"/>
  <c r="P1937" i="1" s="1"/>
  <c r="M1938" i="1"/>
  <c r="P1938" i="1" s="1"/>
  <c r="M1939" i="1"/>
  <c r="P1939" i="1" s="1"/>
  <c r="M1940" i="1"/>
  <c r="P1940" i="1" s="1"/>
  <c r="M1941" i="1"/>
  <c r="P1941" i="1" s="1"/>
  <c r="M1942" i="1"/>
  <c r="P1942" i="1" s="1"/>
  <c r="M1943" i="1"/>
  <c r="P1943" i="1" s="1"/>
  <c r="M1944" i="1"/>
  <c r="P1944" i="1" s="1"/>
  <c r="M1945" i="1"/>
  <c r="P1945" i="1" s="1"/>
  <c r="M1946" i="1"/>
  <c r="P1946" i="1" s="1"/>
  <c r="M1947" i="1"/>
  <c r="M1948" i="1"/>
  <c r="P1948" i="1" s="1"/>
  <c r="M1949" i="1"/>
  <c r="P1949" i="1" s="1"/>
  <c r="M1950" i="1"/>
  <c r="P1950" i="1" s="1"/>
  <c r="M1951" i="1"/>
  <c r="P1951" i="1" s="1"/>
  <c r="M1952" i="1"/>
  <c r="P1952" i="1" s="1"/>
  <c r="M1953" i="1"/>
  <c r="P1953" i="1" s="1"/>
  <c r="M1954" i="1"/>
  <c r="P1954" i="1" s="1"/>
  <c r="M1955" i="1"/>
  <c r="P1955" i="1" s="1"/>
  <c r="M1956" i="1"/>
  <c r="P1956" i="1" s="1"/>
  <c r="M1957" i="1"/>
  <c r="P1957" i="1" s="1"/>
  <c r="M1958" i="1"/>
  <c r="P1958" i="1" s="1"/>
  <c r="M1959" i="1"/>
  <c r="P1959" i="1" s="1"/>
  <c r="M1960" i="1"/>
  <c r="P1960" i="1" s="1"/>
  <c r="M1961" i="1"/>
  <c r="P1961" i="1" s="1"/>
  <c r="M1962" i="1"/>
  <c r="P1962" i="1" s="1"/>
  <c r="M1963" i="1"/>
  <c r="P1963" i="1" s="1"/>
  <c r="M1964" i="1"/>
  <c r="P1964" i="1" s="1"/>
  <c r="M1965" i="1"/>
  <c r="P1965" i="1" s="1"/>
  <c r="M1966" i="1"/>
  <c r="P1966" i="1" s="1"/>
  <c r="M1967" i="1"/>
  <c r="P1967" i="1" s="1"/>
  <c r="M1968" i="1"/>
  <c r="P1968" i="1" s="1"/>
  <c r="M1969" i="1"/>
  <c r="P1969" i="1" s="1"/>
  <c r="M1970" i="1"/>
  <c r="P1970" i="1" s="1"/>
  <c r="M1971" i="1"/>
  <c r="P1971" i="1" s="1"/>
  <c r="M1972" i="1"/>
  <c r="P1972" i="1" s="1"/>
  <c r="M1973" i="1"/>
  <c r="P1973" i="1" s="1"/>
  <c r="M1974" i="1"/>
  <c r="P1974" i="1" s="1"/>
  <c r="M1975" i="1"/>
  <c r="P1975" i="1" s="1"/>
  <c r="M1976" i="1"/>
  <c r="P1976" i="1" s="1"/>
  <c r="M1977" i="1"/>
  <c r="P1977" i="1" s="1"/>
  <c r="M1978" i="1"/>
  <c r="P1978" i="1" s="1"/>
  <c r="M1979" i="1"/>
  <c r="P1979" i="1" s="1"/>
  <c r="M1980" i="1"/>
  <c r="P1980" i="1" s="1"/>
  <c r="M1981" i="1"/>
  <c r="P1981" i="1" s="1"/>
  <c r="M1982" i="1"/>
  <c r="P1982" i="1" s="1"/>
  <c r="M1983" i="1"/>
  <c r="P1983" i="1" s="1"/>
  <c r="M1984" i="1"/>
  <c r="P1984" i="1" s="1"/>
  <c r="M1985" i="1"/>
  <c r="P1985" i="1" s="1"/>
  <c r="M1986" i="1"/>
  <c r="P1986" i="1" s="1"/>
  <c r="M1987" i="1"/>
  <c r="P1987" i="1" s="1"/>
  <c r="M1988" i="1"/>
  <c r="P1988" i="1" s="1"/>
  <c r="M1989" i="1"/>
  <c r="P1989" i="1" s="1"/>
  <c r="M1990" i="1"/>
  <c r="P1990" i="1" s="1"/>
  <c r="M1991" i="1"/>
  <c r="N1991" i="1" s="1"/>
  <c r="Q1991" i="1" s="1"/>
  <c r="M1992" i="1"/>
  <c r="P1992" i="1" s="1"/>
  <c r="M1993" i="1"/>
  <c r="P1993" i="1" s="1"/>
  <c r="M1994" i="1"/>
  <c r="P1994" i="1" s="1"/>
  <c r="M1995" i="1"/>
  <c r="P1995" i="1" s="1"/>
  <c r="M1996" i="1"/>
  <c r="P1996" i="1" s="1"/>
  <c r="M1997" i="1"/>
  <c r="P1997" i="1" s="1"/>
  <c r="M1998" i="1"/>
  <c r="P1998" i="1" s="1"/>
  <c r="M1999" i="1"/>
  <c r="P1999" i="1" s="1"/>
  <c r="M2000" i="1"/>
  <c r="P2000" i="1" s="1"/>
  <c r="M2001" i="1"/>
  <c r="P2001" i="1" s="1"/>
  <c r="M2002" i="1"/>
  <c r="P2002" i="1" s="1"/>
  <c r="M2003" i="1"/>
  <c r="P2003" i="1" s="1"/>
  <c r="M2004" i="1"/>
  <c r="P2004" i="1" s="1"/>
  <c r="M2005" i="1"/>
  <c r="P2005" i="1" s="1"/>
  <c r="M2006" i="1"/>
  <c r="P2006" i="1" s="1"/>
  <c r="M2007" i="1"/>
  <c r="P2007" i="1" s="1"/>
  <c r="M2008" i="1"/>
  <c r="P2008" i="1" s="1"/>
  <c r="M2009" i="1"/>
  <c r="P2009" i="1" s="1"/>
  <c r="M2010" i="1"/>
  <c r="P2010" i="1" s="1"/>
  <c r="M2011" i="1"/>
  <c r="P2011" i="1" s="1"/>
  <c r="M2012" i="1"/>
  <c r="P2012" i="1" s="1"/>
  <c r="M2013" i="1"/>
  <c r="P2013" i="1" s="1"/>
  <c r="M2014" i="1"/>
  <c r="P2014" i="1" s="1"/>
  <c r="M2015" i="1"/>
  <c r="P2015" i="1" s="1"/>
  <c r="M2016" i="1"/>
  <c r="P2016" i="1" s="1"/>
  <c r="M2017" i="1"/>
  <c r="P2017" i="1" s="1"/>
  <c r="M2018" i="1"/>
  <c r="P2018" i="1" s="1"/>
  <c r="M2019" i="1"/>
  <c r="P2019" i="1" s="1"/>
  <c r="M2020" i="1"/>
  <c r="P2020" i="1" s="1"/>
  <c r="M2021" i="1"/>
  <c r="P2021" i="1" s="1"/>
  <c r="M2022" i="1"/>
  <c r="P2022" i="1" s="1"/>
  <c r="M2023" i="1"/>
  <c r="P2023" i="1" s="1"/>
  <c r="M2024" i="1"/>
  <c r="P2024" i="1" s="1"/>
  <c r="M2025" i="1"/>
  <c r="P2025" i="1" s="1"/>
  <c r="M2026" i="1"/>
  <c r="P2026" i="1" s="1"/>
  <c r="M2027" i="1"/>
  <c r="P2027" i="1" s="1"/>
  <c r="M2028" i="1"/>
  <c r="P2028" i="1" s="1"/>
  <c r="M2029" i="1"/>
  <c r="P2029" i="1" s="1"/>
  <c r="M2030" i="1"/>
  <c r="P2030" i="1" s="1"/>
  <c r="M2031" i="1"/>
  <c r="P2031" i="1" s="1"/>
  <c r="M2032" i="1"/>
  <c r="P2032" i="1" s="1"/>
  <c r="M2033" i="1"/>
  <c r="P2033" i="1" s="1"/>
  <c r="M2034" i="1"/>
  <c r="P2034" i="1" s="1"/>
  <c r="M2035" i="1"/>
  <c r="P2035" i="1" s="1"/>
  <c r="M2036" i="1"/>
  <c r="P2036" i="1" s="1"/>
  <c r="M2037" i="1"/>
  <c r="P2037" i="1" s="1"/>
  <c r="M2038" i="1"/>
  <c r="P2038" i="1" s="1"/>
  <c r="M2039" i="1"/>
  <c r="P2039" i="1" s="1"/>
  <c r="M2040" i="1"/>
  <c r="P2040" i="1" s="1"/>
  <c r="M2041" i="1"/>
  <c r="P2041" i="1" s="1"/>
  <c r="M2042" i="1"/>
  <c r="P2042" i="1" s="1"/>
  <c r="M2043" i="1"/>
  <c r="P2043" i="1" s="1"/>
  <c r="M2044" i="1"/>
  <c r="P2044" i="1" s="1"/>
  <c r="M2045" i="1"/>
  <c r="P2045" i="1" s="1"/>
  <c r="M2046" i="1"/>
  <c r="P2046" i="1" s="1"/>
  <c r="M2047" i="1"/>
  <c r="P2047" i="1" s="1"/>
  <c r="M2048" i="1"/>
  <c r="P2048" i="1" s="1"/>
  <c r="M2049" i="1"/>
  <c r="P2049" i="1" s="1"/>
  <c r="M2050" i="1"/>
  <c r="P2050" i="1" s="1"/>
  <c r="M2051" i="1"/>
  <c r="P2051" i="1" s="1"/>
  <c r="M2052" i="1"/>
  <c r="P2052" i="1" s="1"/>
  <c r="M2053" i="1"/>
  <c r="P2053" i="1" s="1"/>
  <c r="M2054" i="1"/>
  <c r="P2054" i="1" s="1"/>
  <c r="M2055" i="1"/>
  <c r="N2055" i="1" s="1"/>
  <c r="Q2055" i="1" s="1"/>
  <c r="M2056" i="1"/>
  <c r="P2056" i="1" s="1"/>
  <c r="M2057" i="1"/>
  <c r="P2057" i="1" s="1"/>
  <c r="M2058" i="1"/>
  <c r="P2058" i="1" s="1"/>
  <c r="M2059" i="1"/>
  <c r="P2059" i="1" s="1"/>
  <c r="M2060" i="1"/>
  <c r="P2060" i="1" s="1"/>
  <c r="M2061" i="1"/>
  <c r="P2061" i="1" s="1"/>
  <c r="M2062" i="1"/>
  <c r="P2062" i="1" s="1"/>
  <c r="M2063" i="1"/>
  <c r="P2063" i="1" s="1"/>
  <c r="M2064" i="1"/>
  <c r="P2064" i="1" s="1"/>
  <c r="M2065" i="1"/>
  <c r="P2065" i="1" s="1"/>
  <c r="M2066" i="1"/>
  <c r="P2066" i="1" s="1"/>
  <c r="M2067" i="1"/>
  <c r="P2067" i="1" s="1"/>
  <c r="M2068" i="1"/>
  <c r="P2068" i="1" s="1"/>
  <c r="M2069" i="1"/>
  <c r="P2069" i="1" s="1"/>
  <c r="M2070" i="1"/>
  <c r="P2070" i="1" s="1"/>
  <c r="M2071" i="1"/>
  <c r="P2071" i="1" s="1"/>
  <c r="M2072" i="1"/>
  <c r="P2072" i="1" s="1"/>
  <c r="M2073" i="1"/>
  <c r="P2073" i="1" s="1"/>
  <c r="M2074" i="1"/>
  <c r="P2074" i="1" s="1"/>
  <c r="M2075" i="1"/>
  <c r="P2075" i="1" s="1"/>
  <c r="M2076" i="1"/>
  <c r="P2076" i="1" s="1"/>
  <c r="M2077" i="1"/>
  <c r="P2077" i="1" s="1"/>
  <c r="M2078" i="1"/>
  <c r="P2078" i="1" s="1"/>
  <c r="M2079" i="1"/>
  <c r="P2079" i="1" s="1"/>
  <c r="M2080" i="1"/>
  <c r="P2080" i="1" s="1"/>
  <c r="M2081" i="1"/>
  <c r="P2081" i="1" s="1"/>
  <c r="M2082" i="1"/>
  <c r="P2082" i="1" s="1"/>
  <c r="M2083" i="1"/>
  <c r="P2083" i="1" s="1"/>
  <c r="M2084" i="1"/>
  <c r="P2084" i="1" s="1"/>
  <c r="M2085" i="1"/>
  <c r="P2085" i="1" s="1"/>
  <c r="M2086" i="1"/>
  <c r="P2086" i="1" s="1"/>
  <c r="M2087" i="1"/>
  <c r="P2087" i="1" s="1"/>
  <c r="M2088" i="1"/>
  <c r="P2088" i="1" s="1"/>
  <c r="M2089" i="1"/>
  <c r="P2089" i="1" s="1"/>
  <c r="M2090" i="1"/>
  <c r="P2090" i="1" s="1"/>
  <c r="M2091" i="1"/>
  <c r="P2091" i="1" s="1"/>
  <c r="M2092" i="1"/>
  <c r="P2092" i="1" s="1"/>
  <c r="M2093" i="1"/>
  <c r="P2093" i="1" s="1"/>
  <c r="M2094" i="1"/>
  <c r="P2094" i="1" s="1"/>
  <c r="M2095" i="1"/>
  <c r="P2095" i="1" s="1"/>
  <c r="M2096" i="1"/>
  <c r="P2096" i="1" s="1"/>
  <c r="M2097" i="1"/>
  <c r="P2097" i="1" s="1"/>
  <c r="M2098" i="1"/>
  <c r="P2098" i="1" s="1"/>
  <c r="M2099" i="1"/>
  <c r="P2099" i="1" s="1"/>
  <c r="M2100" i="1"/>
  <c r="P2100" i="1" s="1"/>
  <c r="M2101" i="1"/>
  <c r="P2101" i="1" s="1"/>
  <c r="M2102" i="1"/>
  <c r="P2102" i="1" s="1"/>
  <c r="M2103" i="1"/>
  <c r="P2103" i="1" s="1"/>
  <c r="M2104" i="1"/>
  <c r="P2104" i="1" s="1"/>
  <c r="M2105" i="1"/>
  <c r="P2105" i="1" s="1"/>
  <c r="M2106" i="1"/>
  <c r="P2106" i="1" s="1"/>
  <c r="M2107" i="1"/>
  <c r="P2107" i="1" s="1"/>
  <c r="M2108" i="1"/>
  <c r="P2108" i="1" s="1"/>
  <c r="M2109" i="1"/>
  <c r="P2109" i="1" s="1"/>
  <c r="M2110" i="1"/>
  <c r="P2110" i="1" s="1"/>
  <c r="M2111" i="1"/>
  <c r="P2111" i="1" s="1"/>
  <c r="M2112" i="1"/>
  <c r="P2112" i="1" s="1"/>
  <c r="M2113" i="1"/>
  <c r="P2113" i="1" s="1"/>
  <c r="M2114" i="1"/>
  <c r="P2114" i="1" s="1"/>
  <c r="M2115" i="1"/>
  <c r="N2115" i="1" s="1"/>
  <c r="Q2115" i="1" s="1"/>
  <c r="M2116" i="1"/>
  <c r="P2116" i="1" s="1"/>
  <c r="M2117" i="1"/>
  <c r="P2117" i="1" s="1"/>
  <c r="M2118" i="1"/>
  <c r="P2118" i="1" s="1"/>
  <c r="M2119" i="1"/>
  <c r="P2119" i="1" s="1"/>
  <c r="M2120" i="1"/>
  <c r="P2120" i="1" s="1"/>
  <c r="M2121" i="1"/>
  <c r="P2121" i="1" s="1"/>
  <c r="M2122" i="1"/>
  <c r="P2122" i="1" s="1"/>
  <c r="M2123" i="1"/>
  <c r="P2123" i="1" s="1"/>
  <c r="M2124" i="1"/>
  <c r="P2124" i="1" s="1"/>
  <c r="M2125" i="1"/>
  <c r="P2125" i="1" s="1"/>
  <c r="M2126" i="1"/>
  <c r="P2126" i="1" s="1"/>
  <c r="M2127" i="1"/>
  <c r="P2127" i="1" s="1"/>
  <c r="M2128" i="1"/>
  <c r="P2128" i="1" s="1"/>
  <c r="M2129" i="1"/>
  <c r="P2129" i="1" s="1"/>
  <c r="M2130" i="1"/>
  <c r="P2130" i="1" s="1"/>
  <c r="M2131" i="1"/>
  <c r="P2131" i="1" s="1"/>
  <c r="M2132" i="1"/>
  <c r="P2132" i="1" s="1"/>
  <c r="M2133" i="1"/>
  <c r="P2133" i="1" s="1"/>
  <c r="M2134" i="1"/>
  <c r="P2134" i="1" s="1"/>
  <c r="M2135" i="1"/>
  <c r="P2135" i="1" s="1"/>
  <c r="M2136" i="1"/>
  <c r="P2136" i="1" s="1"/>
  <c r="M2137" i="1"/>
  <c r="P2137" i="1" s="1"/>
  <c r="M2138" i="1"/>
  <c r="P2138" i="1" s="1"/>
  <c r="M2139" i="1"/>
  <c r="P2139" i="1" s="1"/>
  <c r="M2140" i="1"/>
  <c r="P2140" i="1" s="1"/>
  <c r="M2141" i="1"/>
  <c r="P2141" i="1" s="1"/>
  <c r="M2142" i="1"/>
  <c r="P2142" i="1" s="1"/>
  <c r="M2143" i="1"/>
  <c r="P2143" i="1" s="1"/>
  <c r="M2144" i="1"/>
  <c r="P2144" i="1" s="1"/>
  <c r="M2145" i="1"/>
  <c r="P2145" i="1" s="1"/>
  <c r="M2146" i="1"/>
  <c r="P2146" i="1" s="1"/>
  <c r="M2147" i="1"/>
  <c r="P2147" i="1" s="1"/>
  <c r="M2148" i="1"/>
  <c r="P2148" i="1" s="1"/>
  <c r="M2149" i="1"/>
  <c r="P2149" i="1" s="1"/>
  <c r="M2150" i="1"/>
  <c r="P2150" i="1" s="1"/>
  <c r="M2151" i="1"/>
  <c r="P2151" i="1" s="1"/>
  <c r="M2152" i="1"/>
  <c r="P2152" i="1" s="1"/>
  <c r="M2153" i="1"/>
  <c r="P2153" i="1" s="1"/>
  <c r="M2154" i="1"/>
  <c r="P2154" i="1" s="1"/>
  <c r="M2155" i="1"/>
  <c r="P2155" i="1" s="1"/>
  <c r="M2156" i="1"/>
  <c r="P2156" i="1" s="1"/>
  <c r="M2157" i="1"/>
  <c r="P2157" i="1" s="1"/>
  <c r="M2158" i="1"/>
  <c r="P2158" i="1" s="1"/>
  <c r="M2159" i="1"/>
  <c r="P2159" i="1" s="1"/>
  <c r="M2160" i="1"/>
  <c r="P2160" i="1" s="1"/>
  <c r="M2161" i="1"/>
  <c r="P2161" i="1" s="1"/>
  <c r="M2162" i="1"/>
  <c r="P2162" i="1" s="1"/>
  <c r="M2163" i="1"/>
  <c r="P2163" i="1" s="1"/>
  <c r="M2164" i="1"/>
  <c r="P2164" i="1" s="1"/>
  <c r="M2165" i="1"/>
  <c r="P2165" i="1" s="1"/>
  <c r="M2166" i="1"/>
  <c r="P2166" i="1" s="1"/>
  <c r="M2167" i="1"/>
  <c r="P2167" i="1" s="1"/>
  <c r="M2168" i="1"/>
  <c r="P2168" i="1" s="1"/>
  <c r="M2169" i="1"/>
  <c r="P2169" i="1" s="1"/>
  <c r="M2170" i="1"/>
  <c r="P2170" i="1" s="1"/>
  <c r="M2171" i="1"/>
  <c r="P2171" i="1" s="1"/>
  <c r="M2172" i="1"/>
  <c r="P2172" i="1" s="1"/>
  <c r="M2173" i="1"/>
  <c r="P2173" i="1" s="1"/>
  <c r="M2174" i="1"/>
  <c r="P2174" i="1" s="1"/>
  <c r="M2175" i="1"/>
  <c r="P2175" i="1" s="1"/>
  <c r="M2176" i="1"/>
  <c r="P2176" i="1" s="1"/>
  <c r="M2177" i="1"/>
  <c r="P2177" i="1" s="1"/>
  <c r="M2178" i="1"/>
  <c r="P2178" i="1" s="1"/>
  <c r="M2179" i="1"/>
  <c r="N2179" i="1" s="1"/>
  <c r="Q2179" i="1" s="1"/>
  <c r="M2180" i="1"/>
  <c r="P2180" i="1" s="1"/>
  <c r="M2181" i="1"/>
  <c r="P2181" i="1" s="1"/>
  <c r="M2182" i="1"/>
  <c r="P2182" i="1" s="1"/>
  <c r="M2183" i="1"/>
  <c r="P2183" i="1" s="1"/>
  <c r="M2184" i="1"/>
  <c r="P2184" i="1" s="1"/>
  <c r="M2185" i="1"/>
  <c r="P2185" i="1" s="1"/>
  <c r="M2186" i="1"/>
  <c r="P2186" i="1" s="1"/>
  <c r="M2187" i="1"/>
  <c r="P2187" i="1" s="1"/>
  <c r="M2188" i="1"/>
  <c r="P2188" i="1" s="1"/>
  <c r="M2189" i="1"/>
  <c r="P2189" i="1" s="1"/>
  <c r="M2190" i="1"/>
  <c r="P2190" i="1" s="1"/>
  <c r="M2191" i="1"/>
  <c r="P2191" i="1" s="1"/>
  <c r="M2192" i="1"/>
  <c r="P2192" i="1" s="1"/>
  <c r="M2193" i="1"/>
  <c r="P2193" i="1" s="1"/>
  <c r="M2194" i="1"/>
  <c r="P2194" i="1" s="1"/>
  <c r="M2195" i="1"/>
  <c r="P2195" i="1" s="1"/>
  <c r="M2196" i="1"/>
  <c r="P2196" i="1" s="1"/>
  <c r="M2197" i="1"/>
  <c r="P2197" i="1" s="1"/>
  <c r="M2198" i="1"/>
  <c r="P2198" i="1" s="1"/>
  <c r="M2199" i="1"/>
  <c r="P2199" i="1" s="1"/>
  <c r="M2200" i="1"/>
  <c r="P2200" i="1" s="1"/>
  <c r="M2201" i="1"/>
  <c r="P2201" i="1" s="1"/>
  <c r="M2202" i="1"/>
  <c r="P2202" i="1" s="1"/>
  <c r="M2203" i="1"/>
  <c r="P2203" i="1" s="1"/>
  <c r="M2204" i="1"/>
  <c r="P2204" i="1" s="1"/>
  <c r="M2205" i="1"/>
  <c r="P2205" i="1" s="1"/>
  <c r="M2206" i="1"/>
  <c r="P2206" i="1" s="1"/>
  <c r="M2207" i="1"/>
  <c r="P2207" i="1" s="1"/>
  <c r="M2208" i="1"/>
  <c r="P2208" i="1" s="1"/>
  <c r="M2209" i="1"/>
  <c r="P2209" i="1" s="1"/>
  <c r="M2210" i="1"/>
  <c r="P2210" i="1" s="1"/>
  <c r="M2211" i="1"/>
  <c r="P2211" i="1" s="1"/>
  <c r="M2212" i="1"/>
  <c r="P2212" i="1" s="1"/>
  <c r="M2213" i="1"/>
  <c r="P2213" i="1" s="1"/>
  <c r="M2214" i="1"/>
  <c r="P2214" i="1" s="1"/>
  <c r="M2215" i="1"/>
  <c r="P2215" i="1" s="1"/>
  <c r="M2216" i="1"/>
  <c r="P2216" i="1" s="1"/>
  <c r="M2217" i="1"/>
  <c r="P2217" i="1" s="1"/>
  <c r="M2218" i="1"/>
  <c r="P2218" i="1" s="1"/>
  <c r="M2219" i="1"/>
  <c r="P2219" i="1" s="1"/>
  <c r="M2220" i="1"/>
  <c r="P2220" i="1" s="1"/>
  <c r="M2221" i="1"/>
  <c r="P2221" i="1" s="1"/>
  <c r="M2222" i="1"/>
  <c r="P2222" i="1" s="1"/>
  <c r="M2223" i="1"/>
  <c r="P2223" i="1" s="1"/>
  <c r="M2224" i="1"/>
  <c r="P2224" i="1" s="1"/>
  <c r="M2225" i="1"/>
  <c r="P2225" i="1" s="1"/>
  <c r="M2226" i="1"/>
  <c r="P2226" i="1" s="1"/>
  <c r="M2227" i="1"/>
  <c r="P2227" i="1" s="1"/>
  <c r="M2228" i="1"/>
  <c r="P2228" i="1" s="1"/>
  <c r="M2229" i="1"/>
  <c r="P2229" i="1" s="1"/>
  <c r="M2230" i="1"/>
  <c r="P2230" i="1" s="1"/>
  <c r="M2231" i="1"/>
  <c r="P2231" i="1" s="1"/>
  <c r="M2232" i="1"/>
  <c r="P2232" i="1" s="1"/>
  <c r="M2233" i="1"/>
  <c r="P2233" i="1" s="1"/>
  <c r="M2234" i="1"/>
  <c r="P2234" i="1" s="1"/>
  <c r="M2235" i="1"/>
  <c r="P2235" i="1" s="1"/>
  <c r="M2236" i="1"/>
  <c r="P2236" i="1" s="1"/>
  <c r="M2237" i="1"/>
  <c r="P2237" i="1" s="1"/>
  <c r="M2238" i="1"/>
  <c r="P2238" i="1" s="1"/>
  <c r="M2239" i="1"/>
  <c r="P2239" i="1" s="1"/>
  <c r="M2240" i="1"/>
  <c r="P2240" i="1" s="1"/>
  <c r="M2241" i="1"/>
  <c r="P2241" i="1" s="1"/>
  <c r="M2242" i="1"/>
  <c r="P2242" i="1" s="1"/>
  <c r="M2243" i="1"/>
  <c r="P2243" i="1" s="1"/>
  <c r="M2244" i="1"/>
  <c r="P2244" i="1" s="1"/>
  <c r="M2245" i="1"/>
  <c r="P2245" i="1" s="1"/>
  <c r="M2246" i="1"/>
  <c r="P2246" i="1" s="1"/>
  <c r="M2247" i="1"/>
  <c r="P2247" i="1" s="1"/>
  <c r="M2248" i="1"/>
  <c r="P2248" i="1" s="1"/>
  <c r="M2249" i="1"/>
  <c r="P2249" i="1" s="1"/>
  <c r="M2250" i="1"/>
  <c r="P2250" i="1" s="1"/>
  <c r="M2251" i="1"/>
  <c r="P2251" i="1" s="1"/>
  <c r="M2252" i="1"/>
  <c r="P2252" i="1" s="1"/>
  <c r="M2253" i="1"/>
  <c r="P2253" i="1" s="1"/>
  <c r="M2254" i="1"/>
  <c r="P2254" i="1" s="1"/>
  <c r="M2255" i="1"/>
  <c r="P2255" i="1" s="1"/>
  <c r="M2256" i="1"/>
  <c r="P2256" i="1" s="1"/>
  <c r="M2257" i="1"/>
  <c r="P2257" i="1" s="1"/>
  <c r="M2258" i="1"/>
  <c r="P2258" i="1" s="1"/>
  <c r="M2259" i="1"/>
  <c r="P2259" i="1" s="1"/>
  <c r="M2260" i="1"/>
  <c r="P2260" i="1" s="1"/>
  <c r="M2261" i="1"/>
  <c r="P2261" i="1" s="1"/>
  <c r="M2262" i="1"/>
  <c r="P2262" i="1" s="1"/>
  <c r="M2263" i="1"/>
  <c r="P2263" i="1" s="1"/>
  <c r="M2264" i="1"/>
  <c r="P2264" i="1" s="1"/>
  <c r="M2265" i="1"/>
  <c r="P2265" i="1" s="1"/>
  <c r="M2266" i="1"/>
  <c r="P2266" i="1" s="1"/>
  <c r="M2267" i="1"/>
  <c r="P2267" i="1" s="1"/>
  <c r="M2268" i="1"/>
  <c r="P2268" i="1" s="1"/>
  <c r="M2269" i="1"/>
  <c r="P2269" i="1" s="1"/>
  <c r="M2270" i="1"/>
  <c r="P2270" i="1" s="1"/>
  <c r="M2271" i="1"/>
  <c r="P2271" i="1" s="1"/>
  <c r="M2272" i="1"/>
  <c r="P2272" i="1" s="1"/>
  <c r="M2273" i="1"/>
  <c r="P2273" i="1" s="1"/>
  <c r="M2274" i="1"/>
  <c r="P2274" i="1" s="1"/>
  <c r="M2275" i="1"/>
  <c r="P2275" i="1" s="1"/>
  <c r="M2276" i="1"/>
  <c r="P2276" i="1" s="1"/>
  <c r="M2277" i="1"/>
  <c r="P2277" i="1" s="1"/>
  <c r="M2278" i="1"/>
  <c r="P2278" i="1" s="1"/>
  <c r="M2279" i="1"/>
  <c r="P2279" i="1" s="1"/>
  <c r="M2280" i="1"/>
  <c r="P2280" i="1" s="1"/>
  <c r="M2281" i="1"/>
  <c r="P2281" i="1" s="1"/>
  <c r="M2282" i="1"/>
  <c r="P2282" i="1" s="1"/>
  <c r="M2283" i="1"/>
  <c r="P2283" i="1" s="1"/>
  <c r="M2284" i="1"/>
  <c r="P2284" i="1" s="1"/>
  <c r="M2285" i="1"/>
  <c r="P2285" i="1" s="1"/>
  <c r="M2286" i="1"/>
  <c r="P2286" i="1" s="1"/>
  <c r="M2287" i="1"/>
  <c r="P2287" i="1" s="1"/>
  <c r="M2288" i="1"/>
  <c r="P2288" i="1" s="1"/>
  <c r="M2289" i="1"/>
  <c r="P2289" i="1" s="1"/>
  <c r="M2290" i="1"/>
  <c r="P2290" i="1" s="1"/>
  <c r="M2291" i="1"/>
  <c r="P2291" i="1" s="1"/>
  <c r="M2292" i="1"/>
  <c r="P2292" i="1" s="1"/>
  <c r="M2293" i="1"/>
  <c r="P2293" i="1" s="1"/>
  <c r="M2294" i="1"/>
  <c r="P2294" i="1" s="1"/>
  <c r="M2295" i="1"/>
  <c r="P2295" i="1" s="1"/>
  <c r="M2296" i="1"/>
  <c r="P2296" i="1" s="1"/>
  <c r="M2297" i="1"/>
  <c r="P2297" i="1" s="1"/>
  <c r="M2298" i="1"/>
  <c r="P2298" i="1" s="1"/>
  <c r="M2299" i="1"/>
  <c r="P2299" i="1" s="1"/>
  <c r="M2300" i="1"/>
  <c r="P2300" i="1" s="1"/>
  <c r="M2301" i="1"/>
  <c r="P2301" i="1" s="1"/>
  <c r="M2302" i="1"/>
  <c r="P2302" i="1" s="1"/>
  <c r="M2303" i="1"/>
  <c r="P2303" i="1" s="1"/>
  <c r="M2304" i="1"/>
  <c r="P2304" i="1" s="1"/>
  <c r="M2305" i="1"/>
  <c r="P2305" i="1" s="1"/>
  <c r="M2306" i="1"/>
  <c r="P2306" i="1" s="1"/>
  <c r="M2307" i="1"/>
  <c r="P2307" i="1" s="1"/>
  <c r="M2308" i="1"/>
  <c r="P2308" i="1" s="1"/>
  <c r="M2309" i="1"/>
  <c r="P2309" i="1" s="1"/>
  <c r="M2310" i="1"/>
  <c r="P2310" i="1" s="1"/>
  <c r="M2311" i="1"/>
  <c r="P2311" i="1" s="1"/>
  <c r="M2312" i="1"/>
  <c r="P2312" i="1" s="1"/>
  <c r="M2313" i="1"/>
  <c r="P2313" i="1" s="1"/>
  <c r="M2314" i="1"/>
  <c r="P2314" i="1" s="1"/>
  <c r="M2315" i="1"/>
  <c r="P2315" i="1" s="1"/>
  <c r="M2316" i="1"/>
  <c r="P2316" i="1" s="1"/>
  <c r="M2317" i="1"/>
  <c r="P2317" i="1" s="1"/>
  <c r="M2318" i="1"/>
  <c r="P2318" i="1" s="1"/>
  <c r="M2319" i="1"/>
  <c r="P2319" i="1" s="1"/>
  <c r="M2320" i="1"/>
  <c r="P2320" i="1" s="1"/>
  <c r="M2321" i="1"/>
  <c r="P2321" i="1" s="1"/>
  <c r="M2322" i="1"/>
  <c r="P2322" i="1" s="1"/>
  <c r="M2323" i="1"/>
  <c r="P2323" i="1" s="1"/>
  <c r="M2324" i="1"/>
  <c r="P2324" i="1" s="1"/>
  <c r="M2325" i="1"/>
  <c r="P2325" i="1" s="1"/>
  <c r="M2326" i="1"/>
  <c r="P2326" i="1" s="1"/>
  <c r="M2327" i="1"/>
  <c r="P2327" i="1" s="1"/>
  <c r="M2328" i="1"/>
  <c r="P2328" i="1" s="1"/>
  <c r="M2329" i="1"/>
  <c r="P2329" i="1" s="1"/>
  <c r="M2330" i="1"/>
  <c r="P2330" i="1" s="1"/>
  <c r="M2331" i="1"/>
  <c r="P2331" i="1" s="1"/>
  <c r="M2332" i="1"/>
  <c r="P2332" i="1" s="1"/>
  <c r="M2333" i="1"/>
  <c r="P2333" i="1" s="1"/>
  <c r="M2334" i="1"/>
  <c r="P2334" i="1" s="1"/>
  <c r="M2335" i="1"/>
  <c r="P2335" i="1" s="1"/>
  <c r="M2336" i="1"/>
  <c r="P2336" i="1" s="1"/>
  <c r="M2337" i="1"/>
  <c r="P2337" i="1" s="1"/>
  <c r="M2338" i="1"/>
  <c r="P2338" i="1" s="1"/>
  <c r="M2339" i="1"/>
  <c r="P2339" i="1" s="1"/>
  <c r="M2340" i="1"/>
  <c r="P2340" i="1" s="1"/>
  <c r="M2341" i="1"/>
  <c r="P2341" i="1" s="1"/>
  <c r="M2342" i="1"/>
  <c r="P2342" i="1" s="1"/>
  <c r="M2343" i="1"/>
  <c r="P2343" i="1" s="1"/>
  <c r="M2344" i="1"/>
  <c r="P2344" i="1" s="1"/>
  <c r="M2345" i="1"/>
  <c r="P2345" i="1" s="1"/>
  <c r="M2346" i="1"/>
  <c r="P2346" i="1" s="1"/>
  <c r="M2347" i="1"/>
  <c r="P2347" i="1" s="1"/>
  <c r="M2348" i="1"/>
  <c r="P2348" i="1" s="1"/>
  <c r="M2349" i="1"/>
  <c r="P2349" i="1" s="1"/>
  <c r="M2350" i="1"/>
  <c r="P2350" i="1" s="1"/>
  <c r="M2351" i="1"/>
  <c r="P2351" i="1" s="1"/>
  <c r="M2352" i="1"/>
  <c r="P2352" i="1" s="1"/>
  <c r="M2353" i="1"/>
  <c r="P2353" i="1" s="1"/>
  <c r="M2354" i="1"/>
  <c r="P2354" i="1" s="1"/>
  <c r="M2355" i="1"/>
  <c r="P2355" i="1" s="1"/>
  <c r="M2356" i="1"/>
  <c r="P2356" i="1" s="1"/>
  <c r="M2357" i="1"/>
  <c r="P2357" i="1" s="1"/>
  <c r="M2358" i="1"/>
  <c r="P2358" i="1" s="1"/>
  <c r="M2359" i="1"/>
  <c r="P2359" i="1" s="1"/>
  <c r="M2360" i="1"/>
  <c r="P2360" i="1" s="1"/>
  <c r="M2361" i="1"/>
  <c r="P2361" i="1" s="1"/>
  <c r="M2362" i="1"/>
  <c r="P2362" i="1" s="1"/>
  <c r="M2363" i="1"/>
  <c r="P2363" i="1" s="1"/>
  <c r="M2364" i="1"/>
  <c r="P2364" i="1" s="1"/>
  <c r="M2365" i="1"/>
  <c r="P2365" i="1" s="1"/>
  <c r="M2366" i="1"/>
  <c r="P2366" i="1" s="1"/>
  <c r="M2367" i="1"/>
  <c r="P2367" i="1" s="1"/>
  <c r="M2368" i="1"/>
  <c r="P2368" i="1" s="1"/>
  <c r="M2369" i="1"/>
  <c r="P2369" i="1" s="1"/>
  <c r="M2370" i="1"/>
  <c r="P2370" i="1" s="1"/>
  <c r="M2371" i="1"/>
  <c r="P2371" i="1" s="1"/>
  <c r="M2372" i="1"/>
  <c r="P2372" i="1" s="1"/>
  <c r="M2373" i="1"/>
  <c r="P2373" i="1" s="1"/>
  <c r="M2374" i="1"/>
  <c r="P2374" i="1" s="1"/>
  <c r="M2375" i="1"/>
  <c r="P2375" i="1" s="1"/>
  <c r="M2376" i="1"/>
  <c r="P2376" i="1" s="1"/>
  <c r="M2377" i="1"/>
  <c r="P2377" i="1" s="1"/>
  <c r="M2378" i="1"/>
  <c r="P2378" i="1" s="1"/>
  <c r="M2379" i="1"/>
  <c r="P2379" i="1" s="1"/>
  <c r="M2380" i="1"/>
  <c r="P2380" i="1" s="1"/>
  <c r="M2381" i="1"/>
  <c r="P2381" i="1" s="1"/>
  <c r="M2382" i="1"/>
  <c r="P2382" i="1" s="1"/>
  <c r="M2383" i="1"/>
  <c r="P2383" i="1" s="1"/>
  <c r="M2384" i="1"/>
  <c r="P2384" i="1" s="1"/>
  <c r="M2385" i="1"/>
  <c r="P2385" i="1" s="1"/>
  <c r="M2386" i="1"/>
  <c r="P2386" i="1" s="1"/>
  <c r="M2387" i="1"/>
  <c r="P2387" i="1" s="1"/>
  <c r="M2388" i="1"/>
  <c r="P2388" i="1" s="1"/>
  <c r="M2389" i="1"/>
  <c r="P2389" i="1" s="1"/>
  <c r="M2390" i="1"/>
  <c r="P2390" i="1" s="1"/>
  <c r="M2391" i="1"/>
  <c r="P2391" i="1" s="1"/>
  <c r="M2392" i="1"/>
  <c r="P2392" i="1" s="1"/>
  <c r="M2393" i="1"/>
  <c r="P2393" i="1" s="1"/>
  <c r="M2394" i="1"/>
  <c r="P2394" i="1" s="1"/>
  <c r="M2395" i="1"/>
  <c r="P2395" i="1" s="1"/>
  <c r="M2396" i="1"/>
  <c r="P2396" i="1" s="1"/>
  <c r="M2397" i="1"/>
  <c r="P2397" i="1" s="1"/>
  <c r="M2398" i="1"/>
  <c r="P2398" i="1" s="1"/>
  <c r="M2399" i="1"/>
  <c r="P2399" i="1" s="1"/>
  <c r="M2400" i="1"/>
  <c r="P2400" i="1" s="1"/>
  <c r="M2401" i="1"/>
  <c r="P2401" i="1" s="1"/>
  <c r="M2402" i="1"/>
  <c r="P2402" i="1" s="1"/>
  <c r="M2403" i="1"/>
  <c r="P2403" i="1" s="1"/>
  <c r="M2404" i="1"/>
  <c r="P2404" i="1" s="1"/>
  <c r="M2405" i="1"/>
  <c r="P2405" i="1" s="1"/>
  <c r="M2406" i="1"/>
  <c r="P2406" i="1" s="1"/>
  <c r="M2407" i="1"/>
  <c r="P2407" i="1" s="1"/>
  <c r="M2408" i="1"/>
  <c r="P2408" i="1" s="1"/>
  <c r="M2409" i="1"/>
  <c r="P2409" i="1" s="1"/>
  <c r="M2410" i="1"/>
  <c r="P2410" i="1" s="1"/>
  <c r="M2411" i="1"/>
  <c r="P2411" i="1" s="1"/>
  <c r="M2412" i="1"/>
  <c r="P2412" i="1" s="1"/>
  <c r="M2413" i="1"/>
  <c r="P2413" i="1" s="1"/>
  <c r="M2414" i="1"/>
  <c r="P2414" i="1" s="1"/>
  <c r="M2415" i="1"/>
  <c r="P2415" i="1" s="1"/>
  <c r="M2416" i="1"/>
  <c r="P2416" i="1" s="1"/>
  <c r="M2417" i="1"/>
  <c r="P2417" i="1" s="1"/>
  <c r="M2418" i="1"/>
  <c r="P2418" i="1" s="1"/>
  <c r="M2419" i="1"/>
  <c r="P2419" i="1" s="1"/>
  <c r="M2420" i="1"/>
  <c r="P2420" i="1" s="1"/>
  <c r="M2421" i="1"/>
  <c r="P2421" i="1" s="1"/>
  <c r="M2422" i="1"/>
  <c r="P2422" i="1" s="1"/>
  <c r="M2423" i="1"/>
  <c r="P2423" i="1" s="1"/>
  <c r="M2424" i="1"/>
  <c r="P2424" i="1" s="1"/>
  <c r="M2425" i="1"/>
  <c r="P2425" i="1" s="1"/>
  <c r="M2426" i="1"/>
  <c r="P2426" i="1" s="1"/>
  <c r="M2427" i="1"/>
  <c r="P2427" i="1" s="1"/>
  <c r="M2428" i="1"/>
  <c r="P2428" i="1" s="1"/>
  <c r="M2429" i="1"/>
  <c r="P2429" i="1" s="1"/>
  <c r="M2430" i="1"/>
  <c r="P2430" i="1" s="1"/>
  <c r="M2431" i="1"/>
  <c r="P2431" i="1" s="1"/>
  <c r="M2432" i="1"/>
  <c r="P2432" i="1" s="1"/>
  <c r="M2433" i="1"/>
  <c r="P2433" i="1" s="1"/>
  <c r="M2434" i="1"/>
  <c r="P2434" i="1" s="1"/>
  <c r="M2435" i="1"/>
  <c r="P2435" i="1" s="1"/>
  <c r="M2436" i="1"/>
  <c r="P2436" i="1" s="1"/>
  <c r="M2437" i="1"/>
  <c r="P2437" i="1" s="1"/>
  <c r="M2438" i="1"/>
  <c r="P2438" i="1" s="1"/>
  <c r="M2439" i="1"/>
  <c r="P2439" i="1" s="1"/>
  <c r="M2440" i="1"/>
  <c r="P2440" i="1" s="1"/>
  <c r="M2441" i="1"/>
  <c r="P2441" i="1" s="1"/>
  <c r="M2442" i="1"/>
  <c r="P2442" i="1" s="1"/>
  <c r="M2443" i="1"/>
  <c r="P2443" i="1" s="1"/>
  <c r="M2444" i="1"/>
  <c r="P2444" i="1" s="1"/>
  <c r="M2445" i="1"/>
  <c r="P2445" i="1" s="1"/>
  <c r="M2446" i="1"/>
  <c r="P2446" i="1" s="1"/>
  <c r="M2447" i="1"/>
  <c r="P2447" i="1" s="1"/>
  <c r="M2448" i="1"/>
  <c r="P2448" i="1" s="1"/>
  <c r="M2449" i="1"/>
  <c r="P2449" i="1" s="1"/>
  <c r="M2450" i="1"/>
  <c r="P2450" i="1" s="1"/>
  <c r="M2451" i="1"/>
  <c r="P2451" i="1" s="1"/>
  <c r="M2452" i="1"/>
  <c r="P2452" i="1" s="1"/>
  <c r="M2453" i="1"/>
  <c r="P2453" i="1" s="1"/>
  <c r="M2454" i="1"/>
  <c r="P2454" i="1" s="1"/>
  <c r="M2455" i="1"/>
  <c r="P2455" i="1" s="1"/>
  <c r="M2456" i="1"/>
  <c r="P2456" i="1" s="1"/>
  <c r="M2457" i="1"/>
  <c r="P2457" i="1" s="1"/>
  <c r="M2458" i="1"/>
  <c r="P2458" i="1" s="1"/>
  <c r="M2459" i="1"/>
  <c r="P2459" i="1" s="1"/>
  <c r="M2460" i="1"/>
  <c r="P2460" i="1" s="1"/>
  <c r="M2461" i="1"/>
  <c r="P2461" i="1" s="1"/>
  <c r="M2462" i="1"/>
  <c r="P2462" i="1" s="1"/>
  <c r="M2463" i="1"/>
  <c r="P2463" i="1" s="1"/>
  <c r="M2464" i="1"/>
  <c r="P2464" i="1" s="1"/>
  <c r="M2465" i="1"/>
  <c r="P2465" i="1" s="1"/>
  <c r="M2466" i="1"/>
  <c r="P2466" i="1" s="1"/>
  <c r="M2467" i="1"/>
  <c r="P2467" i="1" s="1"/>
  <c r="M2468" i="1"/>
  <c r="P2468" i="1" s="1"/>
  <c r="M2469" i="1"/>
  <c r="P2469" i="1" s="1"/>
  <c r="M2470" i="1"/>
  <c r="P2470" i="1" s="1"/>
  <c r="M2471" i="1"/>
  <c r="P2471" i="1" s="1"/>
  <c r="M2472" i="1"/>
  <c r="P2472" i="1" s="1"/>
  <c r="M2473" i="1"/>
  <c r="P2473" i="1" s="1"/>
  <c r="M2474" i="1"/>
  <c r="P2474" i="1" s="1"/>
  <c r="M2475" i="1"/>
  <c r="P2475" i="1" s="1"/>
  <c r="M2476" i="1"/>
  <c r="P2476" i="1" s="1"/>
  <c r="M2477" i="1"/>
  <c r="P2477" i="1" s="1"/>
  <c r="M2478" i="1"/>
  <c r="P2478" i="1" s="1"/>
  <c r="M2479" i="1"/>
  <c r="P2479" i="1" s="1"/>
  <c r="M2480" i="1"/>
  <c r="P2480" i="1" s="1"/>
  <c r="M2481" i="1"/>
  <c r="P2481" i="1" s="1"/>
  <c r="M2482" i="1"/>
  <c r="P2482" i="1" s="1"/>
  <c r="M2483" i="1"/>
  <c r="P2483" i="1" s="1"/>
  <c r="M2484" i="1"/>
  <c r="P2484" i="1" s="1"/>
  <c r="M2485" i="1"/>
  <c r="P2485" i="1" s="1"/>
  <c r="M2486" i="1"/>
  <c r="P2486" i="1" s="1"/>
  <c r="M2487" i="1"/>
  <c r="P2487" i="1" s="1"/>
  <c r="M2488" i="1"/>
  <c r="P2488" i="1" s="1"/>
  <c r="M2489" i="1"/>
  <c r="P2489" i="1" s="1"/>
  <c r="M2490" i="1"/>
  <c r="P2490" i="1" s="1"/>
  <c r="M2491" i="1"/>
  <c r="P2491" i="1" s="1"/>
  <c r="M2492" i="1"/>
  <c r="P2492" i="1" s="1"/>
  <c r="M2493" i="1"/>
  <c r="P2493" i="1" s="1"/>
  <c r="M2494" i="1"/>
  <c r="P2494" i="1" s="1"/>
  <c r="M2495" i="1"/>
  <c r="P2495" i="1" s="1"/>
  <c r="M2496" i="1"/>
  <c r="P2496" i="1" s="1"/>
  <c r="M2497" i="1"/>
  <c r="P2497" i="1" s="1"/>
  <c r="M2498" i="1"/>
  <c r="P2498" i="1" s="1"/>
  <c r="M2499" i="1"/>
  <c r="P2499" i="1" s="1"/>
  <c r="M2500" i="1"/>
  <c r="P2500" i="1" s="1"/>
  <c r="M2501" i="1"/>
  <c r="P2501" i="1" s="1"/>
  <c r="M2502" i="1"/>
  <c r="P2502" i="1" s="1"/>
  <c r="M2503" i="1"/>
  <c r="P2503" i="1" s="1"/>
  <c r="M2504" i="1"/>
  <c r="P2504" i="1" s="1"/>
  <c r="M2505" i="1"/>
  <c r="P2505" i="1" s="1"/>
  <c r="M2506" i="1"/>
  <c r="P2506" i="1" s="1"/>
  <c r="M2507" i="1"/>
  <c r="P2507" i="1" s="1"/>
  <c r="M2508" i="1"/>
  <c r="P2508" i="1" s="1"/>
  <c r="M2509" i="1"/>
  <c r="P2509" i="1" s="1"/>
  <c r="M2510" i="1"/>
  <c r="P2510" i="1" s="1"/>
  <c r="M2511" i="1"/>
  <c r="P2511" i="1" s="1"/>
  <c r="M2512" i="1"/>
  <c r="P2512" i="1" s="1"/>
  <c r="M2513" i="1"/>
  <c r="P2513" i="1" s="1"/>
  <c r="M2514" i="1"/>
  <c r="P2514" i="1" s="1"/>
  <c r="M2515" i="1"/>
  <c r="P2515" i="1" s="1"/>
  <c r="M2516" i="1"/>
  <c r="P2516" i="1" s="1"/>
  <c r="M2517" i="1"/>
  <c r="P2517" i="1" s="1"/>
  <c r="M2518" i="1"/>
  <c r="P2518" i="1" s="1"/>
  <c r="M2519" i="1"/>
  <c r="P2519" i="1" s="1"/>
  <c r="M2520" i="1"/>
  <c r="P2520" i="1" s="1"/>
  <c r="M2521" i="1"/>
  <c r="P2521" i="1" s="1"/>
  <c r="M2522" i="1"/>
  <c r="P2522" i="1" s="1"/>
  <c r="M2523" i="1"/>
  <c r="P2523" i="1" s="1"/>
  <c r="M2524" i="1"/>
  <c r="P2524" i="1" s="1"/>
  <c r="M2525" i="1"/>
  <c r="P2525" i="1" s="1"/>
  <c r="M2526" i="1"/>
  <c r="P2526" i="1" s="1"/>
  <c r="M2527" i="1"/>
  <c r="P2527" i="1" s="1"/>
  <c r="M2528" i="1"/>
  <c r="P2528" i="1" s="1"/>
  <c r="M2529" i="1"/>
  <c r="P2529" i="1" s="1"/>
  <c r="M2530" i="1"/>
  <c r="P2530" i="1" s="1"/>
  <c r="M2531" i="1"/>
  <c r="P2531" i="1" s="1"/>
  <c r="M2532" i="1"/>
  <c r="P2532" i="1" s="1"/>
  <c r="M2533" i="1"/>
  <c r="P2533" i="1" s="1"/>
  <c r="M2534" i="1"/>
  <c r="P2534" i="1" s="1"/>
  <c r="M2535" i="1"/>
  <c r="P2535" i="1" s="1"/>
  <c r="M2536" i="1"/>
  <c r="P2536" i="1" s="1"/>
  <c r="M2537" i="1"/>
  <c r="P2537" i="1" s="1"/>
  <c r="M2538" i="1"/>
  <c r="P2538" i="1" s="1"/>
  <c r="M2539" i="1"/>
  <c r="P2539" i="1" s="1"/>
  <c r="M2540" i="1"/>
  <c r="P2540" i="1" s="1"/>
  <c r="M2541" i="1"/>
  <c r="P2541" i="1" s="1"/>
  <c r="M2542" i="1"/>
  <c r="P2542" i="1" s="1"/>
  <c r="M2543" i="1"/>
  <c r="P2543" i="1" s="1"/>
  <c r="M2544" i="1"/>
  <c r="P2544" i="1" s="1"/>
  <c r="M2545" i="1"/>
  <c r="P2545" i="1" s="1"/>
  <c r="M2546" i="1"/>
  <c r="P2546" i="1" s="1"/>
  <c r="M2547" i="1"/>
  <c r="P2547" i="1" s="1"/>
  <c r="M2548" i="1"/>
  <c r="P2548" i="1" s="1"/>
  <c r="M2549" i="1"/>
  <c r="P2549" i="1" s="1"/>
  <c r="M2550" i="1"/>
  <c r="P2550" i="1" s="1"/>
  <c r="M2551" i="1"/>
  <c r="P2551" i="1" s="1"/>
  <c r="M2552" i="1"/>
  <c r="P2552" i="1" s="1"/>
  <c r="M2553" i="1"/>
  <c r="P2553" i="1" s="1"/>
  <c r="M2554" i="1"/>
  <c r="P2554" i="1" s="1"/>
  <c r="M2555" i="1"/>
  <c r="P2555" i="1" s="1"/>
  <c r="M2556" i="1"/>
  <c r="P2556" i="1" s="1"/>
  <c r="M2557" i="1"/>
  <c r="P2557" i="1" s="1"/>
  <c r="M2558" i="1"/>
  <c r="P2558" i="1" s="1"/>
  <c r="M2559" i="1"/>
  <c r="P2559" i="1" s="1"/>
  <c r="M2560" i="1"/>
  <c r="P2560" i="1" s="1"/>
  <c r="M2561" i="1"/>
  <c r="P2561" i="1" s="1"/>
  <c r="M2562" i="1"/>
  <c r="P2562" i="1" s="1"/>
  <c r="M2563" i="1"/>
  <c r="P2563" i="1" s="1"/>
  <c r="M2564" i="1"/>
  <c r="P2564" i="1" s="1"/>
  <c r="M2565" i="1"/>
  <c r="P2565" i="1" s="1"/>
  <c r="M2566" i="1"/>
  <c r="P2566" i="1" s="1"/>
  <c r="M2567" i="1"/>
  <c r="P2567" i="1" s="1"/>
  <c r="M2568" i="1"/>
  <c r="P2568" i="1" s="1"/>
  <c r="M2569" i="1"/>
  <c r="P2569" i="1" s="1"/>
  <c r="M2570" i="1"/>
  <c r="P2570" i="1" s="1"/>
  <c r="M2571" i="1"/>
  <c r="P2571" i="1" s="1"/>
  <c r="M2572" i="1"/>
  <c r="P2572" i="1" s="1"/>
  <c r="M2573" i="1"/>
  <c r="P2573" i="1" s="1"/>
  <c r="M2574" i="1"/>
  <c r="P2574" i="1" s="1"/>
  <c r="M2575" i="1"/>
  <c r="P2575" i="1" s="1"/>
  <c r="M2576" i="1"/>
  <c r="P2576" i="1" s="1"/>
  <c r="M2577" i="1"/>
  <c r="P2577" i="1" s="1"/>
  <c r="M2578" i="1"/>
  <c r="P2578" i="1" s="1"/>
  <c r="M2579" i="1"/>
  <c r="P2579" i="1" s="1"/>
  <c r="M2580" i="1"/>
  <c r="P2580" i="1" s="1"/>
  <c r="M2581" i="1"/>
  <c r="P2581" i="1" s="1"/>
  <c r="M2582" i="1"/>
  <c r="P2582" i="1" s="1"/>
  <c r="M2583" i="1"/>
  <c r="P2583" i="1" s="1"/>
  <c r="M2584" i="1"/>
  <c r="P2584" i="1" s="1"/>
  <c r="M2585" i="1"/>
  <c r="P2585" i="1" s="1"/>
  <c r="M2586" i="1"/>
  <c r="P2586" i="1" s="1"/>
  <c r="M2587" i="1"/>
  <c r="P2587" i="1" s="1"/>
  <c r="M2588" i="1"/>
  <c r="P2588" i="1" s="1"/>
  <c r="M2589" i="1"/>
  <c r="P2589" i="1" s="1"/>
  <c r="M2590" i="1"/>
  <c r="P2590" i="1" s="1"/>
  <c r="M2591" i="1"/>
  <c r="P2591" i="1" s="1"/>
  <c r="M2592" i="1"/>
  <c r="P2592" i="1" s="1"/>
  <c r="M2593" i="1"/>
  <c r="P2593" i="1" s="1"/>
  <c r="M2594" i="1"/>
  <c r="P2594" i="1" s="1"/>
  <c r="M2595" i="1"/>
  <c r="P2595" i="1" s="1"/>
  <c r="M2596" i="1"/>
  <c r="P2596" i="1" s="1"/>
  <c r="M2597" i="1"/>
  <c r="P2597" i="1" s="1"/>
  <c r="M2598" i="1"/>
  <c r="P2598" i="1" s="1"/>
  <c r="M2599" i="1"/>
  <c r="P2599" i="1" s="1"/>
  <c r="M2600" i="1"/>
  <c r="P2600" i="1" s="1"/>
  <c r="M2601" i="1"/>
  <c r="P2601" i="1" s="1"/>
  <c r="M2602" i="1"/>
  <c r="P2602" i="1" s="1"/>
  <c r="M2603" i="1"/>
  <c r="P2603" i="1" s="1"/>
  <c r="M2604" i="1"/>
  <c r="P2604" i="1" s="1"/>
  <c r="M2605" i="1"/>
  <c r="P2605" i="1" s="1"/>
  <c r="M2606" i="1"/>
  <c r="P2606" i="1" s="1"/>
  <c r="M2607" i="1"/>
  <c r="P2607" i="1" s="1"/>
  <c r="M2608" i="1"/>
  <c r="P2608" i="1" s="1"/>
  <c r="M2609" i="1"/>
  <c r="P2609" i="1" s="1"/>
  <c r="M2610" i="1"/>
  <c r="P2610" i="1" s="1"/>
  <c r="M2611" i="1"/>
  <c r="P2611" i="1" s="1"/>
  <c r="M2612" i="1"/>
  <c r="P2612" i="1" s="1"/>
  <c r="M2613" i="1"/>
  <c r="P2613" i="1" s="1"/>
  <c r="M2614" i="1"/>
  <c r="P2614" i="1" s="1"/>
  <c r="M2615" i="1"/>
  <c r="P2615" i="1" s="1"/>
  <c r="M2616" i="1"/>
  <c r="P2616" i="1" s="1"/>
  <c r="M2617" i="1"/>
  <c r="P2617" i="1" s="1"/>
  <c r="M2618" i="1"/>
  <c r="P2618" i="1" s="1"/>
  <c r="M2619" i="1"/>
  <c r="P2619" i="1" s="1"/>
  <c r="M2620" i="1"/>
  <c r="P2620" i="1" s="1"/>
  <c r="M2621" i="1"/>
  <c r="P2621" i="1" s="1"/>
  <c r="M2622" i="1"/>
  <c r="P2622" i="1" s="1"/>
  <c r="M2623" i="1"/>
  <c r="P2623" i="1" s="1"/>
  <c r="M2624" i="1"/>
  <c r="P2624" i="1" s="1"/>
  <c r="M2625" i="1"/>
  <c r="P2625" i="1" s="1"/>
  <c r="M2626" i="1"/>
  <c r="P2626" i="1" s="1"/>
  <c r="M2627" i="1"/>
  <c r="P2627" i="1" s="1"/>
  <c r="M2628" i="1"/>
  <c r="P2628" i="1" s="1"/>
  <c r="M2629" i="1"/>
  <c r="P2629" i="1" s="1"/>
  <c r="M2630" i="1"/>
  <c r="P2630" i="1" s="1"/>
  <c r="M2631" i="1"/>
  <c r="P2631" i="1" s="1"/>
  <c r="M2632" i="1"/>
  <c r="P2632" i="1" s="1"/>
  <c r="M2633" i="1"/>
  <c r="P2633" i="1" s="1"/>
  <c r="M2634" i="1"/>
  <c r="P2634" i="1" s="1"/>
  <c r="M2635" i="1"/>
  <c r="P2635" i="1" s="1"/>
  <c r="M2636" i="1"/>
  <c r="P2636" i="1" s="1"/>
  <c r="M2637" i="1"/>
  <c r="P2637" i="1" s="1"/>
  <c r="M2638" i="1"/>
  <c r="P2638" i="1" s="1"/>
  <c r="M2639" i="1"/>
  <c r="P2639" i="1" s="1"/>
  <c r="M2640" i="1"/>
  <c r="P2640" i="1" s="1"/>
  <c r="M2641" i="1"/>
  <c r="P2641" i="1" s="1"/>
  <c r="M2642" i="1"/>
  <c r="P2642" i="1" s="1"/>
  <c r="M2643" i="1"/>
  <c r="P2643" i="1" s="1"/>
  <c r="M2644" i="1"/>
  <c r="P2644" i="1" s="1"/>
  <c r="M2645" i="1"/>
  <c r="P2645" i="1" s="1"/>
  <c r="M2646" i="1"/>
  <c r="P2646" i="1" s="1"/>
  <c r="M2647" i="1"/>
  <c r="P2647" i="1" s="1"/>
  <c r="M2648" i="1"/>
  <c r="P2648" i="1" s="1"/>
  <c r="M2649" i="1"/>
  <c r="P2649" i="1" s="1"/>
  <c r="M2650" i="1"/>
  <c r="P2650" i="1" s="1"/>
  <c r="M2651" i="1"/>
  <c r="P2651" i="1" s="1"/>
  <c r="M2652" i="1"/>
  <c r="P2652" i="1" s="1"/>
  <c r="M2653" i="1"/>
  <c r="P2653" i="1" s="1"/>
  <c r="M2654" i="1"/>
  <c r="P2654" i="1" s="1"/>
  <c r="M2655" i="1"/>
  <c r="P2655" i="1" s="1"/>
  <c r="M2656" i="1"/>
  <c r="P2656" i="1" s="1"/>
  <c r="M2657" i="1"/>
  <c r="P2657" i="1" s="1"/>
  <c r="M2658" i="1"/>
  <c r="P2658" i="1" s="1"/>
  <c r="M2659" i="1"/>
  <c r="P2659" i="1" s="1"/>
  <c r="M2660" i="1"/>
  <c r="P2660" i="1" s="1"/>
  <c r="M2661" i="1"/>
  <c r="P2661" i="1" s="1"/>
  <c r="M2662" i="1"/>
  <c r="P2662" i="1" s="1"/>
  <c r="M2663" i="1"/>
  <c r="P2663" i="1" s="1"/>
  <c r="M2664" i="1"/>
  <c r="P2664" i="1" s="1"/>
  <c r="M2665" i="1"/>
  <c r="P2665" i="1" s="1"/>
  <c r="M2666" i="1"/>
  <c r="P2666" i="1" s="1"/>
  <c r="M2667" i="1"/>
  <c r="P2667" i="1" s="1"/>
  <c r="M2668" i="1"/>
  <c r="P2668" i="1" s="1"/>
  <c r="M2669" i="1"/>
  <c r="P2669" i="1" s="1"/>
  <c r="M2670" i="1"/>
  <c r="P2670" i="1" s="1"/>
  <c r="M2671" i="1"/>
  <c r="P2671" i="1" s="1"/>
  <c r="M2672" i="1"/>
  <c r="P2672" i="1" s="1"/>
  <c r="M2673" i="1"/>
  <c r="P2673" i="1" s="1"/>
  <c r="M2674" i="1"/>
  <c r="P2674" i="1" s="1"/>
  <c r="M2675" i="1"/>
  <c r="P2675" i="1" s="1"/>
  <c r="M2676" i="1"/>
  <c r="P2676" i="1" s="1"/>
  <c r="M2677" i="1"/>
  <c r="P2677" i="1" s="1"/>
  <c r="M2678" i="1"/>
  <c r="P2678" i="1" s="1"/>
  <c r="M2679" i="1"/>
  <c r="P2679" i="1" s="1"/>
  <c r="M2680" i="1"/>
  <c r="P2680" i="1" s="1"/>
  <c r="M2681" i="1"/>
  <c r="P2681" i="1" s="1"/>
  <c r="M2682" i="1"/>
  <c r="P2682" i="1" s="1"/>
  <c r="M2683" i="1"/>
  <c r="P2683" i="1" s="1"/>
  <c r="M2684" i="1"/>
  <c r="P2684" i="1" s="1"/>
  <c r="M2685" i="1"/>
  <c r="P2685" i="1" s="1"/>
  <c r="M2686" i="1"/>
  <c r="P2686" i="1" s="1"/>
  <c r="M2687" i="1"/>
  <c r="P2687" i="1" s="1"/>
  <c r="M2688" i="1"/>
  <c r="P2688" i="1" s="1"/>
  <c r="M2689" i="1"/>
  <c r="P2689" i="1" s="1"/>
  <c r="M2690" i="1"/>
  <c r="P2690" i="1" s="1"/>
  <c r="M2691" i="1"/>
  <c r="P2691" i="1" s="1"/>
  <c r="M2692" i="1"/>
  <c r="P2692" i="1" s="1"/>
  <c r="M2693" i="1"/>
  <c r="P2693" i="1" s="1"/>
  <c r="M2694" i="1"/>
  <c r="P2694" i="1" s="1"/>
  <c r="M2695" i="1"/>
  <c r="P2695" i="1" s="1"/>
  <c r="M2696" i="1"/>
  <c r="P2696" i="1" s="1"/>
  <c r="M2697" i="1"/>
  <c r="P2697" i="1" s="1"/>
  <c r="M2698" i="1"/>
  <c r="P2698" i="1" s="1"/>
  <c r="M2699" i="1"/>
  <c r="P2699" i="1" s="1"/>
  <c r="M2700" i="1"/>
  <c r="P2700" i="1" s="1"/>
  <c r="M2701" i="1"/>
  <c r="P2701" i="1" s="1"/>
  <c r="M2702" i="1"/>
  <c r="P2702" i="1" s="1"/>
  <c r="M2703" i="1"/>
  <c r="P2703" i="1" s="1"/>
  <c r="M2704" i="1"/>
  <c r="P2704" i="1" s="1"/>
  <c r="M2705" i="1"/>
  <c r="P2705" i="1" s="1"/>
  <c r="M2706" i="1"/>
  <c r="P2706" i="1" s="1"/>
  <c r="M2707" i="1"/>
  <c r="P2707" i="1" s="1"/>
  <c r="M2708" i="1"/>
  <c r="P2708" i="1" s="1"/>
  <c r="M2709" i="1"/>
  <c r="P2709" i="1" s="1"/>
  <c r="M2710" i="1"/>
  <c r="P2710" i="1" s="1"/>
  <c r="M2711" i="1"/>
  <c r="P2711" i="1" s="1"/>
  <c r="M2712" i="1"/>
  <c r="P2712" i="1" s="1"/>
  <c r="M2713" i="1"/>
  <c r="P2713" i="1" s="1"/>
  <c r="M2714" i="1"/>
  <c r="P2714" i="1" s="1"/>
  <c r="M2715" i="1"/>
  <c r="P2715" i="1" s="1"/>
  <c r="M2716" i="1"/>
  <c r="P2716" i="1" s="1"/>
  <c r="M2717" i="1"/>
  <c r="P2717" i="1" s="1"/>
  <c r="M2718" i="1"/>
  <c r="P2718" i="1" s="1"/>
  <c r="M2719" i="1"/>
  <c r="P2719" i="1" s="1"/>
  <c r="M2720" i="1"/>
  <c r="P2720" i="1" s="1"/>
  <c r="M2721" i="1"/>
  <c r="P2721" i="1" s="1"/>
  <c r="M2722" i="1"/>
  <c r="P2722" i="1" s="1"/>
  <c r="M2723" i="1"/>
  <c r="P2723" i="1" s="1"/>
  <c r="M2724" i="1"/>
  <c r="P2724" i="1" s="1"/>
  <c r="M2725" i="1"/>
  <c r="P2725" i="1" s="1"/>
  <c r="M2726" i="1"/>
  <c r="P2726" i="1" s="1"/>
  <c r="M2727" i="1"/>
  <c r="P2727" i="1" s="1"/>
  <c r="M2728" i="1"/>
  <c r="P2728" i="1" s="1"/>
  <c r="M2729" i="1"/>
  <c r="P2729" i="1" s="1"/>
  <c r="M2730" i="1"/>
  <c r="P2730" i="1" s="1"/>
  <c r="M2731" i="1"/>
  <c r="P2731" i="1" s="1"/>
  <c r="M2732" i="1"/>
  <c r="P2732" i="1" s="1"/>
  <c r="M2733" i="1"/>
  <c r="P2733" i="1" s="1"/>
  <c r="M2734" i="1"/>
  <c r="P2734" i="1" s="1"/>
  <c r="M2735" i="1"/>
  <c r="P2735" i="1" s="1"/>
  <c r="M2736" i="1"/>
  <c r="P2736" i="1" s="1"/>
  <c r="M2737" i="1"/>
  <c r="P2737" i="1" s="1"/>
  <c r="M2738" i="1"/>
  <c r="P2738" i="1" s="1"/>
  <c r="M2739" i="1"/>
  <c r="P2739" i="1" s="1"/>
  <c r="M2740" i="1"/>
  <c r="P2740" i="1" s="1"/>
  <c r="M2741" i="1"/>
  <c r="P2741" i="1" s="1"/>
  <c r="M2742" i="1"/>
  <c r="P2742" i="1" s="1"/>
  <c r="M2743" i="1"/>
  <c r="P2743" i="1" s="1"/>
  <c r="M2744" i="1"/>
  <c r="P2744" i="1" s="1"/>
  <c r="M2745" i="1"/>
  <c r="P2745" i="1" s="1"/>
  <c r="M2746" i="1"/>
  <c r="P2746" i="1" s="1"/>
  <c r="M2747" i="1"/>
  <c r="P2747" i="1" s="1"/>
  <c r="M2748" i="1"/>
  <c r="P2748" i="1" s="1"/>
  <c r="M2749" i="1"/>
  <c r="P2749" i="1" s="1"/>
  <c r="M2750" i="1"/>
  <c r="P2750" i="1" s="1"/>
  <c r="M2751" i="1"/>
  <c r="P2751" i="1" s="1"/>
  <c r="M2752" i="1"/>
  <c r="P2752" i="1" s="1"/>
  <c r="M2753" i="1"/>
  <c r="P2753" i="1" s="1"/>
  <c r="M2754" i="1"/>
  <c r="P2754" i="1" s="1"/>
  <c r="M2755" i="1"/>
  <c r="P2755" i="1" s="1"/>
  <c r="M2756" i="1"/>
  <c r="P2756" i="1" s="1"/>
  <c r="M2757" i="1"/>
  <c r="P2757" i="1" s="1"/>
  <c r="M2758" i="1"/>
  <c r="P2758" i="1" s="1"/>
  <c r="M2759" i="1"/>
  <c r="P2759" i="1" s="1"/>
  <c r="M2760" i="1"/>
  <c r="P2760" i="1" s="1"/>
  <c r="M2761" i="1"/>
  <c r="P2761" i="1" s="1"/>
  <c r="M2762" i="1"/>
  <c r="P2762" i="1" s="1"/>
  <c r="M2763" i="1"/>
  <c r="P2763" i="1" s="1"/>
  <c r="M2764" i="1"/>
  <c r="P2764" i="1" s="1"/>
  <c r="M2765" i="1"/>
  <c r="P2765" i="1" s="1"/>
  <c r="M2766" i="1"/>
  <c r="P2766" i="1" s="1"/>
  <c r="M2767" i="1"/>
  <c r="P2767" i="1" s="1"/>
  <c r="M2768" i="1"/>
  <c r="P2768" i="1" s="1"/>
  <c r="M2769" i="1"/>
  <c r="P2769" i="1" s="1"/>
  <c r="M2770" i="1"/>
  <c r="P2770" i="1" s="1"/>
  <c r="M2771" i="1"/>
  <c r="P2771" i="1" s="1"/>
  <c r="M2772" i="1"/>
  <c r="P2772" i="1" s="1"/>
  <c r="M2773" i="1"/>
  <c r="P2773" i="1" s="1"/>
  <c r="M2774" i="1"/>
  <c r="P2774" i="1" s="1"/>
  <c r="M2775" i="1"/>
  <c r="P2775" i="1" s="1"/>
  <c r="M2776" i="1"/>
  <c r="P2776" i="1" s="1"/>
  <c r="M2777" i="1"/>
  <c r="P2777" i="1" s="1"/>
  <c r="M2778" i="1"/>
  <c r="P2778" i="1" s="1"/>
  <c r="M2779" i="1"/>
  <c r="P2779" i="1" s="1"/>
  <c r="M2780" i="1"/>
  <c r="P2780" i="1" s="1"/>
  <c r="M2781" i="1"/>
  <c r="P2781" i="1" s="1"/>
  <c r="M2782" i="1"/>
  <c r="P2782" i="1" s="1"/>
  <c r="M2783" i="1"/>
  <c r="P2783" i="1" s="1"/>
  <c r="M2784" i="1"/>
  <c r="P2784" i="1" s="1"/>
  <c r="M2785" i="1"/>
  <c r="P2785" i="1" s="1"/>
  <c r="M2786" i="1"/>
  <c r="P2786" i="1" s="1"/>
  <c r="M2787" i="1"/>
  <c r="P2787" i="1" s="1"/>
  <c r="M2788" i="1"/>
  <c r="P2788" i="1" s="1"/>
  <c r="M2789" i="1"/>
  <c r="P2789" i="1" s="1"/>
  <c r="M2790" i="1"/>
  <c r="P2790" i="1" s="1"/>
  <c r="M2791" i="1"/>
  <c r="P2791" i="1" s="1"/>
  <c r="M2792" i="1"/>
  <c r="P2792" i="1" s="1"/>
  <c r="M2793" i="1"/>
  <c r="P2793" i="1" s="1"/>
  <c r="M2794" i="1"/>
  <c r="P2794" i="1" s="1"/>
  <c r="M2795" i="1"/>
  <c r="P2795" i="1" s="1"/>
  <c r="M2796" i="1"/>
  <c r="P2796" i="1" s="1"/>
  <c r="M2797" i="1"/>
  <c r="P2797" i="1" s="1"/>
  <c r="M2798" i="1"/>
  <c r="P2798" i="1" s="1"/>
  <c r="M2799" i="1"/>
  <c r="P2799" i="1" s="1"/>
  <c r="M2800" i="1"/>
  <c r="P2800" i="1" s="1"/>
  <c r="M2801" i="1"/>
  <c r="P2801" i="1" s="1"/>
  <c r="M2802" i="1"/>
  <c r="P2802" i="1" s="1"/>
  <c r="M2803" i="1"/>
  <c r="P2803" i="1" s="1"/>
  <c r="M2804" i="1"/>
  <c r="P2804" i="1" s="1"/>
  <c r="M2805" i="1"/>
  <c r="P2805" i="1" s="1"/>
  <c r="M2806" i="1"/>
  <c r="P2806" i="1" s="1"/>
  <c r="M2807" i="1"/>
  <c r="P2807" i="1" s="1"/>
  <c r="M2808" i="1"/>
  <c r="P2808" i="1" s="1"/>
  <c r="M2809" i="1"/>
  <c r="P2809" i="1" s="1"/>
  <c r="M2810" i="1"/>
  <c r="P2810" i="1" s="1"/>
  <c r="M2811" i="1"/>
  <c r="P2811" i="1" s="1"/>
  <c r="M2812" i="1"/>
  <c r="P2812" i="1" s="1"/>
  <c r="M2813" i="1"/>
  <c r="P2813" i="1" s="1"/>
  <c r="M2814" i="1"/>
  <c r="P2814" i="1" s="1"/>
  <c r="M2815" i="1"/>
  <c r="P2815" i="1" s="1"/>
  <c r="M2816" i="1"/>
  <c r="P2816" i="1" s="1"/>
  <c r="M2817" i="1"/>
  <c r="P2817" i="1" s="1"/>
  <c r="M2818" i="1"/>
  <c r="P2818" i="1" s="1"/>
  <c r="M2819" i="1"/>
  <c r="P2819" i="1" s="1"/>
  <c r="M2820" i="1"/>
  <c r="P2820" i="1" s="1"/>
  <c r="M2821" i="1"/>
  <c r="P2821" i="1" s="1"/>
  <c r="M2822" i="1"/>
  <c r="P2822" i="1" s="1"/>
  <c r="M2823" i="1"/>
  <c r="P2823" i="1" s="1"/>
  <c r="M2824" i="1"/>
  <c r="P2824" i="1" s="1"/>
  <c r="M2825" i="1"/>
  <c r="P2825" i="1" s="1"/>
  <c r="M2826" i="1"/>
  <c r="P2826" i="1" s="1"/>
  <c r="M2827" i="1"/>
  <c r="P2827" i="1" s="1"/>
  <c r="M2828" i="1"/>
  <c r="P2828" i="1" s="1"/>
  <c r="M2829" i="1"/>
  <c r="P2829" i="1" s="1"/>
  <c r="M2830" i="1"/>
  <c r="P2830" i="1" s="1"/>
  <c r="M2831" i="1"/>
  <c r="P2831" i="1" s="1"/>
  <c r="M2832" i="1"/>
  <c r="P2832" i="1" s="1"/>
  <c r="M2833" i="1"/>
  <c r="P2833" i="1" s="1"/>
  <c r="M2834" i="1"/>
  <c r="P2834" i="1" s="1"/>
  <c r="M2835" i="1"/>
  <c r="P2835" i="1" s="1"/>
  <c r="M2836" i="1"/>
  <c r="P2836" i="1" s="1"/>
  <c r="M2837" i="1"/>
  <c r="P2837" i="1" s="1"/>
  <c r="M2838" i="1"/>
  <c r="P2838" i="1" s="1"/>
  <c r="M2839" i="1"/>
  <c r="P2839" i="1" s="1"/>
  <c r="M2840" i="1"/>
  <c r="P2840" i="1" s="1"/>
  <c r="M2841" i="1"/>
  <c r="P2841" i="1" s="1"/>
  <c r="M2842" i="1"/>
  <c r="P2842" i="1" s="1"/>
  <c r="M2843" i="1"/>
  <c r="P2843" i="1" s="1"/>
  <c r="M2844" i="1"/>
  <c r="P2844" i="1" s="1"/>
  <c r="M2845" i="1"/>
  <c r="P2845" i="1" s="1"/>
  <c r="M2846" i="1"/>
  <c r="P2846" i="1" s="1"/>
  <c r="M2847" i="1"/>
  <c r="P2847" i="1" s="1"/>
  <c r="M2848" i="1"/>
  <c r="P2848" i="1" s="1"/>
  <c r="M2849" i="1"/>
  <c r="P2849" i="1" s="1"/>
  <c r="M2850" i="1"/>
  <c r="P2850" i="1" s="1"/>
  <c r="M2851" i="1"/>
  <c r="P2851" i="1" s="1"/>
  <c r="M2852" i="1"/>
  <c r="P2852" i="1" s="1"/>
  <c r="M2853" i="1"/>
  <c r="P2853" i="1" s="1"/>
  <c r="M2854" i="1"/>
  <c r="P2854" i="1" s="1"/>
  <c r="M2855" i="1"/>
  <c r="P2855" i="1" s="1"/>
  <c r="M2856" i="1"/>
  <c r="P2856" i="1" s="1"/>
  <c r="M2857" i="1"/>
  <c r="P2857" i="1" s="1"/>
  <c r="M2858" i="1"/>
  <c r="P2858" i="1" s="1"/>
  <c r="M2859" i="1"/>
  <c r="P2859" i="1" s="1"/>
  <c r="M2860" i="1"/>
  <c r="P2860" i="1" s="1"/>
  <c r="M2861" i="1"/>
  <c r="P2861" i="1" s="1"/>
  <c r="M2862" i="1"/>
  <c r="P2862" i="1" s="1"/>
  <c r="M2863" i="1"/>
  <c r="P2863" i="1" s="1"/>
  <c r="M2864" i="1"/>
  <c r="P2864" i="1" s="1"/>
  <c r="M2865" i="1"/>
  <c r="P2865" i="1" s="1"/>
  <c r="M2866" i="1"/>
  <c r="P2866" i="1" s="1"/>
  <c r="M2867" i="1"/>
  <c r="P2867" i="1" s="1"/>
  <c r="M2868" i="1"/>
  <c r="P2868" i="1" s="1"/>
  <c r="M2869" i="1"/>
  <c r="P2869" i="1" s="1"/>
  <c r="M2870" i="1"/>
  <c r="P2870" i="1" s="1"/>
  <c r="M2871" i="1"/>
  <c r="P2871" i="1" s="1"/>
  <c r="M2872" i="1"/>
  <c r="P2872" i="1" s="1"/>
  <c r="M2873" i="1"/>
  <c r="P2873" i="1" s="1"/>
  <c r="M2874" i="1"/>
  <c r="P2874" i="1" s="1"/>
  <c r="M2875" i="1"/>
  <c r="P2875" i="1" s="1"/>
  <c r="M2876" i="1"/>
  <c r="P2876" i="1" s="1"/>
  <c r="M2877" i="1"/>
  <c r="P2877" i="1" s="1"/>
  <c r="M2878" i="1"/>
  <c r="P2878" i="1" s="1"/>
  <c r="M2879" i="1"/>
  <c r="P2879" i="1" s="1"/>
  <c r="M2880" i="1"/>
  <c r="P2880" i="1" s="1"/>
  <c r="M2881" i="1"/>
  <c r="P2881" i="1" s="1"/>
  <c r="M2882" i="1"/>
  <c r="P2882" i="1" s="1"/>
  <c r="M2883" i="1"/>
  <c r="P2883" i="1" s="1"/>
  <c r="M2884" i="1"/>
  <c r="P2884" i="1" s="1"/>
  <c r="M2885" i="1"/>
  <c r="P2885" i="1" s="1"/>
  <c r="M2886" i="1"/>
  <c r="P2886" i="1" s="1"/>
  <c r="M2887" i="1"/>
  <c r="P2887" i="1" s="1"/>
  <c r="M2888" i="1"/>
  <c r="P2888" i="1" s="1"/>
  <c r="M2889" i="1"/>
  <c r="P2889" i="1" s="1"/>
  <c r="M2890" i="1"/>
  <c r="P2890" i="1" s="1"/>
  <c r="M2891" i="1"/>
  <c r="P2891" i="1" s="1"/>
  <c r="M2892" i="1"/>
  <c r="P2892" i="1" s="1"/>
  <c r="M2893" i="1"/>
  <c r="P2893" i="1" s="1"/>
  <c r="M2894" i="1"/>
  <c r="P2894" i="1" s="1"/>
  <c r="M2895" i="1"/>
  <c r="P2895" i="1" s="1"/>
  <c r="M2896" i="1"/>
  <c r="P2896" i="1" s="1"/>
  <c r="M2897" i="1"/>
  <c r="P2897" i="1" s="1"/>
  <c r="M2898" i="1"/>
  <c r="P2898" i="1" s="1"/>
  <c r="M2899" i="1"/>
  <c r="P2899" i="1" s="1"/>
  <c r="M2900" i="1"/>
  <c r="P2900" i="1" s="1"/>
  <c r="M2901" i="1"/>
  <c r="P2901" i="1" s="1"/>
  <c r="M2902" i="1"/>
  <c r="P2902" i="1" s="1"/>
  <c r="M2903" i="1"/>
  <c r="P2903" i="1" s="1"/>
  <c r="M2904" i="1"/>
  <c r="P2904" i="1" s="1"/>
  <c r="M2905" i="1"/>
  <c r="P2905" i="1" s="1"/>
  <c r="M2906" i="1"/>
  <c r="P2906" i="1" s="1"/>
  <c r="M2907" i="1"/>
  <c r="P2907" i="1" s="1"/>
  <c r="M2908" i="1"/>
  <c r="P2908" i="1" s="1"/>
  <c r="M2909" i="1"/>
  <c r="P2909" i="1" s="1"/>
  <c r="M2910" i="1"/>
  <c r="P2910" i="1" s="1"/>
  <c r="M2911" i="1"/>
  <c r="P2911" i="1" s="1"/>
  <c r="M2912" i="1"/>
  <c r="P2912" i="1" s="1"/>
  <c r="M2913" i="1"/>
  <c r="P2913" i="1" s="1"/>
  <c r="M2914" i="1"/>
  <c r="P2914" i="1" s="1"/>
  <c r="M2915" i="1"/>
  <c r="P2915" i="1" s="1"/>
  <c r="M2916" i="1"/>
  <c r="P2916" i="1" s="1"/>
  <c r="M2917" i="1"/>
  <c r="P2917" i="1" s="1"/>
  <c r="M2918" i="1"/>
  <c r="P2918" i="1" s="1"/>
  <c r="M2919" i="1"/>
  <c r="P2919" i="1" s="1"/>
  <c r="M2920" i="1"/>
  <c r="P2920" i="1" s="1"/>
  <c r="M2921" i="1"/>
  <c r="P2921" i="1" s="1"/>
  <c r="M2922" i="1"/>
  <c r="P2922" i="1" s="1"/>
  <c r="M2923" i="1"/>
  <c r="P2923" i="1" s="1"/>
  <c r="M2924" i="1"/>
  <c r="P2924" i="1" s="1"/>
  <c r="M2925" i="1"/>
  <c r="P2925" i="1" s="1"/>
  <c r="M2926" i="1"/>
  <c r="P2926" i="1" s="1"/>
  <c r="M2927" i="1"/>
  <c r="P2927" i="1" s="1"/>
  <c r="M2928" i="1"/>
  <c r="P2928" i="1" s="1"/>
  <c r="M2929" i="1"/>
  <c r="P2929" i="1" s="1"/>
  <c r="M2930" i="1"/>
  <c r="P2930" i="1" s="1"/>
  <c r="M2931" i="1"/>
  <c r="P2931" i="1" s="1"/>
  <c r="M2932" i="1"/>
  <c r="P2932" i="1" s="1"/>
  <c r="M2933" i="1"/>
  <c r="P2933" i="1" s="1"/>
  <c r="M2934" i="1"/>
  <c r="P2934" i="1" s="1"/>
  <c r="M2935" i="1"/>
  <c r="P2935" i="1" s="1"/>
  <c r="M2936" i="1"/>
  <c r="P2936" i="1" s="1"/>
  <c r="M2937" i="1"/>
  <c r="P2937" i="1" s="1"/>
  <c r="M2938" i="1"/>
  <c r="P2938" i="1" s="1"/>
  <c r="M2939" i="1"/>
  <c r="P2939" i="1" s="1"/>
  <c r="M2940" i="1"/>
  <c r="P2940" i="1" s="1"/>
  <c r="M2941" i="1"/>
  <c r="P2941" i="1" s="1"/>
  <c r="M2942" i="1"/>
  <c r="P2942" i="1" s="1"/>
  <c r="M2943" i="1"/>
  <c r="P2943" i="1" s="1"/>
  <c r="M2944" i="1"/>
  <c r="P2944" i="1" s="1"/>
  <c r="M2945" i="1"/>
  <c r="P2945" i="1" s="1"/>
  <c r="M2946" i="1"/>
  <c r="P2946" i="1" s="1"/>
  <c r="M2947" i="1"/>
  <c r="P2947" i="1" s="1"/>
  <c r="M2948" i="1"/>
  <c r="P2948" i="1" s="1"/>
  <c r="M2949" i="1"/>
  <c r="P2949" i="1" s="1"/>
  <c r="M2950" i="1"/>
  <c r="P2950" i="1" s="1"/>
  <c r="M2951" i="1"/>
  <c r="P2951" i="1" s="1"/>
  <c r="M2952" i="1"/>
  <c r="P2952" i="1" s="1"/>
  <c r="M2953" i="1"/>
  <c r="P2953" i="1" s="1"/>
  <c r="M2954" i="1"/>
  <c r="P2954" i="1" s="1"/>
  <c r="M2955" i="1"/>
  <c r="P2955" i="1" s="1"/>
  <c r="M2956" i="1"/>
  <c r="P2956" i="1" s="1"/>
  <c r="M2957" i="1"/>
  <c r="P2957" i="1" s="1"/>
  <c r="M2958" i="1"/>
  <c r="P2958" i="1" s="1"/>
  <c r="M2959" i="1"/>
  <c r="P2959" i="1" s="1"/>
  <c r="M2960" i="1"/>
  <c r="P2960" i="1" s="1"/>
  <c r="M2961" i="1"/>
  <c r="P2961" i="1" s="1"/>
  <c r="M2962" i="1"/>
  <c r="P2962" i="1" s="1"/>
  <c r="M2963" i="1"/>
  <c r="P2963" i="1" s="1"/>
  <c r="M2964" i="1"/>
  <c r="P2964" i="1" s="1"/>
  <c r="M2965" i="1"/>
  <c r="P2965" i="1" s="1"/>
  <c r="M2966" i="1"/>
  <c r="P2966" i="1" s="1"/>
  <c r="M2967" i="1"/>
  <c r="P2967" i="1" s="1"/>
  <c r="M2968" i="1"/>
  <c r="P2968" i="1" s="1"/>
  <c r="M2969" i="1"/>
  <c r="P2969" i="1" s="1"/>
  <c r="M2970" i="1"/>
  <c r="P2970" i="1" s="1"/>
  <c r="M2971" i="1"/>
  <c r="P2971" i="1" s="1"/>
  <c r="M2972" i="1"/>
  <c r="P2972" i="1" s="1"/>
  <c r="M2973" i="1"/>
  <c r="P2973" i="1" s="1"/>
  <c r="M2974" i="1"/>
  <c r="P2974" i="1" s="1"/>
  <c r="M2975" i="1"/>
  <c r="P2975" i="1" s="1"/>
  <c r="M2976" i="1"/>
  <c r="P2976" i="1" s="1"/>
  <c r="M2977" i="1"/>
  <c r="P2977" i="1" s="1"/>
  <c r="M2978" i="1"/>
  <c r="P2978" i="1" s="1"/>
  <c r="M2979" i="1"/>
  <c r="P2979" i="1" s="1"/>
  <c r="M2980" i="1"/>
  <c r="P2980" i="1" s="1"/>
  <c r="M2981" i="1"/>
  <c r="P2981" i="1" s="1"/>
  <c r="M2982" i="1"/>
  <c r="P2982" i="1" s="1"/>
  <c r="M2983" i="1"/>
  <c r="P2983" i="1" s="1"/>
  <c r="M2984" i="1"/>
  <c r="P2984" i="1" s="1"/>
  <c r="M2985" i="1"/>
  <c r="P2985" i="1" s="1"/>
  <c r="M2986" i="1"/>
  <c r="P2986" i="1" s="1"/>
  <c r="M2987" i="1"/>
  <c r="P2987" i="1" s="1"/>
  <c r="M2988" i="1"/>
  <c r="P2988" i="1" s="1"/>
  <c r="M2989" i="1"/>
  <c r="P2989" i="1" s="1"/>
  <c r="M2990" i="1"/>
  <c r="P2990" i="1" s="1"/>
  <c r="M2991" i="1"/>
  <c r="P2991" i="1" s="1"/>
  <c r="M2992" i="1"/>
  <c r="P2992" i="1" s="1"/>
  <c r="M2993" i="1"/>
  <c r="P2993" i="1" s="1"/>
  <c r="M2994" i="1"/>
  <c r="P2994" i="1" s="1"/>
  <c r="M2995" i="1"/>
  <c r="P2995" i="1" s="1"/>
  <c r="M2996" i="1"/>
  <c r="P2996" i="1" s="1"/>
  <c r="M2997" i="1"/>
  <c r="P2997" i="1" s="1"/>
  <c r="M2998" i="1"/>
  <c r="P2998" i="1" s="1"/>
  <c r="M2999" i="1"/>
  <c r="P2999" i="1" s="1"/>
  <c r="M3000" i="1"/>
  <c r="P3000" i="1" s="1"/>
  <c r="M3001" i="1"/>
  <c r="P3001" i="1" s="1"/>
  <c r="M3002" i="1"/>
  <c r="P3002" i="1" s="1"/>
  <c r="M3003" i="1"/>
  <c r="P3003" i="1" s="1"/>
  <c r="M3004" i="1"/>
  <c r="P3004" i="1" s="1"/>
  <c r="M3005" i="1"/>
  <c r="P3005" i="1" s="1"/>
  <c r="M3006" i="1"/>
  <c r="P3006" i="1" s="1"/>
  <c r="M3007" i="1"/>
  <c r="P3007" i="1" s="1"/>
  <c r="M3008" i="1"/>
  <c r="P3008" i="1" s="1"/>
  <c r="M3009" i="1"/>
  <c r="P3009" i="1" s="1"/>
  <c r="M3010" i="1"/>
  <c r="P3010" i="1" s="1"/>
  <c r="M3011" i="1"/>
  <c r="P3011" i="1" s="1"/>
  <c r="M3012" i="1"/>
  <c r="P3012" i="1" s="1"/>
  <c r="M3013" i="1"/>
  <c r="P3013" i="1" s="1"/>
  <c r="M3014" i="1"/>
  <c r="P3014" i="1" s="1"/>
  <c r="M3015" i="1"/>
  <c r="P3015" i="1" s="1"/>
  <c r="M3016" i="1"/>
  <c r="P3016" i="1" s="1"/>
  <c r="M3017" i="1"/>
  <c r="P3017" i="1" s="1"/>
  <c r="M3018" i="1"/>
  <c r="P3018" i="1" s="1"/>
  <c r="M3019" i="1"/>
  <c r="P3019" i="1" s="1"/>
  <c r="M3020" i="1"/>
  <c r="P3020" i="1" s="1"/>
  <c r="M3021" i="1"/>
  <c r="P3021" i="1" s="1"/>
  <c r="M3022" i="1"/>
  <c r="P3022" i="1" s="1"/>
  <c r="M3023" i="1"/>
  <c r="P3023" i="1" s="1"/>
  <c r="M3024" i="1"/>
  <c r="P3024" i="1" s="1"/>
  <c r="M3025" i="1"/>
  <c r="P3025" i="1" s="1"/>
  <c r="M3026" i="1"/>
  <c r="P3026" i="1" s="1"/>
  <c r="M3027" i="1"/>
  <c r="P3027" i="1" s="1"/>
  <c r="M3028" i="1"/>
  <c r="P3028" i="1" s="1"/>
  <c r="M3029" i="1"/>
  <c r="P3029" i="1" s="1"/>
  <c r="M3030" i="1"/>
  <c r="P3030" i="1" s="1"/>
  <c r="M3031" i="1"/>
  <c r="P3031" i="1" s="1"/>
  <c r="M3032" i="1"/>
  <c r="P3032" i="1" s="1"/>
  <c r="M3033" i="1"/>
  <c r="P3033" i="1" s="1"/>
  <c r="M3034" i="1"/>
  <c r="P3034" i="1" s="1"/>
  <c r="M3035" i="1"/>
  <c r="P3035" i="1" s="1"/>
  <c r="M3036" i="1"/>
  <c r="P3036" i="1" s="1"/>
  <c r="M3037" i="1"/>
  <c r="P3037" i="1" s="1"/>
  <c r="M3038" i="1"/>
  <c r="P3038" i="1" s="1"/>
  <c r="M3039" i="1"/>
  <c r="P3039" i="1" s="1"/>
  <c r="M3040" i="1"/>
  <c r="P3040" i="1" s="1"/>
  <c r="M3041" i="1"/>
  <c r="P3041" i="1" s="1"/>
  <c r="M3042" i="1"/>
  <c r="P3042" i="1" s="1"/>
  <c r="M3043" i="1"/>
  <c r="P3043" i="1" s="1"/>
  <c r="M3044" i="1"/>
  <c r="P3044" i="1" s="1"/>
  <c r="M3045" i="1"/>
  <c r="P3045" i="1" s="1"/>
  <c r="M3046" i="1"/>
  <c r="P3046" i="1" s="1"/>
  <c r="M3047" i="1"/>
  <c r="P3047" i="1" s="1"/>
  <c r="M3048" i="1"/>
  <c r="P3048" i="1" s="1"/>
  <c r="M3049" i="1"/>
  <c r="P3049" i="1" s="1"/>
  <c r="M3050" i="1"/>
  <c r="P3050" i="1" s="1"/>
  <c r="M3051" i="1"/>
  <c r="P3051" i="1" s="1"/>
  <c r="M3052" i="1"/>
  <c r="P3052" i="1" s="1"/>
  <c r="M3053" i="1"/>
  <c r="P3053" i="1" s="1"/>
  <c r="M3054" i="1"/>
  <c r="P3054" i="1" s="1"/>
  <c r="M3055" i="1"/>
  <c r="P3055" i="1" s="1"/>
  <c r="M3056" i="1"/>
  <c r="P3056" i="1" s="1"/>
  <c r="M3057" i="1"/>
  <c r="P3057" i="1" s="1"/>
  <c r="M3058" i="1"/>
  <c r="P3058" i="1" s="1"/>
  <c r="M3059" i="1"/>
  <c r="P3059" i="1" s="1"/>
  <c r="M3060" i="1"/>
  <c r="P3060" i="1" s="1"/>
  <c r="M3061" i="1"/>
  <c r="P3061" i="1" s="1"/>
  <c r="M3062" i="1"/>
  <c r="P3062" i="1" s="1"/>
  <c r="M3063" i="1"/>
  <c r="P3063" i="1" s="1"/>
  <c r="M3064" i="1"/>
  <c r="P3064" i="1" s="1"/>
  <c r="M3065" i="1"/>
  <c r="P3065" i="1" s="1"/>
  <c r="M3066" i="1"/>
  <c r="P3066" i="1" s="1"/>
  <c r="M3067" i="1"/>
  <c r="P3067" i="1" s="1"/>
  <c r="M3068" i="1"/>
  <c r="P3068" i="1" s="1"/>
  <c r="M3069" i="1"/>
  <c r="P3069" i="1" s="1"/>
  <c r="M3070" i="1"/>
  <c r="P3070" i="1" s="1"/>
  <c r="M3071" i="1"/>
  <c r="P3071" i="1" s="1"/>
  <c r="M3072" i="1"/>
  <c r="P3072" i="1" s="1"/>
  <c r="M3073" i="1"/>
  <c r="P3073" i="1" s="1"/>
  <c r="M3074" i="1"/>
  <c r="P3074" i="1" s="1"/>
  <c r="M3075" i="1"/>
  <c r="P3075" i="1" s="1"/>
  <c r="M3076" i="1"/>
  <c r="P3076" i="1" s="1"/>
  <c r="M3077" i="1"/>
  <c r="P3077" i="1" s="1"/>
  <c r="M3078" i="1"/>
  <c r="P3078" i="1" s="1"/>
  <c r="M3079" i="1"/>
  <c r="P3079" i="1" s="1"/>
  <c r="M3080" i="1"/>
  <c r="P3080" i="1" s="1"/>
  <c r="M3081" i="1"/>
  <c r="P3081" i="1" s="1"/>
  <c r="M3082" i="1"/>
  <c r="P3082" i="1" s="1"/>
  <c r="M3083" i="1"/>
  <c r="P3083" i="1" s="1"/>
  <c r="M3084" i="1"/>
  <c r="P3084" i="1" s="1"/>
  <c r="M3085" i="1"/>
  <c r="P3085" i="1" s="1"/>
  <c r="M3086" i="1"/>
  <c r="P3086" i="1" s="1"/>
  <c r="M3087" i="1"/>
  <c r="P3087" i="1" s="1"/>
  <c r="M3088" i="1"/>
  <c r="P3088" i="1" s="1"/>
  <c r="M3089" i="1"/>
  <c r="P3089" i="1" s="1"/>
  <c r="M3090" i="1"/>
  <c r="P3090" i="1" s="1"/>
  <c r="M3091" i="1"/>
  <c r="P3091" i="1" s="1"/>
  <c r="M3092" i="1"/>
  <c r="P3092" i="1" s="1"/>
  <c r="M3093" i="1"/>
  <c r="P3093" i="1" s="1"/>
  <c r="M3094" i="1"/>
  <c r="P3094" i="1" s="1"/>
  <c r="M3095" i="1"/>
  <c r="P3095" i="1" s="1"/>
  <c r="M3096" i="1"/>
  <c r="P3096" i="1" s="1"/>
  <c r="M3097" i="1"/>
  <c r="P3097" i="1" s="1"/>
  <c r="M3098" i="1"/>
  <c r="P3098" i="1" s="1"/>
  <c r="M3099" i="1"/>
  <c r="P3099" i="1" s="1"/>
  <c r="M3100" i="1"/>
  <c r="P3100" i="1" s="1"/>
  <c r="M3101" i="1"/>
  <c r="P3101" i="1" s="1"/>
  <c r="M3102" i="1"/>
  <c r="P3102" i="1" s="1"/>
  <c r="M3103" i="1"/>
  <c r="P3103" i="1" s="1"/>
  <c r="M3104" i="1"/>
  <c r="P3104" i="1" s="1"/>
  <c r="M3105" i="1"/>
  <c r="P3105" i="1" s="1"/>
  <c r="M3106" i="1"/>
  <c r="P3106" i="1" s="1"/>
  <c r="M3107" i="1"/>
  <c r="P3107" i="1" s="1"/>
  <c r="M3108" i="1"/>
  <c r="P3108" i="1" s="1"/>
  <c r="M3109" i="1"/>
  <c r="P3109" i="1" s="1"/>
  <c r="M3110" i="1"/>
  <c r="P3110" i="1" s="1"/>
  <c r="M3111" i="1"/>
  <c r="P3111" i="1" s="1"/>
  <c r="M3112" i="1"/>
  <c r="P3112" i="1" s="1"/>
  <c r="M3113" i="1"/>
  <c r="P3113" i="1" s="1"/>
  <c r="M3114" i="1"/>
  <c r="P3114" i="1" s="1"/>
  <c r="M3115" i="1"/>
  <c r="P3115" i="1" s="1"/>
  <c r="F6" i="7" l="1"/>
  <c r="N723" i="1"/>
  <c r="Q723" i="1" s="1"/>
  <c r="P2115" i="1"/>
  <c r="O2" i="1"/>
  <c r="N127" i="1"/>
  <c r="Q127" i="1" s="1"/>
  <c r="P2055" i="1"/>
  <c r="P1991" i="1"/>
  <c r="N639" i="1"/>
  <c r="Q639" i="1" s="1"/>
  <c r="P267" i="1"/>
  <c r="N2103" i="1"/>
  <c r="Q2103" i="1" s="1"/>
  <c r="N1235" i="1"/>
  <c r="Q1235" i="1" s="1"/>
  <c r="P2179" i="1"/>
  <c r="O3115" i="1"/>
  <c r="N2003" i="1"/>
  <c r="Q2003" i="1" s="1"/>
  <c r="N166" i="1"/>
  <c r="Q166" i="1" s="1"/>
  <c r="N422" i="1"/>
  <c r="Q422" i="1" s="1"/>
  <c r="N1066" i="1"/>
  <c r="Q1066" i="1" s="1"/>
  <c r="N86" i="1"/>
  <c r="Q86" i="1" s="1"/>
  <c r="N746" i="1"/>
  <c r="Q746" i="1" s="1"/>
  <c r="N338" i="1"/>
  <c r="Q338" i="1" s="1"/>
  <c r="P338" i="1"/>
  <c r="N270" i="1"/>
  <c r="Q270" i="1" s="1"/>
  <c r="P270" i="1"/>
  <c r="N58" i="1"/>
  <c r="Q58" i="1" s="1"/>
  <c r="P58" i="1"/>
  <c r="N974" i="1"/>
  <c r="Q974" i="1" s="1"/>
  <c r="N594" i="1"/>
  <c r="Q594" i="1" s="1"/>
  <c r="N370" i="1"/>
  <c r="Q370" i="1" s="1"/>
  <c r="N262" i="1"/>
  <c r="Q262" i="1" s="1"/>
  <c r="N134" i="1"/>
  <c r="Q134" i="1" s="1"/>
  <c r="N54" i="1"/>
  <c r="Q54" i="1" s="1"/>
  <c r="N26" i="1"/>
  <c r="Q26" i="1" s="1"/>
  <c r="P26" i="1"/>
  <c r="N1254" i="1"/>
  <c r="Q1254" i="1" s="1"/>
  <c r="N910" i="1"/>
  <c r="Q910" i="1" s="1"/>
  <c r="N706" i="1"/>
  <c r="Q706" i="1" s="1"/>
  <c r="N534" i="1"/>
  <c r="Q534" i="1" s="1"/>
  <c r="N318" i="1"/>
  <c r="Q318" i="1" s="1"/>
  <c r="N230" i="1"/>
  <c r="Q230" i="1" s="1"/>
  <c r="N22" i="1"/>
  <c r="Q22" i="1" s="1"/>
  <c r="N678" i="1"/>
  <c r="Q678" i="1" s="1"/>
  <c r="P678" i="1"/>
  <c r="N466" i="1"/>
  <c r="Q466" i="1" s="1"/>
  <c r="P466" i="1"/>
  <c r="N830" i="1"/>
  <c r="Q830" i="1" s="1"/>
  <c r="N658" i="1"/>
  <c r="Q658" i="1" s="1"/>
  <c r="N486" i="1"/>
  <c r="Q486" i="1" s="1"/>
  <c r="N286" i="1"/>
  <c r="Q286" i="1" s="1"/>
  <c r="N198" i="1"/>
  <c r="Q198" i="1" s="1"/>
  <c r="N118" i="1"/>
  <c r="Q118" i="1" s="1"/>
  <c r="N1038" i="1"/>
  <c r="Q1038" i="1" s="1"/>
  <c r="N890" i="1"/>
  <c r="Q890" i="1" s="1"/>
  <c r="N738" i="1"/>
  <c r="Q738" i="1" s="1"/>
  <c r="N530" i="1"/>
  <c r="Q530" i="1" s="1"/>
  <c r="N406" i="1"/>
  <c r="Q406" i="1" s="1"/>
  <c r="N350" i="1"/>
  <c r="Q350" i="1" s="1"/>
  <c r="N274" i="1"/>
  <c r="Q274" i="1" s="1"/>
  <c r="N226" i="1"/>
  <c r="Q226" i="1" s="1"/>
  <c r="N194" i="1"/>
  <c r="Q194" i="1" s="1"/>
  <c r="N106" i="1"/>
  <c r="Q106" i="1" s="1"/>
  <c r="N74" i="1"/>
  <c r="Q74" i="1" s="1"/>
  <c r="N10" i="1"/>
  <c r="Q10" i="1" s="1"/>
  <c r="P954" i="1"/>
  <c r="P550" i="1"/>
  <c r="N1174" i="1"/>
  <c r="Q1174" i="1" s="1"/>
  <c r="N786" i="1"/>
  <c r="Q786" i="1" s="1"/>
  <c r="N574" i="1"/>
  <c r="Q574" i="1" s="1"/>
  <c r="N450" i="1"/>
  <c r="Q450" i="1" s="1"/>
  <c r="N302" i="1"/>
  <c r="Q302" i="1" s="1"/>
  <c r="N246" i="1"/>
  <c r="Q246" i="1" s="1"/>
  <c r="N182" i="1"/>
  <c r="Q182" i="1" s="1"/>
  <c r="N70" i="1"/>
  <c r="Q70" i="1" s="1"/>
  <c r="N6" i="1"/>
  <c r="P622" i="1"/>
  <c r="P494" i="1"/>
  <c r="P130" i="1"/>
  <c r="N958" i="1"/>
  <c r="Q958" i="1" s="1"/>
  <c r="N802" i="1"/>
  <c r="Q802" i="1" s="1"/>
  <c r="N702" i="1"/>
  <c r="Q702" i="1" s="1"/>
  <c r="N578" i="1"/>
  <c r="Q578" i="1" s="1"/>
  <c r="N306" i="1"/>
  <c r="Q306" i="1" s="1"/>
  <c r="N258" i="1"/>
  <c r="Q258" i="1" s="1"/>
  <c r="N162" i="1"/>
  <c r="Q162" i="1" s="1"/>
  <c r="N42" i="1"/>
  <c r="Q42" i="1" s="1"/>
  <c r="P242" i="1"/>
  <c r="P150" i="1"/>
  <c r="P122" i="1"/>
  <c r="P90" i="1"/>
  <c r="N1494" i="1"/>
  <c r="Q1494" i="1" s="1"/>
  <c r="N1018" i="1"/>
  <c r="Q1018" i="1" s="1"/>
  <c r="N866" i="1"/>
  <c r="Q866" i="1" s="1"/>
  <c r="N510" i="1"/>
  <c r="Q510" i="1" s="1"/>
  <c r="N402" i="1"/>
  <c r="Q402" i="1" s="1"/>
  <c r="N214" i="1"/>
  <c r="Q214" i="1" s="1"/>
  <c r="N102" i="1"/>
  <c r="Q102" i="1" s="1"/>
  <c r="N38" i="1"/>
  <c r="Q38" i="1" s="1"/>
  <c r="N1366" i="1"/>
  <c r="Q1366" i="1" s="1"/>
  <c r="N1146" i="1"/>
  <c r="Q1146" i="1" s="1"/>
  <c r="N1002" i="1"/>
  <c r="Q1002" i="1" s="1"/>
  <c r="N914" i="1"/>
  <c r="Q914" i="1" s="1"/>
  <c r="N846" i="1"/>
  <c r="Q846" i="1" s="1"/>
  <c r="N782" i="1"/>
  <c r="Q782" i="1" s="1"/>
  <c r="N722" i="1"/>
  <c r="Q722" i="1" s="1"/>
  <c r="N662" i="1"/>
  <c r="Q662" i="1" s="1"/>
  <c r="N614" i="1"/>
  <c r="Q614" i="1" s="1"/>
  <c r="N446" i="1"/>
  <c r="Q446" i="1" s="1"/>
  <c r="N382" i="1"/>
  <c r="Q382" i="1" s="1"/>
  <c r="N334" i="1"/>
  <c r="Q334" i="1" s="1"/>
  <c r="N290" i="1"/>
  <c r="Q290" i="1" s="1"/>
  <c r="N210" i="1"/>
  <c r="Q210" i="1" s="1"/>
  <c r="N178" i="1"/>
  <c r="Q178" i="1" s="1"/>
  <c r="N146" i="1"/>
  <c r="Q146" i="1" s="1"/>
  <c r="N1990" i="1"/>
  <c r="Q1990" i="1" s="1"/>
  <c r="N2094" i="1"/>
  <c r="Q2094" i="1" s="1"/>
  <c r="N1614" i="1"/>
  <c r="Q1614" i="1" s="1"/>
  <c r="N1042" i="1"/>
  <c r="Q1042" i="1" s="1"/>
  <c r="N994" i="1"/>
  <c r="Q994" i="1" s="1"/>
  <c r="N930" i="1"/>
  <c r="Q930" i="1" s="1"/>
  <c r="N874" i="1"/>
  <c r="Q874" i="1" s="1"/>
  <c r="N826" i="1"/>
  <c r="Q826" i="1" s="1"/>
  <c r="N762" i="1"/>
  <c r="Q762" i="1" s="1"/>
  <c r="N1462" i="1"/>
  <c r="Q1462" i="1" s="1"/>
  <c r="N1910" i="1"/>
  <c r="Q1910" i="1" s="1"/>
  <c r="N1554" i="1"/>
  <c r="Q1554" i="1" s="1"/>
  <c r="N1114" i="1"/>
  <c r="Q1114" i="1" s="1"/>
  <c r="N1582" i="1"/>
  <c r="Q1582" i="1" s="1"/>
  <c r="N1342" i="1"/>
  <c r="Q1342" i="1" s="1"/>
  <c r="N1698" i="1"/>
  <c r="Q1698" i="1" s="1"/>
  <c r="N1426" i="1"/>
  <c r="Q1426" i="1" s="1"/>
  <c r="N1314" i="1"/>
  <c r="Q1314" i="1" s="1"/>
  <c r="N1234" i="1"/>
  <c r="Q1234" i="1" s="1"/>
  <c r="N1670" i="1"/>
  <c r="Q1670" i="1" s="1"/>
  <c r="N1526" i="1"/>
  <c r="Q1526" i="1" s="1"/>
  <c r="N1398" i="1"/>
  <c r="Q1398" i="1" s="1"/>
  <c r="N1282" i="1"/>
  <c r="Q1282" i="1" s="1"/>
  <c r="N1202" i="1"/>
  <c r="Q1202" i="1" s="1"/>
  <c r="N1090" i="1"/>
  <c r="Q1090" i="1" s="1"/>
  <c r="N1022" i="1"/>
  <c r="Q1022" i="1" s="1"/>
  <c r="N978" i="1"/>
  <c r="Q978" i="1" s="1"/>
  <c r="N938" i="1"/>
  <c r="Q938" i="1" s="1"/>
  <c r="N894" i="1"/>
  <c r="Q894" i="1" s="1"/>
  <c r="N850" i="1"/>
  <c r="Q850" i="1" s="1"/>
  <c r="N810" i="1"/>
  <c r="Q810" i="1" s="1"/>
  <c r="N766" i="1"/>
  <c r="Q766" i="1" s="1"/>
  <c r="N686" i="1"/>
  <c r="Q686" i="1" s="1"/>
  <c r="N642" i="1"/>
  <c r="Q642" i="1" s="1"/>
  <c r="N598" i="1"/>
  <c r="Q598" i="1" s="1"/>
  <c r="N558" i="1"/>
  <c r="Q558" i="1" s="1"/>
  <c r="N514" i="1"/>
  <c r="Q514" i="1" s="1"/>
  <c r="N470" i="1"/>
  <c r="Q470" i="1" s="1"/>
  <c r="N430" i="1"/>
  <c r="Q430" i="1" s="1"/>
  <c r="N2526" i="1"/>
  <c r="Q2526" i="1" s="1"/>
  <c r="N2054" i="1"/>
  <c r="Q2054" i="1" s="1"/>
  <c r="N2142" i="1"/>
  <c r="Q2142" i="1" s="1"/>
  <c r="N2290" i="1"/>
  <c r="Q2290" i="1" s="1"/>
  <c r="N2218" i="1"/>
  <c r="Q2218" i="1" s="1"/>
  <c r="N2010" i="1"/>
  <c r="Q2010" i="1" s="1"/>
  <c r="N1946" i="1"/>
  <c r="Q1946" i="1" s="1"/>
  <c r="N1642" i="1"/>
  <c r="Q1642" i="1" s="1"/>
  <c r="P1310" i="1"/>
  <c r="N1310" i="1"/>
  <c r="Q1310" i="1" s="1"/>
  <c r="P1286" i="1"/>
  <c r="N1286" i="1"/>
  <c r="Q1286" i="1" s="1"/>
  <c r="P1266" i="1"/>
  <c r="N1266" i="1"/>
  <c r="Q1266" i="1" s="1"/>
  <c r="P1246" i="1"/>
  <c r="N1246" i="1"/>
  <c r="Q1246" i="1" s="1"/>
  <c r="P1122" i="1"/>
  <c r="N1122" i="1"/>
  <c r="Q1122" i="1" s="1"/>
  <c r="N2426" i="1"/>
  <c r="Q2426" i="1" s="1"/>
  <c r="N2206" i="1"/>
  <c r="Q2206" i="1" s="1"/>
  <c r="N2118" i="1"/>
  <c r="Q2118" i="1" s="1"/>
  <c r="N1938" i="1"/>
  <c r="Q1938" i="1" s="1"/>
  <c r="N1686" i="1"/>
  <c r="Q1686" i="1" s="1"/>
  <c r="N1634" i="1"/>
  <c r="Q1634" i="1" s="1"/>
  <c r="N1578" i="1"/>
  <c r="Q1578" i="1" s="1"/>
  <c r="N1518" i="1"/>
  <c r="Q1518" i="1" s="1"/>
  <c r="N1454" i="1"/>
  <c r="Q1454" i="1" s="1"/>
  <c r="N1390" i="1"/>
  <c r="Q1390" i="1" s="1"/>
  <c r="N1334" i="1"/>
  <c r="Q1334" i="1" s="1"/>
  <c r="N1278" i="1"/>
  <c r="Q1278" i="1" s="1"/>
  <c r="N1222" i="1"/>
  <c r="Q1222" i="1" s="1"/>
  <c r="N1170" i="1"/>
  <c r="Q1170" i="1" s="1"/>
  <c r="N1110" i="1"/>
  <c r="Q1110" i="1" s="1"/>
  <c r="N2330" i="1"/>
  <c r="Q2330" i="1" s="1"/>
  <c r="N2246" i="1"/>
  <c r="Q2246" i="1" s="1"/>
  <c r="N2198" i="1"/>
  <c r="Q2198" i="1" s="1"/>
  <c r="N2158" i="1"/>
  <c r="Q2158" i="1" s="1"/>
  <c r="N2074" i="1"/>
  <c r="Q2074" i="1" s="1"/>
  <c r="N2030" i="1"/>
  <c r="Q2030" i="1" s="1"/>
  <c r="N1998" i="1"/>
  <c r="Q1998" i="1" s="1"/>
  <c r="N1970" i="1"/>
  <c r="Q1970" i="1" s="1"/>
  <c r="N1930" i="1"/>
  <c r="Q1930" i="1" s="1"/>
  <c r="N1890" i="1"/>
  <c r="Q1890" i="1" s="1"/>
  <c r="N1682" i="1"/>
  <c r="Q1682" i="1" s="1"/>
  <c r="N1654" i="1"/>
  <c r="Q1654" i="1" s="1"/>
  <c r="N1622" i="1"/>
  <c r="Q1622" i="1" s="1"/>
  <c r="N1598" i="1"/>
  <c r="Q1598" i="1" s="1"/>
  <c r="N1570" i="1"/>
  <c r="Q1570" i="1" s="1"/>
  <c r="N1542" i="1"/>
  <c r="Q1542" i="1" s="1"/>
  <c r="N1514" i="1"/>
  <c r="Q1514" i="1" s="1"/>
  <c r="N1450" i="1"/>
  <c r="Q1450" i="1" s="1"/>
  <c r="N1410" i="1"/>
  <c r="Q1410" i="1" s="1"/>
  <c r="N1382" i="1"/>
  <c r="Q1382" i="1" s="1"/>
  <c r="N1326" i="1"/>
  <c r="Q1326" i="1" s="1"/>
  <c r="N1298" i="1"/>
  <c r="Q1298" i="1" s="1"/>
  <c r="N1270" i="1"/>
  <c r="Q1270" i="1" s="1"/>
  <c r="N1238" i="1"/>
  <c r="Q1238" i="1" s="1"/>
  <c r="N1218" i="1"/>
  <c r="Q1218" i="1" s="1"/>
  <c r="N1190" i="1"/>
  <c r="Q1190" i="1" s="1"/>
  <c r="N1158" i="1"/>
  <c r="Q1158" i="1" s="1"/>
  <c r="N1130" i="1"/>
  <c r="Q1130" i="1" s="1"/>
  <c r="N1106" i="1"/>
  <c r="Q1106" i="1" s="1"/>
  <c r="N1078" i="1"/>
  <c r="Q1078" i="1" s="1"/>
  <c r="N1054" i="1"/>
  <c r="Q1054" i="1" s="1"/>
  <c r="N1034" i="1"/>
  <c r="Q1034" i="1" s="1"/>
  <c r="N1010" i="1"/>
  <c r="Q1010" i="1" s="1"/>
  <c r="N990" i="1"/>
  <c r="Q990" i="1" s="1"/>
  <c r="N970" i="1"/>
  <c r="Q970" i="1" s="1"/>
  <c r="N946" i="1"/>
  <c r="Q946" i="1" s="1"/>
  <c r="N926" i="1"/>
  <c r="Q926" i="1" s="1"/>
  <c r="N906" i="1"/>
  <c r="Q906" i="1" s="1"/>
  <c r="N882" i="1"/>
  <c r="Q882" i="1" s="1"/>
  <c r="N862" i="1"/>
  <c r="Q862" i="1" s="1"/>
  <c r="N842" i="1"/>
  <c r="Q842" i="1" s="1"/>
  <c r="N818" i="1"/>
  <c r="Q818" i="1" s="1"/>
  <c r="N798" i="1"/>
  <c r="Q798" i="1" s="1"/>
  <c r="N778" i="1"/>
  <c r="Q778" i="1" s="1"/>
  <c r="N754" i="1"/>
  <c r="Q754" i="1" s="1"/>
  <c r="N734" i="1"/>
  <c r="Q734" i="1" s="1"/>
  <c r="N718" i="1"/>
  <c r="Q718" i="1" s="1"/>
  <c r="N694" i="1"/>
  <c r="Q694" i="1" s="1"/>
  <c r="N674" i="1"/>
  <c r="Q674" i="1" s="1"/>
  <c r="N654" i="1"/>
  <c r="Q654" i="1" s="1"/>
  <c r="N630" i="1"/>
  <c r="Q630" i="1" s="1"/>
  <c r="N610" i="1"/>
  <c r="Q610" i="1" s="1"/>
  <c r="N590" i="1"/>
  <c r="Q590" i="1" s="1"/>
  <c r="N566" i="1"/>
  <c r="Q566" i="1" s="1"/>
  <c r="N546" i="1"/>
  <c r="Q546" i="1" s="1"/>
  <c r="N526" i="1"/>
  <c r="Q526" i="1" s="1"/>
  <c r="N502" i="1"/>
  <c r="Q502" i="1" s="1"/>
  <c r="N482" i="1"/>
  <c r="Q482" i="1" s="1"/>
  <c r="N462" i="1"/>
  <c r="Q462" i="1" s="1"/>
  <c r="N438" i="1"/>
  <c r="Q438" i="1" s="1"/>
  <c r="N418" i="1"/>
  <c r="Q418" i="1" s="1"/>
  <c r="N398" i="1"/>
  <c r="Q398" i="1" s="1"/>
  <c r="N366" i="1"/>
  <c r="Q366" i="1" s="1"/>
  <c r="P1350" i="1"/>
  <c r="N1350" i="1"/>
  <c r="Q1350" i="1" s="1"/>
  <c r="P1330" i="1"/>
  <c r="N1330" i="1"/>
  <c r="Q1330" i="1" s="1"/>
  <c r="N2266" i="1"/>
  <c r="Q2266" i="1" s="1"/>
  <c r="N2174" i="1"/>
  <c r="Q2174" i="1" s="1"/>
  <c r="N2078" i="1"/>
  <c r="Q2078" i="1" s="1"/>
  <c r="N2038" i="1"/>
  <c r="Q2038" i="1" s="1"/>
  <c r="N1974" i="1"/>
  <c r="Q1974" i="1" s="1"/>
  <c r="N1906" i="1"/>
  <c r="Q1906" i="1" s="1"/>
  <c r="N1662" i="1"/>
  <c r="Q1662" i="1" s="1"/>
  <c r="N1606" i="1"/>
  <c r="Q1606" i="1" s="1"/>
  <c r="N1550" i="1"/>
  <c r="Q1550" i="1" s="1"/>
  <c r="N1490" i="1"/>
  <c r="Q1490" i="1" s="1"/>
  <c r="N1362" i="1"/>
  <c r="Q1362" i="1" s="1"/>
  <c r="N1302" i="1"/>
  <c r="Q1302" i="1" s="1"/>
  <c r="N1250" i="1"/>
  <c r="Q1250" i="1" s="1"/>
  <c r="N1194" i="1"/>
  <c r="Q1194" i="1" s="1"/>
  <c r="N1138" i="1"/>
  <c r="Q1138" i="1" s="1"/>
  <c r="N1086" i="1"/>
  <c r="Q1086" i="1" s="1"/>
  <c r="N1058" i="1"/>
  <c r="Q1058" i="1" s="1"/>
  <c r="N2314" i="1"/>
  <c r="Q2314" i="1" s="1"/>
  <c r="N2238" i="1"/>
  <c r="Q2238" i="1" s="1"/>
  <c r="N2182" i="1"/>
  <c r="Q2182" i="1" s="1"/>
  <c r="N2150" i="1"/>
  <c r="Q2150" i="1" s="1"/>
  <c r="N2014" i="1"/>
  <c r="Q2014" i="1" s="1"/>
  <c r="N1958" i="1"/>
  <c r="Q1958" i="1" s="1"/>
  <c r="N1914" i="1"/>
  <c r="Q1914" i="1" s="1"/>
  <c r="N1882" i="1"/>
  <c r="Q1882" i="1" s="1"/>
  <c r="N1678" i="1"/>
  <c r="Q1678" i="1" s="1"/>
  <c r="N1646" i="1"/>
  <c r="Q1646" i="1" s="1"/>
  <c r="N1618" i="1"/>
  <c r="Q1618" i="1" s="1"/>
  <c r="N1590" i="1"/>
  <c r="Q1590" i="1" s="1"/>
  <c r="N1558" i="1"/>
  <c r="Q1558" i="1" s="1"/>
  <c r="N1534" i="1"/>
  <c r="Q1534" i="1" s="1"/>
  <c r="N1506" i="1"/>
  <c r="Q1506" i="1" s="1"/>
  <c r="N1478" i="1"/>
  <c r="Q1478" i="1" s="1"/>
  <c r="N1430" i="1"/>
  <c r="Q1430" i="1" s="1"/>
  <c r="N1406" i="1"/>
  <c r="Q1406" i="1" s="1"/>
  <c r="N1378" i="1"/>
  <c r="Q1378" i="1" s="1"/>
  <c r="N1346" i="1"/>
  <c r="Q1346" i="1" s="1"/>
  <c r="N1318" i="1"/>
  <c r="Q1318" i="1" s="1"/>
  <c r="N1262" i="1"/>
  <c r="Q1262" i="1" s="1"/>
  <c r="N1210" i="1"/>
  <c r="Q1210" i="1" s="1"/>
  <c r="N1178" i="1"/>
  <c r="Q1178" i="1" s="1"/>
  <c r="N1154" i="1"/>
  <c r="Q1154" i="1" s="1"/>
  <c r="N1126" i="1"/>
  <c r="Q1126" i="1" s="1"/>
  <c r="N1094" i="1"/>
  <c r="Q1094" i="1" s="1"/>
  <c r="N1074" i="1"/>
  <c r="Q1074" i="1" s="1"/>
  <c r="N1050" i="1"/>
  <c r="Q1050" i="1" s="1"/>
  <c r="N1026" i="1"/>
  <c r="Q1026" i="1" s="1"/>
  <c r="N1006" i="1"/>
  <c r="Q1006" i="1" s="1"/>
  <c r="N986" i="1"/>
  <c r="Q986" i="1" s="1"/>
  <c r="N962" i="1"/>
  <c r="Q962" i="1" s="1"/>
  <c r="N942" i="1"/>
  <c r="Q942" i="1" s="1"/>
  <c r="N922" i="1"/>
  <c r="Q922" i="1" s="1"/>
  <c r="N898" i="1"/>
  <c r="Q898" i="1" s="1"/>
  <c r="N878" i="1"/>
  <c r="Q878" i="1" s="1"/>
  <c r="N858" i="1"/>
  <c r="Q858" i="1" s="1"/>
  <c r="N834" i="1"/>
  <c r="Q834" i="1" s="1"/>
  <c r="N814" i="1"/>
  <c r="Q814" i="1" s="1"/>
  <c r="N794" i="1"/>
  <c r="Q794" i="1" s="1"/>
  <c r="N770" i="1"/>
  <c r="Q770" i="1" s="1"/>
  <c r="N750" i="1"/>
  <c r="Q750" i="1" s="1"/>
  <c r="N730" i="1"/>
  <c r="Q730" i="1" s="1"/>
  <c r="N710" i="1"/>
  <c r="Q710" i="1" s="1"/>
  <c r="N690" i="1"/>
  <c r="Q690" i="1" s="1"/>
  <c r="N670" i="1"/>
  <c r="Q670" i="1" s="1"/>
  <c r="N646" i="1"/>
  <c r="Q646" i="1" s="1"/>
  <c r="N626" i="1"/>
  <c r="Q626" i="1" s="1"/>
  <c r="N606" i="1"/>
  <c r="Q606" i="1" s="1"/>
  <c r="N582" i="1"/>
  <c r="Q582" i="1" s="1"/>
  <c r="N562" i="1"/>
  <c r="Q562" i="1" s="1"/>
  <c r="N542" i="1"/>
  <c r="Q542" i="1" s="1"/>
  <c r="N518" i="1"/>
  <c r="Q518" i="1" s="1"/>
  <c r="N498" i="1"/>
  <c r="Q498" i="1" s="1"/>
  <c r="N478" i="1"/>
  <c r="Q478" i="1" s="1"/>
  <c r="N454" i="1"/>
  <c r="Q454" i="1" s="1"/>
  <c r="N434" i="1"/>
  <c r="Q434" i="1" s="1"/>
  <c r="N414" i="1"/>
  <c r="Q414" i="1" s="1"/>
  <c r="N386" i="1"/>
  <c r="Q386" i="1" s="1"/>
  <c r="N354" i="1"/>
  <c r="Q354" i="1" s="1"/>
  <c r="N322" i="1"/>
  <c r="Q322" i="1" s="1"/>
  <c r="P1470" i="1"/>
  <c r="N1470" i="1"/>
  <c r="Q1470" i="1" s="1"/>
  <c r="P1442" i="1"/>
  <c r="N1442" i="1"/>
  <c r="Q1442" i="1" s="1"/>
  <c r="P1414" i="1"/>
  <c r="N1414" i="1"/>
  <c r="Q1414" i="1" s="1"/>
  <c r="P1394" i="1"/>
  <c r="N1394" i="1"/>
  <c r="Q1394" i="1" s="1"/>
  <c r="P1374" i="1"/>
  <c r="N1374" i="1"/>
  <c r="Q1374" i="1" s="1"/>
  <c r="P1226" i="1"/>
  <c r="N1226" i="1"/>
  <c r="Q1226" i="1" s="1"/>
  <c r="P1206" i="1"/>
  <c r="N1206" i="1"/>
  <c r="Q1206" i="1" s="1"/>
  <c r="P1186" i="1"/>
  <c r="N1186" i="1"/>
  <c r="Q1186" i="1" s="1"/>
  <c r="P1162" i="1"/>
  <c r="N1162" i="1"/>
  <c r="Q1162" i="1" s="1"/>
  <c r="P1142" i="1"/>
  <c r="N1142" i="1"/>
  <c r="Q1142" i="1" s="1"/>
  <c r="P1098" i="1"/>
  <c r="N1098" i="1"/>
  <c r="Q1098" i="1" s="1"/>
  <c r="P1082" i="1"/>
  <c r="N1082" i="1"/>
  <c r="Q1082" i="1" s="1"/>
  <c r="P1062" i="1"/>
  <c r="N1062" i="1"/>
  <c r="Q1062" i="1" s="1"/>
  <c r="P1046" i="1"/>
  <c r="N1046" i="1"/>
  <c r="Q1046" i="1" s="1"/>
  <c r="P1030" i="1"/>
  <c r="N1030" i="1"/>
  <c r="Q1030" i="1" s="1"/>
  <c r="P1014" i="1"/>
  <c r="N1014" i="1"/>
  <c r="Q1014" i="1" s="1"/>
  <c r="P998" i="1"/>
  <c r="N998" i="1"/>
  <c r="Q998" i="1" s="1"/>
  <c r="P982" i="1"/>
  <c r="N982" i="1"/>
  <c r="Q982" i="1" s="1"/>
  <c r="P966" i="1"/>
  <c r="N966" i="1"/>
  <c r="Q966" i="1" s="1"/>
  <c r="P950" i="1"/>
  <c r="N950" i="1"/>
  <c r="Q950" i="1" s="1"/>
  <c r="P934" i="1"/>
  <c r="N934" i="1"/>
  <c r="Q934" i="1" s="1"/>
  <c r="P918" i="1"/>
  <c r="N918" i="1"/>
  <c r="Q918" i="1" s="1"/>
  <c r="P902" i="1"/>
  <c r="N902" i="1"/>
  <c r="Q902" i="1" s="1"/>
  <c r="P886" i="1"/>
  <c r="N886" i="1"/>
  <c r="Q886" i="1" s="1"/>
  <c r="P870" i="1"/>
  <c r="N870" i="1"/>
  <c r="Q870" i="1" s="1"/>
  <c r="P854" i="1"/>
  <c r="N854" i="1"/>
  <c r="Q854" i="1" s="1"/>
  <c r="P838" i="1"/>
  <c r="N838" i="1"/>
  <c r="Q838" i="1" s="1"/>
  <c r="P822" i="1"/>
  <c r="N822" i="1"/>
  <c r="Q822" i="1" s="1"/>
  <c r="P806" i="1"/>
  <c r="N806" i="1"/>
  <c r="Q806" i="1" s="1"/>
  <c r="P790" i="1"/>
  <c r="N790" i="1"/>
  <c r="Q790" i="1" s="1"/>
  <c r="P774" i="1"/>
  <c r="N774" i="1"/>
  <c r="Q774" i="1" s="1"/>
  <c r="P758" i="1"/>
  <c r="N758" i="1"/>
  <c r="Q758" i="1" s="1"/>
  <c r="P742" i="1"/>
  <c r="N742" i="1"/>
  <c r="Q742" i="1" s="1"/>
  <c r="P726" i="1"/>
  <c r="N726" i="1"/>
  <c r="Q726" i="1" s="1"/>
  <c r="P714" i="1"/>
  <c r="N714" i="1"/>
  <c r="Q714" i="1" s="1"/>
  <c r="P698" i="1"/>
  <c r="N698" i="1"/>
  <c r="Q698" i="1" s="1"/>
  <c r="P682" i="1"/>
  <c r="N682" i="1"/>
  <c r="Q682" i="1" s="1"/>
  <c r="P666" i="1"/>
  <c r="N666" i="1"/>
  <c r="Q666" i="1" s="1"/>
  <c r="P650" i="1"/>
  <c r="N650" i="1"/>
  <c r="Q650" i="1" s="1"/>
  <c r="P634" i="1"/>
  <c r="N634" i="1"/>
  <c r="Q634" i="1" s="1"/>
  <c r="P618" i="1"/>
  <c r="N618" i="1"/>
  <c r="Q618" i="1" s="1"/>
  <c r="P602" i="1"/>
  <c r="N602" i="1"/>
  <c r="Q602" i="1" s="1"/>
  <c r="P586" i="1"/>
  <c r="N586" i="1"/>
  <c r="Q586" i="1" s="1"/>
  <c r="P570" i="1"/>
  <c r="N570" i="1"/>
  <c r="Q570" i="1" s="1"/>
  <c r="P554" i="1"/>
  <c r="N554" i="1"/>
  <c r="Q554" i="1" s="1"/>
  <c r="P538" i="1"/>
  <c r="N538" i="1"/>
  <c r="Q538" i="1" s="1"/>
  <c r="P522" i="1"/>
  <c r="N522" i="1"/>
  <c r="Q522" i="1" s="1"/>
  <c r="P506" i="1"/>
  <c r="N506" i="1"/>
  <c r="Q506" i="1" s="1"/>
  <c r="P490" i="1"/>
  <c r="N490" i="1"/>
  <c r="Q490" i="1" s="1"/>
  <c r="P474" i="1"/>
  <c r="N474" i="1"/>
  <c r="Q474" i="1" s="1"/>
  <c r="P458" i="1"/>
  <c r="N458" i="1"/>
  <c r="Q458" i="1" s="1"/>
  <c r="P442" i="1"/>
  <c r="N442" i="1"/>
  <c r="Q442" i="1" s="1"/>
  <c r="P426" i="1"/>
  <c r="N426" i="1"/>
  <c r="Q426" i="1" s="1"/>
  <c r="P410" i="1"/>
  <c r="N410" i="1"/>
  <c r="Q410" i="1" s="1"/>
  <c r="P394" i="1"/>
  <c r="N394" i="1"/>
  <c r="Q394" i="1" s="1"/>
  <c r="P390" i="1"/>
  <c r="N390" i="1"/>
  <c r="Q390" i="1" s="1"/>
  <c r="P378" i="1"/>
  <c r="N378" i="1"/>
  <c r="Q378" i="1" s="1"/>
  <c r="P374" i="1"/>
  <c r="N374" i="1"/>
  <c r="Q374" i="1" s="1"/>
  <c r="P362" i="1"/>
  <c r="N362" i="1"/>
  <c r="Q362" i="1" s="1"/>
  <c r="P358" i="1"/>
  <c r="N358" i="1"/>
  <c r="Q358" i="1" s="1"/>
  <c r="P346" i="1"/>
  <c r="N346" i="1"/>
  <c r="Q346" i="1" s="1"/>
  <c r="P342" i="1"/>
  <c r="N342" i="1"/>
  <c r="Q342" i="1" s="1"/>
  <c r="P330" i="1"/>
  <c r="N330" i="1"/>
  <c r="Q330" i="1" s="1"/>
  <c r="P326" i="1"/>
  <c r="N326" i="1"/>
  <c r="Q326" i="1" s="1"/>
  <c r="P314" i="1"/>
  <c r="N314" i="1"/>
  <c r="Q314" i="1" s="1"/>
  <c r="P310" i="1"/>
  <c r="N310" i="1"/>
  <c r="Q310" i="1" s="1"/>
  <c r="P298" i="1"/>
  <c r="N298" i="1"/>
  <c r="Q298" i="1" s="1"/>
  <c r="P294" i="1"/>
  <c r="N294" i="1"/>
  <c r="Q294" i="1" s="1"/>
  <c r="P282" i="1"/>
  <c r="N282" i="1"/>
  <c r="Q282" i="1" s="1"/>
  <c r="P278" i="1"/>
  <c r="N278" i="1"/>
  <c r="Q278" i="1" s="1"/>
  <c r="P266" i="1"/>
  <c r="N266" i="1"/>
  <c r="Q266" i="1" s="1"/>
  <c r="P254" i="1"/>
  <c r="N254" i="1"/>
  <c r="Q254" i="1" s="1"/>
  <c r="P250" i="1"/>
  <c r="N250" i="1"/>
  <c r="Q250" i="1" s="1"/>
  <c r="P238" i="1"/>
  <c r="N238" i="1"/>
  <c r="Q238" i="1" s="1"/>
  <c r="P234" i="1"/>
  <c r="N234" i="1"/>
  <c r="Q234" i="1" s="1"/>
  <c r="P222" i="1"/>
  <c r="N222" i="1"/>
  <c r="Q222" i="1" s="1"/>
  <c r="P218" i="1"/>
  <c r="N218" i="1"/>
  <c r="Q218" i="1" s="1"/>
  <c r="P206" i="1"/>
  <c r="N206" i="1"/>
  <c r="Q206" i="1" s="1"/>
  <c r="P202" i="1"/>
  <c r="N202" i="1"/>
  <c r="Q202" i="1" s="1"/>
  <c r="P190" i="1"/>
  <c r="N190" i="1"/>
  <c r="Q190" i="1" s="1"/>
  <c r="P186" i="1"/>
  <c r="N186" i="1"/>
  <c r="Q186" i="1" s="1"/>
  <c r="P174" i="1"/>
  <c r="N174" i="1"/>
  <c r="Q174" i="1" s="1"/>
  <c r="P170" i="1"/>
  <c r="N170" i="1"/>
  <c r="Q170" i="1" s="1"/>
  <c r="P158" i="1"/>
  <c r="N158" i="1"/>
  <c r="Q158" i="1" s="1"/>
  <c r="N142" i="1"/>
  <c r="Q142" i="1" s="1"/>
  <c r="N114" i="1"/>
  <c r="Q114" i="1" s="1"/>
  <c r="N98" i="1"/>
  <c r="Q98" i="1" s="1"/>
  <c r="N82" i="1"/>
  <c r="Q82" i="1" s="1"/>
  <c r="N66" i="1"/>
  <c r="Q66" i="1" s="1"/>
  <c r="N50" i="1"/>
  <c r="Q50" i="1" s="1"/>
  <c r="N34" i="1"/>
  <c r="Q34" i="1" s="1"/>
  <c r="N18" i="1"/>
  <c r="Q18" i="1" s="1"/>
  <c r="N2" i="1"/>
  <c r="Q2" i="1" s="1"/>
  <c r="N154" i="1"/>
  <c r="Q154" i="1" s="1"/>
  <c r="N138" i="1"/>
  <c r="Q138" i="1" s="1"/>
  <c r="N126" i="1"/>
  <c r="Q126" i="1" s="1"/>
  <c r="N110" i="1"/>
  <c r="Q110" i="1" s="1"/>
  <c r="N94" i="1"/>
  <c r="Q94" i="1" s="1"/>
  <c r="N78" i="1"/>
  <c r="Q78" i="1" s="1"/>
  <c r="N62" i="1"/>
  <c r="Q62" i="1" s="1"/>
  <c r="N46" i="1"/>
  <c r="Q46" i="1" s="1"/>
  <c r="N30" i="1"/>
  <c r="Q30" i="1" s="1"/>
  <c r="N14" i="1"/>
  <c r="Q14" i="1" s="1"/>
  <c r="N2394" i="1"/>
  <c r="Q2394" i="1" s="1"/>
  <c r="N2386" i="1"/>
  <c r="Q2386" i="1" s="1"/>
  <c r="N2478" i="1"/>
  <c r="Q2478" i="1" s="1"/>
  <c r="N2378" i="1"/>
  <c r="Q2378" i="1" s="1"/>
  <c r="N2454" i="1"/>
  <c r="Q2454" i="1" s="1"/>
  <c r="N2438" i="1"/>
  <c r="Q2438" i="1" s="1"/>
  <c r="N2702" i="1"/>
  <c r="Q2702" i="1" s="1"/>
  <c r="N2690" i="1"/>
  <c r="Q2690" i="1" s="1"/>
  <c r="N2642" i="1"/>
  <c r="Q2642" i="1" s="1"/>
  <c r="N2534" i="1"/>
  <c r="Q2534" i="1" s="1"/>
  <c r="N2586" i="1"/>
  <c r="Q2586" i="1" s="1"/>
  <c r="N2470" i="1"/>
  <c r="Q2470" i="1" s="1"/>
  <c r="N2418" i="1"/>
  <c r="Q2418" i="1" s="1"/>
  <c r="N2346" i="1"/>
  <c r="Q2346" i="1" s="1"/>
  <c r="N2270" i="1"/>
  <c r="Q2270" i="1" s="1"/>
  <c r="N2222" i="1"/>
  <c r="Q2222" i="1" s="1"/>
  <c r="N2186" i="1"/>
  <c r="Q2186" i="1" s="1"/>
  <c r="N2170" i="1"/>
  <c r="Q2170" i="1" s="1"/>
  <c r="N2130" i="1"/>
  <c r="Q2130" i="1" s="1"/>
  <c r="N2102" i="1"/>
  <c r="Q2102" i="1" s="1"/>
  <c r="N2062" i="1"/>
  <c r="Q2062" i="1" s="1"/>
  <c r="N2034" i="1"/>
  <c r="Q2034" i="1" s="1"/>
  <c r="N1978" i="1"/>
  <c r="Q1978" i="1" s="1"/>
  <c r="N1954" i="1"/>
  <c r="Q1954" i="1" s="1"/>
  <c r="N1926" i="1"/>
  <c r="Q1926" i="1" s="1"/>
  <c r="N1894" i="1"/>
  <c r="Q1894" i="1" s="1"/>
  <c r="N2247" i="1"/>
  <c r="Q2247" i="1" s="1"/>
  <c r="N2167" i="1"/>
  <c r="Q2167" i="1" s="1"/>
  <c r="N2067" i="1"/>
  <c r="Q2067" i="1" s="1"/>
  <c r="N523" i="1"/>
  <c r="Q523" i="1" s="1"/>
  <c r="N383" i="1"/>
  <c r="Q383" i="1" s="1"/>
  <c r="N2754" i="1"/>
  <c r="Q2754" i="1" s="1"/>
  <c r="N2622" i="1"/>
  <c r="Q2622" i="1" s="1"/>
  <c r="N2494" i="1"/>
  <c r="Q2494" i="1" s="1"/>
  <c r="N2450" i="1"/>
  <c r="Q2450" i="1" s="1"/>
  <c r="N2410" i="1"/>
  <c r="Q2410" i="1" s="1"/>
  <c r="N2354" i="1"/>
  <c r="Q2354" i="1" s="1"/>
  <c r="N2298" i="1"/>
  <c r="Q2298" i="1" s="1"/>
  <c r="N2258" i="1"/>
  <c r="Q2258" i="1" s="1"/>
  <c r="N2230" i="1"/>
  <c r="Q2230" i="1" s="1"/>
  <c r="N2202" i="1"/>
  <c r="Q2202" i="1" s="1"/>
  <c r="N2162" i="1"/>
  <c r="Q2162" i="1" s="1"/>
  <c r="N2134" i="1"/>
  <c r="Q2134" i="1" s="1"/>
  <c r="N2114" i="1"/>
  <c r="Q2114" i="1" s="1"/>
  <c r="N2086" i="1"/>
  <c r="Q2086" i="1" s="1"/>
  <c r="N2066" i="1"/>
  <c r="Q2066" i="1" s="1"/>
  <c r="N2050" i="1"/>
  <c r="Q2050" i="1" s="1"/>
  <c r="N2018" i="1"/>
  <c r="Q2018" i="1" s="1"/>
  <c r="N2002" i="1"/>
  <c r="Q2002" i="1" s="1"/>
  <c r="N1986" i="1"/>
  <c r="Q1986" i="1" s="1"/>
  <c r="N1962" i="1"/>
  <c r="Q1962" i="1" s="1"/>
  <c r="N1942" i="1"/>
  <c r="Q1942" i="1" s="1"/>
  <c r="N1922" i="1"/>
  <c r="Q1922" i="1" s="1"/>
  <c r="N1898" i="1"/>
  <c r="Q1898" i="1" s="1"/>
  <c r="N1878" i="1"/>
  <c r="Q1878" i="1" s="1"/>
  <c r="N638" i="1"/>
  <c r="Q638" i="1" s="1"/>
  <c r="N2871" i="1"/>
  <c r="Q2871" i="1" s="1"/>
  <c r="N2650" i="1"/>
  <c r="Q2650" i="1" s="1"/>
  <c r="N2578" i="1"/>
  <c r="Q2578" i="1" s="1"/>
  <c r="N2502" i="1"/>
  <c r="Q2502" i="1" s="1"/>
  <c r="N2458" i="1"/>
  <c r="Q2458" i="1" s="1"/>
  <c r="N2434" i="1"/>
  <c r="Q2434" i="1" s="1"/>
  <c r="N2406" i="1"/>
  <c r="Q2406" i="1" s="1"/>
  <c r="N2362" i="1"/>
  <c r="Q2362" i="1" s="1"/>
  <c r="N2322" i="1"/>
  <c r="Q2322" i="1" s="1"/>
  <c r="N2282" i="1"/>
  <c r="Q2282" i="1" s="1"/>
  <c r="N2250" i="1"/>
  <c r="Q2250" i="1" s="1"/>
  <c r="N2234" i="1"/>
  <c r="Q2234" i="1" s="1"/>
  <c r="N2214" i="1"/>
  <c r="Q2214" i="1" s="1"/>
  <c r="N2190" i="1"/>
  <c r="Q2190" i="1" s="1"/>
  <c r="N2178" i="1"/>
  <c r="Q2178" i="1" s="1"/>
  <c r="N2166" i="1"/>
  <c r="Q2166" i="1" s="1"/>
  <c r="N2146" i="1"/>
  <c r="Q2146" i="1" s="1"/>
  <c r="N2126" i="1"/>
  <c r="Q2126" i="1" s="1"/>
  <c r="N2106" i="1"/>
  <c r="Q2106" i="1" s="1"/>
  <c r="N2090" i="1"/>
  <c r="Q2090" i="1" s="1"/>
  <c r="N2070" i="1"/>
  <c r="Q2070" i="1" s="1"/>
  <c r="N2058" i="1"/>
  <c r="Q2058" i="1" s="1"/>
  <c r="N2046" i="1"/>
  <c r="Q2046" i="1" s="1"/>
  <c r="N2022" i="1"/>
  <c r="Q2022" i="1" s="1"/>
  <c r="N2006" i="1"/>
  <c r="Q2006" i="1" s="1"/>
  <c r="N1994" i="1"/>
  <c r="Q1994" i="1" s="1"/>
  <c r="N1982" i="1"/>
  <c r="Q1982" i="1" s="1"/>
  <c r="N1966" i="1"/>
  <c r="Q1966" i="1" s="1"/>
  <c r="N1950" i="1"/>
  <c r="Q1950" i="1" s="1"/>
  <c r="N1934" i="1"/>
  <c r="Q1934" i="1" s="1"/>
  <c r="N1918" i="1"/>
  <c r="Q1918" i="1" s="1"/>
  <c r="N1902" i="1"/>
  <c r="Q1902" i="1" s="1"/>
  <c r="N1886" i="1"/>
  <c r="Q1886" i="1" s="1"/>
  <c r="N1690" i="1"/>
  <c r="Q1690" i="1" s="1"/>
  <c r="N1674" i="1"/>
  <c r="Q1674" i="1" s="1"/>
  <c r="N1650" i="1"/>
  <c r="Q1650" i="1" s="1"/>
  <c r="N1626" i="1"/>
  <c r="Q1626" i="1" s="1"/>
  <c r="N1610" i="1"/>
  <c r="Q1610" i="1" s="1"/>
  <c r="N1586" i="1"/>
  <c r="Q1586" i="1" s="1"/>
  <c r="N1562" i="1"/>
  <c r="Q1562" i="1" s="1"/>
  <c r="N1546" i="1"/>
  <c r="Q1546" i="1" s="1"/>
  <c r="N1522" i="1"/>
  <c r="Q1522" i="1" s="1"/>
  <c r="N1498" i="1"/>
  <c r="Q1498" i="1" s="1"/>
  <c r="N1482" i="1"/>
  <c r="Q1482" i="1" s="1"/>
  <c r="N1458" i="1"/>
  <c r="Q1458" i="1" s="1"/>
  <c r="N1434" i="1"/>
  <c r="Q1434" i="1" s="1"/>
  <c r="N1418" i="1"/>
  <c r="Q1418" i="1" s="1"/>
  <c r="N1402" i="1"/>
  <c r="Q1402" i="1" s="1"/>
  <c r="N1386" i="1"/>
  <c r="Q1386" i="1" s="1"/>
  <c r="N1370" i="1"/>
  <c r="Q1370" i="1" s="1"/>
  <c r="N1354" i="1"/>
  <c r="Q1354" i="1" s="1"/>
  <c r="N1338" i="1"/>
  <c r="Q1338" i="1" s="1"/>
  <c r="N1322" i="1"/>
  <c r="Q1322" i="1" s="1"/>
  <c r="N1306" i="1"/>
  <c r="Q1306" i="1" s="1"/>
  <c r="N1290" i="1"/>
  <c r="Q1290" i="1" s="1"/>
  <c r="N1274" i="1"/>
  <c r="Q1274" i="1" s="1"/>
  <c r="N1258" i="1"/>
  <c r="Q1258" i="1" s="1"/>
  <c r="N1242" i="1"/>
  <c r="Q1242" i="1" s="1"/>
  <c r="N1214" i="1"/>
  <c r="Q1214" i="1" s="1"/>
  <c r="N1198" i="1"/>
  <c r="Q1198" i="1" s="1"/>
  <c r="N1182" i="1"/>
  <c r="Q1182" i="1" s="1"/>
  <c r="N1166" i="1"/>
  <c r="Q1166" i="1" s="1"/>
  <c r="N1150" i="1"/>
  <c r="Q1150" i="1" s="1"/>
  <c r="N1134" i="1"/>
  <c r="Q1134" i="1" s="1"/>
  <c r="N1118" i="1"/>
  <c r="Q1118" i="1" s="1"/>
  <c r="N1102" i="1"/>
  <c r="Q1102" i="1" s="1"/>
  <c r="N1070" i="1"/>
  <c r="Q1070" i="1" s="1"/>
  <c r="N2542" i="1"/>
  <c r="Q2542" i="1" s="1"/>
  <c r="N2794" i="1"/>
  <c r="Q2794" i="1" s="1"/>
  <c r="N2674" i="1"/>
  <c r="Q2674" i="1" s="1"/>
  <c r="N2606" i="1"/>
  <c r="Q2606" i="1" s="1"/>
  <c r="N2746" i="1"/>
  <c r="Q2746" i="1" s="1"/>
  <c r="N2666" i="1"/>
  <c r="Q2666" i="1" s="1"/>
  <c r="N2610" i="1"/>
  <c r="Q2610" i="1" s="1"/>
  <c r="N2558" i="1"/>
  <c r="Q2558" i="1" s="1"/>
  <c r="N2510" i="1"/>
  <c r="Q2510" i="1" s="1"/>
  <c r="N2474" i="1"/>
  <c r="Q2474" i="1" s="1"/>
  <c r="N1972" i="1"/>
  <c r="Q1972" i="1" s="1"/>
  <c r="N2714" i="1"/>
  <c r="Q2714" i="1" s="1"/>
  <c r="N2670" i="1"/>
  <c r="Q2670" i="1" s="1"/>
  <c r="N2634" i="1"/>
  <c r="Q2634" i="1" s="1"/>
  <c r="N2590" i="1"/>
  <c r="Q2590" i="1" s="1"/>
  <c r="N2550" i="1"/>
  <c r="Q2550" i="1" s="1"/>
  <c r="N2518" i="1"/>
  <c r="Q2518" i="1" s="1"/>
  <c r="N2486" i="1"/>
  <c r="Q2486" i="1" s="1"/>
  <c r="N2466" i="1"/>
  <c r="Q2466" i="1" s="1"/>
  <c r="N2442" i="1"/>
  <c r="Q2442" i="1" s="1"/>
  <c r="N2422" i="1"/>
  <c r="Q2422" i="1" s="1"/>
  <c r="N2402" i="1"/>
  <c r="Q2402" i="1" s="1"/>
  <c r="N2370" i="1"/>
  <c r="Q2370" i="1" s="1"/>
  <c r="N2338" i="1"/>
  <c r="Q2338" i="1" s="1"/>
  <c r="N2306" i="1"/>
  <c r="Q2306" i="1" s="1"/>
  <c r="N2274" i="1"/>
  <c r="Q2274" i="1" s="1"/>
  <c r="N2254" i="1"/>
  <c r="Q2254" i="1" s="1"/>
  <c r="N2242" i="1"/>
  <c r="Q2242" i="1" s="1"/>
  <c r="N2226" i="1"/>
  <c r="Q2226" i="1" s="1"/>
  <c r="N2210" i="1"/>
  <c r="Q2210" i="1" s="1"/>
  <c r="N2194" i="1"/>
  <c r="Q2194" i="1" s="1"/>
  <c r="N2154" i="1"/>
  <c r="Q2154" i="1" s="1"/>
  <c r="N2138" i="1"/>
  <c r="Q2138" i="1" s="1"/>
  <c r="N2122" i="1"/>
  <c r="Q2122" i="1" s="1"/>
  <c r="N2110" i="1"/>
  <c r="Q2110" i="1" s="1"/>
  <c r="N2098" i="1"/>
  <c r="Q2098" i="1" s="1"/>
  <c r="N2082" i="1"/>
  <c r="Q2082" i="1" s="1"/>
  <c r="N2042" i="1"/>
  <c r="Q2042" i="1" s="1"/>
  <c r="N2026" i="1"/>
  <c r="Q2026" i="1" s="1"/>
  <c r="N2810" i="1"/>
  <c r="Q2810" i="1" s="1"/>
  <c r="N2867" i="1"/>
  <c r="Q2867" i="1" s="1"/>
  <c r="N663" i="1"/>
  <c r="Q663" i="1" s="1"/>
  <c r="N547" i="1"/>
  <c r="Q547" i="1" s="1"/>
  <c r="N407" i="1"/>
  <c r="Q407" i="1" s="1"/>
  <c r="N291" i="1"/>
  <c r="Q291" i="1" s="1"/>
  <c r="N151" i="1"/>
  <c r="Q151" i="1" s="1"/>
  <c r="N3111" i="1"/>
  <c r="Q3111" i="1" s="1"/>
  <c r="N1483" i="1"/>
  <c r="Q1483" i="1" s="1"/>
  <c r="N1451" i="1"/>
  <c r="Q1451" i="1" s="1"/>
  <c r="N1107" i="1"/>
  <c r="Q1107" i="1" s="1"/>
  <c r="N3011" i="1"/>
  <c r="Q3011" i="1" s="1"/>
  <c r="N2227" i="1"/>
  <c r="Q2227" i="1" s="1"/>
  <c r="N2215" i="1"/>
  <c r="Q2215" i="1" s="1"/>
  <c r="N2147" i="1"/>
  <c r="Q2147" i="1" s="1"/>
  <c r="N2135" i="1"/>
  <c r="Q2135" i="1" s="1"/>
  <c r="N2083" i="1"/>
  <c r="Q2083" i="1" s="1"/>
  <c r="N2071" i="1"/>
  <c r="Q2071" i="1" s="1"/>
  <c r="N2035" i="1"/>
  <c r="Q2035" i="1" s="1"/>
  <c r="N2023" i="1"/>
  <c r="Q2023" i="1" s="1"/>
  <c r="N1919" i="1"/>
  <c r="Q1919" i="1" s="1"/>
  <c r="N1659" i="1"/>
  <c r="Q1659" i="1" s="1"/>
  <c r="N1459" i="1"/>
  <c r="Q1459" i="1" s="1"/>
  <c r="N1427" i="1"/>
  <c r="Q1427" i="1" s="1"/>
  <c r="N915" i="1"/>
  <c r="Q915" i="1" s="1"/>
  <c r="N671" i="1"/>
  <c r="Q671" i="1" s="1"/>
  <c r="N555" i="1"/>
  <c r="Q555" i="1" s="1"/>
  <c r="N415" i="1"/>
  <c r="Q415" i="1" s="1"/>
  <c r="N299" i="1"/>
  <c r="Q299" i="1" s="1"/>
  <c r="N159" i="1"/>
  <c r="Q159" i="1" s="1"/>
  <c r="N63" i="1"/>
  <c r="Q63" i="1" s="1"/>
  <c r="N35" i="1"/>
  <c r="Q35" i="1" s="1"/>
  <c r="N2967" i="1"/>
  <c r="Q2967" i="1" s="1"/>
  <c r="N1971" i="1"/>
  <c r="Q1971" i="1" s="1"/>
  <c r="N1959" i="1"/>
  <c r="Q1959" i="1" s="1"/>
  <c r="N1531" i="1"/>
  <c r="Q1531" i="1" s="1"/>
  <c r="N1299" i="1"/>
  <c r="Q1299" i="1" s="1"/>
  <c r="N787" i="1"/>
  <c r="Q787" i="1" s="1"/>
  <c r="N515" i="1"/>
  <c r="Q515" i="1" s="1"/>
  <c r="N439" i="1"/>
  <c r="Q439" i="1" s="1"/>
  <c r="N259" i="1"/>
  <c r="Q259" i="1" s="1"/>
  <c r="N183" i="1"/>
  <c r="Q183" i="1" s="1"/>
  <c r="N71" i="1"/>
  <c r="Q71" i="1" s="1"/>
  <c r="N2802" i="1"/>
  <c r="Q2802" i="1" s="1"/>
  <c r="N2730" i="1"/>
  <c r="Q2730" i="1" s="1"/>
  <c r="N2686" i="1"/>
  <c r="Q2686" i="1" s="1"/>
  <c r="N2654" i="1"/>
  <c r="Q2654" i="1" s="1"/>
  <c r="N2626" i="1"/>
  <c r="Q2626" i="1" s="1"/>
  <c r="N2602" i="1"/>
  <c r="Q2602" i="1" s="1"/>
  <c r="N2566" i="1"/>
  <c r="Q2566" i="1" s="1"/>
  <c r="N1932" i="1"/>
  <c r="Q1932" i="1" s="1"/>
  <c r="N1808" i="1"/>
  <c r="Q1808" i="1" s="1"/>
  <c r="N1096" i="1"/>
  <c r="Q1096" i="1" s="1"/>
  <c r="N2228" i="1"/>
  <c r="Q2228" i="1" s="1"/>
  <c r="N2830" i="1"/>
  <c r="Q2830" i="1" s="1"/>
  <c r="N2770" i="1"/>
  <c r="Q2770" i="1" s="1"/>
  <c r="N2722" i="1"/>
  <c r="Q2722" i="1" s="1"/>
  <c r="N1940" i="1"/>
  <c r="Q1940" i="1" s="1"/>
  <c r="N1792" i="1"/>
  <c r="Q1792" i="1" s="1"/>
  <c r="N1192" i="1"/>
  <c r="Q1192" i="1" s="1"/>
  <c r="N3079" i="1"/>
  <c r="Q3079" i="1" s="1"/>
  <c r="N2915" i="1"/>
  <c r="Q2915" i="1" s="1"/>
  <c r="N2480" i="1"/>
  <c r="Q2480" i="1" s="1"/>
  <c r="N2243" i="1"/>
  <c r="Q2243" i="1" s="1"/>
  <c r="N2231" i="1"/>
  <c r="Q2231" i="1" s="1"/>
  <c r="N2195" i="1"/>
  <c r="Q2195" i="1" s="1"/>
  <c r="N2183" i="1"/>
  <c r="Q2183" i="1" s="1"/>
  <c r="N2163" i="1"/>
  <c r="Q2163" i="1" s="1"/>
  <c r="N2151" i="1"/>
  <c r="Q2151" i="1" s="1"/>
  <c r="N2131" i="1"/>
  <c r="Q2131" i="1" s="1"/>
  <c r="N2119" i="1"/>
  <c r="Q2119" i="1" s="1"/>
  <c r="N2100" i="1"/>
  <c r="Q2100" i="1" s="1"/>
  <c r="N2051" i="1"/>
  <c r="Q2051" i="1" s="1"/>
  <c r="N2039" i="1"/>
  <c r="Q2039" i="1" s="1"/>
  <c r="N2019" i="1"/>
  <c r="Q2019" i="1" s="1"/>
  <c r="N2007" i="1"/>
  <c r="Q2007" i="1" s="1"/>
  <c r="N1987" i="1"/>
  <c r="Q1987" i="1" s="1"/>
  <c r="N1975" i="1"/>
  <c r="Q1975" i="1" s="1"/>
  <c r="N1887" i="1"/>
  <c r="Q1887" i="1" s="1"/>
  <c r="N1872" i="1"/>
  <c r="Q1872" i="1" s="1"/>
  <c r="N1744" i="1"/>
  <c r="Q1744" i="1" s="1"/>
  <c r="N1640" i="1"/>
  <c r="Q1640" i="1" s="1"/>
  <c r="N1624" i="1"/>
  <c r="Q1624" i="1" s="1"/>
  <c r="N1611" i="1"/>
  <c r="Q1611" i="1" s="1"/>
  <c r="N1579" i="1"/>
  <c r="Q1579" i="1" s="1"/>
  <c r="N1507" i="1"/>
  <c r="Q1507" i="1" s="1"/>
  <c r="N1363" i="1"/>
  <c r="Q1363" i="1" s="1"/>
  <c r="N1352" i="1"/>
  <c r="Q1352" i="1" s="1"/>
  <c r="N1043" i="1"/>
  <c r="Q1043" i="1" s="1"/>
  <c r="N851" i="1"/>
  <c r="Q851" i="1" s="1"/>
  <c r="N840" i="1"/>
  <c r="Q840" i="1" s="1"/>
  <c r="N679" i="1"/>
  <c r="Q679" i="1" s="1"/>
  <c r="N647" i="1"/>
  <c r="Q647" i="1" s="1"/>
  <c r="N563" i="1"/>
  <c r="Q563" i="1" s="1"/>
  <c r="N531" i="1"/>
  <c r="Q531" i="1" s="1"/>
  <c r="N423" i="1"/>
  <c r="Q423" i="1" s="1"/>
  <c r="N391" i="1"/>
  <c r="Q391" i="1" s="1"/>
  <c r="N307" i="1"/>
  <c r="Q307" i="1" s="1"/>
  <c r="N275" i="1"/>
  <c r="Q275" i="1" s="1"/>
  <c r="N167" i="1"/>
  <c r="Q167" i="1" s="1"/>
  <c r="N135" i="1"/>
  <c r="Q135" i="1" s="1"/>
  <c r="N79" i="1"/>
  <c r="Q79" i="1" s="1"/>
  <c r="N43" i="1"/>
  <c r="Q43" i="1" s="1"/>
  <c r="N7" i="1"/>
  <c r="Q7" i="1" s="1"/>
  <c r="N2196" i="1"/>
  <c r="Q2196" i="1" s="1"/>
  <c r="N3027" i="1"/>
  <c r="Q3027" i="1" s="1"/>
  <c r="N2899" i="1"/>
  <c r="Q2899" i="1" s="1"/>
  <c r="N2496" i="1"/>
  <c r="Q2496" i="1" s="1"/>
  <c r="N2211" i="1"/>
  <c r="Q2211" i="1" s="1"/>
  <c r="N2199" i="1"/>
  <c r="Q2199" i="1" s="1"/>
  <c r="N2099" i="1"/>
  <c r="Q2099" i="1" s="1"/>
  <c r="N2087" i="1"/>
  <c r="Q2087" i="1" s="1"/>
  <c r="N2068" i="1"/>
  <c r="Q2068" i="1" s="1"/>
  <c r="N1955" i="1"/>
  <c r="Q1955" i="1" s="1"/>
  <c r="N1943" i="1"/>
  <c r="Q1943" i="1" s="1"/>
  <c r="N1895" i="1"/>
  <c r="Q1895" i="1" s="1"/>
  <c r="N1856" i="1"/>
  <c r="Q1856" i="1" s="1"/>
  <c r="N1728" i="1"/>
  <c r="Q1728" i="1" s="1"/>
  <c r="N1683" i="1"/>
  <c r="Q1683" i="1" s="1"/>
  <c r="N1635" i="1"/>
  <c r="Q1635" i="1" s="1"/>
  <c r="N1587" i="1"/>
  <c r="Q1587" i="1" s="1"/>
  <c r="N1555" i="1"/>
  <c r="Q1555" i="1" s="1"/>
  <c r="N1171" i="1"/>
  <c r="Q1171" i="1" s="1"/>
  <c r="N979" i="1"/>
  <c r="Q979" i="1" s="1"/>
  <c r="N936" i="1"/>
  <c r="Q936" i="1" s="1"/>
  <c r="N687" i="1"/>
  <c r="Q687" i="1" s="1"/>
  <c r="N655" i="1"/>
  <c r="Q655" i="1" s="1"/>
  <c r="N571" i="1"/>
  <c r="Q571" i="1" s="1"/>
  <c r="N539" i="1"/>
  <c r="Q539" i="1" s="1"/>
  <c r="N431" i="1"/>
  <c r="Q431" i="1" s="1"/>
  <c r="N399" i="1"/>
  <c r="Q399" i="1" s="1"/>
  <c r="N315" i="1"/>
  <c r="Q315" i="1" s="1"/>
  <c r="N283" i="1"/>
  <c r="Q283" i="1" s="1"/>
  <c r="N175" i="1"/>
  <c r="Q175" i="1" s="1"/>
  <c r="N143" i="1"/>
  <c r="Q143" i="1" s="1"/>
  <c r="N15" i="1"/>
  <c r="Q15" i="1" s="1"/>
  <c r="N2826" i="1"/>
  <c r="Q2826" i="1" s="1"/>
  <c r="N2778" i="1"/>
  <c r="Q2778" i="1" s="1"/>
  <c r="N2738" i="1"/>
  <c r="Q2738" i="1" s="1"/>
  <c r="N2706" i="1"/>
  <c r="Q2706" i="1" s="1"/>
  <c r="N2682" i="1"/>
  <c r="Q2682" i="1" s="1"/>
  <c r="N2658" i="1"/>
  <c r="Q2658" i="1" s="1"/>
  <c r="N2638" i="1"/>
  <c r="Q2638" i="1" s="1"/>
  <c r="N2618" i="1"/>
  <c r="Q2618" i="1" s="1"/>
  <c r="N2594" i="1"/>
  <c r="Q2594" i="1" s="1"/>
  <c r="N2574" i="1"/>
  <c r="Q2574" i="1" s="1"/>
  <c r="N2512" i="1"/>
  <c r="Q2512" i="1" s="1"/>
  <c r="N2356" i="1"/>
  <c r="Q2356" i="1" s="1"/>
  <c r="N2164" i="1"/>
  <c r="Q2164" i="1" s="1"/>
  <c r="N2036" i="1"/>
  <c r="Q2036" i="1" s="1"/>
  <c r="N1840" i="1"/>
  <c r="Q1840" i="1" s="1"/>
  <c r="N1776" i="1"/>
  <c r="Q1776" i="1" s="1"/>
  <c r="N1712" i="1"/>
  <c r="Q1712" i="1" s="1"/>
  <c r="N1480" i="1"/>
  <c r="Q1480" i="1" s="1"/>
  <c r="N1400" i="1"/>
  <c r="Q1400" i="1" s="1"/>
  <c r="N1240" i="1"/>
  <c r="Q1240" i="1" s="1"/>
  <c r="N1144" i="1"/>
  <c r="Q1144" i="1" s="1"/>
  <c r="N984" i="1"/>
  <c r="Q984" i="1" s="1"/>
  <c r="N888" i="1"/>
  <c r="Q888" i="1" s="1"/>
  <c r="N728" i="1"/>
  <c r="Q728" i="1" s="1"/>
  <c r="N508" i="1"/>
  <c r="Q508" i="1" s="1"/>
  <c r="N2528" i="1"/>
  <c r="Q2528" i="1" s="1"/>
  <c r="N2292" i="1"/>
  <c r="Q2292" i="1" s="1"/>
  <c r="N2132" i="1"/>
  <c r="Q2132" i="1" s="1"/>
  <c r="N2004" i="1"/>
  <c r="Q2004" i="1" s="1"/>
  <c r="N1924" i="1"/>
  <c r="Q1924" i="1" s="1"/>
  <c r="N1888" i="1"/>
  <c r="Q1888" i="1" s="1"/>
  <c r="N1824" i="1"/>
  <c r="Q1824" i="1" s="1"/>
  <c r="N1760" i="1"/>
  <c r="Q1760" i="1" s="1"/>
  <c r="N1576" i="1"/>
  <c r="Q1576" i="1" s="1"/>
  <c r="N252" i="1"/>
  <c r="Q252" i="1" s="1"/>
  <c r="N2788" i="1"/>
  <c r="Q2788" i="1" s="1"/>
  <c r="N2756" i="1"/>
  <c r="Q2756" i="1" s="1"/>
  <c r="N2544" i="1"/>
  <c r="Q2544" i="1" s="1"/>
  <c r="N2372" i="1"/>
  <c r="Q2372" i="1" s="1"/>
  <c r="N2308" i="1"/>
  <c r="Q2308" i="1" s="1"/>
  <c r="N2252" i="1"/>
  <c r="Q2252" i="1" s="1"/>
  <c r="N2240" i="1"/>
  <c r="Q2240" i="1" s="1"/>
  <c r="N2232" i="1"/>
  <c r="Q2232" i="1" s="1"/>
  <c r="N2220" i="1"/>
  <c r="Q2220" i="1" s="1"/>
  <c r="N2208" i="1"/>
  <c r="Q2208" i="1" s="1"/>
  <c r="N2200" i="1"/>
  <c r="Q2200" i="1" s="1"/>
  <c r="N2188" i="1"/>
  <c r="Q2188" i="1" s="1"/>
  <c r="N2176" i="1"/>
  <c r="Q2176" i="1" s="1"/>
  <c r="N2168" i="1"/>
  <c r="Q2168" i="1" s="1"/>
  <c r="N2156" i="1"/>
  <c r="Q2156" i="1" s="1"/>
  <c r="N2144" i="1"/>
  <c r="Q2144" i="1" s="1"/>
  <c r="N2136" i="1"/>
  <c r="Q2136" i="1" s="1"/>
  <c r="N2124" i="1"/>
  <c r="Q2124" i="1" s="1"/>
  <c r="N2112" i="1"/>
  <c r="Q2112" i="1" s="1"/>
  <c r="N2104" i="1"/>
  <c r="Q2104" i="1" s="1"/>
  <c r="N2092" i="1"/>
  <c r="Q2092" i="1" s="1"/>
  <c r="N2080" i="1"/>
  <c r="Q2080" i="1" s="1"/>
  <c r="N2072" i="1"/>
  <c r="Q2072" i="1" s="1"/>
  <c r="N2060" i="1"/>
  <c r="Q2060" i="1" s="1"/>
  <c r="N2048" i="1"/>
  <c r="Q2048" i="1" s="1"/>
  <c r="N2040" i="1"/>
  <c r="Q2040" i="1" s="1"/>
  <c r="N2028" i="1"/>
  <c r="Q2028" i="1" s="1"/>
  <c r="N2016" i="1"/>
  <c r="Q2016" i="1" s="1"/>
  <c r="N2008" i="1"/>
  <c r="Q2008" i="1" s="1"/>
  <c r="N1996" i="1"/>
  <c r="Q1996" i="1" s="1"/>
  <c r="N1984" i="1"/>
  <c r="Q1984" i="1" s="1"/>
  <c r="N1976" i="1"/>
  <c r="Q1976" i="1" s="1"/>
  <c r="N1964" i="1"/>
  <c r="Q1964" i="1" s="1"/>
  <c r="N1952" i="1"/>
  <c r="Q1952" i="1" s="1"/>
  <c r="N1944" i="1"/>
  <c r="Q1944" i="1" s="1"/>
  <c r="N1916" i="1"/>
  <c r="Q1916" i="1" s="1"/>
  <c r="N1908" i="1"/>
  <c r="Q1908" i="1" s="1"/>
  <c r="N1900" i="1"/>
  <c r="Q1900" i="1" s="1"/>
  <c r="N1880" i="1"/>
  <c r="Q1880" i="1" s="1"/>
  <c r="N1868" i="1"/>
  <c r="Q1868" i="1" s="1"/>
  <c r="N1852" i="1"/>
  <c r="Q1852" i="1" s="1"/>
  <c r="N1836" i="1"/>
  <c r="Q1836" i="1" s="1"/>
  <c r="N1820" i="1"/>
  <c r="Q1820" i="1" s="1"/>
  <c r="N1804" i="1"/>
  <c r="Q1804" i="1" s="1"/>
  <c r="N1788" i="1"/>
  <c r="Q1788" i="1" s="1"/>
  <c r="N1772" i="1"/>
  <c r="Q1772" i="1" s="1"/>
  <c r="N1756" i="1"/>
  <c r="Q1756" i="1" s="1"/>
  <c r="N1740" i="1"/>
  <c r="Q1740" i="1" s="1"/>
  <c r="N1724" i="1"/>
  <c r="Q1724" i="1" s="1"/>
  <c r="N1708" i="1"/>
  <c r="Q1708" i="1" s="1"/>
  <c r="N1688" i="1"/>
  <c r="Q1688" i="1" s="1"/>
  <c r="N1592" i="1"/>
  <c r="Q1592" i="1" s="1"/>
  <c r="N1544" i="1"/>
  <c r="Q1544" i="1" s="1"/>
  <c r="N1528" i="1"/>
  <c r="Q1528" i="1" s="1"/>
  <c r="N1432" i="1"/>
  <c r="Q1432" i="1" s="1"/>
  <c r="N1384" i="1"/>
  <c r="Q1384" i="1" s="1"/>
  <c r="N1336" i="1"/>
  <c r="Q1336" i="1" s="1"/>
  <c r="N1288" i="1"/>
  <c r="Q1288" i="1" s="1"/>
  <c r="N1176" i="1"/>
  <c r="Q1176" i="1" s="1"/>
  <c r="N1128" i="1"/>
  <c r="Q1128" i="1" s="1"/>
  <c r="N1080" i="1"/>
  <c r="Q1080" i="1" s="1"/>
  <c r="N1032" i="1"/>
  <c r="Q1032" i="1" s="1"/>
  <c r="N920" i="1"/>
  <c r="Q920" i="1" s="1"/>
  <c r="N872" i="1"/>
  <c r="Q872" i="1" s="1"/>
  <c r="N824" i="1"/>
  <c r="Q824" i="1" s="1"/>
  <c r="N776" i="1"/>
  <c r="Q776" i="1" s="1"/>
  <c r="N444" i="1"/>
  <c r="Q444" i="1" s="1"/>
  <c r="N188" i="1"/>
  <c r="Q188" i="1" s="1"/>
  <c r="N2560" i="1"/>
  <c r="Q2560" i="1" s="1"/>
  <c r="N2520" i="1"/>
  <c r="Q2520" i="1" s="1"/>
  <c r="N2504" i="1"/>
  <c r="Q2504" i="1" s="1"/>
  <c r="N2488" i="1"/>
  <c r="Q2488" i="1" s="1"/>
  <c r="N2388" i="1"/>
  <c r="Q2388" i="1" s="1"/>
  <c r="N2324" i="1"/>
  <c r="Q2324" i="1" s="1"/>
  <c r="N2244" i="1"/>
  <c r="Q2244" i="1" s="1"/>
  <c r="N2212" i="1"/>
  <c r="Q2212" i="1" s="1"/>
  <c r="N2180" i="1"/>
  <c r="Q2180" i="1" s="1"/>
  <c r="N2148" i="1"/>
  <c r="Q2148" i="1" s="1"/>
  <c r="N2116" i="1"/>
  <c r="Q2116" i="1" s="1"/>
  <c r="N2084" i="1"/>
  <c r="Q2084" i="1" s="1"/>
  <c r="N2052" i="1"/>
  <c r="Q2052" i="1" s="1"/>
  <c r="N2020" i="1"/>
  <c r="Q2020" i="1" s="1"/>
  <c r="N1988" i="1"/>
  <c r="Q1988" i="1" s="1"/>
  <c r="N1956" i="1"/>
  <c r="Q1956" i="1" s="1"/>
  <c r="N1936" i="1"/>
  <c r="Q1936" i="1" s="1"/>
  <c r="N1928" i="1"/>
  <c r="Q1928" i="1" s="1"/>
  <c r="N1920" i="1"/>
  <c r="Q1920" i="1" s="1"/>
  <c r="N1892" i="1"/>
  <c r="Q1892" i="1" s="1"/>
  <c r="N1864" i="1"/>
  <c r="Q1864" i="1" s="1"/>
  <c r="N1848" i="1"/>
  <c r="Q1848" i="1" s="1"/>
  <c r="N1832" i="1"/>
  <c r="Q1832" i="1" s="1"/>
  <c r="N1816" i="1"/>
  <c r="Q1816" i="1" s="1"/>
  <c r="N1800" i="1"/>
  <c r="Q1800" i="1" s="1"/>
  <c r="N1784" i="1"/>
  <c r="Q1784" i="1" s="1"/>
  <c r="N1768" i="1"/>
  <c r="Q1768" i="1" s="1"/>
  <c r="N1752" i="1"/>
  <c r="Q1752" i="1" s="1"/>
  <c r="N1736" i="1"/>
  <c r="Q1736" i="1" s="1"/>
  <c r="N1720" i="1"/>
  <c r="Q1720" i="1" s="1"/>
  <c r="N1704" i="1"/>
  <c r="Q1704" i="1" s="1"/>
  <c r="N1608" i="1"/>
  <c r="Q1608" i="1" s="1"/>
  <c r="N1496" i="1"/>
  <c r="Q1496" i="1" s="1"/>
  <c r="N1448" i="1"/>
  <c r="Q1448" i="1" s="1"/>
  <c r="N1368" i="1"/>
  <c r="Q1368" i="1" s="1"/>
  <c r="N1320" i="1"/>
  <c r="Q1320" i="1" s="1"/>
  <c r="N1272" i="1"/>
  <c r="Q1272" i="1" s="1"/>
  <c r="N1224" i="1"/>
  <c r="Q1224" i="1" s="1"/>
  <c r="N1112" i="1"/>
  <c r="Q1112" i="1" s="1"/>
  <c r="N1064" i="1"/>
  <c r="Q1064" i="1" s="1"/>
  <c r="N1016" i="1"/>
  <c r="Q1016" i="1" s="1"/>
  <c r="N968" i="1"/>
  <c r="Q968" i="1" s="1"/>
  <c r="N856" i="1"/>
  <c r="Q856" i="1" s="1"/>
  <c r="N808" i="1"/>
  <c r="Q808" i="1" s="1"/>
  <c r="N760" i="1"/>
  <c r="Q760" i="1" s="1"/>
  <c r="N712" i="1"/>
  <c r="Q712" i="1" s="1"/>
  <c r="N636" i="1"/>
  <c r="Q636" i="1" s="1"/>
  <c r="N380" i="1"/>
  <c r="Q380" i="1" s="1"/>
  <c r="N124" i="1"/>
  <c r="Q124" i="1" s="1"/>
  <c r="N2956" i="1"/>
  <c r="Q2956" i="1" s="1"/>
  <c r="N2772" i="1"/>
  <c r="Q2772" i="1" s="1"/>
  <c r="N2340" i="1"/>
  <c r="Q2340" i="1" s="1"/>
  <c r="N2256" i="1"/>
  <c r="Q2256" i="1" s="1"/>
  <c r="N2248" i="1"/>
  <c r="Q2248" i="1" s="1"/>
  <c r="N2236" i="1"/>
  <c r="Q2236" i="1" s="1"/>
  <c r="N2224" i="1"/>
  <c r="Q2224" i="1" s="1"/>
  <c r="N2216" i="1"/>
  <c r="Q2216" i="1" s="1"/>
  <c r="N2204" i="1"/>
  <c r="Q2204" i="1" s="1"/>
  <c r="N2192" i="1"/>
  <c r="Q2192" i="1" s="1"/>
  <c r="N2184" i="1"/>
  <c r="Q2184" i="1" s="1"/>
  <c r="N2172" i="1"/>
  <c r="Q2172" i="1" s="1"/>
  <c r="N2160" i="1"/>
  <c r="Q2160" i="1" s="1"/>
  <c r="N2152" i="1"/>
  <c r="Q2152" i="1" s="1"/>
  <c r="N2140" i="1"/>
  <c r="Q2140" i="1" s="1"/>
  <c r="N2128" i="1"/>
  <c r="Q2128" i="1" s="1"/>
  <c r="N2120" i="1"/>
  <c r="Q2120" i="1" s="1"/>
  <c r="N2108" i="1"/>
  <c r="Q2108" i="1" s="1"/>
  <c r="N2096" i="1"/>
  <c r="Q2096" i="1" s="1"/>
  <c r="N2088" i="1"/>
  <c r="Q2088" i="1" s="1"/>
  <c r="N2076" i="1"/>
  <c r="Q2076" i="1" s="1"/>
  <c r="N2064" i="1"/>
  <c r="Q2064" i="1" s="1"/>
  <c r="N2056" i="1"/>
  <c r="Q2056" i="1" s="1"/>
  <c r="N2044" i="1"/>
  <c r="Q2044" i="1" s="1"/>
  <c r="N2032" i="1"/>
  <c r="Q2032" i="1" s="1"/>
  <c r="N2024" i="1"/>
  <c r="Q2024" i="1" s="1"/>
  <c r="N2012" i="1"/>
  <c r="Q2012" i="1" s="1"/>
  <c r="N2000" i="1"/>
  <c r="Q2000" i="1" s="1"/>
  <c r="N1992" i="1"/>
  <c r="Q1992" i="1" s="1"/>
  <c r="N1980" i="1"/>
  <c r="Q1980" i="1" s="1"/>
  <c r="N1968" i="1"/>
  <c r="Q1968" i="1" s="1"/>
  <c r="N1960" i="1"/>
  <c r="Q1960" i="1" s="1"/>
  <c r="N1948" i="1"/>
  <c r="Q1948" i="1" s="1"/>
  <c r="N1912" i="1"/>
  <c r="Q1912" i="1" s="1"/>
  <c r="N1904" i="1"/>
  <c r="Q1904" i="1" s="1"/>
  <c r="N1896" i="1"/>
  <c r="Q1896" i="1" s="1"/>
  <c r="N1884" i="1"/>
  <c r="Q1884" i="1" s="1"/>
  <c r="N1876" i="1"/>
  <c r="Q1876" i="1" s="1"/>
  <c r="N1860" i="1"/>
  <c r="Q1860" i="1" s="1"/>
  <c r="N1844" i="1"/>
  <c r="Q1844" i="1" s="1"/>
  <c r="N1828" i="1"/>
  <c r="Q1828" i="1" s="1"/>
  <c r="N1812" i="1"/>
  <c r="Q1812" i="1" s="1"/>
  <c r="N1796" i="1"/>
  <c r="Q1796" i="1" s="1"/>
  <c r="N1780" i="1"/>
  <c r="Q1780" i="1" s="1"/>
  <c r="N1764" i="1"/>
  <c r="Q1764" i="1" s="1"/>
  <c r="N1748" i="1"/>
  <c r="Q1748" i="1" s="1"/>
  <c r="N1732" i="1"/>
  <c r="Q1732" i="1" s="1"/>
  <c r="N1716" i="1"/>
  <c r="Q1716" i="1" s="1"/>
  <c r="N1672" i="1"/>
  <c r="Q1672" i="1" s="1"/>
  <c r="N1656" i="1"/>
  <c r="Q1656" i="1" s="1"/>
  <c r="N1560" i="1"/>
  <c r="Q1560" i="1" s="1"/>
  <c r="N1464" i="1"/>
  <c r="Q1464" i="1" s="1"/>
  <c r="N1416" i="1"/>
  <c r="Q1416" i="1" s="1"/>
  <c r="N1304" i="1"/>
  <c r="Q1304" i="1" s="1"/>
  <c r="N1256" i="1"/>
  <c r="Q1256" i="1" s="1"/>
  <c r="N1208" i="1"/>
  <c r="Q1208" i="1" s="1"/>
  <c r="N1160" i="1"/>
  <c r="Q1160" i="1" s="1"/>
  <c r="N1048" i="1"/>
  <c r="Q1048" i="1" s="1"/>
  <c r="N1000" i="1"/>
  <c r="Q1000" i="1" s="1"/>
  <c r="N952" i="1"/>
  <c r="Q952" i="1" s="1"/>
  <c r="N904" i="1"/>
  <c r="Q904" i="1" s="1"/>
  <c r="N792" i="1"/>
  <c r="Q792" i="1" s="1"/>
  <c r="N744" i="1"/>
  <c r="Q744" i="1" s="1"/>
  <c r="N696" i="1"/>
  <c r="Q696" i="1" s="1"/>
  <c r="N572" i="1"/>
  <c r="Q572" i="1" s="1"/>
  <c r="N316" i="1"/>
  <c r="Q316" i="1" s="1"/>
  <c r="N2834" i="1"/>
  <c r="Q2834" i="1" s="1"/>
  <c r="N2804" i="1"/>
  <c r="Q2804" i="1" s="1"/>
  <c r="N2786" i="1"/>
  <c r="Q2786" i="1" s="1"/>
  <c r="N2762" i="1"/>
  <c r="Q2762" i="1" s="1"/>
  <c r="N2740" i="1"/>
  <c r="Q2740" i="1" s="1"/>
  <c r="N2718" i="1"/>
  <c r="Q2718" i="1" s="1"/>
  <c r="N2698" i="1"/>
  <c r="Q2698" i="1" s="1"/>
  <c r="P1947" i="1"/>
  <c r="N1947" i="1"/>
  <c r="Q1947" i="1" s="1"/>
  <c r="P1931" i="1"/>
  <c r="N1931" i="1"/>
  <c r="Q1931" i="1" s="1"/>
  <c r="P1915" i="1"/>
  <c r="N1915" i="1"/>
  <c r="Q1915" i="1" s="1"/>
  <c r="P1907" i="1"/>
  <c r="N1907" i="1"/>
  <c r="Q1907" i="1" s="1"/>
  <c r="P1899" i="1"/>
  <c r="N1899" i="1"/>
  <c r="Q1899" i="1" s="1"/>
  <c r="P1891" i="1"/>
  <c r="N1891" i="1"/>
  <c r="Q1891" i="1" s="1"/>
  <c r="P1883" i="1"/>
  <c r="N1883" i="1"/>
  <c r="Q1883" i="1" s="1"/>
  <c r="P1879" i="1"/>
  <c r="N1879" i="1"/>
  <c r="Q1879" i="1" s="1"/>
  <c r="P1875" i="1"/>
  <c r="N1875" i="1"/>
  <c r="Q1875" i="1" s="1"/>
  <c r="P1871" i="1"/>
  <c r="N1871" i="1"/>
  <c r="Q1871" i="1" s="1"/>
  <c r="P1867" i="1"/>
  <c r="N1867" i="1"/>
  <c r="Q1867" i="1" s="1"/>
  <c r="P1863" i="1"/>
  <c r="N1863" i="1"/>
  <c r="Q1863" i="1" s="1"/>
  <c r="P1859" i="1"/>
  <c r="N1859" i="1"/>
  <c r="Q1859" i="1" s="1"/>
  <c r="P1855" i="1"/>
  <c r="N1855" i="1"/>
  <c r="Q1855" i="1" s="1"/>
  <c r="P1851" i="1"/>
  <c r="N1851" i="1"/>
  <c r="Q1851" i="1" s="1"/>
  <c r="P1847" i="1"/>
  <c r="N1847" i="1"/>
  <c r="Q1847" i="1" s="1"/>
  <c r="P1843" i="1"/>
  <c r="N1843" i="1"/>
  <c r="Q1843" i="1" s="1"/>
  <c r="P1839" i="1"/>
  <c r="N1839" i="1"/>
  <c r="Q1839" i="1" s="1"/>
  <c r="P1835" i="1"/>
  <c r="N1835" i="1"/>
  <c r="Q1835" i="1" s="1"/>
  <c r="P1831" i="1"/>
  <c r="N1831" i="1"/>
  <c r="Q1831" i="1" s="1"/>
  <c r="P1827" i="1"/>
  <c r="N1827" i="1"/>
  <c r="Q1827" i="1" s="1"/>
  <c r="P1823" i="1"/>
  <c r="N1823" i="1"/>
  <c r="Q1823" i="1" s="1"/>
  <c r="P1819" i="1"/>
  <c r="N1819" i="1"/>
  <c r="Q1819" i="1" s="1"/>
  <c r="P1815" i="1"/>
  <c r="N1815" i="1"/>
  <c r="Q1815" i="1" s="1"/>
  <c r="P1811" i="1"/>
  <c r="N1811" i="1"/>
  <c r="Q1811" i="1" s="1"/>
  <c r="P1807" i="1"/>
  <c r="N1807" i="1"/>
  <c r="Q1807" i="1" s="1"/>
  <c r="P1803" i="1"/>
  <c r="N1803" i="1"/>
  <c r="Q1803" i="1" s="1"/>
  <c r="P1799" i="1"/>
  <c r="N1799" i="1"/>
  <c r="Q1799" i="1" s="1"/>
  <c r="P1795" i="1"/>
  <c r="N1795" i="1"/>
  <c r="Q1795" i="1" s="1"/>
  <c r="P1791" i="1"/>
  <c r="N1791" i="1"/>
  <c r="Q1791" i="1" s="1"/>
  <c r="P1787" i="1"/>
  <c r="N1787" i="1"/>
  <c r="Q1787" i="1" s="1"/>
  <c r="P1783" i="1"/>
  <c r="N1783" i="1"/>
  <c r="Q1783" i="1" s="1"/>
  <c r="P1779" i="1"/>
  <c r="N1779" i="1"/>
  <c r="Q1779" i="1" s="1"/>
  <c r="P1775" i="1"/>
  <c r="N1775" i="1"/>
  <c r="Q1775" i="1" s="1"/>
  <c r="P1771" i="1"/>
  <c r="N1771" i="1"/>
  <c r="Q1771" i="1" s="1"/>
  <c r="P1767" i="1"/>
  <c r="N1767" i="1"/>
  <c r="Q1767" i="1" s="1"/>
  <c r="P1763" i="1"/>
  <c r="N1763" i="1"/>
  <c r="Q1763" i="1" s="1"/>
  <c r="P1759" i="1"/>
  <c r="N1759" i="1"/>
  <c r="Q1759" i="1" s="1"/>
  <c r="P1755" i="1"/>
  <c r="N1755" i="1"/>
  <c r="Q1755" i="1" s="1"/>
  <c r="P1751" i="1"/>
  <c r="N1751" i="1"/>
  <c r="Q1751" i="1" s="1"/>
  <c r="P1747" i="1"/>
  <c r="N1747" i="1"/>
  <c r="Q1747" i="1" s="1"/>
  <c r="P1743" i="1"/>
  <c r="N1743" i="1"/>
  <c r="Q1743" i="1" s="1"/>
  <c r="P1739" i="1"/>
  <c r="N1739" i="1"/>
  <c r="Q1739" i="1" s="1"/>
  <c r="P1735" i="1"/>
  <c r="N1735" i="1"/>
  <c r="Q1735" i="1" s="1"/>
  <c r="P1731" i="1"/>
  <c r="N1731" i="1"/>
  <c r="Q1731" i="1" s="1"/>
  <c r="P1727" i="1"/>
  <c r="N1727" i="1"/>
  <c r="Q1727" i="1" s="1"/>
  <c r="P1723" i="1"/>
  <c r="N1723" i="1"/>
  <c r="Q1723" i="1" s="1"/>
  <c r="P1719" i="1"/>
  <c r="N1719" i="1"/>
  <c r="Q1719" i="1" s="1"/>
  <c r="P1715" i="1"/>
  <c r="N1715" i="1"/>
  <c r="Q1715" i="1" s="1"/>
  <c r="P1711" i="1"/>
  <c r="N1711" i="1"/>
  <c r="Q1711" i="1" s="1"/>
  <c r="P1707" i="1"/>
  <c r="N1707" i="1"/>
  <c r="Q1707" i="1" s="1"/>
  <c r="P1703" i="1"/>
  <c r="N1703" i="1"/>
  <c r="Q1703" i="1" s="1"/>
  <c r="P1695" i="1"/>
  <c r="N1695" i="1"/>
  <c r="Q1695" i="1" s="1"/>
  <c r="P1691" i="1"/>
  <c r="N1691" i="1"/>
  <c r="Q1691" i="1" s="1"/>
  <c r="P1687" i="1"/>
  <c r="N1687" i="1"/>
  <c r="Q1687" i="1" s="1"/>
  <c r="P1679" i="1"/>
  <c r="N1679" i="1"/>
  <c r="Q1679" i="1" s="1"/>
  <c r="P1671" i="1"/>
  <c r="N1671" i="1"/>
  <c r="Q1671" i="1" s="1"/>
  <c r="P1667" i="1"/>
  <c r="N1667" i="1"/>
  <c r="Q1667" i="1" s="1"/>
  <c r="P1663" i="1"/>
  <c r="N1663" i="1"/>
  <c r="Q1663" i="1" s="1"/>
  <c r="P1655" i="1"/>
  <c r="N1655" i="1"/>
  <c r="Q1655" i="1" s="1"/>
  <c r="P1647" i="1"/>
  <c r="N1647" i="1"/>
  <c r="Q1647" i="1" s="1"/>
  <c r="P1639" i="1"/>
  <c r="N1639" i="1"/>
  <c r="Q1639" i="1" s="1"/>
  <c r="P1631" i="1"/>
  <c r="N1631" i="1"/>
  <c r="Q1631" i="1" s="1"/>
  <c r="P1627" i="1"/>
  <c r="N1627" i="1"/>
  <c r="Q1627" i="1" s="1"/>
  <c r="P1623" i="1"/>
  <c r="N1623" i="1"/>
  <c r="Q1623" i="1" s="1"/>
  <c r="P1615" i="1"/>
  <c r="N1615" i="1"/>
  <c r="Q1615" i="1" s="1"/>
  <c r="P1607" i="1"/>
  <c r="N1607" i="1"/>
  <c r="Q1607" i="1" s="1"/>
  <c r="P1603" i="1"/>
  <c r="N1603" i="1"/>
  <c r="Q1603" i="1" s="1"/>
  <c r="P1599" i="1"/>
  <c r="N1599" i="1"/>
  <c r="Q1599" i="1" s="1"/>
  <c r="P1591" i="1"/>
  <c r="N1591" i="1"/>
  <c r="Q1591" i="1" s="1"/>
  <c r="P1583" i="1"/>
  <c r="N1583" i="1"/>
  <c r="Q1583" i="1" s="1"/>
  <c r="P1575" i="1"/>
  <c r="N1575" i="1"/>
  <c r="Q1575" i="1" s="1"/>
  <c r="P1567" i="1"/>
  <c r="N1567" i="1"/>
  <c r="Q1567" i="1" s="1"/>
  <c r="P1563" i="1"/>
  <c r="N1563" i="1"/>
  <c r="Q1563" i="1" s="1"/>
  <c r="P1559" i="1"/>
  <c r="N1559" i="1"/>
  <c r="Q1559" i="1" s="1"/>
  <c r="P1551" i="1"/>
  <c r="N1551" i="1"/>
  <c r="Q1551" i="1" s="1"/>
  <c r="P1543" i="1"/>
  <c r="N1543" i="1"/>
  <c r="Q1543" i="1" s="1"/>
  <c r="P1539" i="1"/>
  <c r="N1539" i="1"/>
  <c r="Q1539" i="1" s="1"/>
  <c r="P1535" i="1"/>
  <c r="N1535" i="1"/>
  <c r="Q1535" i="1" s="1"/>
  <c r="P1527" i="1"/>
  <c r="N1527" i="1"/>
  <c r="Q1527" i="1" s="1"/>
  <c r="P1519" i="1"/>
  <c r="N1519" i="1"/>
  <c r="Q1519" i="1" s="1"/>
  <c r="P1511" i="1"/>
  <c r="N1511" i="1"/>
  <c r="Q1511" i="1" s="1"/>
  <c r="P1503" i="1"/>
  <c r="N1503" i="1"/>
  <c r="Q1503" i="1" s="1"/>
  <c r="P1499" i="1"/>
  <c r="N1499" i="1"/>
  <c r="Q1499" i="1" s="1"/>
  <c r="P1495" i="1"/>
  <c r="N1495" i="1"/>
  <c r="Q1495" i="1" s="1"/>
  <c r="P1487" i="1"/>
  <c r="N1487" i="1"/>
  <c r="Q1487" i="1" s="1"/>
  <c r="P1479" i="1"/>
  <c r="N1479" i="1"/>
  <c r="Q1479" i="1" s="1"/>
  <c r="P1475" i="1"/>
  <c r="N1475" i="1"/>
  <c r="Q1475" i="1" s="1"/>
  <c r="P1471" i="1"/>
  <c r="N1471" i="1"/>
  <c r="Q1471" i="1" s="1"/>
  <c r="P1463" i="1"/>
  <c r="N1463" i="1"/>
  <c r="Q1463" i="1" s="1"/>
  <c r="P1455" i="1"/>
  <c r="N1455" i="1"/>
  <c r="Q1455" i="1" s="1"/>
  <c r="P1447" i="1"/>
  <c r="N1447" i="1"/>
  <c r="Q1447" i="1" s="1"/>
  <c r="P1439" i="1"/>
  <c r="N1439" i="1"/>
  <c r="Q1439" i="1" s="1"/>
  <c r="P1435" i="1"/>
  <c r="N1435" i="1"/>
  <c r="Q1435" i="1" s="1"/>
  <c r="P1431" i="1"/>
  <c r="N1431" i="1"/>
  <c r="Q1431" i="1" s="1"/>
  <c r="P1423" i="1"/>
  <c r="N1423" i="1"/>
  <c r="Q1423" i="1" s="1"/>
  <c r="P1415" i="1"/>
  <c r="N1415" i="1"/>
  <c r="Q1415" i="1" s="1"/>
  <c r="P1411" i="1"/>
  <c r="N1411" i="1"/>
  <c r="Q1411" i="1" s="1"/>
  <c r="P1407" i="1"/>
  <c r="N1407" i="1"/>
  <c r="Q1407" i="1" s="1"/>
  <c r="P1403" i="1"/>
  <c r="N1403" i="1"/>
  <c r="Q1403" i="1" s="1"/>
  <c r="P1395" i="1"/>
  <c r="N1395" i="1"/>
  <c r="Q1395" i="1" s="1"/>
  <c r="P1387" i="1"/>
  <c r="N1387" i="1"/>
  <c r="Q1387" i="1" s="1"/>
  <c r="P1383" i="1"/>
  <c r="N1383" i="1"/>
  <c r="Q1383" i="1" s="1"/>
  <c r="P1379" i="1"/>
  <c r="N1379" i="1"/>
  <c r="Q1379" i="1" s="1"/>
  <c r="P1375" i="1"/>
  <c r="N1375" i="1"/>
  <c r="Q1375" i="1" s="1"/>
  <c r="P1371" i="1"/>
  <c r="N1371" i="1"/>
  <c r="Q1371" i="1" s="1"/>
  <c r="P1367" i="1"/>
  <c r="N1367" i="1"/>
  <c r="Q1367" i="1" s="1"/>
  <c r="P1359" i="1"/>
  <c r="N1359" i="1"/>
  <c r="Q1359" i="1" s="1"/>
  <c r="P1351" i="1"/>
  <c r="N1351" i="1"/>
  <c r="Q1351" i="1" s="1"/>
  <c r="P1347" i="1"/>
  <c r="N1347" i="1"/>
  <c r="Q1347" i="1" s="1"/>
  <c r="P1343" i="1"/>
  <c r="N1343" i="1"/>
  <c r="Q1343" i="1" s="1"/>
  <c r="P1339" i="1"/>
  <c r="N1339" i="1"/>
  <c r="Q1339" i="1" s="1"/>
  <c r="P1331" i="1"/>
  <c r="N1331" i="1"/>
  <c r="Q1331" i="1" s="1"/>
  <c r="P1323" i="1"/>
  <c r="N1323" i="1"/>
  <c r="Q1323" i="1" s="1"/>
  <c r="P1319" i="1"/>
  <c r="N1319" i="1"/>
  <c r="Q1319" i="1" s="1"/>
  <c r="P1315" i="1"/>
  <c r="N1315" i="1"/>
  <c r="Q1315" i="1" s="1"/>
  <c r="P1311" i="1"/>
  <c r="N1311" i="1"/>
  <c r="Q1311" i="1" s="1"/>
  <c r="P1307" i="1"/>
  <c r="N1307" i="1"/>
  <c r="Q1307" i="1" s="1"/>
  <c r="P1303" i="1"/>
  <c r="N1303" i="1"/>
  <c r="Q1303" i="1" s="1"/>
  <c r="P1295" i="1"/>
  <c r="N1295" i="1"/>
  <c r="Q1295" i="1" s="1"/>
  <c r="P1287" i="1"/>
  <c r="N1287" i="1"/>
  <c r="Q1287" i="1" s="1"/>
  <c r="P1283" i="1"/>
  <c r="N1283" i="1"/>
  <c r="Q1283" i="1" s="1"/>
  <c r="P1279" i="1"/>
  <c r="N1279" i="1"/>
  <c r="Q1279" i="1" s="1"/>
  <c r="P1275" i="1"/>
  <c r="N1275" i="1"/>
  <c r="Q1275" i="1" s="1"/>
  <c r="P1267" i="1"/>
  <c r="N1267" i="1"/>
  <c r="Q1267" i="1" s="1"/>
  <c r="P1259" i="1"/>
  <c r="N1259" i="1"/>
  <c r="Q1259" i="1" s="1"/>
  <c r="P1255" i="1"/>
  <c r="N1255" i="1"/>
  <c r="Q1255" i="1" s="1"/>
  <c r="P1251" i="1"/>
  <c r="N1251" i="1"/>
  <c r="Q1251" i="1" s="1"/>
  <c r="P1247" i="1"/>
  <c r="N1247" i="1"/>
  <c r="Q1247" i="1" s="1"/>
  <c r="P1243" i="1"/>
  <c r="N1243" i="1"/>
  <c r="Q1243" i="1" s="1"/>
  <c r="P1239" i="1"/>
  <c r="N1239" i="1"/>
  <c r="Q1239" i="1" s="1"/>
  <c r="P1231" i="1"/>
  <c r="N1231" i="1"/>
  <c r="Q1231" i="1" s="1"/>
  <c r="P1223" i="1"/>
  <c r="N1223" i="1"/>
  <c r="Q1223" i="1" s="1"/>
  <c r="P1219" i="1"/>
  <c r="N1219" i="1"/>
  <c r="Q1219" i="1" s="1"/>
  <c r="P1215" i="1"/>
  <c r="N1215" i="1"/>
  <c r="Q1215" i="1" s="1"/>
  <c r="P1211" i="1"/>
  <c r="N1211" i="1"/>
  <c r="Q1211" i="1" s="1"/>
  <c r="P1203" i="1"/>
  <c r="N1203" i="1"/>
  <c r="Q1203" i="1" s="1"/>
  <c r="P1195" i="1"/>
  <c r="N1195" i="1"/>
  <c r="Q1195" i="1" s="1"/>
  <c r="P1191" i="1"/>
  <c r="N1191" i="1"/>
  <c r="Q1191" i="1" s="1"/>
  <c r="P1187" i="1"/>
  <c r="N1187" i="1"/>
  <c r="Q1187" i="1" s="1"/>
  <c r="P1183" i="1"/>
  <c r="N1183" i="1"/>
  <c r="Q1183" i="1" s="1"/>
  <c r="P1179" i="1"/>
  <c r="N1179" i="1"/>
  <c r="Q1179" i="1" s="1"/>
  <c r="P1175" i="1"/>
  <c r="N1175" i="1"/>
  <c r="Q1175" i="1" s="1"/>
  <c r="P1167" i="1"/>
  <c r="N1167" i="1"/>
  <c r="Q1167" i="1" s="1"/>
  <c r="P1159" i="1"/>
  <c r="N1159" i="1"/>
  <c r="Q1159" i="1" s="1"/>
  <c r="P1155" i="1"/>
  <c r="N1155" i="1"/>
  <c r="Q1155" i="1" s="1"/>
  <c r="P1151" i="1"/>
  <c r="N1151" i="1"/>
  <c r="Q1151" i="1" s="1"/>
  <c r="P1147" i="1"/>
  <c r="N1147" i="1"/>
  <c r="Q1147" i="1" s="1"/>
  <c r="P1139" i="1"/>
  <c r="N1139" i="1"/>
  <c r="Q1139" i="1" s="1"/>
  <c r="P1131" i="1"/>
  <c r="N1131" i="1"/>
  <c r="Q1131" i="1" s="1"/>
  <c r="P1127" i="1"/>
  <c r="N1127" i="1"/>
  <c r="Q1127" i="1" s="1"/>
  <c r="P1123" i="1"/>
  <c r="N1123" i="1"/>
  <c r="Q1123" i="1" s="1"/>
  <c r="P1119" i="1"/>
  <c r="N1119" i="1"/>
  <c r="Q1119" i="1" s="1"/>
  <c r="P1115" i="1"/>
  <c r="N1115" i="1"/>
  <c r="Q1115" i="1" s="1"/>
  <c r="P1111" i="1"/>
  <c r="N1111" i="1"/>
  <c r="Q1111" i="1" s="1"/>
  <c r="P1103" i="1"/>
  <c r="N1103" i="1"/>
  <c r="Q1103" i="1" s="1"/>
  <c r="P1095" i="1"/>
  <c r="N1095" i="1"/>
  <c r="Q1095" i="1" s="1"/>
  <c r="P1091" i="1"/>
  <c r="N1091" i="1"/>
  <c r="Q1091" i="1" s="1"/>
  <c r="P1087" i="1"/>
  <c r="N1087" i="1"/>
  <c r="Q1087" i="1" s="1"/>
  <c r="P1083" i="1"/>
  <c r="N1083" i="1"/>
  <c r="Q1083" i="1" s="1"/>
  <c r="P1075" i="1"/>
  <c r="N1075" i="1"/>
  <c r="Q1075" i="1" s="1"/>
  <c r="P1067" i="1"/>
  <c r="N1067" i="1"/>
  <c r="Q1067" i="1" s="1"/>
  <c r="P1063" i="1"/>
  <c r="N1063" i="1"/>
  <c r="Q1063" i="1" s="1"/>
  <c r="P1059" i="1"/>
  <c r="N1059" i="1"/>
  <c r="Q1059" i="1" s="1"/>
  <c r="P1055" i="1"/>
  <c r="N1055" i="1"/>
  <c r="Q1055" i="1" s="1"/>
  <c r="P1051" i="1"/>
  <c r="N1051" i="1"/>
  <c r="Q1051" i="1" s="1"/>
  <c r="P1047" i="1"/>
  <c r="N1047" i="1"/>
  <c r="Q1047" i="1" s="1"/>
  <c r="P1039" i="1"/>
  <c r="N1039" i="1"/>
  <c r="Q1039" i="1" s="1"/>
  <c r="P1031" i="1"/>
  <c r="N1031" i="1"/>
  <c r="Q1031" i="1" s="1"/>
  <c r="P1027" i="1"/>
  <c r="N1027" i="1"/>
  <c r="Q1027" i="1" s="1"/>
  <c r="P1023" i="1"/>
  <c r="N1023" i="1"/>
  <c r="Q1023" i="1" s="1"/>
  <c r="P1019" i="1"/>
  <c r="N1019" i="1"/>
  <c r="Q1019" i="1" s="1"/>
  <c r="P1011" i="1"/>
  <c r="N1011" i="1"/>
  <c r="Q1011" i="1" s="1"/>
  <c r="P1003" i="1"/>
  <c r="N1003" i="1"/>
  <c r="Q1003" i="1" s="1"/>
  <c r="P999" i="1"/>
  <c r="N999" i="1"/>
  <c r="Q999" i="1" s="1"/>
  <c r="P995" i="1"/>
  <c r="N995" i="1"/>
  <c r="Q995" i="1" s="1"/>
  <c r="P991" i="1"/>
  <c r="N991" i="1"/>
  <c r="Q991" i="1" s="1"/>
  <c r="P987" i="1"/>
  <c r="N987" i="1"/>
  <c r="Q987" i="1" s="1"/>
  <c r="P983" i="1"/>
  <c r="N983" i="1"/>
  <c r="Q983" i="1" s="1"/>
  <c r="P975" i="1"/>
  <c r="N975" i="1"/>
  <c r="Q975" i="1" s="1"/>
  <c r="P967" i="1"/>
  <c r="N967" i="1"/>
  <c r="Q967" i="1" s="1"/>
  <c r="P963" i="1"/>
  <c r="N963" i="1"/>
  <c r="Q963" i="1" s="1"/>
  <c r="P959" i="1"/>
  <c r="N959" i="1"/>
  <c r="Q959" i="1" s="1"/>
  <c r="P955" i="1"/>
  <c r="N955" i="1"/>
  <c r="Q955" i="1" s="1"/>
  <c r="P947" i="1"/>
  <c r="N947" i="1"/>
  <c r="Q947" i="1" s="1"/>
  <c r="P939" i="1"/>
  <c r="N939" i="1"/>
  <c r="Q939" i="1" s="1"/>
  <c r="P935" i="1"/>
  <c r="N935" i="1"/>
  <c r="Q935" i="1" s="1"/>
  <c r="P931" i="1"/>
  <c r="N931" i="1"/>
  <c r="Q931" i="1" s="1"/>
  <c r="P927" i="1"/>
  <c r="N927" i="1"/>
  <c r="Q927" i="1" s="1"/>
  <c r="P923" i="1"/>
  <c r="N923" i="1"/>
  <c r="Q923" i="1" s="1"/>
  <c r="P919" i="1"/>
  <c r="N919" i="1"/>
  <c r="Q919" i="1" s="1"/>
  <c r="P911" i="1"/>
  <c r="N911" i="1"/>
  <c r="Q911" i="1" s="1"/>
  <c r="P903" i="1"/>
  <c r="N903" i="1"/>
  <c r="Q903" i="1" s="1"/>
  <c r="P899" i="1"/>
  <c r="N899" i="1"/>
  <c r="Q899" i="1" s="1"/>
  <c r="P895" i="1"/>
  <c r="N895" i="1"/>
  <c r="Q895" i="1" s="1"/>
  <c r="P891" i="1"/>
  <c r="N891" i="1"/>
  <c r="Q891" i="1" s="1"/>
  <c r="P883" i="1"/>
  <c r="N883" i="1"/>
  <c r="Q883" i="1" s="1"/>
  <c r="P875" i="1"/>
  <c r="N875" i="1"/>
  <c r="Q875" i="1" s="1"/>
  <c r="P871" i="1"/>
  <c r="N871" i="1"/>
  <c r="Q871" i="1" s="1"/>
  <c r="P867" i="1"/>
  <c r="N867" i="1"/>
  <c r="Q867" i="1" s="1"/>
  <c r="P863" i="1"/>
  <c r="N863" i="1"/>
  <c r="Q863" i="1" s="1"/>
  <c r="P859" i="1"/>
  <c r="N859" i="1"/>
  <c r="Q859" i="1" s="1"/>
  <c r="P855" i="1"/>
  <c r="N855" i="1"/>
  <c r="Q855" i="1" s="1"/>
  <c r="P847" i="1"/>
  <c r="N847" i="1"/>
  <c r="Q847" i="1" s="1"/>
  <c r="P839" i="1"/>
  <c r="N839" i="1"/>
  <c r="Q839" i="1" s="1"/>
  <c r="P835" i="1"/>
  <c r="N835" i="1"/>
  <c r="Q835" i="1" s="1"/>
  <c r="P831" i="1"/>
  <c r="N831" i="1"/>
  <c r="Q831" i="1" s="1"/>
  <c r="P827" i="1"/>
  <c r="N827" i="1"/>
  <c r="Q827" i="1" s="1"/>
  <c r="P819" i="1"/>
  <c r="N819" i="1"/>
  <c r="Q819" i="1" s="1"/>
  <c r="P811" i="1"/>
  <c r="N811" i="1"/>
  <c r="Q811" i="1" s="1"/>
  <c r="P807" i="1"/>
  <c r="N807" i="1"/>
  <c r="Q807" i="1" s="1"/>
  <c r="P803" i="1"/>
  <c r="N803" i="1"/>
  <c r="Q803" i="1" s="1"/>
  <c r="P799" i="1"/>
  <c r="N799" i="1"/>
  <c r="Q799" i="1" s="1"/>
  <c r="P795" i="1"/>
  <c r="N795" i="1"/>
  <c r="Q795" i="1" s="1"/>
  <c r="P791" i="1"/>
  <c r="N791" i="1"/>
  <c r="Q791" i="1" s="1"/>
  <c r="P783" i="1"/>
  <c r="N783" i="1"/>
  <c r="Q783" i="1" s="1"/>
  <c r="P775" i="1"/>
  <c r="N775" i="1"/>
  <c r="Q775" i="1" s="1"/>
  <c r="P771" i="1"/>
  <c r="N771" i="1"/>
  <c r="Q771" i="1" s="1"/>
  <c r="P767" i="1"/>
  <c r="N767" i="1"/>
  <c r="Q767" i="1" s="1"/>
  <c r="P763" i="1"/>
  <c r="N763" i="1"/>
  <c r="Q763" i="1" s="1"/>
  <c r="P755" i="1"/>
  <c r="N755" i="1"/>
  <c r="Q755" i="1" s="1"/>
  <c r="P747" i="1"/>
  <c r="N747" i="1"/>
  <c r="Q747" i="1" s="1"/>
  <c r="P743" i="1"/>
  <c r="N743" i="1"/>
  <c r="Q743" i="1" s="1"/>
  <c r="P739" i="1"/>
  <c r="N739" i="1"/>
  <c r="Q739" i="1" s="1"/>
  <c r="P735" i="1"/>
  <c r="N735" i="1"/>
  <c r="Q735" i="1" s="1"/>
  <c r="P731" i="1"/>
  <c r="N731" i="1"/>
  <c r="Q731" i="1" s="1"/>
  <c r="P727" i="1"/>
  <c r="N727" i="1"/>
  <c r="Q727" i="1" s="1"/>
  <c r="P719" i="1"/>
  <c r="N719" i="1"/>
  <c r="Q719" i="1" s="1"/>
  <c r="P711" i="1"/>
  <c r="N711" i="1"/>
  <c r="Q711" i="1" s="1"/>
  <c r="P707" i="1"/>
  <c r="N707" i="1"/>
  <c r="Q707" i="1" s="1"/>
  <c r="P703" i="1"/>
  <c r="N703" i="1"/>
  <c r="Q703" i="1" s="1"/>
  <c r="P699" i="1"/>
  <c r="N699" i="1"/>
  <c r="Q699" i="1" s="1"/>
  <c r="P691" i="1"/>
  <c r="N691" i="1"/>
  <c r="Q691" i="1" s="1"/>
  <c r="P683" i="1"/>
  <c r="N683" i="1"/>
  <c r="Q683" i="1" s="1"/>
  <c r="P675" i="1"/>
  <c r="N675" i="1"/>
  <c r="Q675" i="1" s="1"/>
  <c r="P667" i="1"/>
  <c r="N667" i="1"/>
  <c r="Q667" i="1" s="1"/>
  <c r="P659" i="1"/>
  <c r="N659" i="1"/>
  <c r="Q659" i="1" s="1"/>
  <c r="P651" i="1"/>
  <c r="N651" i="1"/>
  <c r="Q651" i="1" s="1"/>
  <c r="P643" i="1"/>
  <c r="N643" i="1"/>
  <c r="Q643" i="1" s="1"/>
  <c r="P635" i="1"/>
  <c r="N635" i="1"/>
  <c r="Q635" i="1" s="1"/>
  <c r="P631" i="1"/>
  <c r="N631" i="1"/>
  <c r="Q631" i="1" s="1"/>
  <c r="P627" i="1"/>
  <c r="N627" i="1"/>
  <c r="Q627" i="1" s="1"/>
  <c r="P623" i="1"/>
  <c r="N623" i="1"/>
  <c r="Q623" i="1" s="1"/>
  <c r="P619" i="1"/>
  <c r="N619" i="1"/>
  <c r="Q619" i="1" s="1"/>
  <c r="P615" i="1"/>
  <c r="N615" i="1"/>
  <c r="Q615" i="1" s="1"/>
  <c r="P611" i="1"/>
  <c r="N611" i="1"/>
  <c r="Q611" i="1" s="1"/>
  <c r="P607" i="1"/>
  <c r="N607" i="1"/>
  <c r="Q607" i="1" s="1"/>
  <c r="P603" i="1"/>
  <c r="N603" i="1"/>
  <c r="Q603" i="1" s="1"/>
  <c r="P599" i="1"/>
  <c r="N599" i="1"/>
  <c r="Q599" i="1" s="1"/>
  <c r="P595" i="1"/>
  <c r="N595" i="1"/>
  <c r="Q595" i="1" s="1"/>
  <c r="P591" i="1"/>
  <c r="N591" i="1"/>
  <c r="Q591" i="1" s="1"/>
  <c r="P587" i="1"/>
  <c r="N587" i="1"/>
  <c r="Q587" i="1" s="1"/>
  <c r="P583" i="1"/>
  <c r="N583" i="1"/>
  <c r="Q583" i="1" s="1"/>
  <c r="P579" i="1"/>
  <c r="N579" i="1"/>
  <c r="Q579" i="1" s="1"/>
  <c r="P575" i="1"/>
  <c r="N575" i="1"/>
  <c r="Q575" i="1" s="1"/>
  <c r="P567" i="1"/>
  <c r="N567" i="1"/>
  <c r="Q567" i="1" s="1"/>
  <c r="P559" i="1"/>
  <c r="N559" i="1"/>
  <c r="Q559" i="1" s="1"/>
  <c r="P551" i="1"/>
  <c r="N551" i="1"/>
  <c r="Q551" i="1" s="1"/>
  <c r="P543" i="1"/>
  <c r="N543" i="1"/>
  <c r="Q543" i="1" s="1"/>
  <c r="P535" i="1"/>
  <c r="N535" i="1"/>
  <c r="Q535" i="1" s="1"/>
  <c r="P527" i="1"/>
  <c r="N527" i="1"/>
  <c r="Q527" i="1" s="1"/>
  <c r="P519" i="1"/>
  <c r="N519" i="1"/>
  <c r="Q519" i="1" s="1"/>
  <c r="P511" i="1"/>
  <c r="N511" i="1"/>
  <c r="Q511" i="1" s="1"/>
  <c r="P507" i="1"/>
  <c r="N507" i="1"/>
  <c r="Q507" i="1" s="1"/>
  <c r="P503" i="1"/>
  <c r="N503" i="1"/>
  <c r="Q503" i="1" s="1"/>
  <c r="P499" i="1"/>
  <c r="N499" i="1"/>
  <c r="Q499" i="1" s="1"/>
  <c r="P495" i="1"/>
  <c r="N495" i="1"/>
  <c r="Q495" i="1" s="1"/>
  <c r="P491" i="1"/>
  <c r="N491" i="1"/>
  <c r="Q491" i="1" s="1"/>
  <c r="P487" i="1"/>
  <c r="N487" i="1"/>
  <c r="Q487" i="1" s="1"/>
  <c r="P483" i="1"/>
  <c r="N483" i="1"/>
  <c r="Q483" i="1" s="1"/>
  <c r="P479" i="1"/>
  <c r="N479" i="1"/>
  <c r="Q479" i="1" s="1"/>
  <c r="P475" i="1"/>
  <c r="N475" i="1"/>
  <c r="Q475" i="1" s="1"/>
  <c r="P471" i="1"/>
  <c r="N471" i="1"/>
  <c r="Q471" i="1" s="1"/>
  <c r="P467" i="1"/>
  <c r="N467" i="1"/>
  <c r="Q467" i="1" s="1"/>
  <c r="P463" i="1"/>
  <c r="N463" i="1"/>
  <c r="Q463" i="1" s="1"/>
  <c r="P459" i="1"/>
  <c r="N459" i="1"/>
  <c r="Q459" i="1" s="1"/>
  <c r="P455" i="1"/>
  <c r="N455" i="1"/>
  <c r="Q455" i="1" s="1"/>
  <c r="P451" i="1"/>
  <c r="N451" i="1"/>
  <c r="Q451" i="1" s="1"/>
  <c r="P447" i="1"/>
  <c r="N447" i="1"/>
  <c r="Q447" i="1" s="1"/>
  <c r="P443" i="1"/>
  <c r="N443" i="1"/>
  <c r="Q443" i="1" s="1"/>
  <c r="P435" i="1"/>
  <c r="N435" i="1"/>
  <c r="Q435" i="1" s="1"/>
  <c r="P427" i="1"/>
  <c r="N427" i="1"/>
  <c r="Q427" i="1" s="1"/>
  <c r="P419" i="1"/>
  <c r="N419" i="1"/>
  <c r="Q419" i="1" s="1"/>
  <c r="P411" i="1"/>
  <c r="N411" i="1"/>
  <c r="Q411" i="1" s="1"/>
  <c r="P403" i="1"/>
  <c r="N403" i="1"/>
  <c r="Q403" i="1" s="1"/>
  <c r="P395" i="1"/>
  <c r="N395" i="1"/>
  <c r="Q395" i="1" s="1"/>
  <c r="P387" i="1"/>
  <c r="N387" i="1"/>
  <c r="Q387" i="1" s="1"/>
  <c r="P379" i="1"/>
  <c r="N379" i="1"/>
  <c r="Q379" i="1" s="1"/>
  <c r="P375" i="1"/>
  <c r="N375" i="1"/>
  <c r="Q375" i="1" s="1"/>
  <c r="P371" i="1"/>
  <c r="N371" i="1"/>
  <c r="Q371" i="1" s="1"/>
  <c r="P367" i="1"/>
  <c r="N367" i="1"/>
  <c r="Q367" i="1" s="1"/>
  <c r="P363" i="1"/>
  <c r="N363" i="1"/>
  <c r="Q363" i="1" s="1"/>
  <c r="P359" i="1"/>
  <c r="N359" i="1"/>
  <c r="Q359" i="1" s="1"/>
  <c r="P355" i="1"/>
  <c r="N355" i="1"/>
  <c r="Q355" i="1" s="1"/>
  <c r="P351" i="1"/>
  <c r="N351" i="1"/>
  <c r="Q351" i="1" s="1"/>
  <c r="P347" i="1"/>
  <c r="N347" i="1"/>
  <c r="Q347" i="1" s="1"/>
  <c r="P343" i="1"/>
  <c r="N343" i="1"/>
  <c r="Q343" i="1" s="1"/>
  <c r="P339" i="1"/>
  <c r="N339" i="1"/>
  <c r="Q339" i="1" s="1"/>
  <c r="P335" i="1"/>
  <c r="N335" i="1"/>
  <c r="Q335" i="1" s="1"/>
  <c r="P331" i="1"/>
  <c r="N331" i="1"/>
  <c r="Q331" i="1" s="1"/>
  <c r="P327" i="1"/>
  <c r="N327" i="1"/>
  <c r="Q327" i="1" s="1"/>
  <c r="P323" i="1"/>
  <c r="N323" i="1"/>
  <c r="Q323" i="1" s="1"/>
  <c r="P319" i="1"/>
  <c r="N319" i="1"/>
  <c r="Q319" i="1" s="1"/>
  <c r="P311" i="1"/>
  <c r="N311" i="1"/>
  <c r="Q311" i="1" s="1"/>
  <c r="P303" i="1"/>
  <c r="N303" i="1"/>
  <c r="Q303" i="1" s="1"/>
  <c r="P295" i="1"/>
  <c r="N295" i="1"/>
  <c r="Q295" i="1" s="1"/>
  <c r="P287" i="1"/>
  <c r="N287" i="1"/>
  <c r="Q287" i="1" s="1"/>
  <c r="P279" i="1"/>
  <c r="N279" i="1"/>
  <c r="Q279" i="1" s="1"/>
  <c r="P271" i="1"/>
  <c r="N271" i="1"/>
  <c r="Q271" i="1" s="1"/>
  <c r="P263" i="1"/>
  <c r="N263" i="1"/>
  <c r="Q263" i="1" s="1"/>
  <c r="P255" i="1"/>
  <c r="N255" i="1"/>
  <c r="Q255" i="1" s="1"/>
  <c r="P251" i="1"/>
  <c r="N251" i="1"/>
  <c r="Q251" i="1" s="1"/>
  <c r="P247" i="1"/>
  <c r="N247" i="1"/>
  <c r="Q247" i="1" s="1"/>
  <c r="P243" i="1"/>
  <c r="N243" i="1"/>
  <c r="Q243" i="1" s="1"/>
  <c r="P239" i="1"/>
  <c r="N239" i="1"/>
  <c r="Q239" i="1" s="1"/>
  <c r="P235" i="1"/>
  <c r="N235" i="1"/>
  <c r="Q235" i="1" s="1"/>
  <c r="P231" i="1"/>
  <c r="N231" i="1"/>
  <c r="Q231" i="1" s="1"/>
  <c r="P227" i="1"/>
  <c r="N227" i="1"/>
  <c r="Q227" i="1" s="1"/>
  <c r="P223" i="1"/>
  <c r="N223" i="1"/>
  <c r="Q223" i="1" s="1"/>
  <c r="P219" i="1"/>
  <c r="N219" i="1"/>
  <c r="Q219" i="1" s="1"/>
  <c r="P215" i="1"/>
  <c r="N215" i="1"/>
  <c r="Q215" i="1" s="1"/>
  <c r="P211" i="1"/>
  <c r="N211" i="1"/>
  <c r="Q211" i="1" s="1"/>
  <c r="P207" i="1"/>
  <c r="N207" i="1"/>
  <c r="Q207" i="1" s="1"/>
  <c r="P203" i="1"/>
  <c r="N203" i="1"/>
  <c r="Q203" i="1" s="1"/>
  <c r="P199" i="1"/>
  <c r="N199" i="1"/>
  <c r="Q199" i="1" s="1"/>
  <c r="P195" i="1"/>
  <c r="N195" i="1"/>
  <c r="Q195" i="1" s="1"/>
  <c r="P191" i="1"/>
  <c r="N191" i="1"/>
  <c r="Q191" i="1" s="1"/>
  <c r="P187" i="1"/>
  <c r="N187" i="1"/>
  <c r="Q187" i="1" s="1"/>
  <c r="P179" i="1"/>
  <c r="N179" i="1"/>
  <c r="Q179" i="1" s="1"/>
  <c r="P171" i="1"/>
  <c r="N171" i="1"/>
  <c r="Q171" i="1" s="1"/>
  <c r="P163" i="1"/>
  <c r="N163" i="1"/>
  <c r="Q163" i="1" s="1"/>
  <c r="P155" i="1"/>
  <c r="N155" i="1"/>
  <c r="Q155" i="1" s="1"/>
  <c r="P147" i="1"/>
  <c r="N147" i="1"/>
  <c r="Q147" i="1" s="1"/>
  <c r="P139" i="1"/>
  <c r="N139" i="1"/>
  <c r="Q139" i="1" s="1"/>
  <c r="P131" i="1"/>
  <c r="N131" i="1"/>
  <c r="Q131" i="1" s="1"/>
  <c r="P123" i="1"/>
  <c r="N123" i="1"/>
  <c r="Q123" i="1" s="1"/>
  <c r="P119" i="1"/>
  <c r="N119" i="1"/>
  <c r="Q119" i="1" s="1"/>
  <c r="P115" i="1"/>
  <c r="N115" i="1"/>
  <c r="Q115" i="1" s="1"/>
  <c r="P111" i="1"/>
  <c r="N111" i="1"/>
  <c r="Q111" i="1" s="1"/>
  <c r="P107" i="1"/>
  <c r="N107" i="1"/>
  <c r="Q107" i="1" s="1"/>
  <c r="P103" i="1"/>
  <c r="N103" i="1"/>
  <c r="Q103" i="1" s="1"/>
  <c r="P99" i="1"/>
  <c r="N99" i="1"/>
  <c r="Q99" i="1" s="1"/>
  <c r="P95" i="1"/>
  <c r="N95" i="1"/>
  <c r="Q95" i="1" s="1"/>
  <c r="P91" i="1"/>
  <c r="N91" i="1"/>
  <c r="Q91" i="1" s="1"/>
  <c r="P87" i="1"/>
  <c r="N87" i="1"/>
  <c r="Q87" i="1" s="1"/>
  <c r="P75" i="1"/>
  <c r="N75" i="1"/>
  <c r="Q75" i="1" s="1"/>
  <c r="P67" i="1"/>
  <c r="N67" i="1"/>
  <c r="Q67" i="1" s="1"/>
  <c r="P59" i="1"/>
  <c r="N59" i="1"/>
  <c r="Q59" i="1" s="1"/>
  <c r="P51" i="1"/>
  <c r="N51" i="1"/>
  <c r="Q51" i="1" s="1"/>
  <c r="P39" i="1"/>
  <c r="N39" i="1"/>
  <c r="Q39" i="1" s="1"/>
  <c r="P31" i="1"/>
  <c r="N31" i="1"/>
  <c r="Q31" i="1" s="1"/>
  <c r="P23" i="1"/>
  <c r="N23" i="1"/>
  <c r="Q23" i="1" s="1"/>
  <c r="P11" i="1"/>
  <c r="N11" i="1"/>
  <c r="Q11" i="1" s="1"/>
  <c r="N3" i="1"/>
  <c r="Q3" i="1" s="1"/>
  <c r="N3063" i="1"/>
  <c r="Q3063" i="1" s="1"/>
  <c r="N2995" i="1"/>
  <c r="Q2995" i="1" s="1"/>
  <c r="N2947" i="1"/>
  <c r="Q2947" i="1" s="1"/>
  <c r="N2887" i="1"/>
  <c r="Q2887" i="1" s="1"/>
  <c r="N2855" i="1"/>
  <c r="Q2855" i="1" s="1"/>
  <c r="N2251" i="1"/>
  <c r="Q2251" i="1" s="1"/>
  <c r="N2235" i="1"/>
  <c r="Q2235" i="1" s="1"/>
  <c r="N2219" i="1"/>
  <c r="Q2219" i="1" s="1"/>
  <c r="N2203" i="1"/>
  <c r="Q2203" i="1" s="1"/>
  <c r="N2187" i="1"/>
  <c r="Q2187" i="1" s="1"/>
  <c r="N2171" i="1"/>
  <c r="Q2171" i="1" s="1"/>
  <c r="N2155" i="1"/>
  <c r="Q2155" i="1" s="1"/>
  <c r="N2139" i="1"/>
  <c r="Q2139" i="1" s="1"/>
  <c r="N2123" i="1"/>
  <c r="Q2123" i="1" s="1"/>
  <c r="N2107" i="1"/>
  <c r="Q2107" i="1" s="1"/>
  <c r="N2091" i="1"/>
  <c r="Q2091" i="1" s="1"/>
  <c r="N2075" i="1"/>
  <c r="Q2075" i="1" s="1"/>
  <c r="N2059" i="1"/>
  <c r="Q2059" i="1" s="1"/>
  <c r="N2043" i="1"/>
  <c r="Q2043" i="1" s="1"/>
  <c r="N2027" i="1"/>
  <c r="Q2027" i="1" s="1"/>
  <c r="N2011" i="1"/>
  <c r="Q2011" i="1" s="1"/>
  <c r="N1995" i="1"/>
  <c r="Q1995" i="1" s="1"/>
  <c r="N1979" i="1"/>
  <c r="Q1979" i="1" s="1"/>
  <c r="N1963" i="1"/>
  <c r="Q1963" i="1" s="1"/>
  <c r="N1935" i="1"/>
  <c r="Q1935" i="1" s="1"/>
  <c r="N1923" i="1"/>
  <c r="Q1923" i="1" s="1"/>
  <c r="N1911" i="1"/>
  <c r="Q1911" i="1" s="1"/>
  <c r="N1643" i="1"/>
  <c r="Q1643" i="1" s="1"/>
  <c r="N1619" i="1"/>
  <c r="Q1619" i="1" s="1"/>
  <c r="N1595" i="1"/>
  <c r="Q1595" i="1" s="1"/>
  <c r="N1515" i="1"/>
  <c r="Q1515" i="1" s="1"/>
  <c r="N1491" i="1"/>
  <c r="Q1491" i="1" s="1"/>
  <c r="N1467" i="1"/>
  <c r="Q1467" i="1" s="1"/>
  <c r="N1391" i="1"/>
  <c r="Q1391" i="1" s="1"/>
  <c r="N1327" i="1"/>
  <c r="Q1327" i="1" s="1"/>
  <c r="N1263" i="1"/>
  <c r="Q1263" i="1" s="1"/>
  <c r="N1199" i="1"/>
  <c r="Q1199" i="1" s="1"/>
  <c r="N1135" i="1"/>
  <c r="Q1135" i="1" s="1"/>
  <c r="N1071" i="1"/>
  <c r="Q1071" i="1" s="1"/>
  <c r="N1007" i="1"/>
  <c r="Q1007" i="1" s="1"/>
  <c r="N943" i="1"/>
  <c r="Q943" i="1" s="1"/>
  <c r="N879" i="1"/>
  <c r="Q879" i="1" s="1"/>
  <c r="N815" i="1"/>
  <c r="Q815" i="1" s="1"/>
  <c r="N751" i="1"/>
  <c r="Q751" i="1" s="1"/>
  <c r="N3059" i="1"/>
  <c r="Q3059" i="1" s="1"/>
  <c r="N2983" i="1"/>
  <c r="Q2983" i="1" s="1"/>
  <c r="N2931" i="1"/>
  <c r="Q2931" i="1" s="1"/>
  <c r="N2883" i="1"/>
  <c r="Q2883" i="1" s="1"/>
  <c r="N2847" i="1"/>
  <c r="Q2847" i="1" s="1"/>
  <c r="N2255" i="1"/>
  <c r="Q2255" i="1" s="1"/>
  <c r="N2239" i="1"/>
  <c r="Q2239" i="1" s="1"/>
  <c r="N2223" i="1"/>
  <c r="Q2223" i="1" s="1"/>
  <c r="N2207" i="1"/>
  <c r="Q2207" i="1" s="1"/>
  <c r="N2191" i="1"/>
  <c r="Q2191" i="1" s="1"/>
  <c r="N2175" i="1"/>
  <c r="Q2175" i="1" s="1"/>
  <c r="N2159" i="1"/>
  <c r="Q2159" i="1" s="1"/>
  <c r="N2143" i="1"/>
  <c r="Q2143" i="1" s="1"/>
  <c r="N2127" i="1"/>
  <c r="Q2127" i="1" s="1"/>
  <c r="N2111" i="1"/>
  <c r="Q2111" i="1" s="1"/>
  <c r="N2095" i="1"/>
  <c r="Q2095" i="1" s="1"/>
  <c r="N2079" i="1"/>
  <c r="Q2079" i="1" s="1"/>
  <c r="N2063" i="1"/>
  <c r="Q2063" i="1" s="1"/>
  <c r="N2047" i="1"/>
  <c r="Q2047" i="1" s="1"/>
  <c r="N2031" i="1"/>
  <c r="Q2031" i="1" s="1"/>
  <c r="N2015" i="1"/>
  <c r="Q2015" i="1" s="1"/>
  <c r="N1999" i="1"/>
  <c r="Q1999" i="1" s="1"/>
  <c r="N1983" i="1"/>
  <c r="Q1983" i="1" s="1"/>
  <c r="N1967" i="1"/>
  <c r="Q1967" i="1" s="1"/>
  <c r="N1951" i="1"/>
  <c r="Q1951" i="1" s="1"/>
  <c r="N1939" i="1"/>
  <c r="Q1939" i="1" s="1"/>
  <c r="N1927" i="1"/>
  <c r="Q1927" i="1" s="1"/>
  <c r="N1903" i="1"/>
  <c r="Q1903" i="1" s="1"/>
  <c r="N1699" i="1"/>
  <c r="Q1699" i="1" s="1"/>
  <c r="N1675" i="1"/>
  <c r="Q1675" i="1" s="1"/>
  <c r="N1651" i="1"/>
  <c r="Q1651" i="1" s="1"/>
  <c r="N1571" i="1"/>
  <c r="Q1571" i="1" s="1"/>
  <c r="N1547" i="1"/>
  <c r="Q1547" i="1" s="1"/>
  <c r="N1523" i="1"/>
  <c r="Q1523" i="1" s="1"/>
  <c r="N1443" i="1"/>
  <c r="Q1443" i="1" s="1"/>
  <c r="N1419" i="1"/>
  <c r="Q1419" i="1" s="1"/>
  <c r="N1399" i="1"/>
  <c r="Q1399" i="1" s="1"/>
  <c r="N1355" i="1"/>
  <c r="Q1355" i="1" s="1"/>
  <c r="N1335" i="1"/>
  <c r="Q1335" i="1" s="1"/>
  <c r="N1291" i="1"/>
  <c r="Q1291" i="1" s="1"/>
  <c r="N1271" i="1"/>
  <c r="Q1271" i="1" s="1"/>
  <c r="N1227" i="1"/>
  <c r="Q1227" i="1" s="1"/>
  <c r="N1207" i="1"/>
  <c r="Q1207" i="1" s="1"/>
  <c r="N1163" i="1"/>
  <c r="Q1163" i="1" s="1"/>
  <c r="N1143" i="1"/>
  <c r="Q1143" i="1" s="1"/>
  <c r="N1099" i="1"/>
  <c r="Q1099" i="1" s="1"/>
  <c r="N1079" i="1"/>
  <c r="Q1079" i="1" s="1"/>
  <c r="N1035" i="1"/>
  <c r="Q1035" i="1" s="1"/>
  <c r="N1015" i="1"/>
  <c r="Q1015" i="1" s="1"/>
  <c r="N971" i="1"/>
  <c r="Q971" i="1" s="1"/>
  <c r="N951" i="1"/>
  <c r="Q951" i="1" s="1"/>
  <c r="N907" i="1"/>
  <c r="Q907" i="1" s="1"/>
  <c r="N887" i="1"/>
  <c r="Q887" i="1" s="1"/>
  <c r="N843" i="1"/>
  <c r="Q843" i="1" s="1"/>
  <c r="N823" i="1"/>
  <c r="Q823" i="1" s="1"/>
  <c r="N779" i="1"/>
  <c r="Q779" i="1" s="1"/>
  <c r="N759" i="1"/>
  <c r="Q759" i="1" s="1"/>
  <c r="N715" i="1"/>
  <c r="Q715" i="1" s="1"/>
  <c r="N695" i="1"/>
  <c r="Q695" i="1" s="1"/>
  <c r="N2818" i="1"/>
  <c r="Q2818" i="1" s="1"/>
  <c r="P1486" i="1"/>
  <c r="P1422" i="1"/>
  <c r="P1358" i="1"/>
  <c r="P1294" i="1"/>
  <c r="P1230" i="1"/>
  <c r="N1789" i="1"/>
  <c r="Q1789" i="1" s="1"/>
  <c r="P1789" i="1"/>
  <c r="P1512" i="1"/>
  <c r="N3109" i="1"/>
  <c r="Q3109" i="1" s="1"/>
  <c r="N3085" i="1"/>
  <c r="Q3085" i="1" s="1"/>
  <c r="N3077" i="1"/>
  <c r="Q3077" i="1" s="1"/>
  <c r="N3053" i="1"/>
  <c r="Q3053" i="1" s="1"/>
  <c r="N3045" i="1"/>
  <c r="Q3045" i="1" s="1"/>
  <c r="N3021" i="1"/>
  <c r="Q3021" i="1" s="1"/>
  <c r="N3013" i="1"/>
  <c r="Q3013" i="1" s="1"/>
  <c r="N2989" i="1"/>
  <c r="Q2989" i="1" s="1"/>
  <c r="N2981" i="1"/>
  <c r="Q2981" i="1" s="1"/>
  <c r="N2957" i="1"/>
  <c r="Q2957" i="1" s="1"/>
  <c r="N2949" i="1"/>
  <c r="Q2949" i="1" s="1"/>
  <c r="N2925" i="1"/>
  <c r="Q2925" i="1" s="1"/>
  <c r="N2917" i="1"/>
  <c r="Q2917" i="1" s="1"/>
  <c r="N2893" i="1"/>
  <c r="Q2893" i="1" s="1"/>
  <c r="N2885" i="1"/>
  <c r="Q2885" i="1" s="1"/>
  <c r="N2861" i="1"/>
  <c r="Q2861" i="1" s="1"/>
  <c r="N2797" i="1"/>
  <c r="Q2797" i="1" s="1"/>
  <c r="N2733" i="1"/>
  <c r="Q2733" i="1" s="1"/>
  <c r="N1725" i="1"/>
  <c r="Q1725" i="1" s="1"/>
  <c r="N1853" i="1"/>
  <c r="Q1853" i="1" s="1"/>
  <c r="N2850" i="1"/>
  <c r="Q2850" i="1" s="1"/>
  <c r="N2669" i="1"/>
  <c r="Q2669" i="1" s="1"/>
  <c r="N2621" i="1"/>
  <c r="Q2621" i="1" s="1"/>
  <c r="N2605" i="1"/>
  <c r="Q2605" i="1" s="1"/>
  <c r="N2589" i="1"/>
  <c r="Q2589" i="1" s="1"/>
  <c r="N2573" i="1"/>
  <c r="Q2573" i="1" s="1"/>
  <c r="N2557" i="1"/>
  <c r="Q2557" i="1" s="1"/>
  <c r="N2541" i="1"/>
  <c r="Q2541" i="1" s="1"/>
  <c r="N2525" i="1"/>
  <c r="Q2525" i="1" s="1"/>
  <c r="N2509" i="1"/>
  <c r="Q2509" i="1" s="1"/>
  <c r="N2493" i="1"/>
  <c r="Q2493" i="1" s="1"/>
  <c r="N2477" i="1"/>
  <c r="Q2477" i="1" s="1"/>
  <c r="N2461" i="1"/>
  <c r="Q2461" i="1" s="1"/>
  <c r="N2445" i="1"/>
  <c r="Q2445" i="1" s="1"/>
  <c r="N2429" i="1"/>
  <c r="Q2429" i="1" s="1"/>
  <c r="N2413" i="1"/>
  <c r="Q2413" i="1" s="1"/>
  <c r="N2397" i="1"/>
  <c r="Q2397" i="1" s="1"/>
  <c r="N2381" i="1"/>
  <c r="Q2381" i="1" s="1"/>
  <c r="N2365" i="1"/>
  <c r="Q2365" i="1" s="1"/>
  <c r="N2349" i="1"/>
  <c r="Q2349" i="1" s="1"/>
  <c r="N2337" i="1"/>
  <c r="Q2337" i="1" s="1"/>
  <c r="N2333" i="1"/>
  <c r="Q2333" i="1" s="1"/>
  <c r="N2321" i="1"/>
  <c r="Q2321" i="1" s="1"/>
  <c r="N2317" i="1"/>
  <c r="Q2317" i="1" s="1"/>
  <c r="N2305" i="1"/>
  <c r="Q2305" i="1" s="1"/>
  <c r="N2301" i="1"/>
  <c r="Q2301" i="1" s="1"/>
  <c r="N2289" i="1"/>
  <c r="Q2289" i="1" s="1"/>
  <c r="N2285" i="1"/>
  <c r="Q2285" i="1" s="1"/>
  <c r="N2273" i="1"/>
  <c r="Q2273" i="1" s="1"/>
  <c r="N2269" i="1"/>
  <c r="Q2269" i="1" s="1"/>
  <c r="N2257" i="1"/>
  <c r="Q2257" i="1" s="1"/>
  <c r="N2253" i="1"/>
  <c r="Q2253" i="1" s="1"/>
  <c r="N2249" i="1"/>
  <c r="Q2249" i="1" s="1"/>
  <c r="N2245" i="1"/>
  <c r="Q2245" i="1" s="1"/>
  <c r="N2241" i="1"/>
  <c r="Q2241" i="1" s="1"/>
  <c r="N2237" i="1"/>
  <c r="Q2237" i="1" s="1"/>
  <c r="N2233" i="1"/>
  <c r="Q2233" i="1" s="1"/>
  <c r="N2229" i="1"/>
  <c r="Q2229" i="1" s="1"/>
  <c r="N2225" i="1"/>
  <c r="Q2225" i="1" s="1"/>
  <c r="N2221" i="1"/>
  <c r="Q2221" i="1" s="1"/>
  <c r="N2217" i="1"/>
  <c r="Q2217" i="1" s="1"/>
  <c r="N2213" i="1"/>
  <c r="Q2213" i="1" s="1"/>
  <c r="N2209" i="1"/>
  <c r="Q2209" i="1" s="1"/>
  <c r="N2205" i="1"/>
  <c r="Q2205" i="1" s="1"/>
  <c r="N2201" i="1"/>
  <c r="Q2201" i="1" s="1"/>
  <c r="N2197" i="1"/>
  <c r="Q2197" i="1" s="1"/>
  <c r="N2193" i="1"/>
  <c r="Q2193" i="1" s="1"/>
  <c r="N2189" i="1"/>
  <c r="Q2189" i="1" s="1"/>
  <c r="N2185" i="1"/>
  <c r="Q2185" i="1" s="1"/>
  <c r="N2181" i="1"/>
  <c r="Q2181" i="1" s="1"/>
  <c r="N2177" i="1"/>
  <c r="Q2177" i="1" s="1"/>
  <c r="N2173" i="1"/>
  <c r="Q2173" i="1" s="1"/>
  <c r="N2169" i="1"/>
  <c r="Q2169" i="1" s="1"/>
  <c r="N2165" i="1"/>
  <c r="Q2165" i="1" s="1"/>
  <c r="N2161" i="1"/>
  <c r="Q2161" i="1" s="1"/>
  <c r="N2157" i="1"/>
  <c r="Q2157" i="1" s="1"/>
  <c r="N2153" i="1"/>
  <c r="Q2153" i="1" s="1"/>
  <c r="N2149" i="1"/>
  <c r="Q2149" i="1" s="1"/>
  <c r="N2145" i="1"/>
  <c r="Q2145" i="1" s="1"/>
  <c r="N2141" i="1"/>
  <c r="Q2141" i="1" s="1"/>
  <c r="N2137" i="1"/>
  <c r="Q2137" i="1" s="1"/>
  <c r="N2133" i="1"/>
  <c r="Q2133" i="1" s="1"/>
  <c r="N2129" i="1"/>
  <c r="Q2129" i="1" s="1"/>
  <c r="N2125" i="1"/>
  <c r="Q2125" i="1" s="1"/>
  <c r="N2121" i="1"/>
  <c r="Q2121" i="1" s="1"/>
  <c r="N2117" i="1"/>
  <c r="Q2117" i="1" s="1"/>
  <c r="N2113" i="1"/>
  <c r="Q2113" i="1" s="1"/>
  <c r="N2109" i="1"/>
  <c r="Q2109" i="1" s="1"/>
  <c r="N2105" i="1"/>
  <c r="Q2105" i="1" s="1"/>
  <c r="N2101" i="1"/>
  <c r="Q2101" i="1" s="1"/>
  <c r="N2097" i="1"/>
  <c r="Q2097" i="1" s="1"/>
  <c r="N2093" i="1"/>
  <c r="Q2093" i="1" s="1"/>
  <c r="N2089" i="1"/>
  <c r="Q2089" i="1" s="1"/>
  <c r="N2085" i="1"/>
  <c r="Q2085" i="1" s="1"/>
  <c r="N2081" i="1"/>
  <c r="Q2081" i="1" s="1"/>
  <c r="N2077" i="1"/>
  <c r="Q2077" i="1" s="1"/>
  <c r="N2073" i="1"/>
  <c r="Q2073" i="1" s="1"/>
  <c r="N2069" i="1"/>
  <c r="Q2069" i="1" s="1"/>
  <c r="N2065" i="1"/>
  <c r="Q2065" i="1" s="1"/>
  <c r="N2061" i="1"/>
  <c r="Q2061" i="1" s="1"/>
  <c r="N2057" i="1"/>
  <c r="Q2057" i="1" s="1"/>
  <c r="N2053" i="1"/>
  <c r="Q2053" i="1" s="1"/>
  <c r="N2049" i="1"/>
  <c r="Q2049" i="1" s="1"/>
  <c r="N2045" i="1"/>
  <c r="Q2045" i="1" s="1"/>
  <c r="N2041" i="1"/>
  <c r="Q2041" i="1" s="1"/>
  <c r="N2037" i="1"/>
  <c r="Q2037" i="1" s="1"/>
  <c r="N2033" i="1"/>
  <c r="Q2033" i="1" s="1"/>
  <c r="N2029" i="1"/>
  <c r="Q2029" i="1" s="1"/>
  <c r="N2025" i="1"/>
  <c r="Q2025" i="1" s="1"/>
  <c r="N2021" i="1"/>
  <c r="Q2021" i="1" s="1"/>
  <c r="N2017" i="1"/>
  <c r="Q2017" i="1" s="1"/>
  <c r="N2013" i="1"/>
  <c r="Q2013" i="1" s="1"/>
  <c r="N2009" i="1"/>
  <c r="Q2009" i="1" s="1"/>
  <c r="N2005" i="1"/>
  <c r="Q2005" i="1" s="1"/>
  <c r="N2001" i="1"/>
  <c r="Q2001" i="1" s="1"/>
  <c r="N1997" i="1"/>
  <c r="Q1997" i="1" s="1"/>
  <c r="N1993" i="1"/>
  <c r="Q1993" i="1" s="1"/>
  <c r="N1989" i="1"/>
  <c r="Q1989" i="1" s="1"/>
  <c r="N1985" i="1"/>
  <c r="Q1985" i="1" s="1"/>
  <c r="N1981" i="1"/>
  <c r="Q1981" i="1" s="1"/>
  <c r="N1977" i="1"/>
  <c r="Q1977" i="1" s="1"/>
  <c r="N1973" i="1"/>
  <c r="Q1973" i="1" s="1"/>
  <c r="N1969" i="1"/>
  <c r="Q1969" i="1" s="1"/>
  <c r="N1965" i="1"/>
  <c r="Q1965" i="1" s="1"/>
  <c r="N1961" i="1"/>
  <c r="Q1961" i="1" s="1"/>
  <c r="N1957" i="1"/>
  <c r="Q1957" i="1" s="1"/>
  <c r="N1953" i="1"/>
  <c r="Q1953" i="1" s="1"/>
  <c r="N1949" i="1"/>
  <c r="Q1949" i="1" s="1"/>
  <c r="N1945" i="1"/>
  <c r="Q1945" i="1" s="1"/>
  <c r="N1941" i="1"/>
  <c r="Q1941" i="1" s="1"/>
  <c r="N1937" i="1"/>
  <c r="Q1937" i="1" s="1"/>
  <c r="N1933" i="1"/>
  <c r="Q1933" i="1" s="1"/>
  <c r="N1929" i="1"/>
  <c r="Q1929" i="1" s="1"/>
  <c r="N1925" i="1"/>
  <c r="Q1925" i="1" s="1"/>
  <c r="N1921" i="1"/>
  <c r="Q1921" i="1" s="1"/>
  <c r="N1917" i="1"/>
  <c r="Q1917" i="1" s="1"/>
  <c r="N1913" i="1"/>
  <c r="Q1913" i="1" s="1"/>
  <c r="N1909" i="1"/>
  <c r="Q1909" i="1" s="1"/>
  <c r="N1905" i="1"/>
  <c r="Q1905" i="1" s="1"/>
  <c r="N1901" i="1"/>
  <c r="Q1901" i="1" s="1"/>
  <c r="N1897" i="1"/>
  <c r="Q1897" i="1" s="1"/>
  <c r="N1893" i="1"/>
  <c r="Q1893" i="1" s="1"/>
  <c r="N1889" i="1"/>
  <c r="Q1889" i="1" s="1"/>
  <c r="N1885" i="1"/>
  <c r="Q1885" i="1" s="1"/>
  <c r="N1881" i="1"/>
  <c r="Q1881" i="1" s="1"/>
  <c r="N1877" i="1"/>
  <c r="Q1877" i="1" s="1"/>
  <c r="N1873" i="1"/>
  <c r="Q1873" i="1" s="1"/>
  <c r="N1869" i="1"/>
  <c r="Q1869" i="1" s="1"/>
  <c r="N1865" i="1"/>
  <c r="Q1865" i="1" s="1"/>
  <c r="N1861" i="1"/>
  <c r="Q1861" i="1" s="1"/>
  <c r="N1857" i="1"/>
  <c r="Q1857" i="1" s="1"/>
  <c r="N1849" i="1"/>
  <c r="Q1849" i="1" s="1"/>
  <c r="N1845" i="1"/>
  <c r="Q1845" i="1" s="1"/>
  <c r="N1841" i="1"/>
  <c r="Q1841" i="1" s="1"/>
  <c r="N1837" i="1"/>
  <c r="Q1837" i="1" s="1"/>
  <c r="N1833" i="1"/>
  <c r="Q1833" i="1" s="1"/>
  <c r="N1829" i="1"/>
  <c r="Q1829" i="1" s="1"/>
  <c r="N1825" i="1"/>
  <c r="Q1825" i="1" s="1"/>
  <c r="N1821" i="1"/>
  <c r="Q1821" i="1" s="1"/>
  <c r="N1817" i="1"/>
  <c r="Q1817" i="1" s="1"/>
  <c r="N1813" i="1"/>
  <c r="Q1813" i="1" s="1"/>
  <c r="N1809" i="1"/>
  <c r="Q1809" i="1" s="1"/>
  <c r="N1805" i="1"/>
  <c r="Q1805" i="1" s="1"/>
  <c r="N1801" i="1"/>
  <c r="Q1801" i="1" s="1"/>
  <c r="N1797" i="1"/>
  <c r="Q1797" i="1" s="1"/>
  <c r="N1793" i="1"/>
  <c r="Q1793" i="1" s="1"/>
  <c r="N1785" i="1"/>
  <c r="Q1785" i="1" s="1"/>
  <c r="N1781" i="1"/>
  <c r="Q1781" i="1" s="1"/>
  <c r="N1777" i="1"/>
  <c r="Q1777" i="1" s="1"/>
  <c r="N1773" i="1"/>
  <c r="Q1773" i="1" s="1"/>
  <c r="N1769" i="1"/>
  <c r="Q1769" i="1" s="1"/>
  <c r="N1765" i="1"/>
  <c r="Q1765" i="1" s="1"/>
  <c r="N1761" i="1"/>
  <c r="Q1761" i="1" s="1"/>
  <c r="N1757" i="1"/>
  <c r="Q1757" i="1" s="1"/>
  <c r="N1753" i="1"/>
  <c r="Q1753" i="1" s="1"/>
  <c r="N1749" i="1"/>
  <c r="Q1749" i="1" s="1"/>
  <c r="N1745" i="1"/>
  <c r="Q1745" i="1" s="1"/>
  <c r="N1741" i="1"/>
  <c r="Q1741" i="1" s="1"/>
  <c r="N1737" i="1"/>
  <c r="Q1737" i="1" s="1"/>
  <c r="N1733" i="1"/>
  <c r="Q1733" i="1" s="1"/>
  <c r="N1729" i="1"/>
  <c r="Q1729" i="1" s="1"/>
  <c r="N1721" i="1"/>
  <c r="Q1721" i="1" s="1"/>
  <c r="N1717" i="1"/>
  <c r="Q1717" i="1" s="1"/>
  <c r="N1713" i="1"/>
  <c r="Q1713" i="1" s="1"/>
  <c r="N1709" i="1"/>
  <c r="Q1709" i="1" s="1"/>
  <c r="N1705" i="1"/>
  <c r="Q1705" i="1" s="1"/>
  <c r="N1701" i="1"/>
  <c r="Q1701" i="1" s="1"/>
  <c r="N1685" i="1"/>
  <c r="Q1685" i="1" s="1"/>
  <c r="N1669" i="1"/>
  <c r="Q1669" i="1" s="1"/>
  <c r="N1653" i="1"/>
  <c r="Q1653" i="1" s="1"/>
  <c r="N1637" i="1"/>
  <c r="Q1637" i="1" s="1"/>
  <c r="N1621" i="1"/>
  <c r="Q1621" i="1" s="1"/>
  <c r="N1605" i="1"/>
  <c r="Q1605" i="1" s="1"/>
  <c r="N1589" i="1"/>
  <c r="Q1589" i="1" s="1"/>
  <c r="N1573" i="1"/>
  <c r="Q1573" i="1" s="1"/>
  <c r="N1557" i="1"/>
  <c r="Q1557" i="1" s="1"/>
  <c r="N1541" i="1"/>
  <c r="Q1541" i="1" s="1"/>
  <c r="N1525" i="1"/>
  <c r="Q1525" i="1" s="1"/>
  <c r="N1509" i="1"/>
  <c r="Q1509" i="1" s="1"/>
  <c r="N1493" i="1"/>
  <c r="Q1493" i="1" s="1"/>
  <c r="N1477" i="1"/>
  <c r="Q1477" i="1" s="1"/>
  <c r="N1461" i="1"/>
  <c r="Q1461" i="1" s="1"/>
  <c r="N1445" i="1"/>
  <c r="Q1445" i="1" s="1"/>
  <c r="N1429" i="1"/>
  <c r="Q1429" i="1" s="1"/>
  <c r="N1413" i="1"/>
  <c r="Q1413" i="1" s="1"/>
  <c r="N1236" i="1"/>
  <c r="Q1236" i="1" s="1"/>
  <c r="N1172" i="1"/>
  <c r="Q1172" i="1" s="1"/>
  <c r="N2840" i="1"/>
  <c r="Q2840" i="1" s="1"/>
  <c r="N2796" i="1"/>
  <c r="Q2796" i="1" s="1"/>
  <c r="N2764" i="1"/>
  <c r="Q2764" i="1" s="1"/>
  <c r="N2536" i="1"/>
  <c r="Q2536" i="1" s="1"/>
  <c r="N3012" i="1"/>
  <c r="Q3012" i="1" s="1"/>
  <c r="N2856" i="1"/>
  <c r="Q2856" i="1" s="1"/>
  <c r="N2972" i="1"/>
  <c r="Q2972" i="1" s="1"/>
  <c r="N2812" i="1"/>
  <c r="Q2812" i="1" s="1"/>
  <c r="N2780" i="1"/>
  <c r="Q2780" i="1" s="1"/>
  <c r="N2748" i="1"/>
  <c r="Q2748" i="1" s="1"/>
  <c r="N2568" i="1"/>
  <c r="Q2568" i="1" s="1"/>
  <c r="N2552" i="1"/>
  <c r="Q2552" i="1" s="1"/>
  <c r="N3091" i="1"/>
  <c r="Q3091" i="1" s="1"/>
  <c r="N3043" i="1"/>
  <c r="Q3043" i="1" s="1"/>
  <c r="N2396" i="1"/>
  <c r="Q2396" i="1" s="1"/>
  <c r="N2380" i="1"/>
  <c r="Q2380" i="1" s="1"/>
  <c r="N2364" i="1"/>
  <c r="Q2364" i="1" s="1"/>
  <c r="N2348" i="1"/>
  <c r="Q2348" i="1" s="1"/>
  <c r="N2332" i="1"/>
  <c r="Q2332" i="1" s="1"/>
  <c r="N2316" i="1"/>
  <c r="Q2316" i="1" s="1"/>
  <c r="N2300" i="1"/>
  <c r="Q2300" i="1" s="1"/>
  <c r="N3112" i="1"/>
  <c r="Q3112" i="1" s="1"/>
  <c r="N3075" i="1"/>
  <c r="Q3075" i="1" s="1"/>
  <c r="N3031" i="1"/>
  <c r="Q3031" i="1" s="1"/>
  <c r="N2999" i="1"/>
  <c r="Q2999" i="1" s="1"/>
  <c r="N2979" i="1"/>
  <c r="Q2979" i="1" s="1"/>
  <c r="N2951" i="1"/>
  <c r="Q2951" i="1" s="1"/>
  <c r="N2900" i="1"/>
  <c r="Q2900" i="1" s="1"/>
  <c r="N2872" i="1"/>
  <c r="Q2872" i="1" s="1"/>
  <c r="N2838" i="1"/>
  <c r="Q2838" i="1" s="1"/>
  <c r="N2822" i="1"/>
  <c r="Q2822" i="1" s="1"/>
  <c r="N2726" i="1"/>
  <c r="Q2726" i="1" s="1"/>
  <c r="N2710" i="1"/>
  <c r="Q2710" i="1" s="1"/>
  <c r="N2694" i="1"/>
  <c r="Q2694" i="1" s="1"/>
  <c r="N2678" i="1"/>
  <c r="Q2678" i="1" s="1"/>
  <c r="N2662" i="1"/>
  <c r="Q2662" i="1" s="1"/>
  <c r="N2646" i="1"/>
  <c r="Q2646" i="1" s="1"/>
  <c r="N2630" i="1"/>
  <c r="Q2630" i="1" s="1"/>
  <c r="N2614" i="1"/>
  <c r="Q2614" i="1" s="1"/>
  <c r="N2598" i="1"/>
  <c r="Q2598" i="1" s="1"/>
  <c r="N2582" i="1"/>
  <c r="Q2582" i="1" s="1"/>
  <c r="N2462" i="1"/>
  <c r="Q2462" i="1" s="1"/>
  <c r="N2446" i="1"/>
  <c r="Q2446" i="1" s="1"/>
  <c r="N2430" i="1"/>
  <c r="Q2430" i="1" s="1"/>
  <c r="N2414" i="1"/>
  <c r="Q2414" i="1" s="1"/>
  <c r="N2398" i="1"/>
  <c r="Q2398" i="1" s="1"/>
  <c r="N2278" i="1"/>
  <c r="Q2278" i="1" s="1"/>
  <c r="N2262" i="1"/>
  <c r="Q2262" i="1" s="1"/>
  <c r="N1874" i="1"/>
  <c r="Q1874" i="1" s="1"/>
  <c r="N1870" i="1"/>
  <c r="Q1870" i="1" s="1"/>
  <c r="N1866" i="1"/>
  <c r="Q1866" i="1" s="1"/>
  <c r="N1862" i="1"/>
  <c r="Q1862" i="1" s="1"/>
  <c r="N1858" i="1"/>
  <c r="Q1858" i="1" s="1"/>
  <c r="N1854" i="1"/>
  <c r="Q1854" i="1" s="1"/>
  <c r="N1850" i="1"/>
  <c r="Q1850" i="1" s="1"/>
  <c r="N1846" i="1"/>
  <c r="Q1846" i="1" s="1"/>
  <c r="N1842" i="1"/>
  <c r="Q1842" i="1" s="1"/>
  <c r="N1838" i="1"/>
  <c r="Q1838" i="1" s="1"/>
  <c r="N1834" i="1"/>
  <c r="Q1834" i="1" s="1"/>
  <c r="N1830" i="1"/>
  <c r="Q1830" i="1" s="1"/>
  <c r="N1826" i="1"/>
  <c r="Q1826" i="1" s="1"/>
  <c r="N1822" i="1"/>
  <c r="Q1822" i="1" s="1"/>
  <c r="N1818" i="1"/>
  <c r="Q1818" i="1" s="1"/>
  <c r="N1814" i="1"/>
  <c r="Q1814" i="1" s="1"/>
  <c r="N1810" i="1"/>
  <c r="Q1810" i="1" s="1"/>
  <c r="N1806" i="1"/>
  <c r="Q1806" i="1" s="1"/>
  <c r="N1802" i="1"/>
  <c r="Q1802" i="1" s="1"/>
  <c r="N1798" i="1"/>
  <c r="Q1798" i="1" s="1"/>
  <c r="N1794" i="1"/>
  <c r="Q1794" i="1" s="1"/>
  <c r="N1790" i="1"/>
  <c r="Q1790" i="1" s="1"/>
  <c r="N1786" i="1"/>
  <c r="Q1786" i="1" s="1"/>
  <c r="N1782" i="1"/>
  <c r="Q1782" i="1" s="1"/>
  <c r="N1778" i="1"/>
  <c r="Q1778" i="1" s="1"/>
  <c r="N1774" i="1"/>
  <c r="Q1774" i="1" s="1"/>
  <c r="N1770" i="1"/>
  <c r="Q1770" i="1" s="1"/>
  <c r="N1766" i="1"/>
  <c r="Q1766" i="1" s="1"/>
  <c r="N1762" i="1"/>
  <c r="Q1762" i="1" s="1"/>
  <c r="N1758" i="1"/>
  <c r="Q1758" i="1" s="1"/>
  <c r="N1754" i="1"/>
  <c r="Q1754" i="1" s="1"/>
  <c r="N1750" i="1"/>
  <c r="Q1750" i="1" s="1"/>
  <c r="N1746" i="1"/>
  <c r="Q1746" i="1" s="1"/>
  <c r="N1742" i="1"/>
  <c r="Q1742" i="1" s="1"/>
  <c r="N1738" i="1"/>
  <c r="Q1738" i="1" s="1"/>
  <c r="N1734" i="1"/>
  <c r="Q1734" i="1" s="1"/>
  <c r="N1730" i="1"/>
  <c r="Q1730" i="1" s="1"/>
  <c r="N1726" i="1"/>
  <c r="Q1726" i="1" s="1"/>
  <c r="N1722" i="1"/>
  <c r="Q1722" i="1" s="1"/>
  <c r="N1718" i="1"/>
  <c r="Q1718" i="1" s="1"/>
  <c r="N1714" i="1"/>
  <c r="Q1714" i="1" s="1"/>
  <c r="N1710" i="1"/>
  <c r="Q1710" i="1" s="1"/>
  <c r="N1706" i="1"/>
  <c r="Q1706" i="1" s="1"/>
  <c r="N1702" i="1"/>
  <c r="Q1702" i="1" s="1"/>
  <c r="N1694" i="1"/>
  <c r="Q1694" i="1" s="1"/>
  <c r="N1666" i="1"/>
  <c r="Q1666" i="1" s="1"/>
  <c r="N1658" i="1"/>
  <c r="Q1658" i="1" s="1"/>
  <c r="N1638" i="1"/>
  <c r="Q1638" i="1" s="1"/>
  <c r="N1630" i="1"/>
  <c r="Q1630" i="1" s="1"/>
  <c r="N1602" i="1"/>
  <c r="Q1602" i="1" s="1"/>
  <c r="N1594" i="1"/>
  <c r="Q1594" i="1" s="1"/>
  <c r="N1574" i="1"/>
  <c r="Q1574" i="1" s="1"/>
  <c r="N1566" i="1"/>
  <c r="Q1566" i="1" s="1"/>
  <c r="N1538" i="1"/>
  <c r="Q1538" i="1" s="1"/>
  <c r="N1530" i="1"/>
  <c r="Q1530" i="1" s="1"/>
  <c r="N1510" i="1"/>
  <c r="Q1510" i="1" s="1"/>
  <c r="N1502" i="1"/>
  <c r="Q1502" i="1" s="1"/>
  <c r="N1474" i="1"/>
  <c r="Q1474" i="1" s="1"/>
  <c r="N1466" i="1"/>
  <c r="Q1466" i="1" s="1"/>
  <c r="N1446" i="1"/>
  <c r="Q1446" i="1" s="1"/>
  <c r="N1438" i="1"/>
  <c r="Q1438" i="1" s="1"/>
  <c r="N2940" i="1"/>
  <c r="Q2940" i="1" s="1"/>
  <c r="N2884" i="1"/>
  <c r="Q2884" i="1" s="1"/>
  <c r="N2828" i="1"/>
  <c r="Q2828" i="1" s="1"/>
  <c r="N2724" i="1"/>
  <c r="Q2724" i="1" s="1"/>
  <c r="N2700" i="1"/>
  <c r="Q2700" i="1" s="1"/>
  <c r="N2676" i="1"/>
  <c r="Q2676" i="1" s="1"/>
  <c r="N2652" i="1"/>
  <c r="Q2652" i="1" s="1"/>
  <c r="N2628" i="1"/>
  <c r="Q2628" i="1" s="1"/>
  <c r="N2604" i="1"/>
  <c r="Q2604" i="1" s="1"/>
  <c r="N2588" i="1"/>
  <c r="Q2588" i="1" s="1"/>
  <c r="N2456" i="1"/>
  <c r="Q2456" i="1" s="1"/>
  <c r="N2432" i="1"/>
  <c r="Q2432" i="1" s="1"/>
  <c r="N2408" i="1"/>
  <c r="Q2408" i="1" s="1"/>
  <c r="N2268" i="1"/>
  <c r="Q2268" i="1" s="1"/>
  <c r="N1676" i="1"/>
  <c r="Q1676" i="1" s="1"/>
  <c r="N1644" i="1"/>
  <c r="Q1644" i="1" s="1"/>
  <c r="N1628" i="1"/>
  <c r="Q1628" i="1" s="1"/>
  <c r="N1484" i="1"/>
  <c r="Q1484" i="1" s="1"/>
  <c r="N1468" i="1"/>
  <c r="Q1468" i="1" s="1"/>
  <c r="N1436" i="1"/>
  <c r="Q1436" i="1" s="1"/>
  <c r="N1372" i="1"/>
  <c r="Q1372" i="1" s="1"/>
  <c r="N1148" i="1"/>
  <c r="Q1148" i="1" s="1"/>
  <c r="N1132" i="1"/>
  <c r="Q1132" i="1" s="1"/>
  <c r="N1116" i="1"/>
  <c r="Q1116" i="1" s="1"/>
  <c r="N1100" i="1"/>
  <c r="Q1100" i="1" s="1"/>
  <c r="N1068" i="1"/>
  <c r="Q1068" i="1" s="1"/>
  <c r="N1052" i="1"/>
  <c r="Q1052" i="1" s="1"/>
  <c r="N1036" i="1"/>
  <c r="Q1036" i="1" s="1"/>
  <c r="N1020" i="1"/>
  <c r="Q1020" i="1" s="1"/>
  <c r="N940" i="1"/>
  <c r="Q940" i="1" s="1"/>
  <c r="N924" i="1"/>
  <c r="Q924" i="1" s="1"/>
  <c r="N876" i="1"/>
  <c r="Q876" i="1" s="1"/>
  <c r="N860" i="1"/>
  <c r="Q860" i="1" s="1"/>
  <c r="N812" i="1"/>
  <c r="Q812" i="1" s="1"/>
  <c r="N780" i="1"/>
  <c r="Q780" i="1" s="1"/>
  <c r="N764" i="1"/>
  <c r="Q764" i="1" s="1"/>
  <c r="N716" i="1"/>
  <c r="Q716" i="1" s="1"/>
  <c r="N684" i="1"/>
  <c r="Q684" i="1" s="1"/>
  <c r="N236" i="1"/>
  <c r="Q236" i="1" s="1"/>
  <c r="N108" i="1"/>
  <c r="Q108" i="1" s="1"/>
  <c r="N3040" i="1"/>
  <c r="Q3040" i="1" s="1"/>
  <c r="N2952" i="1"/>
  <c r="Q2952" i="1" s="1"/>
  <c r="N2912" i="1"/>
  <c r="Q2912" i="1" s="1"/>
  <c r="N2716" i="1"/>
  <c r="Q2716" i="1" s="1"/>
  <c r="N2692" i="1"/>
  <c r="Q2692" i="1" s="1"/>
  <c r="N2668" i="1"/>
  <c r="Q2668" i="1" s="1"/>
  <c r="N2636" i="1"/>
  <c r="Q2636" i="1" s="1"/>
  <c r="N2612" i="1"/>
  <c r="Q2612" i="1" s="1"/>
  <c r="N2580" i="1"/>
  <c r="Q2580" i="1" s="1"/>
  <c r="N2464" i="1"/>
  <c r="Q2464" i="1" s="1"/>
  <c r="N2440" i="1"/>
  <c r="Q2440" i="1" s="1"/>
  <c r="N2416" i="1"/>
  <c r="Q2416" i="1" s="1"/>
  <c r="N2276" i="1"/>
  <c r="Q2276" i="1" s="1"/>
  <c r="N1692" i="1"/>
  <c r="Q1692" i="1" s="1"/>
  <c r="N1580" i="1"/>
  <c r="Q1580" i="1" s="1"/>
  <c r="N1564" i="1"/>
  <c r="Q1564" i="1" s="1"/>
  <c r="N1548" i="1"/>
  <c r="Q1548" i="1" s="1"/>
  <c r="N1532" i="1"/>
  <c r="Q1532" i="1" s="1"/>
  <c r="N1516" i="1"/>
  <c r="Q1516" i="1" s="1"/>
  <c r="N1500" i="1"/>
  <c r="Q1500" i="1" s="1"/>
  <c r="N1324" i="1"/>
  <c r="Q1324" i="1" s="1"/>
  <c r="N1308" i="1"/>
  <c r="Q1308" i="1" s="1"/>
  <c r="N1292" i="1"/>
  <c r="Q1292" i="1" s="1"/>
  <c r="N1276" i="1"/>
  <c r="Q1276" i="1" s="1"/>
  <c r="N1260" i="1"/>
  <c r="Q1260" i="1" s="1"/>
  <c r="N1244" i="1"/>
  <c r="Q1244" i="1" s="1"/>
  <c r="N1228" i="1"/>
  <c r="Q1228" i="1" s="1"/>
  <c r="N1212" i="1"/>
  <c r="Q1212" i="1" s="1"/>
  <c r="N1196" i="1"/>
  <c r="Q1196" i="1" s="1"/>
  <c r="N1180" i="1"/>
  <c r="Q1180" i="1" s="1"/>
  <c r="N1164" i="1"/>
  <c r="Q1164" i="1" s="1"/>
  <c r="N1084" i="1"/>
  <c r="Q1084" i="1" s="1"/>
  <c r="N1004" i="1"/>
  <c r="Q1004" i="1" s="1"/>
  <c r="N988" i="1"/>
  <c r="Q988" i="1" s="1"/>
  <c r="N620" i="1"/>
  <c r="Q620" i="1" s="1"/>
  <c r="N3107" i="1"/>
  <c r="Q3107" i="1" s="1"/>
  <c r="N3048" i="1"/>
  <c r="Q3048" i="1" s="1"/>
  <c r="N3004" i="1"/>
  <c r="Q3004" i="1" s="1"/>
  <c r="N2920" i="1"/>
  <c r="Q2920" i="1" s="1"/>
  <c r="N2892" i="1"/>
  <c r="Q2892" i="1" s="1"/>
  <c r="N2808" i="1"/>
  <c r="Q2808" i="1" s="1"/>
  <c r="N2792" i="1"/>
  <c r="Q2792" i="1" s="1"/>
  <c r="N2776" i="1"/>
  <c r="Q2776" i="1" s="1"/>
  <c r="N2760" i="1"/>
  <c r="Q2760" i="1" s="1"/>
  <c r="N2744" i="1"/>
  <c r="Q2744" i="1" s="1"/>
  <c r="N2572" i="1"/>
  <c r="Q2572" i="1" s="1"/>
  <c r="N2556" i="1"/>
  <c r="Q2556" i="1" s="1"/>
  <c r="N2540" i="1"/>
  <c r="Q2540" i="1" s="1"/>
  <c r="N2532" i="1"/>
  <c r="Q2532" i="1" s="1"/>
  <c r="N2516" i="1"/>
  <c r="Q2516" i="1" s="1"/>
  <c r="N2500" i="1"/>
  <c r="Q2500" i="1" s="1"/>
  <c r="N2484" i="1"/>
  <c r="Q2484" i="1" s="1"/>
  <c r="N2392" i="1"/>
  <c r="Q2392" i="1" s="1"/>
  <c r="N2376" i="1"/>
  <c r="Q2376" i="1" s="1"/>
  <c r="N2352" i="1"/>
  <c r="Q2352" i="1" s="1"/>
  <c r="N2336" i="1"/>
  <c r="Q2336" i="1" s="1"/>
  <c r="N2320" i="1"/>
  <c r="Q2320" i="1" s="1"/>
  <c r="N2304" i="1"/>
  <c r="Q2304" i="1" s="1"/>
  <c r="N2288" i="1"/>
  <c r="Q2288" i="1" s="1"/>
  <c r="N1536" i="1"/>
  <c r="Q1536" i="1" s="1"/>
  <c r="N1504" i="1"/>
  <c r="Q1504" i="1" s="1"/>
  <c r="N1488" i="1"/>
  <c r="Q1488" i="1" s="1"/>
  <c r="N1456" i="1"/>
  <c r="Q1456" i="1" s="1"/>
  <c r="N1424" i="1"/>
  <c r="Q1424" i="1" s="1"/>
  <c r="N1408" i="1"/>
  <c r="Q1408" i="1" s="1"/>
  <c r="N1376" i="1"/>
  <c r="Q1376" i="1" s="1"/>
  <c r="N1344" i="1"/>
  <c r="Q1344" i="1" s="1"/>
  <c r="N1296" i="1"/>
  <c r="Q1296" i="1" s="1"/>
  <c r="N1264" i="1"/>
  <c r="Q1264" i="1" s="1"/>
  <c r="N1232" i="1"/>
  <c r="Q1232" i="1" s="1"/>
  <c r="N1200" i="1"/>
  <c r="Q1200" i="1" s="1"/>
  <c r="N1168" i="1"/>
  <c r="Q1168" i="1" s="1"/>
  <c r="N1136" i="1"/>
  <c r="Q1136" i="1" s="1"/>
  <c r="N1104" i="1"/>
  <c r="Q1104" i="1" s="1"/>
  <c r="N1072" i="1"/>
  <c r="Q1072" i="1" s="1"/>
  <c r="N1040" i="1"/>
  <c r="Q1040" i="1" s="1"/>
  <c r="N1008" i="1"/>
  <c r="Q1008" i="1" s="1"/>
  <c r="N976" i="1"/>
  <c r="Q976" i="1" s="1"/>
  <c r="N960" i="1"/>
  <c r="Q960" i="1" s="1"/>
  <c r="N928" i="1"/>
  <c r="Q928" i="1" s="1"/>
  <c r="N896" i="1"/>
  <c r="Q896" i="1" s="1"/>
  <c r="N864" i="1"/>
  <c r="Q864" i="1" s="1"/>
  <c r="N848" i="1"/>
  <c r="Q848" i="1" s="1"/>
  <c r="N816" i="1"/>
  <c r="Q816" i="1" s="1"/>
  <c r="N784" i="1"/>
  <c r="Q784" i="1" s="1"/>
  <c r="N752" i="1"/>
  <c r="Q752" i="1" s="1"/>
  <c r="N736" i="1"/>
  <c r="Q736" i="1" s="1"/>
  <c r="N704" i="1"/>
  <c r="Q704" i="1" s="1"/>
  <c r="N668" i="1"/>
  <c r="Q668" i="1" s="1"/>
  <c r="N476" i="1"/>
  <c r="Q476" i="1" s="1"/>
  <c r="N284" i="1"/>
  <c r="Q284" i="1" s="1"/>
  <c r="N220" i="1"/>
  <c r="Q220" i="1" s="1"/>
  <c r="N92" i="1"/>
  <c r="Q92" i="1" s="1"/>
  <c r="N76" i="1"/>
  <c r="Q76" i="1" s="1"/>
  <c r="N12" i="1"/>
  <c r="Q12" i="1" s="1"/>
  <c r="N3020" i="1"/>
  <c r="Q3020" i="1" s="1"/>
  <c r="N2928" i="1"/>
  <c r="Q2928" i="1" s="1"/>
  <c r="N2848" i="1"/>
  <c r="Q2848" i="1" s="1"/>
  <c r="N2732" i="1"/>
  <c r="Q2732" i="1" s="1"/>
  <c r="N2708" i="1"/>
  <c r="Q2708" i="1" s="1"/>
  <c r="N2684" i="1"/>
  <c r="Q2684" i="1" s="1"/>
  <c r="N2660" i="1"/>
  <c r="Q2660" i="1" s="1"/>
  <c r="N2644" i="1"/>
  <c r="Q2644" i="1" s="1"/>
  <c r="N2620" i="1"/>
  <c r="Q2620" i="1" s="1"/>
  <c r="N2596" i="1"/>
  <c r="Q2596" i="1" s="1"/>
  <c r="N2472" i="1"/>
  <c r="Q2472" i="1" s="1"/>
  <c r="N2448" i="1"/>
  <c r="Q2448" i="1" s="1"/>
  <c r="N2424" i="1"/>
  <c r="Q2424" i="1" s="1"/>
  <c r="N2400" i="1"/>
  <c r="Q2400" i="1" s="1"/>
  <c r="N2284" i="1"/>
  <c r="Q2284" i="1" s="1"/>
  <c r="N2260" i="1"/>
  <c r="Q2260" i="1" s="1"/>
  <c r="N1660" i="1"/>
  <c r="Q1660" i="1" s="1"/>
  <c r="N1612" i="1"/>
  <c r="Q1612" i="1" s="1"/>
  <c r="N1596" i="1"/>
  <c r="Q1596" i="1" s="1"/>
  <c r="N1452" i="1"/>
  <c r="Q1452" i="1" s="1"/>
  <c r="N1420" i="1"/>
  <c r="Q1420" i="1" s="1"/>
  <c r="N1404" i="1"/>
  <c r="Q1404" i="1" s="1"/>
  <c r="N1388" i="1"/>
  <c r="Q1388" i="1" s="1"/>
  <c r="N1356" i="1"/>
  <c r="Q1356" i="1" s="1"/>
  <c r="N1340" i="1"/>
  <c r="Q1340" i="1" s="1"/>
  <c r="N972" i="1"/>
  <c r="Q972" i="1" s="1"/>
  <c r="N956" i="1"/>
  <c r="Q956" i="1" s="1"/>
  <c r="N908" i="1"/>
  <c r="Q908" i="1" s="1"/>
  <c r="N892" i="1"/>
  <c r="Q892" i="1" s="1"/>
  <c r="N844" i="1"/>
  <c r="Q844" i="1" s="1"/>
  <c r="N828" i="1"/>
  <c r="Q828" i="1" s="1"/>
  <c r="N796" i="1"/>
  <c r="Q796" i="1" s="1"/>
  <c r="N748" i="1"/>
  <c r="Q748" i="1" s="1"/>
  <c r="N732" i="1"/>
  <c r="Q732" i="1" s="1"/>
  <c r="N700" i="1"/>
  <c r="Q700" i="1" s="1"/>
  <c r="N556" i="1"/>
  <c r="Q556" i="1" s="1"/>
  <c r="N492" i="1"/>
  <c r="Q492" i="1" s="1"/>
  <c r="N428" i="1"/>
  <c r="Q428" i="1" s="1"/>
  <c r="N364" i="1"/>
  <c r="Q364" i="1" s="1"/>
  <c r="N300" i="1"/>
  <c r="Q300" i="1" s="1"/>
  <c r="N172" i="1"/>
  <c r="Q172" i="1" s="1"/>
  <c r="N3016" i="1"/>
  <c r="Q3016" i="1" s="1"/>
  <c r="N2992" i="1"/>
  <c r="Q2992" i="1" s="1"/>
  <c r="N2964" i="1"/>
  <c r="Q2964" i="1" s="1"/>
  <c r="N2936" i="1"/>
  <c r="Q2936" i="1" s="1"/>
  <c r="N2908" i="1"/>
  <c r="Q2908" i="1" s="1"/>
  <c r="N2852" i="1"/>
  <c r="Q2852" i="1" s="1"/>
  <c r="N2816" i="1"/>
  <c r="Q2816" i="1" s="1"/>
  <c r="N2800" i="1"/>
  <c r="Q2800" i="1" s="1"/>
  <c r="N2784" i="1"/>
  <c r="Q2784" i="1" s="1"/>
  <c r="N2768" i="1"/>
  <c r="Q2768" i="1" s="1"/>
  <c r="N2752" i="1"/>
  <c r="Q2752" i="1" s="1"/>
  <c r="N2736" i="1"/>
  <c r="Q2736" i="1" s="1"/>
  <c r="N2564" i="1"/>
  <c r="Q2564" i="1" s="1"/>
  <c r="N2548" i="1"/>
  <c r="Q2548" i="1" s="1"/>
  <c r="N2524" i="1"/>
  <c r="Q2524" i="1" s="1"/>
  <c r="N2508" i="1"/>
  <c r="Q2508" i="1" s="1"/>
  <c r="N2492" i="1"/>
  <c r="Q2492" i="1" s="1"/>
  <c r="N2384" i="1"/>
  <c r="Q2384" i="1" s="1"/>
  <c r="N2368" i="1"/>
  <c r="Q2368" i="1" s="1"/>
  <c r="N2360" i="1"/>
  <c r="Q2360" i="1" s="1"/>
  <c r="N2344" i="1"/>
  <c r="Q2344" i="1" s="1"/>
  <c r="N2328" i="1"/>
  <c r="Q2328" i="1" s="1"/>
  <c r="N2312" i="1"/>
  <c r="Q2312" i="1" s="1"/>
  <c r="N2296" i="1"/>
  <c r="Q2296" i="1" s="1"/>
  <c r="N1696" i="1"/>
  <c r="Q1696" i="1" s="1"/>
  <c r="N1680" i="1"/>
  <c r="Q1680" i="1" s="1"/>
  <c r="N1664" i="1"/>
  <c r="Q1664" i="1" s="1"/>
  <c r="N1648" i="1"/>
  <c r="Q1648" i="1" s="1"/>
  <c r="N1632" i="1"/>
  <c r="Q1632" i="1" s="1"/>
  <c r="N1616" i="1"/>
  <c r="Q1616" i="1" s="1"/>
  <c r="N1600" i="1"/>
  <c r="Q1600" i="1" s="1"/>
  <c r="N1584" i="1"/>
  <c r="Q1584" i="1" s="1"/>
  <c r="N1568" i="1"/>
  <c r="Q1568" i="1" s="1"/>
  <c r="N1552" i="1"/>
  <c r="Q1552" i="1" s="1"/>
  <c r="N1520" i="1"/>
  <c r="Q1520" i="1" s="1"/>
  <c r="N1472" i="1"/>
  <c r="Q1472" i="1" s="1"/>
  <c r="N1440" i="1"/>
  <c r="Q1440" i="1" s="1"/>
  <c r="N1392" i="1"/>
  <c r="Q1392" i="1" s="1"/>
  <c r="N1360" i="1"/>
  <c r="Q1360" i="1" s="1"/>
  <c r="N1328" i="1"/>
  <c r="Q1328" i="1" s="1"/>
  <c r="N1312" i="1"/>
  <c r="Q1312" i="1" s="1"/>
  <c r="N1280" i="1"/>
  <c r="Q1280" i="1" s="1"/>
  <c r="N1248" i="1"/>
  <c r="Q1248" i="1" s="1"/>
  <c r="N1216" i="1"/>
  <c r="Q1216" i="1" s="1"/>
  <c r="N1184" i="1"/>
  <c r="Q1184" i="1" s="1"/>
  <c r="N1152" i="1"/>
  <c r="Q1152" i="1" s="1"/>
  <c r="N1120" i="1"/>
  <c r="Q1120" i="1" s="1"/>
  <c r="N1088" i="1"/>
  <c r="Q1088" i="1" s="1"/>
  <c r="N1056" i="1"/>
  <c r="Q1056" i="1" s="1"/>
  <c r="N1024" i="1"/>
  <c r="Q1024" i="1" s="1"/>
  <c r="N992" i="1"/>
  <c r="Q992" i="1" s="1"/>
  <c r="N944" i="1"/>
  <c r="Q944" i="1" s="1"/>
  <c r="N912" i="1"/>
  <c r="Q912" i="1" s="1"/>
  <c r="N880" i="1"/>
  <c r="Q880" i="1" s="1"/>
  <c r="N832" i="1"/>
  <c r="Q832" i="1" s="1"/>
  <c r="N800" i="1"/>
  <c r="Q800" i="1" s="1"/>
  <c r="N768" i="1"/>
  <c r="Q768" i="1" s="1"/>
  <c r="N720" i="1"/>
  <c r="Q720" i="1" s="1"/>
  <c r="N688" i="1"/>
  <c r="Q688" i="1" s="1"/>
  <c r="N604" i="1"/>
  <c r="Q604" i="1" s="1"/>
  <c r="N540" i="1"/>
  <c r="Q540" i="1" s="1"/>
  <c r="N412" i="1"/>
  <c r="Q412" i="1" s="1"/>
  <c r="N348" i="1"/>
  <c r="Q348" i="1" s="1"/>
  <c r="N156" i="1"/>
  <c r="Q156" i="1" s="1"/>
  <c r="N44" i="1"/>
  <c r="Q44" i="1" s="1"/>
  <c r="N3095" i="1"/>
  <c r="Q3095" i="1" s="1"/>
  <c r="N3068" i="1"/>
  <c r="Q3068" i="1" s="1"/>
  <c r="N3047" i="1"/>
  <c r="Q3047" i="1" s="1"/>
  <c r="N3028" i="1"/>
  <c r="Q3028" i="1" s="1"/>
  <c r="N3015" i="1"/>
  <c r="Q3015" i="1" s="1"/>
  <c r="N3000" i="1"/>
  <c r="Q3000" i="1" s="1"/>
  <c r="N2984" i="1"/>
  <c r="Q2984" i="1" s="1"/>
  <c r="N2976" i="1"/>
  <c r="Q2976" i="1" s="1"/>
  <c r="N2963" i="1"/>
  <c r="Q2963" i="1" s="1"/>
  <c r="N2948" i="1"/>
  <c r="Q2948" i="1" s="1"/>
  <c r="N2935" i="1"/>
  <c r="Q2935" i="1" s="1"/>
  <c r="N2919" i="1"/>
  <c r="Q2919" i="1" s="1"/>
  <c r="N2903" i="1"/>
  <c r="Q2903" i="1" s="1"/>
  <c r="N2888" i="1"/>
  <c r="Q2888" i="1" s="1"/>
  <c r="N2876" i="1"/>
  <c r="Q2876" i="1" s="1"/>
  <c r="N2864" i="1"/>
  <c r="Q2864" i="1" s="1"/>
  <c r="N2851" i="1"/>
  <c r="Q2851" i="1" s="1"/>
  <c r="N2842" i="1"/>
  <c r="Q2842" i="1" s="1"/>
  <c r="N2832" i="1"/>
  <c r="Q2832" i="1" s="1"/>
  <c r="N2824" i="1"/>
  <c r="Q2824" i="1" s="1"/>
  <c r="N2814" i="1"/>
  <c r="Q2814" i="1" s="1"/>
  <c r="N2806" i="1"/>
  <c r="Q2806" i="1" s="1"/>
  <c r="N2798" i="1"/>
  <c r="Q2798" i="1" s="1"/>
  <c r="N2790" i="1"/>
  <c r="Q2790" i="1" s="1"/>
  <c r="N2782" i="1"/>
  <c r="Q2782" i="1" s="1"/>
  <c r="N2774" i="1"/>
  <c r="Q2774" i="1" s="1"/>
  <c r="N2766" i="1"/>
  <c r="Q2766" i="1" s="1"/>
  <c r="N2758" i="1"/>
  <c r="Q2758" i="1" s="1"/>
  <c r="N2750" i="1"/>
  <c r="Q2750" i="1" s="1"/>
  <c r="N2742" i="1"/>
  <c r="Q2742" i="1" s="1"/>
  <c r="N2734" i="1"/>
  <c r="Q2734" i="1" s="1"/>
  <c r="N2728" i="1"/>
  <c r="Q2728" i="1" s="1"/>
  <c r="N2720" i="1"/>
  <c r="Q2720" i="1" s="1"/>
  <c r="N2712" i="1"/>
  <c r="Q2712" i="1" s="1"/>
  <c r="N2704" i="1"/>
  <c r="Q2704" i="1" s="1"/>
  <c r="N2696" i="1"/>
  <c r="Q2696" i="1" s="1"/>
  <c r="N2688" i="1"/>
  <c r="Q2688" i="1" s="1"/>
  <c r="N2680" i="1"/>
  <c r="Q2680" i="1" s="1"/>
  <c r="N2672" i="1"/>
  <c r="Q2672" i="1" s="1"/>
  <c r="N2664" i="1"/>
  <c r="Q2664" i="1" s="1"/>
  <c r="N2656" i="1"/>
  <c r="Q2656" i="1" s="1"/>
  <c r="N2648" i="1"/>
  <c r="Q2648" i="1" s="1"/>
  <c r="N2640" i="1"/>
  <c r="Q2640" i="1" s="1"/>
  <c r="N2632" i="1"/>
  <c r="Q2632" i="1" s="1"/>
  <c r="N2624" i="1"/>
  <c r="Q2624" i="1" s="1"/>
  <c r="N2616" i="1"/>
  <c r="Q2616" i="1" s="1"/>
  <c r="N2608" i="1"/>
  <c r="Q2608" i="1" s="1"/>
  <c r="N2600" i="1"/>
  <c r="Q2600" i="1" s="1"/>
  <c r="N2592" i="1"/>
  <c r="Q2592" i="1" s="1"/>
  <c r="N2584" i="1"/>
  <c r="Q2584" i="1" s="1"/>
  <c r="N2576" i="1"/>
  <c r="Q2576" i="1" s="1"/>
  <c r="N2570" i="1"/>
  <c r="Q2570" i="1" s="1"/>
  <c r="N2562" i="1"/>
  <c r="Q2562" i="1" s="1"/>
  <c r="N2554" i="1"/>
  <c r="Q2554" i="1" s="1"/>
  <c r="N2546" i="1"/>
  <c r="Q2546" i="1" s="1"/>
  <c r="N2538" i="1"/>
  <c r="Q2538" i="1" s="1"/>
  <c r="N2530" i="1"/>
  <c r="Q2530" i="1" s="1"/>
  <c r="N2522" i="1"/>
  <c r="Q2522" i="1" s="1"/>
  <c r="N2514" i="1"/>
  <c r="Q2514" i="1" s="1"/>
  <c r="N2506" i="1"/>
  <c r="Q2506" i="1" s="1"/>
  <c r="N2498" i="1"/>
  <c r="Q2498" i="1" s="1"/>
  <c r="N2490" i="1"/>
  <c r="Q2490" i="1" s="1"/>
  <c r="N2482" i="1"/>
  <c r="Q2482" i="1" s="1"/>
  <c r="N2476" i="1"/>
  <c r="Q2476" i="1" s="1"/>
  <c r="N2468" i="1"/>
  <c r="Q2468" i="1" s="1"/>
  <c r="N2460" i="1"/>
  <c r="Q2460" i="1" s="1"/>
  <c r="N2452" i="1"/>
  <c r="Q2452" i="1" s="1"/>
  <c r="N2444" i="1"/>
  <c r="Q2444" i="1" s="1"/>
  <c r="N2436" i="1"/>
  <c r="Q2436" i="1" s="1"/>
  <c r="N2428" i="1"/>
  <c r="Q2428" i="1" s="1"/>
  <c r="N2420" i="1"/>
  <c r="Q2420" i="1" s="1"/>
  <c r="N2412" i="1"/>
  <c r="Q2412" i="1" s="1"/>
  <c r="N2404" i="1"/>
  <c r="Q2404" i="1" s="1"/>
  <c r="N2390" i="1"/>
  <c r="Q2390" i="1" s="1"/>
  <c r="N2382" i="1"/>
  <c r="Q2382" i="1" s="1"/>
  <c r="N2374" i="1"/>
  <c r="Q2374" i="1" s="1"/>
  <c r="N2366" i="1"/>
  <c r="Q2366" i="1" s="1"/>
  <c r="N2358" i="1"/>
  <c r="Q2358" i="1" s="1"/>
  <c r="N2350" i="1"/>
  <c r="Q2350" i="1" s="1"/>
  <c r="N2342" i="1"/>
  <c r="Q2342" i="1" s="1"/>
  <c r="N2334" i="1"/>
  <c r="Q2334" i="1" s="1"/>
  <c r="N2326" i="1"/>
  <c r="Q2326" i="1" s="1"/>
  <c r="N2318" i="1"/>
  <c r="Q2318" i="1" s="1"/>
  <c r="N2310" i="1"/>
  <c r="Q2310" i="1" s="1"/>
  <c r="N2302" i="1"/>
  <c r="Q2302" i="1" s="1"/>
  <c r="N2294" i="1"/>
  <c r="Q2294" i="1" s="1"/>
  <c r="N2286" i="1"/>
  <c r="Q2286" i="1" s="1"/>
  <c r="N2280" i="1"/>
  <c r="Q2280" i="1" s="1"/>
  <c r="N2272" i="1"/>
  <c r="Q2272" i="1" s="1"/>
  <c r="N2264" i="1"/>
  <c r="Q2264" i="1" s="1"/>
  <c r="N1700" i="1"/>
  <c r="Q1700" i="1" s="1"/>
  <c r="N1684" i="1"/>
  <c r="Q1684" i="1" s="1"/>
  <c r="N1668" i="1"/>
  <c r="Q1668" i="1" s="1"/>
  <c r="N1652" i="1"/>
  <c r="Q1652" i="1" s="1"/>
  <c r="N1636" i="1"/>
  <c r="Q1636" i="1" s="1"/>
  <c r="N1620" i="1"/>
  <c r="Q1620" i="1" s="1"/>
  <c r="N1604" i="1"/>
  <c r="Q1604" i="1" s="1"/>
  <c r="N1588" i="1"/>
  <c r="Q1588" i="1" s="1"/>
  <c r="N1572" i="1"/>
  <c r="Q1572" i="1" s="1"/>
  <c r="N1556" i="1"/>
  <c r="Q1556" i="1" s="1"/>
  <c r="N1540" i="1"/>
  <c r="Q1540" i="1" s="1"/>
  <c r="N1524" i="1"/>
  <c r="Q1524" i="1" s="1"/>
  <c r="N1508" i="1"/>
  <c r="Q1508" i="1" s="1"/>
  <c r="N1492" i="1"/>
  <c r="Q1492" i="1" s="1"/>
  <c r="N1476" i="1"/>
  <c r="Q1476" i="1" s="1"/>
  <c r="N1460" i="1"/>
  <c r="Q1460" i="1" s="1"/>
  <c r="N1444" i="1"/>
  <c r="Q1444" i="1" s="1"/>
  <c r="N1428" i="1"/>
  <c r="Q1428" i="1" s="1"/>
  <c r="N1412" i="1"/>
  <c r="Q1412" i="1" s="1"/>
  <c r="N1396" i="1"/>
  <c r="Q1396" i="1" s="1"/>
  <c r="N1380" i="1"/>
  <c r="Q1380" i="1" s="1"/>
  <c r="N1364" i="1"/>
  <c r="Q1364" i="1" s="1"/>
  <c r="N1348" i="1"/>
  <c r="Q1348" i="1" s="1"/>
  <c r="N1332" i="1"/>
  <c r="Q1332" i="1" s="1"/>
  <c r="N1316" i="1"/>
  <c r="Q1316" i="1" s="1"/>
  <c r="N1300" i="1"/>
  <c r="Q1300" i="1" s="1"/>
  <c r="N1284" i="1"/>
  <c r="Q1284" i="1" s="1"/>
  <c r="N1268" i="1"/>
  <c r="Q1268" i="1" s="1"/>
  <c r="N1252" i="1"/>
  <c r="Q1252" i="1" s="1"/>
  <c r="N1220" i="1"/>
  <c r="Q1220" i="1" s="1"/>
  <c r="N1204" i="1"/>
  <c r="Q1204" i="1" s="1"/>
  <c r="N1188" i="1"/>
  <c r="Q1188" i="1" s="1"/>
  <c r="N1156" i="1"/>
  <c r="Q1156" i="1" s="1"/>
  <c r="N1140" i="1"/>
  <c r="Q1140" i="1" s="1"/>
  <c r="N1124" i="1"/>
  <c r="Q1124" i="1" s="1"/>
  <c r="N1108" i="1"/>
  <c r="Q1108" i="1" s="1"/>
  <c r="N1092" i="1"/>
  <c r="Q1092" i="1" s="1"/>
  <c r="N1076" i="1"/>
  <c r="Q1076" i="1" s="1"/>
  <c r="N1060" i="1"/>
  <c r="Q1060" i="1" s="1"/>
  <c r="N1044" i="1"/>
  <c r="Q1044" i="1" s="1"/>
  <c r="N1028" i="1"/>
  <c r="Q1028" i="1" s="1"/>
  <c r="N1012" i="1"/>
  <c r="Q1012" i="1" s="1"/>
  <c r="N996" i="1"/>
  <c r="Q996" i="1" s="1"/>
  <c r="N980" i="1"/>
  <c r="Q980" i="1" s="1"/>
  <c r="N964" i="1"/>
  <c r="Q964" i="1" s="1"/>
  <c r="N948" i="1"/>
  <c r="Q948" i="1" s="1"/>
  <c r="N932" i="1"/>
  <c r="Q932" i="1" s="1"/>
  <c r="N916" i="1"/>
  <c r="Q916" i="1" s="1"/>
  <c r="N900" i="1"/>
  <c r="Q900" i="1" s="1"/>
  <c r="N884" i="1"/>
  <c r="Q884" i="1" s="1"/>
  <c r="N868" i="1"/>
  <c r="Q868" i="1" s="1"/>
  <c r="N852" i="1"/>
  <c r="Q852" i="1" s="1"/>
  <c r="N836" i="1"/>
  <c r="Q836" i="1" s="1"/>
  <c r="N820" i="1"/>
  <c r="Q820" i="1" s="1"/>
  <c r="N804" i="1"/>
  <c r="Q804" i="1" s="1"/>
  <c r="N788" i="1"/>
  <c r="Q788" i="1" s="1"/>
  <c r="N772" i="1"/>
  <c r="Q772" i="1" s="1"/>
  <c r="N756" i="1"/>
  <c r="Q756" i="1" s="1"/>
  <c r="N740" i="1"/>
  <c r="Q740" i="1" s="1"/>
  <c r="N724" i="1"/>
  <c r="Q724" i="1" s="1"/>
  <c r="N708" i="1"/>
  <c r="Q708" i="1" s="1"/>
  <c r="N692" i="1"/>
  <c r="Q692" i="1" s="1"/>
  <c r="N652" i="1"/>
  <c r="Q652" i="1" s="1"/>
  <c r="N588" i="1"/>
  <c r="Q588" i="1" s="1"/>
  <c r="N524" i="1"/>
  <c r="Q524" i="1" s="1"/>
  <c r="N460" i="1"/>
  <c r="Q460" i="1" s="1"/>
  <c r="N396" i="1"/>
  <c r="Q396" i="1" s="1"/>
  <c r="N332" i="1"/>
  <c r="Q332" i="1" s="1"/>
  <c r="N268" i="1"/>
  <c r="Q268" i="1" s="1"/>
  <c r="N204" i="1"/>
  <c r="Q204" i="1" s="1"/>
  <c r="N140" i="1"/>
  <c r="Q140" i="1" s="1"/>
  <c r="N60" i="1"/>
  <c r="Q60" i="1" s="1"/>
  <c r="N28" i="1"/>
  <c r="Q28" i="1" s="1"/>
  <c r="N1697" i="1"/>
  <c r="Q1697" i="1" s="1"/>
  <c r="N1693" i="1"/>
  <c r="Q1693" i="1" s="1"/>
  <c r="N1689" i="1"/>
  <c r="Q1689" i="1" s="1"/>
  <c r="N1681" i="1"/>
  <c r="Q1681" i="1" s="1"/>
  <c r="N1677" i="1"/>
  <c r="Q1677" i="1" s="1"/>
  <c r="N1673" i="1"/>
  <c r="Q1673" i="1" s="1"/>
  <c r="N1665" i="1"/>
  <c r="Q1665" i="1" s="1"/>
  <c r="N1661" i="1"/>
  <c r="Q1661" i="1" s="1"/>
  <c r="N1657" i="1"/>
  <c r="Q1657" i="1" s="1"/>
  <c r="N1649" i="1"/>
  <c r="Q1649" i="1" s="1"/>
  <c r="N1645" i="1"/>
  <c r="Q1645" i="1" s="1"/>
  <c r="N1641" i="1"/>
  <c r="Q1641" i="1" s="1"/>
  <c r="N1633" i="1"/>
  <c r="Q1633" i="1" s="1"/>
  <c r="N1629" i="1"/>
  <c r="Q1629" i="1" s="1"/>
  <c r="N1625" i="1"/>
  <c r="Q1625" i="1" s="1"/>
  <c r="N1617" i="1"/>
  <c r="Q1617" i="1" s="1"/>
  <c r="N1613" i="1"/>
  <c r="Q1613" i="1" s="1"/>
  <c r="N1609" i="1"/>
  <c r="Q1609" i="1" s="1"/>
  <c r="N1601" i="1"/>
  <c r="Q1601" i="1" s="1"/>
  <c r="N1597" i="1"/>
  <c r="Q1597" i="1" s="1"/>
  <c r="N1593" i="1"/>
  <c r="Q1593" i="1" s="1"/>
  <c r="N1585" i="1"/>
  <c r="Q1585" i="1" s="1"/>
  <c r="N1581" i="1"/>
  <c r="Q1581" i="1" s="1"/>
  <c r="N1577" i="1"/>
  <c r="Q1577" i="1" s="1"/>
  <c r="N1569" i="1"/>
  <c r="Q1569" i="1" s="1"/>
  <c r="N1565" i="1"/>
  <c r="Q1565" i="1" s="1"/>
  <c r="N1561" i="1"/>
  <c r="Q1561" i="1" s="1"/>
  <c r="N1553" i="1"/>
  <c r="Q1553" i="1" s="1"/>
  <c r="N1549" i="1"/>
  <c r="Q1549" i="1" s="1"/>
  <c r="N1545" i="1"/>
  <c r="Q1545" i="1" s="1"/>
  <c r="N1537" i="1"/>
  <c r="Q1537" i="1" s="1"/>
  <c r="N1533" i="1"/>
  <c r="Q1533" i="1" s="1"/>
  <c r="N1529" i="1"/>
  <c r="Q1529" i="1" s="1"/>
  <c r="N1521" i="1"/>
  <c r="Q1521" i="1" s="1"/>
  <c r="N1517" i="1"/>
  <c r="Q1517" i="1" s="1"/>
  <c r="N1513" i="1"/>
  <c r="Q1513" i="1" s="1"/>
  <c r="N1505" i="1"/>
  <c r="Q1505" i="1" s="1"/>
  <c r="N1501" i="1"/>
  <c r="Q1501" i="1" s="1"/>
  <c r="N1497" i="1"/>
  <c r="Q1497" i="1" s="1"/>
  <c r="N1489" i="1"/>
  <c r="Q1489" i="1" s="1"/>
  <c r="N1485" i="1"/>
  <c r="Q1485" i="1" s="1"/>
  <c r="N1481" i="1"/>
  <c r="Q1481" i="1" s="1"/>
  <c r="N1473" i="1"/>
  <c r="Q1473" i="1" s="1"/>
  <c r="N1469" i="1"/>
  <c r="Q1469" i="1" s="1"/>
  <c r="N1465" i="1"/>
  <c r="Q1465" i="1" s="1"/>
  <c r="N1457" i="1"/>
  <c r="Q1457" i="1" s="1"/>
  <c r="N1453" i="1"/>
  <c r="Q1453" i="1" s="1"/>
  <c r="N1449" i="1"/>
  <c r="Q1449" i="1" s="1"/>
  <c r="N1441" i="1"/>
  <c r="Q1441" i="1" s="1"/>
  <c r="N1437" i="1"/>
  <c r="Q1437" i="1" s="1"/>
  <c r="N1433" i="1"/>
  <c r="Q1433" i="1" s="1"/>
  <c r="N1425" i="1"/>
  <c r="Q1425" i="1" s="1"/>
  <c r="N1421" i="1"/>
  <c r="Q1421" i="1" s="1"/>
  <c r="N1417" i="1"/>
  <c r="Q1417" i="1" s="1"/>
  <c r="N1409" i="1"/>
  <c r="Q1409" i="1" s="1"/>
  <c r="N1405" i="1"/>
  <c r="Q1405" i="1" s="1"/>
  <c r="N1401" i="1"/>
  <c r="Q1401" i="1" s="1"/>
  <c r="N1397" i="1"/>
  <c r="Q1397" i="1" s="1"/>
  <c r="N1393" i="1"/>
  <c r="Q1393" i="1" s="1"/>
  <c r="N1389" i="1"/>
  <c r="Q1389" i="1" s="1"/>
  <c r="N1385" i="1"/>
  <c r="Q1385" i="1" s="1"/>
  <c r="N1381" i="1"/>
  <c r="Q1381" i="1" s="1"/>
  <c r="N1377" i="1"/>
  <c r="Q1377" i="1" s="1"/>
  <c r="N1373" i="1"/>
  <c r="Q1373" i="1" s="1"/>
  <c r="N1369" i="1"/>
  <c r="Q1369" i="1" s="1"/>
  <c r="N1365" i="1"/>
  <c r="Q1365" i="1" s="1"/>
  <c r="N1361" i="1"/>
  <c r="Q1361" i="1" s="1"/>
  <c r="N1357" i="1"/>
  <c r="Q1357" i="1" s="1"/>
  <c r="N1353" i="1"/>
  <c r="Q1353" i="1" s="1"/>
  <c r="N1349" i="1"/>
  <c r="Q1349" i="1" s="1"/>
  <c r="N1345" i="1"/>
  <c r="Q1345" i="1" s="1"/>
  <c r="N1341" i="1"/>
  <c r="Q1341" i="1" s="1"/>
  <c r="N1337" i="1"/>
  <c r="Q1337" i="1" s="1"/>
  <c r="N1333" i="1"/>
  <c r="Q1333" i="1" s="1"/>
  <c r="N1329" i="1"/>
  <c r="Q1329" i="1" s="1"/>
  <c r="N1325" i="1"/>
  <c r="Q1325" i="1" s="1"/>
  <c r="N1321" i="1"/>
  <c r="Q1321" i="1" s="1"/>
  <c r="N1317" i="1"/>
  <c r="Q1317" i="1" s="1"/>
  <c r="N1313" i="1"/>
  <c r="Q1313" i="1" s="1"/>
  <c r="N1309" i="1"/>
  <c r="Q1309" i="1" s="1"/>
  <c r="N1305" i="1"/>
  <c r="Q1305" i="1" s="1"/>
  <c r="N1301" i="1"/>
  <c r="Q1301" i="1" s="1"/>
  <c r="N1297" i="1"/>
  <c r="Q1297" i="1" s="1"/>
  <c r="N1293" i="1"/>
  <c r="Q1293" i="1" s="1"/>
  <c r="N1289" i="1"/>
  <c r="Q1289" i="1" s="1"/>
  <c r="N1285" i="1"/>
  <c r="Q1285" i="1" s="1"/>
  <c r="N1281" i="1"/>
  <c r="Q1281" i="1" s="1"/>
  <c r="N1277" i="1"/>
  <c r="Q1277" i="1" s="1"/>
  <c r="N1273" i="1"/>
  <c r="Q1273" i="1" s="1"/>
  <c r="N1269" i="1"/>
  <c r="Q1269" i="1" s="1"/>
  <c r="N1265" i="1"/>
  <c r="Q1265" i="1" s="1"/>
  <c r="N1261" i="1"/>
  <c r="Q1261" i="1" s="1"/>
  <c r="N1257" i="1"/>
  <c r="Q1257" i="1" s="1"/>
  <c r="N1253" i="1"/>
  <c r="Q1253" i="1" s="1"/>
  <c r="N1249" i="1"/>
  <c r="Q1249" i="1" s="1"/>
  <c r="N1245" i="1"/>
  <c r="Q1245" i="1" s="1"/>
  <c r="N1241" i="1"/>
  <c r="Q1241" i="1" s="1"/>
  <c r="N1237" i="1"/>
  <c r="Q1237" i="1" s="1"/>
  <c r="N1233" i="1"/>
  <c r="Q1233" i="1" s="1"/>
  <c r="N1229" i="1"/>
  <c r="Q1229" i="1" s="1"/>
  <c r="N1225" i="1"/>
  <c r="Q1225" i="1" s="1"/>
  <c r="N1221" i="1"/>
  <c r="Q1221" i="1" s="1"/>
  <c r="N1217" i="1"/>
  <c r="Q1217" i="1" s="1"/>
  <c r="N1213" i="1"/>
  <c r="Q1213" i="1" s="1"/>
  <c r="N1209" i="1"/>
  <c r="Q1209" i="1" s="1"/>
  <c r="N1205" i="1"/>
  <c r="Q1205" i="1" s="1"/>
  <c r="N1201" i="1"/>
  <c r="Q1201" i="1" s="1"/>
  <c r="N1197" i="1"/>
  <c r="Q1197" i="1" s="1"/>
  <c r="N1193" i="1"/>
  <c r="Q1193" i="1" s="1"/>
  <c r="N1189" i="1"/>
  <c r="Q1189" i="1" s="1"/>
  <c r="N1185" i="1"/>
  <c r="Q1185" i="1" s="1"/>
  <c r="N1181" i="1"/>
  <c r="Q1181" i="1" s="1"/>
  <c r="N1177" i="1"/>
  <c r="Q1177" i="1" s="1"/>
  <c r="N1173" i="1"/>
  <c r="Q1173" i="1" s="1"/>
  <c r="N1169" i="1"/>
  <c r="Q1169" i="1" s="1"/>
  <c r="N1165" i="1"/>
  <c r="Q1165" i="1" s="1"/>
  <c r="N1161" i="1"/>
  <c r="Q1161" i="1" s="1"/>
  <c r="N1157" i="1"/>
  <c r="Q1157" i="1" s="1"/>
  <c r="N1153" i="1"/>
  <c r="Q1153" i="1" s="1"/>
  <c r="N1149" i="1"/>
  <c r="Q1149" i="1" s="1"/>
  <c r="N1145" i="1"/>
  <c r="Q1145" i="1" s="1"/>
  <c r="N1141" i="1"/>
  <c r="Q1141" i="1" s="1"/>
  <c r="N1137" i="1"/>
  <c r="Q1137" i="1" s="1"/>
  <c r="N1133" i="1"/>
  <c r="Q1133" i="1" s="1"/>
  <c r="N1129" i="1"/>
  <c r="Q1129" i="1" s="1"/>
  <c r="N1125" i="1"/>
  <c r="Q1125" i="1" s="1"/>
  <c r="N1121" i="1"/>
  <c r="Q1121" i="1" s="1"/>
  <c r="N1117" i="1"/>
  <c r="Q1117" i="1" s="1"/>
  <c r="N1113" i="1"/>
  <c r="Q1113" i="1" s="1"/>
  <c r="N1109" i="1"/>
  <c r="Q1109" i="1" s="1"/>
  <c r="N1105" i="1"/>
  <c r="Q1105" i="1" s="1"/>
  <c r="N1101" i="1"/>
  <c r="Q1101" i="1" s="1"/>
  <c r="N1097" i="1"/>
  <c r="Q1097" i="1" s="1"/>
  <c r="N1093" i="1"/>
  <c r="Q1093" i="1" s="1"/>
  <c r="N1089" i="1"/>
  <c r="Q1089" i="1" s="1"/>
  <c r="N1085" i="1"/>
  <c r="Q1085" i="1" s="1"/>
  <c r="N1081" i="1"/>
  <c r="Q1081" i="1" s="1"/>
  <c r="N1077" i="1"/>
  <c r="Q1077" i="1" s="1"/>
  <c r="N1073" i="1"/>
  <c r="Q1073" i="1" s="1"/>
  <c r="N1069" i="1"/>
  <c r="Q1069" i="1" s="1"/>
  <c r="N1065" i="1"/>
  <c r="Q1065" i="1" s="1"/>
  <c r="N1061" i="1"/>
  <c r="Q1061" i="1" s="1"/>
  <c r="N1057" i="1"/>
  <c r="Q1057" i="1" s="1"/>
  <c r="N1053" i="1"/>
  <c r="Q1053" i="1" s="1"/>
  <c r="N1049" i="1"/>
  <c r="Q1049" i="1" s="1"/>
  <c r="N1045" i="1"/>
  <c r="Q1045" i="1" s="1"/>
  <c r="N1041" i="1"/>
  <c r="Q1041" i="1" s="1"/>
  <c r="N1037" i="1"/>
  <c r="Q1037" i="1" s="1"/>
  <c r="N1033" i="1"/>
  <c r="Q1033" i="1" s="1"/>
  <c r="N1029" i="1"/>
  <c r="Q1029" i="1" s="1"/>
  <c r="N1025" i="1"/>
  <c r="Q1025" i="1" s="1"/>
  <c r="N1021" i="1"/>
  <c r="Q1021" i="1" s="1"/>
  <c r="N1017" i="1"/>
  <c r="Q1017" i="1" s="1"/>
  <c r="N1013" i="1"/>
  <c r="Q1013" i="1" s="1"/>
  <c r="N1009" i="1"/>
  <c r="Q1009" i="1" s="1"/>
  <c r="N1005" i="1"/>
  <c r="Q1005" i="1" s="1"/>
  <c r="N1001" i="1"/>
  <c r="Q1001" i="1" s="1"/>
  <c r="N997" i="1"/>
  <c r="Q997" i="1" s="1"/>
  <c r="N993" i="1"/>
  <c r="Q993" i="1" s="1"/>
  <c r="N989" i="1"/>
  <c r="Q989" i="1" s="1"/>
  <c r="N985" i="1"/>
  <c r="Q985" i="1" s="1"/>
  <c r="N981" i="1"/>
  <c r="Q981" i="1" s="1"/>
  <c r="N977" i="1"/>
  <c r="Q977" i="1" s="1"/>
  <c r="N973" i="1"/>
  <c r="Q973" i="1" s="1"/>
  <c r="N969" i="1"/>
  <c r="Q969" i="1" s="1"/>
  <c r="N965" i="1"/>
  <c r="Q965" i="1" s="1"/>
  <c r="N961" i="1"/>
  <c r="Q961" i="1" s="1"/>
  <c r="N957" i="1"/>
  <c r="Q957" i="1" s="1"/>
  <c r="N953" i="1"/>
  <c r="Q953" i="1" s="1"/>
  <c r="N949" i="1"/>
  <c r="Q949" i="1" s="1"/>
  <c r="N945" i="1"/>
  <c r="Q945" i="1" s="1"/>
  <c r="N941" i="1"/>
  <c r="Q941" i="1" s="1"/>
  <c r="N937" i="1"/>
  <c r="Q937" i="1" s="1"/>
  <c r="N933" i="1"/>
  <c r="Q933" i="1" s="1"/>
  <c r="N929" i="1"/>
  <c r="Q929" i="1" s="1"/>
  <c r="N925" i="1"/>
  <c r="Q925" i="1" s="1"/>
  <c r="N921" i="1"/>
  <c r="Q921" i="1" s="1"/>
  <c r="N917" i="1"/>
  <c r="Q917" i="1" s="1"/>
  <c r="N913" i="1"/>
  <c r="Q913" i="1" s="1"/>
  <c r="N909" i="1"/>
  <c r="Q909" i="1" s="1"/>
  <c r="N905" i="1"/>
  <c r="Q905" i="1" s="1"/>
  <c r="N901" i="1"/>
  <c r="Q901" i="1" s="1"/>
  <c r="N897" i="1"/>
  <c r="Q897" i="1" s="1"/>
  <c r="N893" i="1"/>
  <c r="Q893" i="1" s="1"/>
  <c r="N889" i="1"/>
  <c r="Q889" i="1" s="1"/>
  <c r="N885" i="1"/>
  <c r="Q885" i="1" s="1"/>
  <c r="N881" i="1"/>
  <c r="Q881" i="1" s="1"/>
  <c r="N877" i="1"/>
  <c r="Q877" i="1" s="1"/>
  <c r="N873" i="1"/>
  <c r="Q873" i="1" s="1"/>
  <c r="N869" i="1"/>
  <c r="Q869" i="1" s="1"/>
  <c r="N865" i="1"/>
  <c r="Q865" i="1" s="1"/>
  <c r="N861" i="1"/>
  <c r="Q861" i="1" s="1"/>
  <c r="N857" i="1"/>
  <c r="Q857" i="1" s="1"/>
  <c r="N853" i="1"/>
  <c r="Q853" i="1" s="1"/>
  <c r="N849" i="1"/>
  <c r="Q849" i="1" s="1"/>
  <c r="N845" i="1"/>
  <c r="Q845" i="1" s="1"/>
  <c r="N841" i="1"/>
  <c r="Q841" i="1" s="1"/>
  <c r="N837" i="1"/>
  <c r="Q837" i="1" s="1"/>
  <c r="N833" i="1"/>
  <c r="Q833" i="1" s="1"/>
  <c r="N829" i="1"/>
  <c r="Q829" i="1" s="1"/>
  <c r="N825" i="1"/>
  <c r="Q825" i="1" s="1"/>
  <c r="N821" i="1"/>
  <c r="Q821" i="1" s="1"/>
  <c r="N817" i="1"/>
  <c r="Q817" i="1" s="1"/>
  <c r="N813" i="1"/>
  <c r="Q813" i="1" s="1"/>
  <c r="N809" i="1"/>
  <c r="Q809" i="1" s="1"/>
  <c r="N805" i="1"/>
  <c r="Q805" i="1" s="1"/>
  <c r="N801" i="1"/>
  <c r="Q801" i="1" s="1"/>
  <c r="N797" i="1"/>
  <c r="Q797" i="1" s="1"/>
  <c r="N793" i="1"/>
  <c r="Q793" i="1" s="1"/>
  <c r="N789" i="1"/>
  <c r="Q789" i="1" s="1"/>
  <c r="N785" i="1"/>
  <c r="Q785" i="1" s="1"/>
  <c r="N781" i="1"/>
  <c r="Q781" i="1" s="1"/>
  <c r="N777" i="1"/>
  <c r="Q777" i="1" s="1"/>
  <c r="N773" i="1"/>
  <c r="Q773" i="1" s="1"/>
  <c r="N769" i="1"/>
  <c r="Q769" i="1" s="1"/>
  <c r="N765" i="1"/>
  <c r="Q765" i="1" s="1"/>
  <c r="N761" i="1"/>
  <c r="Q761" i="1" s="1"/>
  <c r="N757" i="1"/>
  <c r="Q757" i="1" s="1"/>
  <c r="N753" i="1"/>
  <c r="Q753" i="1" s="1"/>
  <c r="N749" i="1"/>
  <c r="Q749" i="1" s="1"/>
  <c r="N745" i="1"/>
  <c r="Q745" i="1" s="1"/>
  <c r="N741" i="1"/>
  <c r="Q741" i="1" s="1"/>
  <c r="N737" i="1"/>
  <c r="Q737" i="1" s="1"/>
  <c r="N733" i="1"/>
  <c r="Q733" i="1" s="1"/>
  <c r="N729" i="1"/>
  <c r="Q729" i="1" s="1"/>
  <c r="N725" i="1"/>
  <c r="Q725" i="1" s="1"/>
  <c r="N721" i="1"/>
  <c r="Q721" i="1" s="1"/>
  <c r="N717" i="1"/>
  <c r="Q717" i="1" s="1"/>
  <c r="N713" i="1"/>
  <c r="Q713" i="1" s="1"/>
  <c r="N709" i="1"/>
  <c r="Q709" i="1" s="1"/>
  <c r="N705" i="1"/>
  <c r="Q705" i="1" s="1"/>
  <c r="N701" i="1"/>
  <c r="Q701" i="1" s="1"/>
  <c r="N697" i="1"/>
  <c r="Q697" i="1" s="1"/>
  <c r="N693" i="1"/>
  <c r="Q693" i="1" s="1"/>
  <c r="N689" i="1"/>
  <c r="Q689" i="1" s="1"/>
  <c r="N685" i="1"/>
  <c r="Q685" i="1" s="1"/>
  <c r="N3076" i="1"/>
  <c r="Q3076" i="1" s="1"/>
  <c r="N3092" i="1"/>
  <c r="Q3092" i="1" s="1"/>
  <c r="N3064" i="1"/>
  <c r="Q3064" i="1" s="1"/>
  <c r="N3080" i="1"/>
  <c r="Q3080" i="1" s="1"/>
  <c r="N3104" i="1"/>
  <c r="Q3104" i="1" s="1"/>
  <c r="N3084" i="1"/>
  <c r="Q3084" i="1" s="1"/>
  <c r="N3056" i="1"/>
  <c r="Q3056" i="1" s="1"/>
  <c r="N3100" i="1"/>
  <c r="Q3100" i="1" s="1"/>
  <c r="N3036" i="1"/>
  <c r="Q3036" i="1" s="1"/>
  <c r="N3108" i="1"/>
  <c r="Q3108" i="1" s="1"/>
  <c r="N3096" i="1"/>
  <c r="Q3096" i="1" s="1"/>
  <c r="N3088" i="1"/>
  <c r="Q3088" i="1" s="1"/>
  <c r="N3072" i="1"/>
  <c r="Q3072" i="1" s="1"/>
  <c r="N3060" i="1"/>
  <c r="Q3060" i="1" s="1"/>
  <c r="N3052" i="1"/>
  <c r="Q3052" i="1" s="1"/>
  <c r="N3044" i="1"/>
  <c r="Q3044" i="1" s="1"/>
  <c r="N3032" i="1"/>
  <c r="Q3032" i="1" s="1"/>
  <c r="N3024" i="1"/>
  <c r="Q3024" i="1" s="1"/>
  <c r="N3008" i="1"/>
  <c r="Q3008" i="1" s="1"/>
  <c r="N2996" i="1"/>
  <c r="Q2996" i="1" s="1"/>
  <c r="N2988" i="1"/>
  <c r="Q2988" i="1" s="1"/>
  <c r="N2980" i="1"/>
  <c r="Q2980" i="1" s="1"/>
  <c r="N2968" i="1"/>
  <c r="Q2968" i="1" s="1"/>
  <c r="N2960" i="1"/>
  <c r="Q2960" i="1" s="1"/>
  <c r="N2944" i="1"/>
  <c r="Q2944" i="1" s="1"/>
  <c r="N2932" i="1"/>
  <c r="Q2932" i="1" s="1"/>
  <c r="N2924" i="1"/>
  <c r="Q2924" i="1" s="1"/>
  <c r="N2916" i="1"/>
  <c r="Q2916" i="1" s="1"/>
  <c r="N2904" i="1"/>
  <c r="Q2904" i="1" s="1"/>
  <c r="N2896" i="1"/>
  <c r="Q2896" i="1" s="1"/>
  <c r="N2880" i="1"/>
  <c r="Q2880" i="1" s="1"/>
  <c r="N2868" i="1"/>
  <c r="Q2868" i="1" s="1"/>
  <c r="N2860" i="1"/>
  <c r="Q2860" i="1" s="1"/>
  <c r="N2844" i="1"/>
  <c r="Q2844" i="1" s="1"/>
  <c r="N2836" i="1"/>
  <c r="Q2836" i="1" s="1"/>
  <c r="N2820" i="1"/>
  <c r="Q2820" i="1" s="1"/>
  <c r="N3113" i="1"/>
  <c r="Q3113" i="1" s="1"/>
  <c r="N3101" i="1"/>
  <c r="Q3101" i="1" s="1"/>
  <c r="N3089" i="1"/>
  <c r="Q3089" i="1" s="1"/>
  <c r="N3057" i="1"/>
  <c r="Q3057" i="1" s="1"/>
  <c r="N3049" i="1"/>
  <c r="Q3049" i="1" s="1"/>
  <c r="N3017" i="1"/>
  <c r="Q3017" i="1" s="1"/>
  <c r="N2985" i="1"/>
  <c r="Q2985" i="1" s="1"/>
  <c r="N2973" i="1"/>
  <c r="Q2973" i="1" s="1"/>
  <c r="N2901" i="1"/>
  <c r="Q2901" i="1" s="1"/>
  <c r="N2889" i="1"/>
  <c r="Q2889" i="1" s="1"/>
  <c r="N2877" i="1"/>
  <c r="Q2877" i="1" s="1"/>
  <c r="N2869" i="1"/>
  <c r="Q2869" i="1" s="1"/>
  <c r="N2865" i="1"/>
  <c r="Q2865" i="1" s="1"/>
  <c r="N2857" i="1"/>
  <c r="Q2857" i="1" s="1"/>
  <c r="N2853" i="1"/>
  <c r="Q2853" i="1" s="1"/>
  <c r="N2849" i="1"/>
  <c r="Q2849" i="1" s="1"/>
  <c r="N2841" i="1"/>
  <c r="Q2841" i="1" s="1"/>
  <c r="N2837" i="1"/>
  <c r="Q2837" i="1" s="1"/>
  <c r="N2833" i="1"/>
  <c r="Q2833" i="1" s="1"/>
  <c r="N2825" i="1"/>
  <c r="Q2825" i="1" s="1"/>
  <c r="N2821" i="1"/>
  <c r="Q2821" i="1" s="1"/>
  <c r="N2817" i="1"/>
  <c r="Q2817" i="1" s="1"/>
  <c r="N2809" i="1"/>
  <c r="Q2809" i="1" s="1"/>
  <c r="N2805" i="1"/>
  <c r="Q2805" i="1" s="1"/>
  <c r="N2801" i="1"/>
  <c r="Q2801" i="1" s="1"/>
  <c r="N2789" i="1"/>
  <c r="Q2789" i="1" s="1"/>
  <c r="N2785" i="1"/>
  <c r="Q2785" i="1" s="1"/>
  <c r="N2777" i="1"/>
  <c r="Q2777" i="1" s="1"/>
  <c r="N2773" i="1"/>
  <c r="Q2773" i="1" s="1"/>
  <c r="N2769" i="1"/>
  <c r="Q2769" i="1" s="1"/>
  <c r="N2761" i="1"/>
  <c r="Q2761" i="1" s="1"/>
  <c r="N2757" i="1"/>
  <c r="Q2757" i="1" s="1"/>
  <c r="N2753" i="1"/>
  <c r="Q2753" i="1" s="1"/>
  <c r="N2745" i="1"/>
  <c r="Q2745" i="1" s="1"/>
  <c r="N2741" i="1"/>
  <c r="Q2741" i="1" s="1"/>
  <c r="N2729" i="1"/>
  <c r="Q2729" i="1" s="1"/>
  <c r="N2725" i="1"/>
  <c r="Q2725" i="1" s="1"/>
  <c r="N2721" i="1"/>
  <c r="Q2721" i="1" s="1"/>
  <c r="N2713" i="1"/>
  <c r="Q2713" i="1" s="1"/>
  <c r="N2709" i="1"/>
  <c r="Q2709" i="1" s="1"/>
  <c r="N2705" i="1"/>
  <c r="Q2705" i="1" s="1"/>
  <c r="N2697" i="1"/>
  <c r="Q2697" i="1" s="1"/>
  <c r="N2693" i="1"/>
  <c r="Q2693" i="1" s="1"/>
  <c r="N2689" i="1"/>
  <c r="Q2689" i="1" s="1"/>
  <c r="N2681" i="1"/>
  <c r="Q2681" i="1" s="1"/>
  <c r="N2677" i="1"/>
  <c r="Q2677" i="1" s="1"/>
  <c r="N2673" i="1"/>
  <c r="Q2673" i="1" s="1"/>
  <c r="N2665" i="1"/>
  <c r="Q2665" i="1" s="1"/>
  <c r="N2661" i="1"/>
  <c r="Q2661" i="1" s="1"/>
  <c r="N2657" i="1"/>
  <c r="Q2657" i="1" s="1"/>
  <c r="N2649" i="1"/>
  <c r="Q2649" i="1" s="1"/>
  <c r="N2645" i="1"/>
  <c r="Q2645" i="1" s="1"/>
  <c r="N2641" i="1"/>
  <c r="Q2641" i="1" s="1"/>
  <c r="N2633" i="1"/>
  <c r="Q2633" i="1" s="1"/>
  <c r="N2629" i="1"/>
  <c r="Q2629" i="1" s="1"/>
  <c r="N2625" i="1"/>
  <c r="Q2625" i="1" s="1"/>
  <c r="N2617" i="1"/>
  <c r="Q2617" i="1" s="1"/>
  <c r="N2613" i="1"/>
  <c r="Q2613" i="1" s="1"/>
  <c r="N2609" i="1"/>
  <c r="Q2609" i="1" s="1"/>
  <c r="N2601" i="1"/>
  <c r="Q2601" i="1" s="1"/>
  <c r="N2597" i="1"/>
  <c r="Q2597" i="1" s="1"/>
  <c r="N2593" i="1"/>
  <c r="Q2593" i="1" s="1"/>
  <c r="N2585" i="1"/>
  <c r="Q2585" i="1" s="1"/>
  <c r="N2581" i="1"/>
  <c r="Q2581" i="1" s="1"/>
  <c r="N2577" i="1"/>
  <c r="Q2577" i="1" s="1"/>
  <c r="N2569" i="1"/>
  <c r="Q2569" i="1" s="1"/>
  <c r="N2565" i="1"/>
  <c r="Q2565" i="1" s="1"/>
  <c r="N2561" i="1"/>
  <c r="Q2561" i="1" s="1"/>
  <c r="N2553" i="1"/>
  <c r="Q2553" i="1" s="1"/>
  <c r="N2549" i="1"/>
  <c r="Q2549" i="1" s="1"/>
  <c r="N2545" i="1"/>
  <c r="Q2545" i="1" s="1"/>
  <c r="N2537" i="1"/>
  <c r="Q2537" i="1" s="1"/>
  <c r="N2533" i="1"/>
  <c r="Q2533" i="1" s="1"/>
  <c r="N2529" i="1"/>
  <c r="Q2529" i="1" s="1"/>
  <c r="N2521" i="1"/>
  <c r="Q2521" i="1" s="1"/>
  <c r="N2517" i="1"/>
  <c r="Q2517" i="1" s="1"/>
  <c r="N2513" i="1"/>
  <c r="Q2513" i="1" s="1"/>
  <c r="N2505" i="1"/>
  <c r="Q2505" i="1" s="1"/>
  <c r="N2501" i="1"/>
  <c r="Q2501" i="1" s="1"/>
  <c r="N2497" i="1"/>
  <c r="Q2497" i="1" s="1"/>
  <c r="N2489" i="1"/>
  <c r="Q2489" i="1" s="1"/>
  <c r="N2485" i="1"/>
  <c r="Q2485" i="1" s="1"/>
  <c r="N2481" i="1"/>
  <c r="Q2481" i="1" s="1"/>
  <c r="N2473" i="1"/>
  <c r="Q2473" i="1" s="1"/>
  <c r="N2469" i="1"/>
  <c r="Q2469" i="1" s="1"/>
  <c r="N2465" i="1"/>
  <c r="Q2465" i="1" s="1"/>
  <c r="N2457" i="1"/>
  <c r="Q2457" i="1" s="1"/>
  <c r="N2453" i="1"/>
  <c r="Q2453" i="1" s="1"/>
  <c r="N2449" i="1"/>
  <c r="Q2449" i="1" s="1"/>
  <c r="N2441" i="1"/>
  <c r="Q2441" i="1" s="1"/>
  <c r="N2437" i="1"/>
  <c r="Q2437" i="1" s="1"/>
  <c r="N2433" i="1"/>
  <c r="Q2433" i="1" s="1"/>
  <c r="N2425" i="1"/>
  <c r="Q2425" i="1" s="1"/>
  <c r="N2421" i="1"/>
  <c r="Q2421" i="1" s="1"/>
  <c r="N3081" i="1"/>
  <c r="Q3081" i="1" s="1"/>
  <c r="N2965" i="1"/>
  <c r="Q2965" i="1" s="1"/>
  <c r="N2961" i="1"/>
  <c r="Q2961" i="1" s="1"/>
  <c r="N2953" i="1"/>
  <c r="Q2953" i="1" s="1"/>
  <c r="N2941" i="1"/>
  <c r="Q2941" i="1" s="1"/>
  <c r="N2933" i="1"/>
  <c r="Q2933" i="1" s="1"/>
  <c r="N2921" i="1"/>
  <c r="Q2921" i="1" s="1"/>
  <c r="N2737" i="1"/>
  <c r="Q2737" i="1" s="1"/>
  <c r="N2845" i="1"/>
  <c r="Q2845" i="1" s="1"/>
  <c r="N2781" i="1"/>
  <c r="Q2781" i="1" s="1"/>
  <c r="N2717" i="1"/>
  <c r="Q2717" i="1" s="1"/>
  <c r="N2653" i="1"/>
  <c r="Q2653" i="1" s="1"/>
  <c r="N3093" i="1"/>
  <c r="Q3093" i="1" s="1"/>
  <c r="N3025" i="1"/>
  <c r="Q3025" i="1" s="1"/>
  <c r="N2997" i="1"/>
  <c r="Q2997" i="1" s="1"/>
  <c r="N2909" i="1"/>
  <c r="Q2909" i="1" s="1"/>
  <c r="N2897" i="1"/>
  <c r="Q2897" i="1" s="1"/>
  <c r="N3097" i="1"/>
  <c r="Q3097" i="1" s="1"/>
  <c r="N3065" i="1"/>
  <c r="Q3065" i="1" s="1"/>
  <c r="N3033" i="1"/>
  <c r="Q3033" i="1" s="1"/>
  <c r="N3001" i="1"/>
  <c r="Q3001" i="1" s="1"/>
  <c r="N2969" i="1"/>
  <c r="Q2969" i="1" s="1"/>
  <c r="N2937" i="1"/>
  <c r="Q2937" i="1" s="1"/>
  <c r="N2905" i="1"/>
  <c r="Q2905" i="1" s="1"/>
  <c r="N2873" i="1"/>
  <c r="Q2873" i="1" s="1"/>
  <c r="N2829" i="1"/>
  <c r="Q2829" i="1" s="1"/>
  <c r="N2765" i="1"/>
  <c r="Q2765" i="1" s="1"/>
  <c r="N2701" i="1"/>
  <c r="Q2701" i="1" s="1"/>
  <c r="N2637" i="1"/>
  <c r="Q2637" i="1" s="1"/>
  <c r="N3069" i="1"/>
  <c r="Q3069" i="1" s="1"/>
  <c r="N3061" i="1"/>
  <c r="Q3061" i="1" s="1"/>
  <c r="N3037" i="1"/>
  <c r="Q3037" i="1" s="1"/>
  <c r="N3029" i="1"/>
  <c r="Q3029" i="1" s="1"/>
  <c r="N3005" i="1"/>
  <c r="Q3005" i="1" s="1"/>
  <c r="N2993" i="1"/>
  <c r="Q2993" i="1" s="1"/>
  <c r="N2929" i="1"/>
  <c r="Q2929" i="1" s="1"/>
  <c r="N2793" i="1"/>
  <c r="Q2793" i="1" s="1"/>
  <c r="N3105" i="1"/>
  <c r="Q3105" i="1" s="1"/>
  <c r="N3073" i="1"/>
  <c r="Q3073" i="1" s="1"/>
  <c r="N3041" i="1"/>
  <c r="Q3041" i="1" s="1"/>
  <c r="N3009" i="1"/>
  <c r="Q3009" i="1" s="1"/>
  <c r="N2977" i="1"/>
  <c r="Q2977" i="1" s="1"/>
  <c r="N2945" i="1"/>
  <c r="Q2945" i="1" s="1"/>
  <c r="N2913" i="1"/>
  <c r="Q2913" i="1" s="1"/>
  <c r="N2881" i="1"/>
  <c r="Q2881" i="1" s="1"/>
  <c r="N2813" i="1"/>
  <c r="Q2813" i="1" s="1"/>
  <c r="N2749" i="1"/>
  <c r="Q2749" i="1" s="1"/>
  <c r="N2685" i="1"/>
  <c r="Q2685" i="1" s="1"/>
  <c r="N2401" i="1"/>
  <c r="Q2401" i="1" s="1"/>
  <c r="N2353" i="1"/>
  <c r="Q2353" i="1" s="1"/>
  <c r="N2417" i="1"/>
  <c r="Q2417" i="1" s="1"/>
  <c r="N2385" i="1"/>
  <c r="Q2385" i="1" s="1"/>
  <c r="N2369" i="1"/>
  <c r="Q2369" i="1" s="1"/>
  <c r="N2405" i="1"/>
  <c r="Q2405" i="1" s="1"/>
  <c r="N2389" i="1"/>
  <c r="Q2389" i="1" s="1"/>
  <c r="N2373" i="1"/>
  <c r="Q2373" i="1" s="1"/>
  <c r="N2357" i="1"/>
  <c r="Q2357" i="1" s="1"/>
  <c r="N2341" i="1"/>
  <c r="Q2341" i="1" s="1"/>
  <c r="N2325" i="1"/>
  <c r="Q2325" i="1" s="1"/>
  <c r="N2309" i="1"/>
  <c r="Q2309" i="1" s="1"/>
  <c r="N2293" i="1"/>
  <c r="Q2293" i="1" s="1"/>
  <c r="N2277" i="1"/>
  <c r="Q2277" i="1" s="1"/>
  <c r="N2261" i="1"/>
  <c r="Q2261" i="1" s="1"/>
  <c r="N2409" i="1"/>
  <c r="Q2409" i="1" s="1"/>
  <c r="N2393" i="1"/>
  <c r="Q2393" i="1" s="1"/>
  <c r="N2377" i="1"/>
  <c r="Q2377" i="1" s="1"/>
  <c r="N2361" i="1"/>
  <c r="Q2361" i="1" s="1"/>
  <c r="N2345" i="1"/>
  <c r="Q2345" i="1" s="1"/>
  <c r="N2329" i="1"/>
  <c r="Q2329" i="1" s="1"/>
  <c r="N2313" i="1"/>
  <c r="Q2313" i="1" s="1"/>
  <c r="N2297" i="1"/>
  <c r="Q2297" i="1" s="1"/>
  <c r="N2281" i="1"/>
  <c r="Q2281" i="1" s="1"/>
  <c r="N2265" i="1"/>
  <c r="Q2265" i="1" s="1"/>
  <c r="N3083" i="1"/>
  <c r="Q3083" i="1" s="1"/>
  <c r="N3051" i="1"/>
  <c r="Q3051" i="1" s="1"/>
  <c r="N3003" i="1"/>
  <c r="Q3003" i="1" s="1"/>
  <c r="N2955" i="1"/>
  <c r="Q2955" i="1" s="1"/>
  <c r="N2939" i="1"/>
  <c r="Q2939" i="1" s="1"/>
  <c r="N2923" i="1"/>
  <c r="Q2923" i="1" s="1"/>
  <c r="N2891" i="1"/>
  <c r="Q2891" i="1" s="1"/>
  <c r="N3103" i="1"/>
  <c r="Q3103" i="1" s="1"/>
  <c r="N3087" i="1"/>
  <c r="Q3087" i="1" s="1"/>
  <c r="N3071" i="1"/>
  <c r="Q3071" i="1" s="1"/>
  <c r="N3055" i="1"/>
  <c r="Q3055" i="1" s="1"/>
  <c r="N3039" i="1"/>
  <c r="Q3039" i="1" s="1"/>
  <c r="N3023" i="1"/>
  <c r="Q3023" i="1" s="1"/>
  <c r="N3007" i="1"/>
  <c r="Q3007" i="1" s="1"/>
  <c r="N2991" i="1"/>
  <c r="Q2991" i="1" s="1"/>
  <c r="N2975" i="1"/>
  <c r="Q2975" i="1" s="1"/>
  <c r="N2959" i="1"/>
  <c r="Q2959" i="1" s="1"/>
  <c r="N2943" i="1"/>
  <c r="Q2943" i="1" s="1"/>
  <c r="N2927" i="1"/>
  <c r="Q2927" i="1" s="1"/>
  <c r="N2911" i="1"/>
  <c r="Q2911" i="1" s="1"/>
  <c r="N2895" i="1"/>
  <c r="Q2895" i="1" s="1"/>
  <c r="N2879" i="1"/>
  <c r="Q2879" i="1" s="1"/>
  <c r="N2863" i="1"/>
  <c r="Q2863" i="1" s="1"/>
  <c r="N2843" i="1"/>
  <c r="Q2843" i="1" s="1"/>
  <c r="N2839" i="1"/>
  <c r="Q2839" i="1" s="1"/>
  <c r="N2835" i="1"/>
  <c r="Q2835" i="1" s="1"/>
  <c r="N2831" i="1"/>
  <c r="Q2831" i="1" s="1"/>
  <c r="N2827" i="1"/>
  <c r="Q2827" i="1" s="1"/>
  <c r="N2823" i="1"/>
  <c r="Q2823" i="1" s="1"/>
  <c r="N2819" i="1"/>
  <c r="Q2819" i="1" s="1"/>
  <c r="N2815" i="1"/>
  <c r="Q2815" i="1" s="1"/>
  <c r="N2811" i="1"/>
  <c r="Q2811" i="1" s="1"/>
  <c r="N2807" i="1"/>
  <c r="Q2807" i="1" s="1"/>
  <c r="N2803" i="1"/>
  <c r="Q2803" i="1" s="1"/>
  <c r="N2799" i="1"/>
  <c r="Q2799" i="1" s="1"/>
  <c r="N2795" i="1"/>
  <c r="Q2795" i="1" s="1"/>
  <c r="N2791" i="1"/>
  <c r="Q2791" i="1" s="1"/>
  <c r="N2787" i="1"/>
  <c r="Q2787" i="1" s="1"/>
  <c r="N2783" i="1"/>
  <c r="Q2783" i="1" s="1"/>
  <c r="N2779" i="1"/>
  <c r="Q2779" i="1" s="1"/>
  <c r="N2775" i="1"/>
  <c r="Q2775" i="1" s="1"/>
  <c r="N2771" i="1"/>
  <c r="Q2771" i="1" s="1"/>
  <c r="N2767" i="1"/>
  <c r="Q2767" i="1" s="1"/>
  <c r="N2763" i="1"/>
  <c r="Q2763" i="1" s="1"/>
  <c r="N2759" i="1"/>
  <c r="Q2759" i="1" s="1"/>
  <c r="N2755" i="1"/>
  <c r="Q2755" i="1" s="1"/>
  <c r="N2751" i="1"/>
  <c r="Q2751" i="1" s="1"/>
  <c r="N2747" i="1"/>
  <c r="Q2747" i="1" s="1"/>
  <c r="N2743" i="1"/>
  <c r="Q2743" i="1" s="1"/>
  <c r="N2739" i="1"/>
  <c r="Q2739" i="1" s="1"/>
  <c r="N2735" i="1"/>
  <c r="Q2735" i="1" s="1"/>
  <c r="N2731" i="1"/>
  <c r="Q2731" i="1" s="1"/>
  <c r="N2727" i="1"/>
  <c r="Q2727" i="1" s="1"/>
  <c r="N2723" i="1"/>
  <c r="Q2723" i="1" s="1"/>
  <c r="N2719" i="1"/>
  <c r="Q2719" i="1" s="1"/>
  <c r="N2715" i="1"/>
  <c r="Q2715" i="1" s="1"/>
  <c r="N2711" i="1"/>
  <c r="Q2711" i="1" s="1"/>
  <c r="N2707" i="1"/>
  <c r="Q2707" i="1" s="1"/>
  <c r="N2703" i="1"/>
  <c r="Q2703" i="1" s="1"/>
  <c r="N2699" i="1"/>
  <c r="Q2699" i="1" s="1"/>
  <c r="N2695" i="1"/>
  <c r="Q2695" i="1" s="1"/>
  <c r="N2691" i="1"/>
  <c r="Q2691" i="1" s="1"/>
  <c r="N2687" i="1"/>
  <c r="Q2687" i="1" s="1"/>
  <c r="N2683" i="1"/>
  <c r="Q2683" i="1" s="1"/>
  <c r="N2679" i="1"/>
  <c r="Q2679" i="1" s="1"/>
  <c r="N2675" i="1"/>
  <c r="Q2675" i="1" s="1"/>
  <c r="N2671" i="1"/>
  <c r="Q2671" i="1" s="1"/>
  <c r="N2667" i="1"/>
  <c r="Q2667" i="1" s="1"/>
  <c r="N2663" i="1"/>
  <c r="Q2663" i="1" s="1"/>
  <c r="N2659" i="1"/>
  <c r="Q2659" i="1" s="1"/>
  <c r="N2655" i="1"/>
  <c r="Q2655" i="1" s="1"/>
  <c r="N2651" i="1"/>
  <c r="Q2651" i="1" s="1"/>
  <c r="N2647" i="1"/>
  <c r="Q2647" i="1" s="1"/>
  <c r="N2643" i="1"/>
  <c r="Q2643" i="1" s="1"/>
  <c r="N2639" i="1"/>
  <c r="Q2639" i="1" s="1"/>
  <c r="N2635" i="1"/>
  <c r="Q2635" i="1" s="1"/>
  <c r="N2631" i="1"/>
  <c r="Q2631" i="1" s="1"/>
  <c r="N2627" i="1"/>
  <c r="Q2627" i="1" s="1"/>
  <c r="N2623" i="1"/>
  <c r="Q2623" i="1" s="1"/>
  <c r="N2619" i="1"/>
  <c r="Q2619" i="1" s="1"/>
  <c r="N2615" i="1"/>
  <c r="Q2615" i="1" s="1"/>
  <c r="N2611" i="1"/>
  <c r="Q2611" i="1" s="1"/>
  <c r="N2607" i="1"/>
  <c r="Q2607" i="1" s="1"/>
  <c r="N2603" i="1"/>
  <c r="Q2603" i="1" s="1"/>
  <c r="N2599" i="1"/>
  <c r="Q2599" i="1" s="1"/>
  <c r="N2595" i="1"/>
  <c r="Q2595" i="1" s="1"/>
  <c r="N2591" i="1"/>
  <c r="Q2591" i="1" s="1"/>
  <c r="N2587" i="1"/>
  <c r="Q2587" i="1" s="1"/>
  <c r="N2583" i="1"/>
  <c r="Q2583" i="1" s="1"/>
  <c r="N2579" i="1"/>
  <c r="Q2579" i="1" s="1"/>
  <c r="N2575" i="1"/>
  <c r="Q2575" i="1" s="1"/>
  <c r="N2571" i="1"/>
  <c r="Q2571" i="1" s="1"/>
  <c r="N2567" i="1"/>
  <c r="Q2567" i="1" s="1"/>
  <c r="N2563" i="1"/>
  <c r="Q2563" i="1" s="1"/>
  <c r="N2559" i="1"/>
  <c r="Q2559" i="1" s="1"/>
  <c r="N2555" i="1"/>
  <c r="Q2555" i="1" s="1"/>
  <c r="N2551" i="1"/>
  <c r="Q2551" i="1" s="1"/>
  <c r="N2547" i="1"/>
  <c r="Q2547" i="1" s="1"/>
  <c r="N2543" i="1"/>
  <c r="Q2543" i="1" s="1"/>
  <c r="N2539" i="1"/>
  <c r="Q2539" i="1" s="1"/>
  <c r="N2535" i="1"/>
  <c r="Q2535" i="1" s="1"/>
  <c r="N2531" i="1"/>
  <c r="Q2531" i="1" s="1"/>
  <c r="N2527" i="1"/>
  <c r="Q2527" i="1" s="1"/>
  <c r="N2523" i="1"/>
  <c r="Q2523" i="1" s="1"/>
  <c r="N2519" i="1"/>
  <c r="Q2519" i="1" s="1"/>
  <c r="N2515" i="1"/>
  <c r="Q2515" i="1" s="1"/>
  <c r="N2511" i="1"/>
  <c r="Q2511" i="1" s="1"/>
  <c r="N2507" i="1"/>
  <c r="Q2507" i="1" s="1"/>
  <c r="N2503" i="1"/>
  <c r="Q2503" i="1" s="1"/>
  <c r="N2499" i="1"/>
  <c r="Q2499" i="1" s="1"/>
  <c r="N2495" i="1"/>
  <c r="Q2495" i="1" s="1"/>
  <c r="N2491" i="1"/>
  <c r="Q2491" i="1" s="1"/>
  <c r="N2487" i="1"/>
  <c r="Q2487" i="1" s="1"/>
  <c r="N2483" i="1"/>
  <c r="Q2483" i="1" s="1"/>
  <c r="N2479" i="1"/>
  <c r="Q2479" i="1" s="1"/>
  <c r="N2475" i="1"/>
  <c r="Q2475" i="1" s="1"/>
  <c r="N2471" i="1"/>
  <c r="Q2471" i="1" s="1"/>
  <c r="N2467" i="1"/>
  <c r="Q2467" i="1" s="1"/>
  <c r="N2463" i="1"/>
  <c r="Q2463" i="1" s="1"/>
  <c r="N2459" i="1"/>
  <c r="Q2459" i="1" s="1"/>
  <c r="N2455" i="1"/>
  <c r="Q2455" i="1" s="1"/>
  <c r="N2451" i="1"/>
  <c r="Q2451" i="1" s="1"/>
  <c r="N2447" i="1"/>
  <c r="Q2447" i="1" s="1"/>
  <c r="N2443" i="1"/>
  <c r="Q2443" i="1" s="1"/>
  <c r="N2439" i="1"/>
  <c r="Q2439" i="1" s="1"/>
  <c r="N2435" i="1"/>
  <c r="Q2435" i="1" s="1"/>
  <c r="N2431" i="1"/>
  <c r="Q2431" i="1" s="1"/>
  <c r="N2427" i="1"/>
  <c r="Q2427" i="1" s="1"/>
  <c r="N2423" i="1"/>
  <c r="Q2423" i="1" s="1"/>
  <c r="N3115" i="1"/>
  <c r="Q3115" i="1" s="1"/>
  <c r="N3099" i="1"/>
  <c r="Q3099" i="1" s="1"/>
  <c r="N3067" i="1"/>
  <c r="Q3067" i="1" s="1"/>
  <c r="N3035" i="1"/>
  <c r="Q3035" i="1" s="1"/>
  <c r="N3019" i="1"/>
  <c r="Q3019" i="1" s="1"/>
  <c r="N2987" i="1"/>
  <c r="Q2987" i="1" s="1"/>
  <c r="N2971" i="1"/>
  <c r="Q2971" i="1" s="1"/>
  <c r="N2907" i="1"/>
  <c r="Q2907" i="1" s="1"/>
  <c r="N2875" i="1"/>
  <c r="Q2875" i="1" s="1"/>
  <c r="N2859" i="1"/>
  <c r="Q2859" i="1" s="1"/>
  <c r="O3113" i="1"/>
  <c r="O3109" i="1"/>
  <c r="O3105" i="1"/>
  <c r="O3101" i="1"/>
  <c r="O3097" i="1"/>
  <c r="O3093" i="1"/>
  <c r="O3089" i="1"/>
  <c r="O3085" i="1"/>
  <c r="O3081" i="1"/>
  <c r="O3077" i="1"/>
  <c r="O3073" i="1"/>
  <c r="O3069" i="1"/>
  <c r="O3065" i="1"/>
  <c r="O3061" i="1"/>
  <c r="O3057" i="1"/>
  <c r="O3053" i="1"/>
  <c r="O3049" i="1"/>
  <c r="O3045" i="1"/>
  <c r="O3041" i="1"/>
  <c r="O3037" i="1"/>
  <c r="O3033" i="1"/>
  <c r="O3029" i="1"/>
  <c r="O3025" i="1"/>
  <c r="O3021" i="1"/>
  <c r="O3017" i="1"/>
  <c r="O3013" i="1"/>
  <c r="O3009" i="1"/>
  <c r="O3005" i="1"/>
  <c r="O3001" i="1"/>
  <c r="O2997" i="1"/>
  <c r="O2993" i="1"/>
  <c r="O2989" i="1"/>
  <c r="O2985" i="1"/>
  <c r="O2981" i="1"/>
  <c r="O2977" i="1"/>
  <c r="O2973" i="1"/>
  <c r="O2969" i="1"/>
  <c r="O2965" i="1"/>
  <c r="O2961" i="1"/>
  <c r="O2957" i="1"/>
  <c r="O2953" i="1"/>
  <c r="O2949" i="1"/>
  <c r="O2945" i="1"/>
  <c r="O2941" i="1"/>
  <c r="O2937" i="1"/>
  <c r="O2933" i="1"/>
  <c r="O2929" i="1"/>
  <c r="O2925" i="1"/>
  <c r="O2921" i="1"/>
  <c r="O2917" i="1"/>
  <c r="O2913" i="1"/>
  <c r="O2909" i="1"/>
  <c r="O2905" i="1"/>
  <c r="O2901" i="1"/>
  <c r="O2897" i="1"/>
  <c r="O2893" i="1"/>
  <c r="O2889" i="1"/>
  <c r="O2885" i="1"/>
  <c r="O2881" i="1"/>
  <c r="O2877" i="1"/>
  <c r="O2873" i="1"/>
  <c r="O2869" i="1"/>
  <c r="O2865" i="1"/>
  <c r="O2861" i="1"/>
  <c r="O2857" i="1"/>
  <c r="O2853" i="1"/>
  <c r="O2849" i="1"/>
  <c r="O2845" i="1"/>
  <c r="O2841" i="1"/>
  <c r="O2837" i="1"/>
  <c r="O2833" i="1"/>
  <c r="O2829" i="1"/>
  <c r="O2825" i="1"/>
  <c r="O2821" i="1"/>
  <c r="O2817" i="1"/>
  <c r="O2813" i="1"/>
  <c r="O2809" i="1"/>
  <c r="O2805" i="1"/>
  <c r="O2801" i="1"/>
  <c r="O2797" i="1"/>
  <c r="O2793" i="1"/>
  <c r="O2789" i="1"/>
  <c r="O2785" i="1"/>
  <c r="O2781" i="1"/>
  <c r="O2777" i="1"/>
  <c r="O2773" i="1"/>
  <c r="O2769" i="1"/>
  <c r="O2765" i="1"/>
  <c r="O2761" i="1"/>
  <c r="O2757" i="1"/>
  <c r="O2753" i="1"/>
  <c r="O2749" i="1"/>
  <c r="O2745" i="1"/>
  <c r="O2741" i="1"/>
  <c r="O2737" i="1"/>
  <c r="O2733" i="1"/>
  <c r="O2729" i="1"/>
  <c r="O2725" i="1"/>
  <c r="O2721" i="1"/>
  <c r="O2717" i="1"/>
  <c r="O2713" i="1"/>
  <c r="O2709" i="1"/>
  <c r="O2705" i="1"/>
  <c r="O2701" i="1"/>
  <c r="O2697" i="1"/>
  <c r="O2693" i="1"/>
  <c r="O2689" i="1"/>
  <c r="O2685" i="1"/>
  <c r="O2681" i="1"/>
  <c r="O2677" i="1"/>
  <c r="O2673" i="1"/>
  <c r="O2669" i="1"/>
  <c r="O2665" i="1"/>
  <c r="O2661" i="1"/>
  <c r="O2657" i="1"/>
  <c r="O2653" i="1"/>
  <c r="O2649" i="1"/>
  <c r="O2645" i="1"/>
  <c r="O2641" i="1"/>
  <c r="O2637" i="1"/>
  <c r="O2633" i="1"/>
  <c r="O2629" i="1"/>
  <c r="O2625" i="1"/>
  <c r="O2621" i="1"/>
  <c r="O2617" i="1"/>
  <c r="O2613" i="1"/>
  <c r="O2609" i="1"/>
  <c r="O2605" i="1"/>
  <c r="O2601" i="1"/>
  <c r="O2597" i="1"/>
  <c r="O2593" i="1"/>
  <c r="O2589" i="1"/>
  <c r="O2585" i="1"/>
  <c r="O2581" i="1"/>
  <c r="O2577" i="1"/>
  <c r="O2573" i="1"/>
  <c r="O2569" i="1"/>
  <c r="O2565" i="1"/>
  <c r="O2561" i="1"/>
  <c r="O2557" i="1"/>
  <c r="O2553" i="1"/>
  <c r="O2549" i="1"/>
  <c r="O2545" i="1"/>
  <c r="O2541" i="1"/>
  <c r="O2537" i="1"/>
  <c r="O2533" i="1"/>
  <c r="O2529" i="1"/>
  <c r="O2525" i="1"/>
  <c r="O2521" i="1"/>
  <c r="O2517" i="1"/>
  <c r="O2513" i="1"/>
  <c r="O2509" i="1"/>
  <c r="O2505" i="1"/>
  <c r="O2501" i="1"/>
  <c r="O2497" i="1"/>
  <c r="O2493" i="1"/>
  <c r="O2489" i="1"/>
  <c r="O2485" i="1"/>
  <c r="O2481" i="1"/>
  <c r="O2477" i="1"/>
  <c r="O2473" i="1"/>
  <c r="O2469" i="1"/>
  <c r="O2465" i="1"/>
  <c r="O2461" i="1"/>
  <c r="O2457" i="1"/>
  <c r="O2453" i="1"/>
  <c r="O2449" i="1"/>
  <c r="O2445" i="1"/>
  <c r="O2441" i="1"/>
  <c r="O2437" i="1"/>
  <c r="O2433" i="1"/>
  <c r="O2429" i="1"/>
  <c r="O2425" i="1"/>
  <c r="O2421" i="1"/>
  <c r="O2417" i="1"/>
  <c r="O2413" i="1"/>
  <c r="O2409" i="1"/>
  <c r="O2405" i="1"/>
  <c r="O2401" i="1"/>
  <c r="O2397" i="1"/>
  <c r="O2393" i="1"/>
  <c r="O2389" i="1"/>
  <c r="O2385" i="1"/>
  <c r="O2381" i="1"/>
  <c r="O2377" i="1"/>
  <c r="O2373" i="1"/>
  <c r="O2369" i="1"/>
  <c r="O2365" i="1"/>
  <c r="O2361" i="1"/>
  <c r="O2357" i="1"/>
  <c r="O2353" i="1"/>
  <c r="O2349" i="1"/>
  <c r="O2345" i="1"/>
  <c r="O2341" i="1"/>
  <c r="O2337" i="1"/>
  <c r="O2333" i="1"/>
  <c r="O2329" i="1"/>
  <c r="O2325" i="1"/>
  <c r="O2321" i="1"/>
  <c r="O2317" i="1"/>
  <c r="O2313" i="1"/>
  <c r="O2309" i="1"/>
  <c r="O2305" i="1"/>
  <c r="O2301" i="1"/>
  <c r="O2297" i="1"/>
  <c r="O2293" i="1"/>
  <c r="O2289" i="1"/>
  <c r="O2285" i="1"/>
  <c r="O2281" i="1"/>
  <c r="O2277" i="1"/>
  <c r="O2273" i="1"/>
  <c r="O2269" i="1"/>
  <c r="O2265" i="1"/>
  <c r="O2261" i="1"/>
  <c r="O2257" i="1"/>
  <c r="O2253" i="1"/>
  <c r="O2249" i="1"/>
  <c r="O2245" i="1"/>
  <c r="O2241" i="1"/>
  <c r="O2237" i="1"/>
  <c r="O2233" i="1"/>
  <c r="O2229" i="1"/>
  <c r="O2225" i="1"/>
  <c r="O2221" i="1"/>
  <c r="O2217" i="1"/>
  <c r="O2213" i="1"/>
  <c r="O2209" i="1"/>
  <c r="O2205" i="1"/>
  <c r="O2201" i="1"/>
  <c r="O2197" i="1"/>
  <c r="O2193" i="1"/>
  <c r="O2189" i="1"/>
  <c r="O2185" i="1"/>
  <c r="O2181" i="1"/>
  <c r="O2177" i="1"/>
  <c r="O2173" i="1"/>
  <c r="O2169" i="1"/>
  <c r="O2165" i="1"/>
  <c r="O2161" i="1"/>
  <c r="O2157" i="1"/>
  <c r="O2153" i="1"/>
  <c r="O2149" i="1"/>
  <c r="O2145" i="1"/>
  <c r="O2141" i="1"/>
  <c r="O2137" i="1"/>
  <c r="O2133" i="1"/>
  <c r="O2129" i="1"/>
  <c r="O2125" i="1"/>
  <c r="O2121" i="1"/>
  <c r="O2117" i="1"/>
  <c r="O2113" i="1"/>
  <c r="O2109" i="1"/>
  <c r="O2105" i="1"/>
  <c r="O2101" i="1"/>
  <c r="O2097" i="1"/>
  <c r="O2093" i="1"/>
  <c r="O2089" i="1"/>
  <c r="O2085" i="1"/>
  <c r="O2081" i="1"/>
  <c r="O2077" i="1"/>
  <c r="O2073" i="1"/>
  <c r="O2069" i="1"/>
  <c r="O2065" i="1"/>
  <c r="O2061" i="1"/>
  <c r="O2057" i="1"/>
  <c r="O2053" i="1"/>
  <c r="O2049" i="1"/>
  <c r="O2045" i="1"/>
  <c r="O2041" i="1"/>
  <c r="O2037" i="1"/>
  <c r="O2033" i="1"/>
  <c r="O2029" i="1"/>
  <c r="O2025" i="1"/>
  <c r="O2021" i="1"/>
  <c r="O2017" i="1"/>
  <c r="O2013" i="1"/>
  <c r="O2009" i="1"/>
  <c r="O2005" i="1"/>
  <c r="O2001" i="1"/>
  <c r="O1997" i="1"/>
  <c r="O1993" i="1"/>
  <c r="O1989" i="1"/>
  <c r="O1985" i="1"/>
  <c r="O1981" i="1"/>
  <c r="O1977" i="1"/>
  <c r="O1973" i="1"/>
  <c r="O1969" i="1"/>
  <c r="O1965" i="1"/>
  <c r="O1961" i="1"/>
  <c r="O1957" i="1"/>
  <c r="O1953" i="1"/>
  <c r="O1949" i="1"/>
  <c r="O1945" i="1"/>
  <c r="O1941" i="1"/>
  <c r="O1937" i="1"/>
  <c r="O1933" i="1"/>
  <c r="O1929" i="1"/>
  <c r="O1925" i="1"/>
  <c r="O1921" i="1"/>
  <c r="O1917" i="1"/>
  <c r="O1913" i="1"/>
  <c r="O1909" i="1"/>
  <c r="O1905" i="1"/>
  <c r="O1901" i="1"/>
  <c r="O1897" i="1"/>
  <c r="O1893" i="1"/>
  <c r="O1889" i="1"/>
  <c r="O1885" i="1"/>
  <c r="O1881" i="1"/>
  <c r="O1877" i="1"/>
  <c r="O1873" i="1"/>
  <c r="O1869" i="1"/>
  <c r="O1865" i="1"/>
  <c r="O1861" i="1"/>
  <c r="O1857" i="1"/>
  <c r="O1853" i="1"/>
  <c r="O1849" i="1"/>
  <c r="O1845" i="1"/>
  <c r="O1841" i="1"/>
  <c r="O1837" i="1"/>
  <c r="O1833" i="1"/>
  <c r="O1829" i="1"/>
  <c r="O1825" i="1"/>
  <c r="O1821" i="1"/>
  <c r="O1817" i="1"/>
  <c r="O1813" i="1"/>
  <c r="O1809" i="1"/>
  <c r="O1805" i="1"/>
  <c r="O1801" i="1"/>
  <c r="O1797" i="1"/>
  <c r="O1793" i="1"/>
  <c r="O1789" i="1"/>
  <c r="O1785" i="1"/>
  <c r="O1781" i="1"/>
  <c r="O1777" i="1"/>
  <c r="O1773" i="1"/>
  <c r="O1769" i="1"/>
  <c r="O1765" i="1"/>
  <c r="O1761" i="1"/>
  <c r="O1757" i="1"/>
  <c r="O1753" i="1"/>
  <c r="O1749" i="1"/>
  <c r="O1745" i="1"/>
  <c r="O1741" i="1"/>
  <c r="O1737" i="1"/>
  <c r="O1733" i="1"/>
  <c r="O1729" i="1"/>
  <c r="O1725" i="1"/>
  <c r="O1721" i="1"/>
  <c r="O1717" i="1"/>
  <c r="O1713" i="1"/>
  <c r="O1709" i="1"/>
  <c r="O1705" i="1"/>
  <c r="O1701" i="1"/>
  <c r="O1697" i="1"/>
  <c r="O1693" i="1"/>
  <c r="O1689" i="1"/>
  <c r="O1685" i="1"/>
  <c r="O1681" i="1"/>
  <c r="O1677" i="1"/>
  <c r="O1673" i="1"/>
  <c r="O1669" i="1"/>
  <c r="O1665" i="1"/>
  <c r="O1661" i="1"/>
  <c r="O1657" i="1"/>
  <c r="O1653" i="1"/>
  <c r="O1649" i="1"/>
  <c r="O1645" i="1"/>
  <c r="O1641" i="1"/>
  <c r="O1637" i="1"/>
  <c r="O1633" i="1"/>
  <c r="O1629" i="1"/>
  <c r="O1625" i="1"/>
  <c r="O1621" i="1"/>
  <c r="O1617" i="1"/>
  <c r="O1613" i="1"/>
  <c r="O1609" i="1"/>
  <c r="O1605" i="1"/>
  <c r="O1601" i="1"/>
  <c r="O1597" i="1"/>
  <c r="O1593" i="1"/>
  <c r="O1589" i="1"/>
  <c r="O1585" i="1"/>
  <c r="O1581" i="1"/>
  <c r="O1577" i="1"/>
  <c r="O1573" i="1"/>
  <c r="O1569" i="1"/>
  <c r="O1565" i="1"/>
  <c r="O1561" i="1"/>
  <c r="O1557" i="1"/>
  <c r="O1553" i="1"/>
  <c r="O1549" i="1"/>
  <c r="O1545" i="1"/>
  <c r="O1541" i="1"/>
  <c r="O1537" i="1"/>
  <c r="O1533" i="1"/>
  <c r="O1529" i="1"/>
  <c r="O1525" i="1"/>
  <c r="O1521" i="1"/>
  <c r="O1517" i="1"/>
  <c r="O1513" i="1"/>
  <c r="O1509" i="1"/>
  <c r="O1505" i="1"/>
  <c r="O1501" i="1"/>
  <c r="O1497" i="1"/>
  <c r="O1493" i="1"/>
  <c r="O1489" i="1"/>
  <c r="O1485" i="1"/>
  <c r="O1481" i="1"/>
  <c r="O1477" i="1"/>
  <c r="O1473" i="1"/>
  <c r="O1469" i="1"/>
  <c r="O1465" i="1"/>
  <c r="O1461" i="1"/>
  <c r="O1457" i="1"/>
  <c r="O1453" i="1"/>
  <c r="O1449" i="1"/>
  <c r="O1445" i="1"/>
  <c r="O1441" i="1"/>
  <c r="O1437" i="1"/>
  <c r="O1433" i="1"/>
  <c r="O1429" i="1"/>
  <c r="O1425" i="1"/>
  <c r="O1421" i="1"/>
  <c r="O1417" i="1"/>
  <c r="O1413" i="1"/>
  <c r="O1409" i="1"/>
  <c r="O1405" i="1"/>
  <c r="O1401" i="1"/>
  <c r="O1397" i="1"/>
  <c r="O3112" i="1"/>
  <c r="O3108" i="1"/>
  <c r="O3104" i="1"/>
  <c r="O3100" i="1"/>
  <c r="O3096" i="1"/>
  <c r="O3092" i="1"/>
  <c r="O3088" i="1"/>
  <c r="O3084" i="1"/>
  <c r="O3080" i="1"/>
  <c r="O3076" i="1"/>
  <c r="O3072" i="1"/>
  <c r="O3068" i="1"/>
  <c r="O3064" i="1"/>
  <c r="O3060" i="1"/>
  <c r="O3056" i="1"/>
  <c r="O3052" i="1"/>
  <c r="O3048" i="1"/>
  <c r="O3044" i="1"/>
  <c r="O3040" i="1"/>
  <c r="O3036" i="1"/>
  <c r="O3032" i="1"/>
  <c r="O3028" i="1"/>
  <c r="O3024" i="1"/>
  <c r="O3020" i="1"/>
  <c r="O3016" i="1"/>
  <c r="O3012" i="1"/>
  <c r="O3008" i="1"/>
  <c r="O3004" i="1"/>
  <c r="O3000" i="1"/>
  <c r="O2996" i="1"/>
  <c r="O2992" i="1"/>
  <c r="O2988" i="1"/>
  <c r="O2984" i="1"/>
  <c r="O2980" i="1"/>
  <c r="O2976" i="1"/>
  <c r="O2972" i="1"/>
  <c r="O2968" i="1"/>
  <c r="O2964" i="1"/>
  <c r="O2960" i="1"/>
  <c r="O2956" i="1"/>
  <c r="O2952" i="1"/>
  <c r="O2948" i="1"/>
  <c r="O2944" i="1"/>
  <c r="O2940" i="1"/>
  <c r="O2936" i="1"/>
  <c r="O2932" i="1"/>
  <c r="O2928" i="1"/>
  <c r="O2924" i="1"/>
  <c r="O2920" i="1"/>
  <c r="O2916" i="1"/>
  <c r="O2912" i="1"/>
  <c r="O2908" i="1"/>
  <c r="O2904" i="1"/>
  <c r="O2900" i="1"/>
  <c r="O2896" i="1"/>
  <c r="O2892" i="1"/>
  <c r="O2888" i="1"/>
  <c r="O2884" i="1"/>
  <c r="O2880" i="1"/>
  <c r="O2876" i="1"/>
  <c r="O2872" i="1"/>
  <c r="O2868" i="1"/>
  <c r="O2864" i="1"/>
  <c r="O2860" i="1"/>
  <c r="O2856" i="1"/>
  <c r="O2852" i="1"/>
  <c r="O2848" i="1"/>
  <c r="O2844" i="1"/>
  <c r="O2840" i="1"/>
  <c r="O2836" i="1"/>
  <c r="O2832" i="1"/>
  <c r="O2828" i="1"/>
  <c r="O2824" i="1"/>
  <c r="O2820" i="1"/>
  <c r="O2816" i="1"/>
  <c r="O2812" i="1"/>
  <c r="O2808" i="1"/>
  <c r="O2804" i="1"/>
  <c r="O2800" i="1"/>
  <c r="O2796" i="1"/>
  <c r="O2792" i="1"/>
  <c r="O2788" i="1"/>
  <c r="O2784" i="1"/>
  <c r="O2780" i="1"/>
  <c r="O2776" i="1"/>
  <c r="O2772" i="1"/>
  <c r="O2768" i="1"/>
  <c r="O2764" i="1"/>
  <c r="O2760" i="1"/>
  <c r="O2756" i="1"/>
  <c r="O2752" i="1"/>
  <c r="O2748" i="1"/>
  <c r="O2744" i="1"/>
  <c r="O2740" i="1"/>
  <c r="O2736" i="1"/>
  <c r="O2732" i="1"/>
  <c r="O2728" i="1"/>
  <c r="O2724" i="1"/>
  <c r="O2720" i="1"/>
  <c r="O2716" i="1"/>
  <c r="O2712" i="1"/>
  <c r="O2708" i="1"/>
  <c r="O2704" i="1"/>
  <c r="O2700" i="1"/>
  <c r="O2696" i="1"/>
  <c r="O2692" i="1"/>
  <c r="O2688" i="1"/>
  <c r="O2684" i="1"/>
  <c r="O2680" i="1"/>
  <c r="O2676" i="1"/>
  <c r="O2672" i="1"/>
  <c r="O2668" i="1"/>
  <c r="O2664" i="1"/>
  <c r="O2660" i="1"/>
  <c r="O2656" i="1"/>
  <c r="O2652" i="1"/>
  <c r="O2648" i="1"/>
  <c r="O2644" i="1"/>
  <c r="O2640" i="1"/>
  <c r="O2636" i="1"/>
  <c r="O2632" i="1"/>
  <c r="O2628" i="1"/>
  <c r="O2624" i="1"/>
  <c r="O2620" i="1"/>
  <c r="O2616" i="1"/>
  <c r="O2612" i="1"/>
  <c r="O2608" i="1"/>
  <c r="O2604" i="1"/>
  <c r="O2600" i="1"/>
  <c r="O2596" i="1"/>
  <c r="O2592" i="1"/>
  <c r="O2588" i="1"/>
  <c r="O2584" i="1"/>
  <c r="O2580" i="1"/>
  <c r="O2576" i="1"/>
  <c r="O2572" i="1"/>
  <c r="O2568" i="1"/>
  <c r="O2564" i="1"/>
  <c r="O2560" i="1"/>
  <c r="O2556" i="1"/>
  <c r="O2552" i="1"/>
  <c r="O2548" i="1"/>
  <c r="O2544" i="1"/>
  <c r="O2540" i="1"/>
  <c r="O2536" i="1"/>
  <c r="O2532" i="1"/>
  <c r="O2528" i="1"/>
  <c r="O2524" i="1"/>
  <c r="O2520" i="1"/>
  <c r="O2516" i="1"/>
  <c r="O2512" i="1"/>
  <c r="O2508" i="1"/>
  <c r="O2504" i="1"/>
  <c r="O2500" i="1"/>
  <c r="O2496" i="1"/>
  <c r="O2492" i="1"/>
  <c r="O2488" i="1"/>
  <c r="O2484" i="1"/>
  <c r="O2480" i="1"/>
  <c r="O2476" i="1"/>
  <c r="O2472" i="1"/>
  <c r="O2468" i="1"/>
  <c r="O2464" i="1"/>
  <c r="O2460" i="1"/>
  <c r="O2456" i="1"/>
  <c r="O2452" i="1"/>
  <c r="O2448" i="1"/>
  <c r="O2444" i="1"/>
  <c r="O2440" i="1"/>
  <c r="O2436" i="1"/>
  <c r="O2432" i="1"/>
  <c r="O2428" i="1"/>
  <c r="O2424" i="1"/>
  <c r="O2420" i="1"/>
  <c r="O2416" i="1"/>
  <c r="O2412" i="1"/>
  <c r="O2408" i="1"/>
  <c r="O2404" i="1"/>
  <c r="O2400" i="1"/>
  <c r="O2396" i="1"/>
  <c r="O2392" i="1"/>
  <c r="O2388" i="1"/>
  <c r="O2384" i="1"/>
  <c r="O2380" i="1"/>
  <c r="O2376" i="1"/>
  <c r="O2372" i="1"/>
  <c r="O2368" i="1"/>
  <c r="O2364" i="1"/>
  <c r="O2360" i="1"/>
  <c r="O2356" i="1"/>
  <c r="O2352" i="1"/>
  <c r="O2348" i="1"/>
  <c r="O2344" i="1"/>
  <c r="O2340" i="1"/>
  <c r="O2336" i="1"/>
  <c r="O2332" i="1"/>
  <c r="O2328" i="1"/>
  <c r="O2324" i="1"/>
  <c r="O2320" i="1"/>
  <c r="O2316" i="1"/>
  <c r="O2312" i="1"/>
  <c r="O2308" i="1"/>
  <c r="O2304" i="1"/>
  <c r="O2300" i="1"/>
  <c r="O2296" i="1"/>
  <c r="O2292" i="1"/>
  <c r="O2288" i="1"/>
  <c r="O2284" i="1"/>
  <c r="O2280" i="1"/>
  <c r="O2276" i="1"/>
  <c r="O2272" i="1"/>
  <c r="O2268" i="1"/>
  <c r="O2264" i="1"/>
  <c r="O2260" i="1"/>
  <c r="O2256" i="1"/>
  <c r="O2252" i="1"/>
  <c r="O2248" i="1"/>
  <c r="O2244" i="1"/>
  <c r="O2240" i="1"/>
  <c r="O2236" i="1"/>
  <c r="O2232" i="1"/>
  <c r="O2228" i="1"/>
  <c r="O2224" i="1"/>
  <c r="O2220" i="1"/>
  <c r="O2216" i="1"/>
  <c r="O2212" i="1"/>
  <c r="O2208" i="1"/>
  <c r="O2204" i="1"/>
  <c r="O2200" i="1"/>
  <c r="O2196" i="1"/>
  <c r="O2192" i="1"/>
  <c r="O2188" i="1"/>
  <c r="O2184" i="1"/>
  <c r="O2180" i="1"/>
  <c r="O2176" i="1"/>
  <c r="O2172" i="1"/>
  <c r="O2168" i="1"/>
  <c r="O2164" i="1"/>
  <c r="O2160" i="1"/>
  <c r="O2156" i="1"/>
  <c r="O2152" i="1"/>
  <c r="O2148" i="1"/>
  <c r="O2144" i="1"/>
  <c r="O2140" i="1"/>
  <c r="O2136" i="1"/>
  <c r="O2132" i="1"/>
  <c r="O2128" i="1"/>
  <c r="O2124" i="1"/>
  <c r="O2120" i="1"/>
  <c r="O2116" i="1"/>
  <c r="O2112" i="1"/>
  <c r="O2108" i="1"/>
  <c r="O2104" i="1"/>
  <c r="O2100" i="1"/>
  <c r="O2096" i="1"/>
  <c r="O2092" i="1"/>
  <c r="O2088" i="1"/>
  <c r="O2084" i="1"/>
  <c r="O2080" i="1"/>
  <c r="O2076" i="1"/>
  <c r="O2072" i="1"/>
  <c r="O2068" i="1"/>
  <c r="O2064" i="1"/>
  <c r="O2060" i="1"/>
  <c r="O2056" i="1"/>
  <c r="O2052" i="1"/>
  <c r="O2048" i="1"/>
  <c r="O2044" i="1"/>
  <c r="O2040" i="1"/>
  <c r="O2036" i="1"/>
  <c r="O2032" i="1"/>
  <c r="O2028" i="1"/>
  <c r="O2024" i="1"/>
  <c r="O2020" i="1"/>
  <c r="O2016" i="1"/>
  <c r="O2012" i="1"/>
  <c r="O2008" i="1"/>
  <c r="O2004" i="1"/>
  <c r="O2000" i="1"/>
  <c r="O1996" i="1"/>
  <c r="O1992" i="1"/>
  <c r="O1988" i="1"/>
  <c r="O1984" i="1"/>
  <c r="O1980" i="1"/>
  <c r="O1976" i="1"/>
  <c r="O1972" i="1"/>
  <c r="O1968" i="1"/>
  <c r="O1964" i="1"/>
  <c r="O1960" i="1"/>
  <c r="O1956" i="1"/>
  <c r="O1952" i="1"/>
  <c r="O1948" i="1"/>
  <c r="O1944" i="1"/>
  <c r="O1940" i="1"/>
  <c r="O1936" i="1"/>
  <c r="O1932" i="1"/>
  <c r="O1928" i="1"/>
  <c r="O1924" i="1"/>
  <c r="O1920" i="1"/>
  <c r="O1916" i="1"/>
  <c r="O1912" i="1"/>
  <c r="O1908" i="1"/>
  <c r="O1904" i="1"/>
  <c r="O1900" i="1"/>
  <c r="O1896" i="1"/>
  <c r="O1892" i="1"/>
  <c r="O1888" i="1"/>
  <c r="O1884" i="1"/>
  <c r="O1880" i="1"/>
  <c r="O1876" i="1"/>
  <c r="O1872" i="1"/>
  <c r="O1868" i="1"/>
  <c r="O1864" i="1"/>
  <c r="O1860" i="1"/>
  <c r="O1856" i="1"/>
  <c r="O1852" i="1"/>
  <c r="O1848" i="1"/>
  <c r="O1844" i="1"/>
  <c r="O1840" i="1"/>
  <c r="O1836" i="1"/>
  <c r="O1832" i="1"/>
  <c r="O1828" i="1"/>
  <c r="O1824" i="1"/>
  <c r="O1820" i="1"/>
  <c r="O1816" i="1"/>
  <c r="O1812" i="1"/>
  <c r="O1808" i="1"/>
  <c r="O1804" i="1"/>
  <c r="O1800" i="1"/>
  <c r="O1796" i="1"/>
  <c r="O1792" i="1"/>
  <c r="O1788" i="1"/>
  <c r="O1784" i="1"/>
  <c r="O1780" i="1"/>
  <c r="O1776" i="1"/>
  <c r="O1772" i="1"/>
  <c r="O1768" i="1"/>
  <c r="O1764" i="1"/>
  <c r="O1760" i="1"/>
  <c r="O1756" i="1"/>
  <c r="O1752" i="1"/>
  <c r="O1748" i="1"/>
  <c r="O1744" i="1"/>
  <c r="O1740" i="1"/>
  <c r="O1736" i="1"/>
  <c r="O1732" i="1"/>
  <c r="O1728" i="1"/>
  <c r="O1724" i="1"/>
  <c r="O1720" i="1"/>
  <c r="O1716" i="1"/>
  <c r="O1712" i="1"/>
  <c r="O1708" i="1"/>
  <c r="O1704" i="1"/>
  <c r="O1700" i="1"/>
  <c r="O1696" i="1"/>
  <c r="O1692" i="1"/>
  <c r="O1688" i="1"/>
  <c r="O1684" i="1"/>
  <c r="O1680" i="1"/>
  <c r="O1676" i="1"/>
  <c r="O1672" i="1"/>
  <c r="O1668" i="1"/>
  <c r="O1664" i="1"/>
  <c r="O1660" i="1"/>
  <c r="O1656" i="1"/>
  <c r="O1652" i="1"/>
  <c r="O1648" i="1"/>
  <c r="O1644" i="1"/>
  <c r="O1640" i="1"/>
  <c r="O1636" i="1"/>
  <c r="O1632" i="1"/>
  <c r="O1628" i="1"/>
  <c r="O1624" i="1"/>
  <c r="O1620" i="1"/>
  <c r="O1616" i="1"/>
  <c r="O1612" i="1"/>
  <c r="O1608" i="1"/>
  <c r="O1604" i="1"/>
  <c r="O1600" i="1"/>
  <c r="O1596" i="1"/>
  <c r="O1592" i="1"/>
  <c r="O1588" i="1"/>
  <c r="O1584" i="1"/>
  <c r="O1580" i="1"/>
  <c r="O1576" i="1"/>
  <c r="O1572" i="1"/>
  <c r="O1568" i="1"/>
  <c r="O1564" i="1"/>
  <c r="O1560" i="1"/>
  <c r="O1556" i="1"/>
  <c r="O1552" i="1"/>
  <c r="O1548" i="1"/>
  <c r="O1544" i="1"/>
  <c r="O1540" i="1"/>
  <c r="O1536" i="1"/>
  <c r="O1532" i="1"/>
  <c r="O1528" i="1"/>
  <c r="O1524" i="1"/>
  <c r="O1520" i="1"/>
  <c r="O1516" i="1"/>
  <c r="O1512" i="1"/>
  <c r="O1508" i="1"/>
  <c r="O1504" i="1"/>
  <c r="O1500" i="1"/>
  <c r="O1496" i="1"/>
  <c r="O1492" i="1"/>
  <c r="O1488" i="1"/>
  <c r="O1484" i="1"/>
  <c r="O1480" i="1"/>
  <c r="O1476" i="1"/>
  <c r="O1472" i="1"/>
  <c r="O1468" i="1"/>
  <c r="O1464" i="1"/>
  <c r="O1460" i="1"/>
  <c r="O1456" i="1"/>
  <c r="O1452" i="1"/>
  <c r="O1448" i="1"/>
  <c r="O1444" i="1"/>
  <c r="O1440" i="1"/>
  <c r="O1436" i="1"/>
  <c r="O1432" i="1"/>
  <c r="O1428" i="1"/>
  <c r="O1424" i="1"/>
  <c r="O1420" i="1"/>
  <c r="O1416" i="1"/>
  <c r="O1412" i="1"/>
  <c r="O1408" i="1"/>
  <c r="O1404" i="1"/>
  <c r="O1400" i="1"/>
  <c r="O1396" i="1"/>
  <c r="O1392" i="1"/>
  <c r="O1388" i="1"/>
  <c r="O1384" i="1"/>
  <c r="O1380" i="1"/>
  <c r="O1376" i="1"/>
  <c r="O1372" i="1"/>
  <c r="O1368" i="1"/>
  <c r="O1364" i="1"/>
  <c r="O1360" i="1"/>
  <c r="O1356" i="1"/>
  <c r="O1352" i="1"/>
  <c r="O1348" i="1"/>
  <c r="O1344" i="1"/>
  <c r="O1340" i="1"/>
  <c r="O1336" i="1"/>
  <c r="O1332" i="1"/>
  <c r="O1328" i="1"/>
  <c r="O1324" i="1"/>
  <c r="O1320" i="1"/>
  <c r="O1316" i="1"/>
  <c r="O1312" i="1"/>
  <c r="O1308" i="1"/>
  <c r="O1304" i="1"/>
  <c r="O1300" i="1"/>
  <c r="O1296" i="1"/>
  <c r="O1292" i="1"/>
  <c r="O1288" i="1"/>
  <c r="O1284" i="1"/>
  <c r="O1280" i="1"/>
  <c r="O1276" i="1"/>
  <c r="O1272" i="1"/>
  <c r="O1268" i="1"/>
  <c r="O1264" i="1"/>
  <c r="O1260" i="1"/>
  <c r="O1256" i="1"/>
  <c r="O1252" i="1"/>
  <c r="O1248" i="1"/>
  <c r="O1244" i="1"/>
  <c r="O1240" i="1"/>
  <c r="O1236" i="1"/>
  <c r="O1232" i="1"/>
  <c r="O1228" i="1"/>
  <c r="O1224" i="1"/>
  <c r="O1220" i="1"/>
  <c r="O1216" i="1"/>
  <c r="O1212" i="1"/>
  <c r="O1208" i="1"/>
  <c r="O1204" i="1"/>
  <c r="O1200" i="1"/>
  <c r="O1196" i="1"/>
  <c r="O1192" i="1"/>
  <c r="O1188" i="1"/>
  <c r="O1184" i="1"/>
  <c r="O1180" i="1"/>
  <c r="O1176" i="1"/>
  <c r="O1172" i="1"/>
  <c r="O1168" i="1"/>
  <c r="O1164" i="1"/>
  <c r="O1160" i="1"/>
  <c r="O1156" i="1"/>
  <c r="O1152" i="1"/>
  <c r="O1148" i="1"/>
  <c r="O1144" i="1"/>
  <c r="O1140" i="1"/>
  <c r="O1136" i="1"/>
  <c r="O1132" i="1"/>
  <c r="O1128" i="1"/>
  <c r="O1124" i="1"/>
  <c r="O1120" i="1"/>
  <c r="O1116" i="1"/>
  <c r="O1112" i="1"/>
  <c r="O1108" i="1"/>
  <c r="O1104" i="1"/>
  <c r="O1100" i="1"/>
  <c r="O1096" i="1"/>
  <c r="O1092" i="1"/>
  <c r="O1088" i="1"/>
  <c r="O1084" i="1"/>
  <c r="O1080" i="1"/>
  <c r="O1076" i="1"/>
  <c r="O1072" i="1"/>
  <c r="O1068" i="1"/>
  <c r="O1064" i="1"/>
  <c r="O1060" i="1"/>
  <c r="O1056" i="1"/>
  <c r="O1052" i="1"/>
  <c r="O1048" i="1"/>
  <c r="O1044" i="1"/>
  <c r="O1040" i="1"/>
  <c r="O1036" i="1"/>
  <c r="O1032" i="1"/>
  <c r="O1028" i="1"/>
  <c r="O1024" i="1"/>
  <c r="O1020" i="1"/>
  <c r="O1016" i="1"/>
  <c r="O1012" i="1"/>
  <c r="O1008" i="1"/>
  <c r="O1004" i="1"/>
  <c r="O1000" i="1"/>
  <c r="O996" i="1"/>
  <c r="O992" i="1"/>
  <c r="O988" i="1"/>
  <c r="O984" i="1"/>
  <c r="O980" i="1"/>
  <c r="O976" i="1"/>
  <c r="O972" i="1"/>
  <c r="O968" i="1"/>
  <c r="O964" i="1"/>
  <c r="O960" i="1"/>
  <c r="O956" i="1"/>
  <c r="O952" i="1"/>
  <c r="O948" i="1"/>
  <c r="O944" i="1"/>
  <c r="O940" i="1"/>
  <c r="O936" i="1"/>
  <c r="O932" i="1"/>
  <c r="O928" i="1"/>
  <c r="O924" i="1"/>
  <c r="O920" i="1"/>
  <c r="O916" i="1"/>
  <c r="O912" i="1"/>
  <c r="O908" i="1"/>
  <c r="O904" i="1"/>
  <c r="O900" i="1"/>
  <c r="O896" i="1"/>
  <c r="O892" i="1"/>
  <c r="O888" i="1"/>
  <c r="O884" i="1"/>
  <c r="O880" i="1"/>
  <c r="O876" i="1"/>
  <c r="O872" i="1"/>
  <c r="O868" i="1"/>
  <c r="O864" i="1"/>
  <c r="O860" i="1"/>
  <c r="O3111" i="1"/>
  <c r="O3107" i="1"/>
  <c r="O3103" i="1"/>
  <c r="O3099" i="1"/>
  <c r="O3095" i="1"/>
  <c r="O3091" i="1"/>
  <c r="O3087" i="1"/>
  <c r="O3083" i="1"/>
  <c r="O3079" i="1"/>
  <c r="O3075" i="1"/>
  <c r="O3071" i="1"/>
  <c r="O3067" i="1"/>
  <c r="O3063" i="1"/>
  <c r="O3059" i="1"/>
  <c r="O3055" i="1"/>
  <c r="O3051" i="1"/>
  <c r="O3047" i="1"/>
  <c r="O3043" i="1"/>
  <c r="O3039" i="1"/>
  <c r="O3035" i="1"/>
  <c r="O3031" i="1"/>
  <c r="O3027" i="1"/>
  <c r="O3023" i="1"/>
  <c r="O3019" i="1"/>
  <c r="O3015" i="1"/>
  <c r="O3011" i="1"/>
  <c r="O3007" i="1"/>
  <c r="O3003" i="1"/>
  <c r="O2999" i="1"/>
  <c r="O2995" i="1"/>
  <c r="O2991" i="1"/>
  <c r="O2987" i="1"/>
  <c r="O2983" i="1"/>
  <c r="O2979" i="1"/>
  <c r="O2975" i="1"/>
  <c r="O2971" i="1"/>
  <c r="O2967" i="1"/>
  <c r="O2963" i="1"/>
  <c r="O2959" i="1"/>
  <c r="O2955" i="1"/>
  <c r="O2951" i="1"/>
  <c r="O2947" i="1"/>
  <c r="O2943" i="1"/>
  <c r="O2939" i="1"/>
  <c r="O2935" i="1"/>
  <c r="O2931" i="1"/>
  <c r="O2927" i="1"/>
  <c r="O2923" i="1"/>
  <c r="O2919" i="1"/>
  <c r="O2915" i="1"/>
  <c r="O2911" i="1"/>
  <c r="O2907" i="1"/>
  <c r="O2903" i="1"/>
  <c r="O2899" i="1"/>
  <c r="O2895" i="1"/>
  <c r="O2891" i="1"/>
  <c r="O2887" i="1"/>
  <c r="O2883" i="1"/>
  <c r="O2879" i="1"/>
  <c r="O2875" i="1"/>
  <c r="O2871" i="1"/>
  <c r="O2867" i="1"/>
  <c r="O2863" i="1"/>
  <c r="O2859" i="1"/>
  <c r="O2855" i="1"/>
  <c r="O2851" i="1"/>
  <c r="O2847" i="1"/>
  <c r="O2843" i="1"/>
  <c r="O2839" i="1"/>
  <c r="O2835" i="1"/>
  <c r="O2831" i="1"/>
  <c r="O2827" i="1"/>
  <c r="O2823" i="1"/>
  <c r="O2819" i="1"/>
  <c r="O2815" i="1"/>
  <c r="O2811" i="1"/>
  <c r="O2807" i="1"/>
  <c r="O2803" i="1"/>
  <c r="O2799" i="1"/>
  <c r="O2795" i="1"/>
  <c r="O2791" i="1"/>
  <c r="O2787" i="1"/>
  <c r="O2783" i="1"/>
  <c r="O2779" i="1"/>
  <c r="O2775" i="1"/>
  <c r="O2771" i="1"/>
  <c r="O2767" i="1"/>
  <c r="O2763" i="1"/>
  <c r="O2759" i="1"/>
  <c r="O2755" i="1"/>
  <c r="O2751" i="1"/>
  <c r="O2747" i="1"/>
  <c r="O2743" i="1"/>
  <c r="O2739" i="1"/>
  <c r="O2735" i="1"/>
  <c r="O2731" i="1"/>
  <c r="O2727" i="1"/>
  <c r="O2723" i="1"/>
  <c r="O2719" i="1"/>
  <c r="O2715" i="1"/>
  <c r="O2711" i="1"/>
  <c r="O2707" i="1"/>
  <c r="O2703" i="1"/>
  <c r="O2699" i="1"/>
  <c r="O2695" i="1"/>
  <c r="O2691" i="1"/>
  <c r="O2687" i="1"/>
  <c r="O2683" i="1"/>
  <c r="O2679" i="1"/>
  <c r="O2675" i="1"/>
  <c r="O2671" i="1"/>
  <c r="O2667" i="1"/>
  <c r="O2663" i="1"/>
  <c r="O2659" i="1"/>
  <c r="O2655" i="1"/>
  <c r="O2651" i="1"/>
  <c r="O2647" i="1"/>
  <c r="O2643" i="1"/>
  <c r="O2639" i="1"/>
  <c r="O2635" i="1"/>
  <c r="O2631" i="1"/>
  <c r="O2627" i="1"/>
  <c r="O2623" i="1"/>
  <c r="O2619" i="1"/>
  <c r="O2615" i="1"/>
  <c r="O2611" i="1"/>
  <c r="O2607" i="1"/>
  <c r="O2603" i="1"/>
  <c r="O2599" i="1"/>
  <c r="O2595" i="1"/>
  <c r="O2591" i="1"/>
  <c r="O2587" i="1"/>
  <c r="O2583" i="1"/>
  <c r="O2579" i="1"/>
  <c r="O2575" i="1"/>
  <c r="O2571" i="1"/>
  <c r="O2567" i="1"/>
  <c r="O2563" i="1"/>
  <c r="O2559" i="1"/>
  <c r="O2555" i="1"/>
  <c r="O2551" i="1"/>
  <c r="O2547" i="1"/>
  <c r="O2543" i="1"/>
  <c r="O2539" i="1"/>
  <c r="O2535" i="1"/>
  <c r="O2531" i="1"/>
  <c r="O2527" i="1"/>
  <c r="O2523" i="1"/>
  <c r="O2519" i="1"/>
  <c r="O2515" i="1"/>
  <c r="O2511" i="1"/>
  <c r="O2507" i="1"/>
  <c r="O2503" i="1"/>
  <c r="O2499" i="1"/>
  <c r="O2495" i="1"/>
  <c r="O2491" i="1"/>
  <c r="O2487" i="1"/>
  <c r="O2483" i="1"/>
  <c r="O2479" i="1"/>
  <c r="O2475" i="1"/>
  <c r="O2471" i="1"/>
  <c r="O2467" i="1"/>
  <c r="O2463" i="1"/>
  <c r="O2459" i="1"/>
  <c r="O2455" i="1"/>
  <c r="O2451" i="1"/>
  <c r="O2447" i="1"/>
  <c r="O2443" i="1"/>
  <c r="O2439" i="1"/>
  <c r="O2435" i="1"/>
  <c r="O2431" i="1"/>
  <c r="O2427" i="1"/>
  <c r="O2423" i="1"/>
  <c r="O2303" i="1"/>
  <c r="O2299" i="1"/>
  <c r="O2295" i="1"/>
  <c r="O2291" i="1"/>
  <c r="O2287" i="1"/>
  <c r="O2283" i="1"/>
  <c r="O2279" i="1"/>
  <c r="O2275" i="1"/>
  <c r="O2271" i="1"/>
  <c r="O2267" i="1"/>
  <c r="O2263" i="1"/>
  <c r="O2259" i="1"/>
  <c r="O2255" i="1"/>
  <c r="O2251" i="1"/>
  <c r="O2247" i="1"/>
  <c r="O2243" i="1"/>
  <c r="O2239" i="1"/>
  <c r="O2235" i="1"/>
  <c r="O2231" i="1"/>
  <c r="O2227" i="1"/>
  <c r="O2223" i="1"/>
  <c r="O2219" i="1"/>
  <c r="O2215" i="1"/>
  <c r="O2211" i="1"/>
  <c r="O2207" i="1"/>
  <c r="O2203" i="1"/>
  <c r="O2199" i="1"/>
  <c r="O2195" i="1"/>
  <c r="O2191" i="1"/>
  <c r="O2187" i="1"/>
  <c r="O2183" i="1"/>
  <c r="O2179" i="1"/>
  <c r="O2175" i="1"/>
  <c r="O2171" i="1"/>
  <c r="O2167" i="1"/>
  <c r="O2163" i="1"/>
  <c r="O2159" i="1"/>
  <c r="O2155" i="1"/>
  <c r="O2151" i="1"/>
  <c r="O2147" i="1"/>
  <c r="O2143" i="1"/>
  <c r="O2139" i="1"/>
  <c r="O2135" i="1"/>
  <c r="O2131" i="1"/>
  <c r="O2127" i="1"/>
  <c r="O2123" i="1"/>
  <c r="O2119" i="1"/>
  <c r="O2115" i="1"/>
  <c r="O2111" i="1"/>
  <c r="O2107" i="1"/>
  <c r="O2103" i="1"/>
  <c r="O2099" i="1"/>
  <c r="O2095" i="1"/>
  <c r="O2091" i="1"/>
  <c r="O2087" i="1"/>
  <c r="O2083" i="1"/>
  <c r="O2079" i="1"/>
  <c r="O2075" i="1"/>
  <c r="O2071" i="1"/>
  <c r="O2067" i="1"/>
  <c r="O2063" i="1"/>
  <c r="O2059" i="1"/>
  <c r="O2055" i="1"/>
  <c r="O2051" i="1"/>
  <c r="O2047" i="1"/>
  <c r="O2043" i="1"/>
  <c r="O2039" i="1"/>
  <c r="O2035" i="1"/>
  <c r="O2031" i="1"/>
  <c r="O2027" i="1"/>
  <c r="O2023" i="1"/>
  <c r="O2019" i="1"/>
  <c r="O2015" i="1"/>
  <c r="O2011" i="1"/>
  <c r="O2007" i="1"/>
  <c r="O2003" i="1"/>
  <c r="O1999" i="1"/>
  <c r="O1995" i="1"/>
  <c r="O1991" i="1"/>
  <c r="O1987" i="1"/>
  <c r="O1983" i="1"/>
  <c r="O1979" i="1"/>
  <c r="O1975" i="1"/>
  <c r="O1971" i="1"/>
  <c r="O1967" i="1"/>
  <c r="O1963" i="1"/>
  <c r="O1959" i="1"/>
  <c r="O1955" i="1"/>
  <c r="O1951" i="1"/>
  <c r="O1947" i="1"/>
  <c r="O1943" i="1"/>
  <c r="O1939" i="1"/>
  <c r="O1935" i="1"/>
  <c r="O1931" i="1"/>
  <c r="O1927" i="1"/>
  <c r="O1923" i="1"/>
  <c r="O1919" i="1"/>
  <c r="O1915" i="1"/>
  <c r="O1911" i="1"/>
  <c r="O1907" i="1"/>
  <c r="O1903" i="1"/>
  <c r="O1899" i="1"/>
  <c r="O1895" i="1"/>
  <c r="O1891" i="1"/>
  <c r="O1887" i="1"/>
  <c r="O1883" i="1"/>
  <c r="O1879" i="1"/>
  <c r="O1875" i="1"/>
  <c r="O1871" i="1"/>
  <c r="O1867" i="1"/>
  <c r="O1863" i="1"/>
  <c r="O1859" i="1"/>
  <c r="O1855" i="1"/>
  <c r="O1851" i="1"/>
  <c r="O1847" i="1"/>
  <c r="O1843" i="1"/>
  <c r="O1839" i="1"/>
  <c r="O1835" i="1"/>
  <c r="O1831" i="1"/>
  <c r="O1827" i="1"/>
  <c r="O1823" i="1"/>
  <c r="O1819" i="1"/>
  <c r="O1815" i="1"/>
  <c r="O1811" i="1"/>
  <c r="O1807" i="1"/>
  <c r="O1803" i="1"/>
  <c r="O1799" i="1"/>
  <c r="O1795" i="1"/>
  <c r="O1791" i="1"/>
  <c r="O1787" i="1"/>
  <c r="O1783" i="1"/>
  <c r="O1779" i="1"/>
  <c r="O1775" i="1"/>
  <c r="O1771" i="1"/>
  <c r="O1767" i="1"/>
  <c r="O1763" i="1"/>
  <c r="O1759" i="1"/>
  <c r="O1755" i="1"/>
  <c r="O1751" i="1"/>
  <c r="O1747" i="1"/>
  <c r="O1743" i="1"/>
  <c r="O1739" i="1"/>
  <c r="O1735" i="1"/>
  <c r="O1731" i="1"/>
  <c r="O1727" i="1"/>
  <c r="O1723" i="1"/>
  <c r="O1719" i="1"/>
  <c r="O1715" i="1"/>
  <c r="O1711" i="1"/>
  <c r="O1707" i="1"/>
  <c r="O1703" i="1"/>
  <c r="O1699" i="1"/>
  <c r="O1695" i="1"/>
  <c r="O1691" i="1"/>
  <c r="O1687" i="1"/>
  <c r="O3114" i="1"/>
  <c r="O3110" i="1"/>
  <c r="O3106" i="1"/>
  <c r="O3102" i="1"/>
  <c r="O3098" i="1"/>
  <c r="O3094" i="1"/>
  <c r="O3090" i="1"/>
  <c r="O3086" i="1"/>
  <c r="O3082" i="1"/>
  <c r="O3078" i="1"/>
  <c r="O3074" i="1"/>
  <c r="O3070" i="1"/>
  <c r="O3066" i="1"/>
  <c r="O3062" i="1"/>
  <c r="O3058" i="1"/>
  <c r="O3054" i="1"/>
  <c r="O3050" i="1"/>
  <c r="O3046" i="1"/>
  <c r="O3042" i="1"/>
  <c r="O3038" i="1"/>
  <c r="O3034" i="1"/>
  <c r="O3030" i="1"/>
  <c r="O3026" i="1"/>
  <c r="O3022" i="1"/>
  <c r="O3018" i="1"/>
  <c r="O3014" i="1"/>
  <c r="O3010" i="1"/>
  <c r="O3006" i="1"/>
  <c r="O3002" i="1"/>
  <c r="O2998" i="1"/>
  <c r="O2994" i="1"/>
  <c r="O2990" i="1"/>
  <c r="O2986" i="1"/>
  <c r="O2982" i="1"/>
  <c r="O2978" i="1"/>
  <c r="O2974" i="1"/>
  <c r="O2970" i="1"/>
  <c r="O2966" i="1"/>
  <c r="O2962" i="1"/>
  <c r="O2958" i="1"/>
  <c r="O2954" i="1"/>
  <c r="O2950" i="1"/>
  <c r="O2946" i="1"/>
  <c r="O2942" i="1"/>
  <c r="O2938" i="1"/>
  <c r="O2934" i="1"/>
  <c r="O2930" i="1"/>
  <c r="O2926" i="1"/>
  <c r="O2922" i="1"/>
  <c r="O2918" i="1"/>
  <c r="O2914" i="1"/>
  <c r="O2910" i="1"/>
  <c r="O2906" i="1"/>
  <c r="O2902" i="1"/>
  <c r="O2898" i="1"/>
  <c r="O2894" i="1"/>
  <c r="O2890" i="1"/>
  <c r="O2886" i="1"/>
  <c r="O2882" i="1"/>
  <c r="O2878" i="1"/>
  <c r="O2874" i="1"/>
  <c r="O2870" i="1"/>
  <c r="O2866" i="1"/>
  <c r="O2862" i="1"/>
  <c r="O2858" i="1"/>
  <c r="O2854" i="1"/>
  <c r="O2850" i="1"/>
  <c r="O2846" i="1"/>
  <c r="O2842" i="1"/>
  <c r="O2838" i="1"/>
  <c r="O2834" i="1"/>
  <c r="O2830" i="1"/>
  <c r="O2826" i="1"/>
  <c r="O2822" i="1"/>
  <c r="O2818" i="1"/>
  <c r="O2814" i="1"/>
  <c r="O2810" i="1"/>
  <c r="O2806" i="1"/>
  <c r="O2802" i="1"/>
  <c r="O2798" i="1"/>
  <c r="O2794" i="1"/>
  <c r="O2790" i="1"/>
  <c r="O2786" i="1"/>
  <c r="O2782" i="1"/>
  <c r="O2778" i="1"/>
  <c r="O2774" i="1"/>
  <c r="O2770" i="1"/>
  <c r="O2766" i="1"/>
  <c r="O2762" i="1"/>
  <c r="O2758" i="1"/>
  <c r="O2754" i="1"/>
  <c r="O2750" i="1"/>
  <c r="O2746" i="1"/>
  <c r="O2742" i="1"/>
  <c r="O2738" i="1"/>
  <c r="O2734" i="1"/>
  <c r="O2730" i="1"/>
  <c r="O2726" i="1"/>
  <c r="O2722" i="1"/>
  <c r="O2718" i="1"/>
  <c r="O2714" i="1"/>
  <c r="O2710" i="1"/>
  <c r="O2706" i="1"/>
  <c r="O2702" i="1"/>
  <c r="O2698" i="1"/>
  <c r="O2694" i="1"/>
  <c r="O2690" i="1"/>
  <c r="O2686" i="1"/>
  <c r="O2682" i="1"/>
  <c r="O2678" i="1"/>
  <c r="O2674" i="1"/>
  <c r="O2670" i="1"/>
  <c r="O2666" i="1"/>
  <c r="O2662" i="1"/>
  <c r="O2658" i="1"/>
  <c r="O2654" i="1"/>
  <c r="O2650" i="1"/>
  <c r="O2646" i="1"/>
  <c r="O2642" i="1"/>
  <c r="O2638" i="1"/>
  <c r="O2634" i="1"/>
  <c r="O2630" i="1"/>
  <c r="O2626" i="1"/>
  <c r="O2622" i="1"/>
  <c r="O2618" i="1"/>
  <c r="O2614" i="1"/>
  <c r="O2610" i="1"/>
  <c r="O2606" i="1"/>
  <c r="O2602" i="1"/>
  <c r="O2598" i="1"/>
  <c r="O2594" i="1"/>
  <c r="O2590" i="1"/>
  <c r="O2586" i="1"/>
  <c r="O2582" i="1"/>
  <c r="O2578" i="1"/>
  <c r="O2574" i="1"/>
  <c r="O2570" i="1"/>
  <c r="O2566" i="1"/>
  <c r="O2562" i="1"/>
  <c r="O2558" i="1"/>
  <c r="O2554" i="1"/>
  <c r="O2550" i="1"/>
  <c r="O2546" i="1"/>
  <c r="O2542" i="1"/>
  <c r="O2538" i="1"/>
  <c r="O2534" i="1"/>
  <c r="O2530" i="1"/>
  <c r="O2526" i="1"/>
  <c r="O2522" i="1"/>
  <c r="O2518" i="1"/>
  <c r="O2514" i="1"/>
  <c r="O2510" i="1"/>
  <c r="O2506" i="1"/>
  <c r="O2502" i="1"/>
  <c r="O2498" i="1"/>
  <c r="O2494" i="1"/>
  <c r="O2490" i="1"/>
  <c r="O2486" i="1"/>
  <c r="O2482" i="1"/>
  <c r="O2478" i="1"/>
  <c r="O2474" i="1"/>
  <c r="O2470" i="1"/>
  <c r="O2466" i="1"/>
  <c r="O2462" i="1"/>
  <c r="O2458" i="1"/>
  <c r="O2454" i="1"/>
  <c r="O2450" i="1"/>
  <c r="O2446" i="1"/>
  <c r="O2442" i="1"/>
  <c r="O2438" i="1"/>
  <c r="O2434" i="1"/>
  <c r="O2430" i="1"/>
  <c r="O2426" i="1"/>
  <c r="O2422" i="1"/>
  <c r="O2418" i="1"/>
  <c r="O2414" i="1"/>
  <c r="O2410" i="1"/>
  <c r="O2406" i="1"/>
  <c r="O2402" i="1"/>
  <c r="O2398" i="1"/>
  <c r="O2394" i="1"/>
  <c r="O2390" i="1"/>
  <c r="O2386" i="1"/>
  <c r="O2382" i="1"/>
  <c r="O2378" i="1"/>
  <c r="O2374" i="1"/>
  <c r="O2370" i="1"/>
  <c r="O2366" i="1"/>
  <c r="O2362" i="1"/>
  <c r="O2358" i="1"/>
  <c r="O2354" i="1"/>
  <c r="O2350" i="1"/>
  <c r="O2346" i="1"/>
  <c r="O2342" i="1"/>
  <c r="O2338" i="1"/>
  <c r="O2334" i="1"/>
  <c r="O2330" i="1"/>
  <c r="O2326" i="1"/>
  <c r="O2322" i="1"/>
  <c r="O2318" i="1"/>
  <c r="O2314" i="1"/>
  <c r="O2310" i="1"/>
  <c r="O2306" i="1"/>
  <c r="O2302" i="1"/>
  <c r="O2298" i="1"/>
  <c r="O2294" i="1"/>
  <c r="O2290" i="1"/>
  <c r="O2286" i="1"/>
  <c r="O2282" i="1"/>
  <c r="O2278" i="1"/>
  <c r="O2274" i="1"/>
  <c r="O2270" i="1"/>
  <c r="O2266" i="1"/>
  <c r="O2262" i="1"/>
  <c r="O2258" i="1"/>
  <c r="O2254" i="1"/>
  <c r="O2250" i="1"/>
  <c r="O2246" i="1"/>
  <c r="O2242" i="1"/>
  <c r="O2238" i="1"/>
  <c r="O2234" i="1"/>
  <c r="O2230" i="1"/>
  <c r="O2226" i="1"/>
  <c r="O2222" i="1"/>
  <c r="O2218" i="1"/>
  <c r="O2214" i="1"/>
  <c r="O2210" i="1"/>
  <c r="O2206" i="1"/>
  <c r="O2202" i="1"/>
  <c r="O2198" i="1"/>
  <c r="O2194" i="1"/>
  <c r="O2190" i="1"/>
  <c r="O2186" i="1"/>
  <c r="O2182" i="1"/>
  <c r="O2178" i="1"/>
  <c r="O2174" i="1"/>
  <c r="O2170" i="1"/>
  <c r="O2166" i="1"/>
  <c r="O2162" i="1"/>
  <c r="O2158" i="1"/>
  <c r="O2154" i="1"/>
  <c r="O2150" i="1"/>
  <c r="O2146" i="1"/>
  <c r="O2142" i="1"/>
  <c r="O2138" i="1"/>
  <c r="O2134" i="1"/>
  <c r="O2130" i="1"/>
  <c r="O2126" i="1"/>
  <c r="O2122" i="1"/>
  <c r="O2118" i="1"/>
  <c r="O2114" i="1"/>
  <c r="O2110" i="1"/>
  <c r="O2106" i="1"/>
  <c r="O2102" i="1"/>
  <c r="O2098" i="1"/>
  <c r="O2094" i="1"/>
  <c r="O2090" i="1"/>
  <c r="O2086" i="1"/>
  <c r="O2082" i="1"/>
  <c r="O2078" i="1"/>
  <c r="O2074" i="1"/>
  <c r="O2070" i="1"/>
  <c r="O2066" i="1"/>
  <c r="O2062" i="1"/>
  <c r="O2058" i="1"/>
  <c r="O2054" i="1"/>
  <c r="O2050" i="1"/>
  <c r="O2046" i="1"/>
  <c r="O2042" i="1"/>
  <c r="O2038" i="1"/>
  <c r="O2034" i="1"/>
  <c r="O2030" i="1"/>
  <c r="O2026" i="1"/>
  <c r="O2022" i="1"/>
  <c r="O2018" i="1"/>
  <c r="O2014" i="1"/>
  <c r="O2010" i="1"/>
  <c r="O2006" i="1"/>
  <c r="O2002" i="1"/>
  <c r="O1998" i="1"/>
  <c r="O1994" i="1"/>
  <c r="O1990" i="1"/>
  <c r="O1986" i="1"/>
  <c r="O1982" i="1"/>
  <c r="O1978" i="1"/>
  <c r="O1974" i="1"/>
  <c r="O1970" i="1"/>
  <c r="O1966" i="1"/>
  <c r="O1962" i="1"/>
  <c r="O1958" i="1"/>
  <c r="O1954" i="1"/>
  <c r="O1950" i="1"/>
  <c r="O1946" i="1"/>
  <c r="O1942" i="1"/>
  <c r="O1938" i="1"/>
  <c r="O1934" i="1"/>
  <c r="O1930" i="1"/>
  <c r="O1926" i="1"/>
  <c r="O1922" i="1"/>
  <c r="O1918" i="1"/>
  <c r="O1914" i="1"/>
  <c r="O1910" i="1"/>
  <c r="O1906" i="1"/>
  <c r="O1902" i="1"/>
  <c r="O1898" i="1"/>
  <c r="O1894" i="1"/>
  <c r="O1890" i="1"/>
  <c r="O1886" i="1"/>
  <c r="O1882" i="1"/>
  <c r="O1878" i="1"/>
  <c r="O1874" i="1"/>
  <c r="O1870" i="1"/>
  <c r="O1866" i="1"/>
  <c r="O1862" i="1"/>
  <c r="O1858" i="1"/>
  <c r="O1854" i="1"/>
  <c r="O1850" i="1"/>
  <c r="O1846" i="1"/>
  <c r="O1842" i="1"/>
  <c r="O1838" i="1"/>
  <c r="O1834" i="1"/>
  <c r="O1830" i="1"/>
  <c r="O1826" i="1"/>
  <c r="O1822" i="1"/>
  <c r="O1818" i="1"/>
  <c r="O1814" i="1"/>
  <c r="O1810" i="1"/>
  <c r="O1806" i="1"/>
  <c r="O1802" i="1"/>
  <c r="O1798" i="1"/>
  <c r="O1794" i="1"/>
  <c r="O1790" i="1"/>
  <c r="O1786" i="1"/>
  <c r="O1782" i="1"/>
  <c r="O1778" i="1"/>
  <c r="O1774" i="1"/>
  <c r="O1770" i="1"/>
  <c r="O1766" i="1"/>
  <c r="O1762" i="1"/>
  <c r="O1758" i="1"/>
  <c r="O1754" i="1"/>
  <c r="O1750" i="1"/>
  <c r="O1746" i="1"/>
  <c r="O1742" i="1"/>
  <c r="O1738" i="1"/>
  <c r="O1734" i="1"/>
  <c r="O1730" i="1"/>
  <c r="O1726" i="1"/>
  <c r="O1722" i="1"/>
  <c r="O1718" i="1"/>
  <c r="O1714" i="1"/>
  <c r="O1710" i="1"/>
  <c r="O1706" i="1"/>
  <c r="O1702" i="1"/>
  <c r="O1698" i="1"/>
  <c r="O1694" i="1"/>
  <c r="O1690" i="1"/>
  <c r="O1686" i="1"/>
  <c r="O1682" i="1"/>
  <c r="O1678" i="1"/>
  <c r="O1674" i="1"/>
  <c r="O1670" i="1"/>
  <c r="O1666" i="1"/>
  <c r="O1662" i="1"/>
  <c r="O1658" i="1"/>
  <c r="O1654" i="1"/>
  <c r="O1650" i="1"/>
  <c r="O1646" i="1"/>
  <c r="O1642" i="1"/>
  <c r="O1638" i="1"/>
  <c r="O1634" i="1"/>
  <c r="O1630" i="1"/>
  <c r="O1626" i="1"/>
  <c r="O1622" i="1"/>
  <c r="O1618" i="1"/>
  <c r="O1614" i="1"/>
  <c r="O1610" i="1"/>
  <c r="O1606" i="1"/>
  <c r="O1602" i="1"/>
  <c r="O1598" i="1"/>
  <c r="O1594" i="1"/>
  <c r="O1590" i="1"/>
  <c r="O1586" i="1"/>
  <c r="O1582" i="1"/>
  <c r="O1578" i="1"/>
  <c r="O1574" i="1"/>
  <c r="O1570" i="1"/>
  <c r="O1566" i="1"/>
  <c r="O1562" i="1"/>
  <c r="O1558" i="1"/>
  <c r="O1554" i="1"/>
  <c r="O1550" i="1"/>
  <c r="O1546" i="1"/>
  <c r="O1542" i="1"/>
  <c r="O1538" i="1"/>
  <c r="O1534" i="1"/>
  <c r="O1530" i="1"/>
  <c r="O1526" i="1"/>
  <c r="O1522" i="1"/>
  <c r="O1518" i="1"/>
  <c r="O1514" i="1"/>
  <c r="O1510" i="1"/>
  <c r="O1506" i="1"/>
  <c r="O1502" i="1"/>
  <c r="O1498" i="1"/>
  <c r="O1494" i="1"/>
  <c r="O1490" i="1"/>
  <c r="O1486" i="1"/>
  <c r="O1482" i="1"/>
  <c r="O1478" i="1"/>
  <c r="O1474" i="1"/>
  <c r="O1470" i="1"/>
  <c r="O1466" i="1"/>
  <c r="O1462" i="1"/>
  <c r="O1458" i="1"/>
  <c r="O1454" i="1"/>
  <c r="O1450" i="1"/>
  <c r="O1446" i="1"/>
  <c r="O1442" i="1"/>
  <c r="O1438" i="1"/>
  <c r="O1434" i="1"/>
  <c r="O1430" i="1"/>
  <c r="O1426" i="1"/>
  <c r="O1422" i="1"/>
  <c r="O1418" i="1"/>
  <c r="O1414" i="1"/>
  <c r="O1410" i="1"/>
  <c r="O1406" i="1"/>
  <c r="O1402" i="1"/>
  <c r="O1398" i="1"/>
  <c r="O1394" i="1"/>
  <c r="O1390" i="1"/>
  <c r="O1386" i="1"/>
  <c r="O1382" i="1"/>
  <c r="O1378" i="1"/>
  <c r="O1374" i="1"/>
  <c r="O1370" i="1"/>
  <c r="O1366" i="1"/>
  <c r="O1362" i="1"/>
  <c r="O1358" i="1"/>
  <c r="O1354" i="1"/>
  <c r="O1350" i="1"/>
  <c r="O1346" i="1"/>
  <c r="O1342" i="1"/>
  <c r="O1338" i="1"/>
  <c r="O1334" i="1"/>
  <c r="O1330" i="1"/>
  <c r="O1326" i="1"/>
  <c r="O1322" i="1"/>
  <c r="O1318" i="1"/>
  <c r="O1314" i="1"/>
  <c r="O1310" i="1"/>
  <c r="O1306" i="1"/>
  <c r="O1302" i="1"/>
  <c r="O1298" i="1"/>
  <c r="O1294" i="1"/>
  <c r="O1290" i="1"/>
  <c r="O1286" i="1"/>
  <c r="O1282" i="1"/>
  <c r="O1278" i="1"/>
  <c r="O1274" i="1"/>
  <c r="O1270" i="1"/>
  <c r="O1266" i="1"/>
  <c r="O1262" i="1"/>
  <c r="O1258" i="1"/>
  <c r="O1254" i="1"/>
  <c r="O1250" i="1"/>
  <c r="O1246" i="1"/>
  <c r="O1242" i="1"/>
  <c r="O1238" i="1"/>
  <c r="O1234" i="1"/>
  <c r="O1230" i="1"/>
  <c r="O1226" i="1"/>
  <c r="O1222" i="1"/>
  <c r="O1218" i="1"/>
  <c r="O1214" i="1"/>
  <c r="O1210" i="1"/>
  <c r="O1206" i="1"/>
  <c r="O1202" i="1"/>
  <c r="O1198" i="1"/>
  <c r="O1194" i="1"/>
  <c r="O1190" i="1"/>
  <c r="O1186" i="1"/>
  <c r="O1182" i="1"/>
  <c r="O1178" i="1"/>
  <c r="O1174" i="1"/>
  <c r="O1170" i="1"/>
  <c r="O1166" i="1"/>
  <c r="O1162" i="1"/>
  <c r="O1158" i="1"/>
  <c r="O1154" i="1"/>
  <c r="O1150" i="1"/>
  <c r="O1146" i="1"/>
  <c r="O1142" i="1"/>
  <c r="O1138" i="1"/>
  <c r="O1134" i="1"/>
  <c r="O1130" i="1"/>
  <c r="O1126" i="1"/>
  <c r="O1122" i="1"/>
  <c r="O1118" i="1"/>
  <c r="O1114" i="1"/>
  <c r="O1110" i="1"/>
  <c r="O1106" i="1"/>
  <c r="O1102" i="1"/>
  <c r="O1098" i="1"/>
  <c r="O1094" i="1"/>
  <c r="O1090" i="1"/>
  <c r="O1086" i="1"/>
  <c r="O1082" i="1"/>
  <c r="O1078" i="1"/>
  <c r="O1074" i="1"/>
  <c r="O1070" i="1"/>
  <c r="O1066" i="1"/>
  <c r="O1062" i="1"/>
  <c r="O1058" i="1"/>
  <c r="O1054" i="1"/>
  <c r="O1050" i="1"/>
  <c r="O1046" i="1"/>
  <c r="O1042" i="1"/>
  <c r="O1038" i="1"/>
  <c r="O1034" i="1"/>
  <c r="O1030" i="1"/>
  <c r="O1026" i="1"/>
  <c r="O1022" i="1"/>
  <c r="O1018" i="1"/>
  <c r="O1014" i="1"/>
  <c r="O1010" i="1"/>
  <c r="O1006" i="1"/>
  <c r="O1002" i="1"/>
  <c r="O998" i="1"/>
  <c r="O994" i="1"/>
  <c r="O990" i="1"/>
  <c r="O986" i="1"/>
  <c r="O982" i="1"/>
  <c r="O1683" i="1"/>
  <c r="O1679" i="1"/>
  <c r="O1675" i="1"/>
  <c r="O1671" i="1"/>
  <c r="O1667" i="1"/>
  <c r="O1663" i="1"/>
  <c r="O1659" i="1"/>
  <c r="O1655" i="1"/>
  <c r="O1651" i="1"/>
  <c r="O1647" i="1"/>
  <c r="O1643" i="1"/>
  <c r="O1639" i="1"/>
  <c r="O1635" i="1"/>
  <c r="O1631" i="1"/>
  <c r="O1627" i="1"/>
  <c r="O1623" i="1"/>
  <c r="O1619" i="1"/>
  <c r="O1615" i="1"/>
  <c r="O1611" i="1"/>
  <c r="O1607" i="1"/>
  <c r="O1603" i="1"/>
  <c r="O1599" i="1"/>
  <c r="O1595" i="1"/>
  <c r="O1591" i="1"/>
  <c r="O1587" i="1"/>
  <c r="O1583" i="1"/>
  <c r="O1579" i="1"/>
  <c r="O1575" i="1"/>
  <c r="O1571" i="1"/>
  <c r="O1567" i="1"/>
  <c r="O1563" i="1"/>
  <c r="O1559" i="1"/>
  <c r="O1555" i="1"/>
  <c r="O1551" i="1"/>
  <c r="O1547" i="1"/>
  <c r="O1543" i="1"/>
  <c r="O1539" i="1"/>
  <c r="O1535" i="1"/>
  <c r="O1531" i="1"/>
  <c r="O1527" i="1"/>
  <c r="O1523" i="1"/>
  <c r="O1519" i="1"/>
  <c r="O1515" i="1"/>
  <c r="O1511" i="1"/>
  <c r="O1507" i="1"/>
  <c r="O1503" i="1"/>
  <c r="O1499" i="1"/>
  <c r="O1495" i="1"/>
  <c r="O1491" i="1"/>
  <c r="O1487" i="1"/>
  <c r="O1483" i="1"/>
  <c r="O1479" i="1"/>
  <c r="O1475" i="1"/>
  <c r="O1471" i="1"/>
  <c r="O1467" i="1"/>
  <c r="O1463" i="1"/>
  <c r="O1459" i="1"/>
  <c r="O1455" i="1"/>
  <c r="O1451" i="1"/>
  <c r="O1447" i="1"/>
  <c r="O1443" i="1"/>
  <c r="O1439" i="1"/>
  <c r="O1435" i="1"/>
  <c r="O1431" i="1"/>
  <c r="O1427" i="1"/>
  <c r="O1423" i="1"/>
  <c r="O1419" i="1"/>
  <c r="O1415" i="1"/>
  <c r="O1411" i="1"/>
  <c r="O1407" i="1"/>
  <c r="O1403" i="1"/>
  <c r="O1399" i="1"/>
  <c r="O1395" i="1"/>
  <c r="O1391" i="1"/>
  <c r="O1387" i="1"/>
  <c r="O1383" i="1"/>
  <c r="O1379" i="1"/>
  <c r="O1375" i="1"/>
  <c r="O1371" i="1"/>
  <c r="O1367" i="1"/>
  <c r="O1363" i="1"/>
  <c r="O1359" i="1"/>
  <c r="O1355" i="1"/>
  <c r="O1351" i="1"/>
  <c r="O1347" i="1"/>
  <c r="O1343" i="1"/>
  <c r="O1339" i="1"/>
  <c r="O1335" i="1"/>
  <c r="O1331" i="1"/>
  <c r="O1327" i="1"/>
  <c r="O1323" i="1"/>
  <c r="O1319" i="1"/>
  <c r="O1315" i="1"/>
  <c r="O1311" i="1"/>
  <c r="O1307" i="1"/>
  <c r="O1303" i="1"/>
  <c r="O1299" i="1"/>
  <c r="O1295" i="1"/>
  <c r="O1291" i="1"/>
  <c r="O1287" i="1"/>
  <c r="O1283" i="1"/>
  <c r="O1279" i="1"/>
  <c r="O1275" i="1"/>
  <c r="O1271" i="1"/>
  <c r="O1267" i="1"/>
  <c r="O1263" i="1"/>
  <c r="O1259" i="1"/>
  <c r="O1255" i="1"/>
  <c r="O1251" i="1"/>
  <c r="O1247" i="1"/>
  <c r="O1243" i="1"/>
  <c r="O1239" i="1"/>
  <c r="O1235" i="1"/>
  <c r="O1231" i="1"/>
  <c r="O1227" i="1"/>
  <c r="O1223" i="1"/>
  <c r="O1219" i="1"/>
  <c r="O1215" i="1"/>
  <c r="O1211" i="1"/>
  <c r="O1207" i="1"/>
  <c r="O1203" i="1"/>
  <c r="O1199" i="1"/>
  <c r="O1195" i="1"/>
  <c r="O1191" i="1"/>
  <c r="O1187" i="1"/>
  <c r="O1183" i="1"/>
  <c r="O1179" i="1"/>
  <c r="O1175" i="1"/>
  <c r="O1171" i="1"/>
  <c r="O1167" i="1"/>
  <c r="O1163" i="1"/>
  <c r="O1159" i="1"/>
  <c r="O1155" i="1"/>
  <c r="O1151" i="1"/>
  <c r="O1147" i="1"/>
  <c r="O1143" i="1"/>
  <c r="O1139" i="1"/>
  <c r="O1135" i="1"/>
  <c r="O1131" i="1"/>
  <c r="O1127" i="1"/>
  <c r="O1123" i="1"/>
  <c r="O1119" i="1"/>
  <c r="O1115" i="1"/>
  <c r="O1111" i="1"/>
  <c r="O1107" i="1"/>
  <c r="O1103" i="1"/>
  <c r="O1099" i="1"/>
  <c r="O1095" i="1"/>
  <c r="O1091" i="1"/>
  <c r="O1087" i="1"/>
  <c r="O1083" i="1"/>
  <c r="O1079" i="1"/>
  <c r="O1075" i="1"/>
  <c r="O1071" i="1"/>
  <c r="O1067" i="1"/>
  <c r="O1063" i="1"/>
  <c r="O1059" i="1"/>
  <c r="O1055" i="1"/>
  <c r="O1051" i="1"/>
  <c r="O1047" i="1"/>
  <c r="O1043" i="1"/>
  <c r="O1039" i="1"/>
  <c r="O1035" i="1"/>
  <c r="O1031" i="1"/>
  <c r="O1027" i="1"/>
  <c r="O1023" i="1"/>
  <c r="O1019" i="1"/>
  <c r="O1015" i="1"/>
  <c r="O1011" i="1"/>
  <c r="O1007" i="1"/>
  <c r="O1003" i="1"/>
  <c r="O999" i="1"/>
  <c r="O995" i="1"/>
  <c r="O991" i="1"/>
  <c r="O987" i="1"/>
  <c r="O983" i="1"/>
  <c r="O979" i="1"/>
  <c r="O975" i="1"/>
  <c r="O971" i="1"/>
  <c r="O967" i="1"/>
  <c r="O963" i="1"/>
  <c r="O959" i="1"/>
  <c r="O955" i="1"/>
  <c r="O951" i="1"/>
  <c r="O947" i="1"/>
  <c r="O943" i="1"/>
  <c r="O939" i="1"/>
  <c r="O935" i="1"/>
  <c r="O931" i="1"/>
  <c r="O927" i="1"/>
  <c r="O923" i="1"/>
  <c r="O919" i="1"/>
  <c r="O915" i="1"/>
  <c r="O911" i="1"/>
  <c r="O907" i="1"/>
  <c r="O903" i="1"/>
  <c r="O899" i="1"/>
  <c r="O895" i="1"/>
  <c r="O891" i="1"/>
  <c r="O887" i="1"/>
  <c r="O883" i="1"/>
  <c r="O879" i="1"/>
  <c r="O875" i="1"/>
  <c r="O871" i="1"/>
  <c r="O867" i="1"/>
  <c r="O863" i="1"/>
  <c r="O859" i="1"/>
  <c r="O855" i="1"/>
  <c r="O851" i="1"/>
  <c r="O847" i="1"/>
  <c r="O843" i="1"/>
  <c r="O839" i="1"/>
  <c r="O835" i="1"/>
  <c r="O831" i="1"/>
  <c r="O827" i="1"/>
  <c r="O823" i="1"/>
  <c r="O819" i="1"/>
  <c r="O815" i="1"/>
  <c r="O811" i="1"/>
  <c r="O807" i="1"/>
  <c r="O803" i="1"/>
  <c r="O799" i="1"/>
  <c r="O795" i="1"/>
  <c r="O791" i="1"/>
  <c r="O787" i="1"/>
  <c r="O783" i="1"/>
  <c r="O779" i="1"/>
  <c r="O775" i="1"/>
  <c r="O771" i="1"/>
  <c r="O767" i="1"/>
  <c r="O763" i="1"/>
  <c r="O759" i="1"/>
  <c r="O755" i="1"/>
  <c r="O751" i="1"/>
  <c r="O747" i="1"/>
  <c r="O743" i="1"/>
  <c r="O739" i="1"/>
  <c r="O735" i="1"/>
  <c r="O731" i="1"/>
  <c r="O727" i="1"/>
  <c r="O723" i="1"/>
  <c r="O719" i="1"/>
  <c r="O715" i="1"/>
  <c r="O711" i="1"/>
  <c r="O707" i="1"/>
  <c r="O703" i="1"/>
  <c r="O699" i="1"/>
  <c r="O695" i="1"/>
  <c r="O691" i="1"/>
  <c r="O687" i="1"/>
  <c r="O683" i="1"/>
  <c r="O679" i="1"/>
  <c r="O675" i="1"/>
  <c r="O671" i="1"/>
  <c r="O667" i="1"/>
  <c r="O663" i="1"/>
  <c r="O659" i="1"/>
  <c r="O655" i="1"/>
  <c r="O651" i="1"/>
  <c r="O647" i="1"/>
  <c r="O643" i="1"/>
  <c r="O639" i="1"/>
  <c r="O635" i="1"/>
  <c r="O631" i="1"/>
  <c r="O627" i="1"/>
  <c r="O623" i="1"/>
  <c r="O619" i="1"/>
  <c r="O615" i="1"/>
  <c r="O611" i="1"/>
  <c r="O607" i="1"/>
  <c r="O603" i="1"/>
  <c r="O599" i="1"/>
  <c r="O595" i="1"/>
  <c r="O591" i="1"/>
  <c r="O587" i="1"/>
  <c r="O583" i="1"/>
  <c r="O579" i="1"/>
  <c r="O575" i="1"/>
  <c r="O571" i="1"/>
  <c r="O567" i="1"/>
  <c r="O563" i="1"/>
  <c r="O559" i="1"/>
  <c r="O555" i="1"/>
  <c r="O551" i="1"/>
  <c r="O547" i="1"/>
  <c r="O543" i="1"/>
  <c r="O539" i="1"/>
  <c r="O535" i="1"/>
  <c r="O531" i="1"/>
  <c r="O527" i="1"/>
  <c r="O523" i="1"/>
  <c r="O519" i="1"/>
  <c r="O515" i="1"/>
  <c r="O511" i="1"/>
  <c r="O507" i="1"/>
  <c r="O503" i="1"/>
  <c r="O499" i="1"/>
  <c r="O495" i="1"/>
  <c r="O491" i="1"/>
  <c r="O487" i="1"/>
  <c r="O483" i="1"/>
  <c r="O479" i="1"/>
  <c r="O475" i="1"/>
  <c r="O471" i="1"/>
  <c r="O467" i="1"/>
  <c r="O463" i="1"/>
  <c r="O459" i="1"/>
  <c r="O455" i="1"/>
  <c r="O451" i="1"/>
  <c r="O447" i="1"/>
  <c r="O443" i="1"/>
  <c r="O439" i="1"/>
  <c r="O435" i="1"/>
  <c r="O431" i="1"/>
  <c r="O427" i="1"/>
  <c r="O423" i="1"/>
  <c r="O419" i="1"/>
  <c r="O415" i="1"/>
  <c r="O411" i="1"/>
  <c r="O407" i="1"/>
  <c r="O403" i="1"/>
  <c r="O399" i="1"/>
  <c r="O395" i="1"/>
  <c r="O391" i="1"/>
  <c r="O387" i="1"/>
  <c r="O383" i="1"/>
  <c r="O379" i="1"/>
  <c r="O375" i="1"/>
  <c r="O371" i="1"/>
  <c r="O367" i="1"/>
  <c r="O363" i="1"/>
  <c r="O359" i="1"/>
  <c r="O355" i="1"/>
  <c r="O351" i="1"/>
  <c r="O347" i="1"/>
  <c r="O343" i="1"/>
  <c r="O339" i="1"/>
  <c r="O335" i="1"/>
  <c r="O331" i="1"/>
  <c r="O327" i="1"/>
  <c r="O323" i="1"/>
  <c r="O319" i="1"/>
  <c r="O315" i="1"/>
  <c r="O311" i="1"/>
  <c r="O307" i="1"/>
  <c r="O303" i="1"/>
  <c r="O299" i="1"/>
  <c r="O295" i="1"/>
  <c r="O291" i="1"/>
  <c r="O287" i="1"/>
  <c r="O283" i="1"/>
  <c r="O279" i="1"/>
  <c r="O275" i="1"/>
  <c r="O271" i="1"/>
  <c r="O267" i="1"/>
  <c r="O263" i="1"/>
  <c r="O259" i="1"/>
  <c r="O255" i="1"/>
  <c r="O251" i="1"/>
  <c r="O247" i="1"/>
  <c r="O243" i="1"/>
  <c r="O239" i="1"/>
  <c r="O235" i="1"/>
  <c r="O231" i="1"/>
  <c r="O227" i="1"/>
  <c r="O223" i="1"/>
  <c r="O219" i="1"/>
  <c r="O215" i="1"/>
  <c r="O211" i="1"/>
  <c r="O207" i="1"/>
  <c r="O203" i="1"/>
  <c r="O199" i="1"/>
  <c r="O195" i="1"/>
  <c r="O191" i="1"/>
  <c r="O187" i="1"/>
  <c r="O183" i="1"/>
  <c r="O179" i="1"/>
  <c r="O175" i="1"/>
  <c r="O171" i="1"/>
  <c r="O167" i="1"/>
  <c r="O163" i="1"/>
  <c r="O159" i="1"/>
  <c r="O155" i="1"/>
  <c r="O151" i="1"/>
  <c r="O147" i="1"/>
  <c r="O143" i="1"/>
  <c r="O139" i="1"/>
  <c r="O135" i="1"/>
  <c r="O131" i="1"/>
  <c r="O127" i="1"/>
  <c r="O123" i="1"/>
  <c r="O119" i="1"/>
  <c r="O115" i="1"/>
  <c r="O111" i="1"/>
  <c r="O107" i="1"/>
  <c r="O103" i="1"/>
  <c r="O99" i="1"/>
  <c r="O95" i="1"/>
  <c r="O91" i="1"/>
  <c r="O87" i="1"/>
  <c r="O79" i="1"/>
  <c r="O75" i="1"/>
  <c r="O71" i="1"/>
  <c r="O67" i="1"/>
  <c r="O63" i="1"/>
  <c r="O59" i="1"/>
  <c r="O51" i="1"/>
  <c r="O43" i="1"/>
  <c r="O39" i="1"/>
  <c r="O35" i="1"/>
  <c r="O31" i="1"/>
  <c r="O23" i="1"/>
  <c r="O15" i="1"/>
  <c r="O11" i="1"/>
  <c r="O7" i="1"/>
  <c r="O3" i="1"/>
  <c r="O978" i="1"/>
  <c r="O974" i="1"/>
  <c r="O970" i="1"/>
  <c r="O966" i="1"/>
  <c r="O962" i="1"/>
  <c r="O958" i="1"/>
  <c r="O954" i="1"/>
  <c r="O950" i="1"/>
  <c r="O946" i="1"/>
  <c r="O942" i="1"/>
  <c r="O938" i="1"/>
  <c r="O934" i="1"/>
  <c r="O930" i="1"/>
  <c r="O926" i="1"/>
  <c r="O922" i="1"/>
  <c r="O918" i="1"/>
  <c r="O914" i="1"/>
  <c r="O910" i="1"/>
  <c r="O906" i="1"/>
  <c r="O902" i="1"/>
  <c r="O898" i="1"/>
  <c r="O894" i="1"/>
  <c r="O890" i="1"/>
  <c r="O886" i="1"/>
  <c r="O882" i="1"/>
  <c r="O878" i="1"/>
  <c r="O874" i="1"/>
  <c r="O870" i="1"/>
  <c r="O866" i="1"/>
  <c r="O862" i="1"/>
  <c r="O858" i="1"/>
  <c r="O854" i="1"/>
  <c r="O850" i="1"/>
  <c r="O846" i="1"/>
  <c r="O842" i="1"/>
  <c r="O838" i="1"/>
  <c r="O834" i="1"/>
  <c r="O830" i="1"/>
  <c r="O826" i="1"/>
  <c r="O822" i="1"/>
  <c r="O818" i="1"/>
  <c r="O814" i="1"/>
  <c r="O810" i="1"/>
  <c r="O806" i="1"/>
  <c r="O802" i="1"/>
  <c r="O798" i="1"/>
  <c r="O794" i="1"/>
  <c r="O790" i="1"/>
  <c r="O786" i="1"/>
  <c r="O782" i="1"/>
  <c r="O778" i="1"/>
  <c r="O774" i="1"/>
  <c r="O770" i="1"/>
  <c r="O766" i="1"/>
  <c r="O762" i="1"/>
  <c r="O758" i="1"/>
  <c r="O754" i="1"/>
  <c r="O750" i="1"/>
  <c r="O746" i="1"/>
  <c r="O742" i="1"/>
  <c r="O738" i="1"/>
  <c r="O734" i="1"/>
  <c r="O730" i="1"/>
  <c r="O726" i="1"/>
  <c r="O722" i="1"/>
  <c r="O718" i="1"/>
  <c r="O714" i="1"/>
  <c r="O710" i="1"/>
  <c r="O706" i="1"/>
  <c r="O702" i="1"/>
  <c r="O698" i="1"/>
  <c r="O694" i="1"/>
  <c r="O690" i="1"/>
  <c r="O686" i="1"/>
  <c r="O682" i="1"/>
  <c r="O678" i="1"/>
  <c r="O674" i="1"/>
  <c r="O670" i="1"/>
  <c r="O666" i="1"/>
  <c r="O662" i="1"/>
  <c r="O658" i="1"/>
  <c r="O654" i="1"/>
  <c r="O650" i="1"/>
  <c r="O646" i="1"/>
  <c r="O642" i="1"/>
  <c r="O638" i="1"/>
  <c r="O634" i="1"/>
  <c r="O630" i="1"/>
  <c r="O626" i="1"/>
  <c r="O622" i="1"/>
  <c r="O618" i="1"/>
  <c r="O614" i="1"/>
  <c r="O610"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O498" i="1"/>
  <c r="O494" i="1"/>
  <c r="O490" i="1"/>
  <c r="O486" i="1"/>
  <c r="O482" i="1"/>
  <c r="O478" i="1"/>
  <c r="O474" i="1"/>
  <c r="O470" i="1"/>
  <c r="O466" i="1"/>
  <c r="O462" i="1"/>
  <c r="O458" i="1"/>
  <c r="O454" i="1"/>
  <c r="O450" i="1"/>
  <c r="O446" i="1"/>
  <c r="O442" i="1"/>
  <c r="O438" i="1"/>
  <c r="O434" i="1"/>
  <c r="O430" i="1"/>
  <c r="O426" i="1"/>
  <c r="O422" i="1"/>
  <c r="O418" i="1"/>
  <c r="O414" i="1"/>
  <c r="O410" i="1"/>
  <c r="O406" i="1"/>
  <c r="O402" i="1"/>
  <c r="O398" i="1"/>
  <c r="O394" i="1"/>
  <c r="O390" i="1"/>
  <c r="O386" i="1"/>
  <c r="O382" i="1"/>
  <c r="O378" i="1"/>
  <c r="O374" i="1"/>
  <c r="O370" i="1"/>
  <c r="O366" i="1"/>
  <c r="O362" i="1"/>
  <c r="O358" i="1"/>
  <c r="O354" i="1"/>
  <c r="O350" i="1"/>
  <c r="O346" i="1"/>
  <c r="O342" i="1"/>
  <c r="O338" i="1"/>
  <c r="O334" i="1"/>
  <c r="O330" i="1"/>
  <c r="O326" i="1"/>
  <c r="O322" i="1"/>
  <c r="O318" i="1"/>
  <c r="O314" i="1"/>
  <c r="O310" i="1"/>
  <c r="O306" i="1"/>
  <c r="O302" i="1"/>
  <c r="O298" i="1"/>
  <c r="O294" i="1"/>
  <c r="O290" i="1"/>
  <c r="O286" i="1"/>
  <c r="O282" i="1"/>
  <c r="O278" i="1"/>
  <c r="O274" i="1"/>
  <c r="O270" i="1"/>
  <c r="O266" i="1"/>
  <c r="O262" i="1"/>
  <c r="O258" i="1"/>
  <c r="O254" i="1"/>
  <c r="O250" i="1"/>
  <c r="O246" i="1"/>
  <c r="O242" i="1"/>
  <c r="O238" i="1"/>
  <c r="O234" i="1"/>
  <c r="O230" i="1"/>
  <c r="O226" i="1"/>
  <c r="O222" i="1"/>
  <c r="O218" i="1"/>
  <c r="O214" i="1"/>
  <c r="O210" i="1"/>
  <c r="O206" i="1"/>
  <c r="O202" i="1"/>
  <c r="O198" i="1"/>
  <c r="O194" i="1"/>
  <c r="O190" i="1"/>
  <c r="O186" i="1"/>
  <c r="O182" i="1"/>
  <c r="O178" i="1"/>
  <c r="O174" i="1"/>
  <c r="O170" i="1"/>
  <c r="O166" i="1"/>
  <c r="O162" i="1"/>
  <c r="O158" i="1"/>
  <c r="O154" i="1"/>
  <c r="O150" i="1"/>
  <c r="O146" i="1"/>
  <c r="O142" i="1"/>
  <c r="O138" i="1"/>
  <c r="O134" i="1"/>
  <c r="O130" i="1"/>
  <c r="O126" i="1"/>
  <c r="O122" i="1"/>
  <c r="O118" i="1"/>
  <c r="O114" i="1"/>
  <c r="O110" i="1"/>
  <c r="O106" i="1"/>
  <c r="O102" i="1"/>
  <c r="O98" i="1"/>
  <c r="O94" i="1"/>
  <c r="O90" i="1"/>
  <c r="O86" i="1"/>
  <c r="O82" i="1"/>
  <c r="O78" i="1"/>
  <c r="O74" i="1"/>
  <c r="O70" i="1"/>
  <c r="O66" i="1"/>
  <c r="O62" i="1"/>
  <c r="O58" i="1"/>
  <c r="O54" i="1"/>
  <c r="O50" i="1"/>
  <c r="O46" i="1"/>
  <c r="O42" i="1"/>
  <c r="O38" i="1"/>
  <c r="O34" i="1"/>
  <c r="O30" i="1"/>
  <c r="O26" i="1"/>
  <c r="O22" i="1"/>
  <c r="O18" i="1"/>
  <c r="O14" i="1"/>
  <c r="O10" i="1"/>
  <c r="O6" i="1"/>
  <c r="O1393" i="1"/>
  <c r="O1389" i="1"/>
  <c r="O1385" i="1"/>
  <c r="O1381" i="1"/>
  <c r="O1377" i="1"/>
  <c r="O1373" i="1"/>
  <c r="O1369" i="1"/>
  <c r="O1365" i="1"/>
  <c r="O1361" i="1"/>
  <c r="O1357" i="1"/>
  <c r="O1353" i="1"/>
  <c r="O1349" i="1"/>
  <c r="O1345" i="1"/>
  <c r="O1341" i="1"/>
  <c r="O1337" i="1"/>
  <c r="O1333" i="1"/>
  <c r="O1329" i="1"/>
  <c r="O1325" i="1"/>
  <c r="O1321" i="1"/>
  <c r="O1317" i="1"/>
  <c r="O1313" i="1"/>
  <c r="O1309" i="1"/>
  <c r="O1305" i="1"/>
  <c r="O1301" i="1"/>
  <c r="O1297" i="1"/>
  <c r="O1293" i="1"/>
  <c r="O1289" i="1"/>
  <c r="O1285" i="1"/>
  <c r="O1281" i="1"/>
  <c r="O1277" i="1"/>
  <c r="O1273" i="1"/>
  <c r="O1269" i="1"/>
  <c r="O1265" i="1"/>
  <c r="O1261" i="1"/>
  <c r="O1257" i="1"/>
  <c r="O1253" i="1"/>
  <c r="O1249" i="1"/>
  <c r="O1245" i="1"/>
  <c r="O1241" i="1"/>
  <c r="O1237" i="1"/>
  <c r="O1233" i="1"/>
  <c r="O1229" i="1"/>
  <c r="O1225" i="1"/>
  <c r="O1221" i="1"/>
  <c r="O1217" i="1"/>
  <c r="O1213" i="1"/>
  <c r="O1209" i="1"/>
  <c r="O1205" i="1"/>
  <c r="O1201" i="1"/>
  <c r="O1197" i="1"/>
  <c r="O1193" i="1"/>
  <c r="O1189" i="1"/>
  <c r="O1185" i="1"/>
  <c r="O1181" i="1"/>
  <c r="O1177" i="1"/>
  <c r="O1173" i="1"/>
  <c r="O1169" i="1"/>
  <c r="O1165" i="1"/>
  <c r="O1161" i="1"/>
  <c r="O1157" i="1"/>
  <c r="O1153" i="1"/>
  <c r="O1149" i="1"/>
  <c r="O1145" i="1"/>
  <c r="O1141" i="1"/>
  <c r="O1137" i="1"/>
  <c r="O1133" i="1"/>
  <c r="O1129" i="1"/>
  <c r="O1125" i="1"/>
  <c r="O1121" i="1"/>
  <c r="O1117" i="1"/>
  <c r="O1113" i="1"/>
  <c r="O1109" i="1"/>
  <c r="O1105" i="1"/>
  <c r="O1101" i="1"/>
  <c r="O1097" i="1"/>
  <c r="O1093" i="1"/>
  <c r="O1089" i="1"/>
  <c r="O1085" i="1"/>
  <c r="O1081" i="1"/>
  <c r="O1077" i="1"/>
  <c r="O1073" i="1"/>
  <c r="O1069" i="1"/>
  <c r="O1065" i="1"/>
  <c r="O1061" i="1"/>
  <c r="O1057" i="1"/>
  <c r="O1053" i="1"/>
  <c r="O1049" i="1"/>
  <c r="O1045" i="1"/>
  <c r="O1041" i="1"/>
  <c r="O1037" i="1"/>
  <c r="O1033" i="1"/>
  <c r="O1029" i="1"/>
  <c r="O1025" i="1"/>
  <c r="O1021" i="1"/>
  <c r="O1017" i="1"/>
  <c r="O1013" i="1"/>
  <c r="O1009" i="1"/>
  <c r="O1005" i="1"/>
  <c r="O1001" i="1"/>
  <c r="O997" i="1"/>
  <c r="O993" i="1"/>
  <c r="O989" i="1"/>
  <c r="O985" i="1"/>
  <c r="O981" i="1"/>
  <c r="O977" i="1"/>
  <c r="O973" i="1"/>
  <c r="O969" i="1"/>
  <c r="O965" i="1"/>
  <c r="O961" i="1"/>
  <c r="O957" i="1"/>
  <c r="O953" i="1"/>
  <c r="O949" i="1"/>
  <c r="O945" i="1"/>
  <c r="O941" i="1"/>
  <c r="O937" i="1"/>
  <c r="O933" i="1"/>
  <c r="O929" i="1"/>
  <c r="O925" i="1"/>
  <c r="O921" i="1"/>
  <c r="O917" i="1"/>
  <c r="O913" i="1"/>
  <c r="O909" i="1"/>
  <c r="O905" i="1"/>
  <c r="O901" i="1"/>
  <c r="O897" i="1"/>
  <c r="O893" i="1"/>
  <c r="O889" i="1"/>
  <c r="O885" i="1"/>
  <c r="O881" i="1"/>
  <c r="O877" i="1"/>
  <c r="O873" i="1"/>
  <c r="O869" i="1"/>
  <c r="O865" i="1"/>
  <c r="O861" i="1"/>
  <c r="O857" i="1"/>
  <c r="O853" i="1"/>
  <c r="O849" i="1"/>
  <c r="O845" i="1"/>
  <c r="O841" i="1"/>
  <c r="O837" i="1"/>
  <c r="O833" i="1"/>
  <c r="O829" i="1"/>
  <c r="O825" i="1"/>
  <c r="O821" i="1"/>
  <c r="O817" i="1"/>
  <c r="O813" i="1"/>
  <c r="O809" i="1"/>
  <c r="O805" i="1"/>
  <c r="O801" i="1"/>
  <c r="O797" i="1"/>
  <c r="O793" i="1"/>
  <c r="O789" i="1"/>
  <c r="O785" i="1"/>
  <c r="O781" i="1"/>
  <c r="O777" i="1"/>
  <c r="O773" i="1"/>
  <c r="O769" i="1"/>
  <c r="O765" i="1"/>
  <c r="O761" i="1"/>
  <c r="O757" i="1"/>
  <c r="O753" i="1"/>
  <c r="O749" i="1"/>
  <c r="O745" i="1"/>
  <c r="O741" i="1"/>
  <c r="O737" i="1"/>
  <c r="O733" i="1"/>
  <c r="O729" i="1"/>
  <c r="O725" i="1"/>
  <c r="O721" i="1"/>
  <c r="O717" i="1"/>
  <c r="O713" i="1"/>
  <c r="O709" i="1"/>
  <c r="O705" i="1"/>
  <c r="O701" i="1"/>
  <c r="O697" i="1"/>
  <c r="O693" i="1"/>
  <c r="O689" i="1"/>
  <c r="O685" i="1"/>
  <c r="O681" i="1"/>
  <c r="O677" i="1"/>
  <c r="O673" i="1"/>
  <c r="O669" i="1"/>
  <c r="O665" i="1"/>
  <c r="O661" i="1"/>
  <c r="O657" i="1"/>
  <c r="O653" i="1"/>
  <c r="O649" i="1"/>
  <c r="O645" i="1"/>
  <c r="O641" i="1"/>
  <c r="O637" i="1"/>
  <c r="O633" i="1"/>
  <c r="O629" i="1"/>
  <c r="O625" i="1"/>
  <c r="O621" i="1"/>
  <c r="O617" i="1"/>
  <c r="O613" i="1"/>
  <c r="O609" i="1"/>
  <c r="O605" i="1"/>
  <c r="O601" i="1"/>
  <c r="O597" i="1"/>
  <c r="O593" i="1"/>
  <c r="O589" i="1"/>
  <c r="O585" i="1"/>
  <c r="O581" i="1"/>
  <c r="O577" i="1"/>
  <c r="O573" i="1"/>
  <c r="O569" i="1"/>
  <c r="O565" i="1"/>
  <c r="O561" i="1"/>
  <c r="O557" i="1"/>
  <c r="O553" i="1"/>
  <c r="O549" i="1"/>
  <c r="O545" i="1"/>
  <c r="O541" i="1"/>
  <c r="O537" i="1"/>
  <c r="O533" i="1"/>
  <c r="O529" i="1"/>
  <c r="O525" i="1"/>
  <c r="O521" i="1"/>
  <c r="O517" i="1"/>
  <c r="O513" i="1"/>
  <c r="O509" i="1"/>
  <c r="O505" i="1"/>
  <c r="O501" i="1"/>
  <c r="O497" i="1"/>
  <c r="O493" i="1"/>
  <c r="O489" i="1"/>
  <c r="O485" i="1"/>
  <c r="O481" i="1"/>
  <c r="O477" i="1"/>
  <c r="O473" i="1"/>
  <c r="O469" i="1"/>
  <c r="O465" i="1"/>
  <c r="O461" i="1"/>
  <c r="O457" i="1"/>
  <c r="O453" i="1"/>
  <c r="O449" i="1"/>
  <c r="O445" i="1"/>
  <c r="O441" i="1"/>
  <c r="O437" i="1"/>
  <c r="O433" i="1"/>
  <c r="O429" i="1"/>
  <c r="O425" i="1"/>
  <c r="O421" i="1"/>
  <c r="O417" i="1"/>
  <c r="O413" i="1"/>
  <c r="O409" i="1"/>
  <c r="O405" i="1"/>
  <c r="O401" i="1"/>
  <c r="O397" i="1"/>
  <c r="O393" i="1"/>
  <c r="O389" i="1"/>
  <c r="O385" i="1"/>
  <c r="O381" i="1"/>
  <c r="O377" i="1"/>
  <c r="O373" i="1"/>
  <c r="O369" i="1"/>
  <c r="O365" i="1"/>
  <c r="O361" i="1"/>
  <c r="O357" i="1"/>
  <c r="O353" i="1"/>
  <c r="O349" i="1"/>
  <c r="O345" i="1"/>
  <c r="O341" i="1"/>
  <c r="O337" i="1"/>
  <c r="O333" i="1"/>
  <c r="O329" i="1"/>
  <c r="O325" i="1"/>
  <c r="O321" i="1"/>
  <c r="O317" i="1"/>
  <c r="O313" i="1"/>
  <c r="O309" i="1"/>
  <c r="O305" i="1"/>
  <c r="O301" i="1"/>
  <c r="O297" i="1"/>
  <c r="O293" i="1"/>
  <c r="O289" i="1"/>
  <c r="O285" i="1"/>
  <c r="O281" i="1"/>
  <c r="O277" i="1"/>
  <c r="O273" i="1"/>
  <c r="O269" i="1"/>
  <c r="O265" i="1"/>
  <c r="O261" i="1"/>
  <c r="O257" i="1"/>
  <c r="O253" i="1"/>
  <c r="O249" i="1"/>
  <c r="O245" i="1"/>
  <c r="O241" i="1"/>
  <c r="O237" i="1"/>
  <c r="O233" i="1"/>
  <c r="O229" i="1"/>
  <c r="O225" i="1"/>
  <c r="O221" i="1"/>
  <c r="O217" i="1"/>
  <c r="O213" i="1"/>
  <c r="O209" i="1"/>
  <c r="O205" i="1"/>
  <c r="O201" i="1"/>
  <c r="O197" i="1"/>
  <c r="O193" i="1"/>
  <c r="O189" i="1"/>
  <c r="O185" i="1"/>
  <c r="O181" i="1"/>
  <c r="O177" i="1"/>
  <c r="O173" i="1"/>
  <c r="O169" i="1"/>
  <c r="O165" i="1"/>
  <c r="O161" i="1"/>
  <c r="O157" i="1"/>
  <c r="O153" i="1"/>
  <c r="O149" i="1"/>
  <c r="O145" i="1"/>
  <c r="O141" i="1"/>
  <c r="O137" i="1"/>
  <c r="O133" i="1"/>
  <c r="O129" i="1"/>
  <c r="O125" i="1"/>
  <c r="O121" i="1"/>
  <c r="O117" i="1"/>
  <c r="O113" i="1"/>
  <c r="O109" i="1"/>
  <c r="O105" i="1"/>
  <c r="O101" i="1"/>
  <c r="O97" i="1"/>
  <c r="O93" i="1"/>
  <c r="O89" i="1"/>
  <c r="O85" i="1"/>
  <c r="O81" i="1"/>
  <c r="O77" i="1"/>
  <c r="O73" i="1"/>
  <c r="O69" i="1"/>
  <c r="O65" i="1"/>
  <c r="O61" i="1"/>
  <c r="O57" i="1"/>
  <c r="O53" i="1"/>
  <c r="O49" i="1"/>
  <c r="O45" i="1"/>
  <c r="O41" i="1"/>
  <c r="O37" i="1"/>
  <c r="O33" i="1"/>
  <c r="O29" i="1"/>
  <c r="O25" i="1"/>
  <c r="O21" i="1"/>
  <c r="O17" i="1"/>
  <c r="O13" i="1"/>
  <c r="O9" i="1"/>
  <c r="O5" i="1"/>
  <c r="O856" i="1"/>
  <c r="O852" i="1"/>
  <c r="O848" i="1"/>
  <c r="O844" i="1"/>
  <c r="O840" i="1"/>
  <c r="O836" i="1"/>
  <c r="O832" i="1"/>
  <c r="O828" i="1"/>
  <c r="O824" i="1"/>
  <c r="O820" i="1"/>
  <c r="O816" i="1"/>
  <c r="O812" i="1"/>
  <c r="O808" i="1"/>
  <c r="O804" i="1"/>
  <c r="O800" i="1"/>
  <c r="O796" i="1"/>
  <c r="O792" i="1"/>
  <c r="O788" i="1"/>
  <c r="O784" i="1"/>
  <c r="O780" i="1"/>
  <c r="O776" i="1"/>
  <c r="O772" i="1"/>
  <c r="O768" i="1"/>
  <c r="O764" i="1"/>
  <c r="O760" i="1"/>
  <c r="O756" i="1"/>
  <c r="O752" i="1"/>
  <c r="O748" i="1"/>
  <c r="O744" i="1"/>
  <c r="O740" i="1"/>
  <c r="O736" i="1"/>
  <c r="O732" i="1"/>
  <c r="O728" i="1"/>
  <c r="O724" i="1"/>
  <c r="O720" i="1"/>
  <c r="O716" i="1"/>
  <c r="O712" i="1"/>
  <c r="O708" i="1"/>
  <c r="O704" i="1"/>
  <c r="O700" i="1"/>
  <c r="O696" i="1"/>
  <c r="O692" i="1"/>
  <c r="O688" i="1"/>
  <c r="O684" i="1"/>
  <c r="O680" i="1"/>
  <c r="O676" i="1"/>
  <c r="O672" i="1"/>
  <c r="O668" i="1"/>
  <c r="O664" i="1"/>
  <c r="O660" i="1"/>
  <c r="O656" i="1"/>
  <c r="O652" i="1"/>
  <c r="O648" i="1"/>
  <c r="O644" i="1"/>
  <c r="O640" i="1"/>
  <c r="O636" i="1"/>
  <c r="O632" i="1"/>
  <c r="O628" i="1"/>
  <c r="O624" i="1"/>
  <c r="O620" i="1"/>
  <c r="O616" i="1"/>
  <c r="O612"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O496" i="1"/>
  <c r="O492" i="1"/>
  <c r="O488" i="1"/>
  <c r="O484" i="1"/>
  <c r="O480" i="1"/>
  <c r="O476" i="1"/>
  <c r="O472" i="1"/>
  <c r="O468" i="1"/>
  <c r="O464" i="1"/>
  <c r="O460" i="1"/>
  <c r="O456" i="1"/>
  <c r="O452" i="1"/>
  <c r="O448" i="1"/>
  <c r="O444" i="1"/>
  <c r="O440" i="1"/>
  <c r="O436" i="1"/>
  <c r="O432" i="1"/>
  <c r="O428" i="1"/>
  <c r="O424" i="1"/>
  <c r="O420" i="1"/>
  <c r="O416" i="1"/>
  <c r="O412" i="1"/>
  <c r="O408" i="1"/>
  <c r="O404" i="1"/>
  <c r="O400" i="1"/>
  <c r="O396" i="1"/>
  <c r="O392" i="1"/>
  <c r="O388" i="1"/>
  <c r="O384" i="1"/>
  <c r="O380" i="1"/>
  <c r="O376" i="1"/>
  <c r="O372" i="1"/>
  <c r="O368" i="1"/>
  <c r="O364" i="1"/>
  <c r="O360" i="1"/>
  <c r="O356" i="1"/>
  <c r="O352" i="1"/>
  <c r="O348" i="1"/>
  <c r="O344" i="1"/>
  <c r="O340" i="1"/>
  <c r="O336" i="1"/>
  <c r="O332" i="1"/>
  <c r="O328" i="1"/>
  <c r="O324" i="1"/>
  <c r="O320" i="1"/>
  <c r="O316" i="1"/>
  <c r="O312" i="1"/>
  <c r="O308" i="1"/>
  <c r="O304" i="1"/>
  <c r="O300" i="1"/>
  <c r="O296" i="1"/>
  <c r="O292" i="1"/>
  <c r="O288" i="1"/>
  <c r="O284" i="1"/>
  <c r="O280" i="1"/>
  <c r="O276" i="1"/>
  <c r="O272" i="1"/>
  <c r="O268" i="1"/>
  <c r="O264" i="1"/>
  <c r="O260" i="1"/>
  <c r="O256" i="1"/>
  <c r="O252" i="1"/>
  <c r="O248" i="1"/>
  <c r="O244" i="1"/>
  <c r="O240" i="1"/>
  <c r="O236" i="1"/>
  <c r="O232" i="1"/>
  <c r="O228" i="1"/>
  <c r="O224" i="1"/>
  <c r="O220" i="1"/>
  <c r="O216" i="1"/>
  <c r="O212" i="1"/>
  <c r="O208" i="1"/>
  <c r="O204" i="1"/>
  <c r="O200" i="1"/>
  <c r="O196" i="1"/>
  <c r="O192" i="1"/>
  <c r="O188" i="1"/>
  <c r="O184" i="1"/>
  <c r="O180" i="1"/>
  <c r="O176" i="1"/>
  <c r="O172" i="1"/>
  <c r="O168" i="1"/>
  <c r="O164" i="1"/>
  <c r="O160" i="1"/>
  <c r="O156" i="1"/>
  <c r="O152" i="1"/>
  <c r="O148" i="1"/>
  <c r="O144" i="1"/>
  <c r="O140" i="1"/>
  <c r="O136" i="1"/>
  <c r="O132" i="1"/>
  <c r="O128" i="1"/>
  <c r="O124" i="1"/>
  <c r="O120" i="1"/>
  <c r="O116" i="1"/>
  <c r="O112" i="1"/>
  <c r="O108" i="1"/>
  <c r="O104" i="1"/>
  <c r="O100" i="1"/>
  <c r="O96" i="1"/>
  <c r="O92" i="1"/>
  <c r="O88" i="1"/>
  <c r="O84" i="1"/>
  <c r="O80" i="1"/>
  <c r="O76" i="1"/>
  <c r="O72" i="1"/>
  <c r="O68" i="1"/>
  <c r="O64" i="1"/>
  <c r="O60" i="1"/>
  <c r="O56" i="1"/>
  <c r="O52" i="1"/>
  <c r="O48" i="1"/>
  <c r="O44" i="1"/>
  <c r="O40" i="1"/>
  <c r="O36" i="1"/>
  <c r="O32" i="1"/>
  <c r="O28" i="1"/>
  <c r="O24" i="1"/>
  <c r="O20" i="1"/>
  <c r="O16" i="1"/>
  <c r="O12" i="1"/>
  <c r="O8" i="1"/>
  <c r="O4" i="1"/>
  <c r="N3110" i="1"/>
  <c r="Q3110" i="1" s="1"/>
  <c r="N3102" i="1"/>
  <c r="Q3102" i="1" s="1"/>
  <c r="N3094" i="1"/>
  <c r="Q3094" i="1" s="1"/>
  <c r="N3086" i="1"/>
  <c r="Q3086" i="1" s="1"/>
  <c r="N3078" i="1"/>
  <c r="Q3078" i="1" s="1"/>
  <c r="N3070" i="1"/>
  <c r="Q3070" i="1" s="1"/>
  <c r="N3062" i="1"/>
  <c r="Q3062" i="1" s="1"/>
  <c r="N3054" i="1"/>
  <c r="Q3054" i="1" s="1"/>
  <c r="N3046" i="1"/>
  <c r="Q3046" i="1" s="1"/>
  <c r="N3038" i="1"/>
  <c r="Q3038" i="1" s="1"/>
  <c r="N3030" i="1"/>
  <c r="Q3030" i="1" s="1"/>
  <c r="N3022" i="1"/>
  <c r="Q3022" i="1" s="1"/>
  <c r="N3014" i="1"/>
  <c r="Q3014" i="1" s="1"/>
  <c r="N3006" i="1"/>
  <c r="Q3006" i="1" s="1"/>
  <c r="N2998" i="1"/>
  <c r="Q2998" i="1" s="1"/>
  <c r="N2990" i="1"/>
  <c r="Q2990" i="1" s="1"/>
  <c r="N2982" i="1"/>
  <c r="Q2982" i="1" s="1"/>
  <c r="N2974" i="1"/>
  <c r="Q2974" i="1" s="1"/>
  <c r="N2966" i="1"/>
  <c r="Q2966" i="1" s="1"/>
  <c r="N2958" i="1"/>
  <c r="Q2958" i="1" s="1"/>
  <c r="N2950" i="1"/>
  <c r="Q2950" i="1" s="1"/>
  <c r="N2942" i="1"/>
  <c r="Q2942" i="1" s="1"/>
  <c r="N2934" i="1"/>
  <c r="Q2934" i="1" s="1"/>
  <c r="N2926" i="1"/>
  <c r="Q2926" i="1" s="1"/>
  <c r="N2922" i="1"/>
  <c r="Q2922" i="1" s="1"/>
  <c r="N2918" i="1"/>
  <c r="Q2918" i="1" s="1"/>
  <c r="N2910" i="1"/>
  <c r="Q2910" i="1" s="1"/>
  <c r="N2906" i="1"/>
  <c r="Q2906" i="1" s="1"/>
  <c r="N2902" i="1"/>
  <c r="Q2902" i="1" s="1"/>
  <c r="N2898" i="1"/>
  <c r="Q2898" i="1" s="1"/>
  <c r="N2894" i="1"/>
  <c r="Q2894" i="1" s="1"/>
  <c r="N2890" i="1"/>
  <c r="Q2890" i="1" s="1"/>
  <c r="N2886" i="1"/>
  <c r="Q2886" i="1" s="1"/>
  <c r="N2882" i="1"/>
  <c r="Q2882" i="1" s="1"/>
  <c r="N2878" i="1"/>
  <c r="Q2878" i="1" s="1"/>
  <c r="N2874" i="1"/>
  <c r="Q2874" i="1" s="1"/>
  <c r="N2870" i="1"/>
  <c r="Q2870" i="1" s="1"/>
  <c r="N2866" i="1"/>
  <c r="Q2866" i="1" s="1"/>
  <c r="N2862" i="1"/>
  <c r="Q2862" i="1" s="1"/>
  <c r="N2858" i="1"/>
  <c r="Q2858" i="1" s="1"/>
  <c r="N2854" i="1"/>
  <c r="Q2854" i="1" s="1"/>
  <c r="N2846" i="1"/>
  <c r="Q2846" i="1" s="1"/>
  <c r="N3114" i="1"/>
  <c r="Q3114" i="1" s="1"/>
  <c r="N3106" i="1"/>
  <c r="Q3106" i="1" s="1"/>
  <c r="N3098" i="1"/>
  <c r="Q3098" i="1" s="1"/>
  <c r="N3090" i="1"/>
  <c r="Q3090" i="1" s="1"/>
  <c r="N3082" i="1"/>
  <c r="Q3082" i="1" s="1"/>
  <c r="N3074" i="1"/>
  <c r="Q3074" i="1" s="1"/>
  <c r="N3066" i="1"/>
  <c r="Q3066" i="1" s="1"/>
  <c r="N3058" i="1"/>
  <c r="Q3058" i="1" s="1"/>
  <c r="N3050" i="1"/>
  <c r="Q3050" i="1" s="1"/>
  <c r="N3042" i="1"/>
  <c r="Q3042" i="1" s="1"/>
  <c r="N3034" i="1"/>
  <c r="Q3034" i="1" s="1"/>
  <c r="N3026" i="1"/>
  <c r="Q3026" i="1" s="1"/>
  <c r="N3018" i="1"/>
  <c r="Q3018" i="1" s="1"/>
  <c r="N3010" i="1"/>
  <c r="Q3010" i="1" s="1"/>
  <c r="N3002" i="1"/>
  <c r="Q3002" i="1" s="1"/>
  <c r="N2994" i="1"/>
  <c r="Q2994" i="1" s="1"/>
  <c r="N2986" i="1"/>
  <c r="Q2986" i="1" s="1"/>
  <c r="N2978" i="1"/>
  <c r="Q2978" i="1" s="1"/>
  <c r="N2970" i="1"/>
  <c r="Q2970" i="1" s="1"/>
  <c r="N2962" i="1"/>
  <c r="Q2962" i="1" s="1"/>
  <c r="N2954" i="1"/>
  <c r="Q2954" i="1" s="1"/>
  <c r="N2946" i="1"/>
  <c r="Q2946" i="1" s="1"/>
  <c r="N2938" i="1"/>
  <c r="Q2938" i="1" s="1"/>
  <c r="N2930" i="1"/>
  <c r="Q2930" i="1" s="1"/>
  <c r="N2914" i="1"/>
  <c r="Q2914" i="1" s="1"/>
  <c r="O2419" i="1"/>
  <c r="N2419" i="1"/>
  <c r="Q2419" i="1" s="1"/>
  <c r="O2415" i="1"/>
  <c r="N2415" i="1"/>
  <c r="Q2415" i="1" s="1"/>
  <c r="O2411" i="1"/>
  <c r="N2411" i="1"/>
  <c r="Q2411" i="1" s="1"/>
  <c r="O2407" i="1"/>
  <c r="N2407" i="1"/>
  <c r="Q2407" i="1" s="1"/>
  <c r="O2403" i="1"/>
  <c r="N2403" i="1"/>
  <c r="Q2403" i="1" s="1"/>
  <c r="O2399" i="1"/>
  <c r="N2399" i="1"/>
  <c r="Q2399" i="1" s="1"/>
  <c r="O2395" i="1"/>
  <c r="N2395" i="1"/>
  <c r="Q2395" i="1" s="1"/>
  <c r="O2391" i="1"/>
  <c r="N2391" i="1"/>
  <c r="Q2391" i="1" s="1"/>
  <c r="O2387" i="1"/>
  <c r="N2387" i="1"/>
  <c r="Q2387" i="1" s="1"/>
  <c r="O2383" i="1"/>
  <c r="N2383" i="1"/>
  <c r="Q2383" i="1" s="1"/>
  <c r="O2379" i="1"/>
  <c r="N2379" i="1"/>
  <c r="Q2379" i="1" s="1"/>
  <c r="O2375" i="1"/>
  <c r="N2375" i="1"/>
  <c r="Q2375" i="1" s="1"/>
  <c r="O2371" i="1"/>
  <c r="N2371" i="1"/>
  <c r="Q2371" i="1" s="1"/>
  <c r="O2367" i="1"/>
  <c r="N2367" i="1"/>
  <c r="Q2367" i="1" s="1"/>
  <c r="O2363" i="1"/>
  <c r="N2363" i="1"/>
  <c r="Q2363" i="1" s="1"/>
  <c r="O2359" i="1"/>
  <c r="N2359" i="1"/>
  <c r="Q2359" i="1" s="1"/>
  <c r="O2355" i="1"/>
  <c r="N2355" i="1"/>
  <c r="Q2355" i="1" s="1"/>
  <c r="O2351" i="1"/>
  <c r="N2351" i="1"/>
  <c r="Q2351" i="1" s="1"/>
  <c r="O2347" i="1"/>
  <c r="N2347" i="1"/>
  <c r="Q2347" i="1" s="1"/>
  <c r="O2343" i="1"/>
  <c r="N2343" i="1"/>
  <c r="Q2343" i="1" s="1"/>
  <c r="O2339" i="1"/>
  <c r="N2339" i="1"/>
  <c r="Q2339" i="1" s="1"/>
  <c r="O2335" i="1"/>
  <c r="N2335" i="1"/>
  <c r="Q2335" i="1" s="1"/>
  <c r="O2331" i="1"/>
  <c r="N2331" i="1"/>
  <c r="Q2331" i="1" s="1"/>
  <c r="O2327" i="1"/>
  <c r="N2327" i="1"/>
  <c r="Q2327" i="1" s="1"/>
  <c r="O2323" i="1"/>
  <c r="N2323" i="1"/>
  <c r="Q2323" i="1" s="1"/>
  <c r="O2319" i="1"/>
  <c r="N2319" i="1"/>
  <c r="Q2319" i="1" s="1"/>
  <c r="O2315" i="1"/>
  <c r="N2315" i="1"/>
  <c r="Q2315" i="1" s="1"/>
  <c r="O2311" i="1"/>
  <c r="N2311" i="1"/>
  <c r="Q2311" i="1" s="1"/>
  <c r="O2307" i="1"/>
  <c r="N2307" i="1"/>
  <c r="Q2307" i="1" s="1"/>
  <c r="N2303" i="1"/>
  <c r="Q2303" i="1" s="1"/>
  <c r="N2295" i="1"/>
  <c r="Q2295" i="1" s="1"/>
  <c r="N2287" i="1"/>
  <c r="Q2287" i="1" s="1"/>
  <c r="N2279" i="1"/>
  <c r="Q2279" i="1" s="1"/>
  <c r="N2275" i="1"/>
  <c r="Q2275" i="1" s="1"/>
  <c r="N2267" i="1"/>
  <c r="Q2267" i="1" s="1"/>
  <c r="N2259" i="1"/>
  <c r="Q2259" i="1" s="1"/>
  <c r="O83" i="1"/>
  <c r="N83" i="1"/>
  <c r="Q83" i="1" s="1"/>
  <c r="O55" i="1"/>
  <c r="N55" i="1"/>
  <c r="Q55" i="1" s="1"/>
  <c r="O47" i="1"/>
  <c r="N47" i="1"/>
  <c r="Q47" i="1" s="1"/>
  <c r="O27" i="1"/>
  <c r="N27" i="1"/>
  <c r="Q27" i="1" s="1"/>
  <c r="O19" i="1"/>
  <c r="N19" i="1"/>
  <c r="Q19" i="1" s="1"/>
  <c r="N2299" i="1"/>
  <c r="Q2299" i="1" s="1"/>
  <c r="N2291" i="1"/>
  <c r="Q2291" i="1" s="1"/>
  <c r="N2283" i="1"/>
  <c r="Q2283" i="1" s="1"/>
  <c r="N2271" i="1"/>
  <c r="Q2271" i="1" s="1"/>
  <c r="N2263" i="1"/>
  <c r="Q2263" i="1" s="1"/>
  <c r="N656" i="1"/>
  <c r="Q656" i="1" s="1"/>
  <c r="N640" i="1"/>
  <c r="Q640" i="1" s="1"/>
  <c r="N448" i="1"/>
  <c r="Q448" i="1" s="1"/>
  <c r="N432" i="1"/>
  <c r="Q432" i="1" s="1"/>
  <c r="N336" i="1"/>
  <c r="Q336" i="1" s="1"/>
  <c r="N272" i="1"/>
  <c r="Q272" i="1" s="1"/>
  <c r="N240" i="1"/>
  <c r="Q240" i="1" s="1"/>
  <c r="N176" i="1"/>
  <c r="Q176" i="1" s="1"/>
  <c r="N128" i="1"/>
  <c r="Q128" i="1" s="1"/>
  <c r="N112" i="1"/>
  <c r="Q112" i="1" s="1"/>
  <c r="N64" i="1"/>
  <c r="Q64" i="1" s="1"/>
  <c r="N48" i="1"/>
  <c r="Q48" i="1" s="1"/>
  <c r="N32" i="1"/>
  <c r="Q32" i="1" s="1"/>
  <c r="N16" i="1"/>
  <c r="Q16" i="1" s="1"/>
  <c r="N592" i="1"/>
  <c r="Q592" i="1" s="1"/>
  <c r="N576" i="1"/>
  <c r="Q576" i="1" s="1"/>
  <c r="N560" i="1"/>
  <c r="Q560" i="1" s="1"/>
  <c r="N544" i="1"/>
  <c r="Q544" i="1" s="1"/>
  <c r="N528" i="1"/>
  <c r="Q528" i="1" s="1"/>
  <c r="N512" i="1"/>
  <c r="Q512" i="1" s="1"/>
  <c r="N208" i="1"/>
  <c r="Q208" i="1" s="1"/>
  <c r="N192" i="1"/>
  <c r="Q192" i="1" s="1"/>
  <c r="N160" i="1"/>
  <c r="Q160" i="1" s="1"/>
  <c r="N144" i="1"/>
  <c r="Q144" i="1" s="1"/>
  <c r="N96" i="1"/>
  <c r="Q96" i="1" s="1"/>
  <c r="N80" i="1"/>
  <c r="Q80" i="1" s="1"/>
  <c r="N676" i="1"/>
  <c r="Q676" i="1" s="1"/>
  <c r="N660" i="1"/>
  <c r="Q660" i="1" s="1"/>
  <c r="N644" i="1"/>
  <c r="Q644" i="1" s="1"/>
  <c r="N628" i="1"/>
  <c r="Q628" i="1" s="1"/>
  <c r="N612" i="1"/>
  <c r="Q612" i="1" s="1"/>
  <c r="N596" i="1"/>
  <c r="Q596" i="1" s="1"/>
  <c r="N580" i="1"/>
  <c r="Q580" i="1" s="1"/>
  <c r="N564" i="1"/>
  <c r="Q564" i="1" s="1"/>
  <c r="N548" i="1"/>
  <c r="Q548" i="1" s="1"/>
  <c r="N532" i="1"/>
  <c r="Q532" i="1" s="1"/>
  <c r="N516" i="1"/>
  <c r="Q516" i="1" s="1"/>
  <c r="N500" i="1"/>
  <c r="Q500" i="1" s="1"/>
  <c r="N484" i="1"/>
  <c r="Q484" i="1" s="1"/>
  <c r="N468" i="1"/>
  <c r="Q468" i="1" s="1"/>
  <c r="N452" i="1"/>
  <c r="Q452" i="1" s="1"/>
  <c r="N436" i="1"/>
  <c r="Q436" i="1" s="1"/>
  <c r="N420" i="1"/>
  <c r="Q420" i="1" s="1"/>
  <c r="N404" i="1"/>
  <c r="Q404" i="1" s="1"/>
  <c r="N388" i="1"/>
  <c r="Q388" i="1" s="1"/>
  <c r="N372" i="1"/>
  <c r="Q372" i="1" s="1"/>
  <c r="N356" i="1"/>
  <c r="Q356" i="1" s="1"/>
  <c r="N340" i="1"/>
  <c r="Q340" i="1" s="1"/>
  <c r="N324" i="1"/>
  <c r="Q324" i="1" s="1"/>
  <c r="N308" i="1"/>
  <c r="Q308" i="1" s="1"/>
  <c r="N292" i="1"/>
  <c r="Q292" i="1" s="1"/>
  <c r="N276" i="1"/>
  <c r="Q276" i="1" s="1"/>
  <c r="N260" i="1"/>
  <c r="Q260" i="1" s="1"/>
  <c r="N244" i="1"/>
  <c r="Q244" i="1" s="1"/>
  <c r="N228" i="1"/>
  <c r="Q228" i="1" s="1"/>
  <c r="N212" i="1"/>
  <c r="Q212" i="1" s="1"/>
  <c r="N196" i="1"/>
  <c r="Q196" i="1" s="1"/>
  <c r="N180" i="1"/>
  <c r="Q180" i="1" s="1"/>
  <c r="N164" i="1"/>
  <c r="Q164" i="1" s="1"/>
  <c r="N148" i="1"/>
  <c r="Q148" i="1" s="1"/>
  <c r="N132" i="1"/>
  <c r="Q132" i="1" s="1"/>
  <c r="N116" i="1"/>
  <c r="Q116" i="1" s="1"/>
  <c r="N100" i="1"/>
  <c r="Q100" i="1" s="1"/>
  <c r="N84" i="1"/>
  <c r="Q84" i="1" s="1"/>
  <c r="N68" i="1"/>
  <c r="Q68" i="1" s="1"/>
  <c r="N52" i="1"/>
  <c r="Q52" i="1" s="1"/>
  <c r="N36" i="1"/>
  <c r="Q36" i="1" s="1"/>
  <c r="N20" i="1"/>
  <c r="Q20" i="1" s="1"/>
  <c r="N4" i="1"/>
  <c r="Q4" i="1" s="1"/>
  <c r="N672" i="1"/>
  <c r="Q672" i="1" s="1"/>
  <c r="N624" i="1"/>
  <c r="Q624" i="1" s="1"/>
  <c r="N608" i="1"/>
  <c r="Q608" i="1" s="1"/>
  <c r="N496" i="1"/>
  <c r="Q496" i="1" s="1"/>
  <c r="N480" i="1"/>
  <c r="Q480" i="1" s="1"/>
  <c r="N464" i="1"/>
  <c r="Q464" i="1" s="1"/>
  <c r="N416" i="1"/>
  <c r="Q416" i="1" s="1"/>
  <c r="N400" i="1"/>
  <c r="Q400" i="1" s="1"/>
  <c r="N384" i="1"/>
  <c r="Q384" i="1" s="1"/>
  <c r="N368" i="1"/>
  <c r="Q368" i="1" s="1"/>
  <c r="N352" i="1"/>
  <c r="Q352" i="1" s="1"/>
  <c r="N320" i="1"/>
  <c r="Q320" i="1" s="1"/>
  <c r="N304" i="1"/>
  <c r="Q304" i="1" s="1"/>
  <c r="N288" i="1"/>
  <c r="Q288" i="1" s="1"/>
  <c r="N256" i="1"/>
  <c r="Q256" i="1" s="1"/>
  <c r="N224" i="1"/>
  <c r="Q224" i="1" s="1"/>
  <c r="N680" i="1"/>
  <c r="Q680" i="1" s="1"/>
  <c r="N664" i="1"/>
  <c r="Q664" i="1" s="1"/>
  <c r="N648" i="1"/>
  <c r="Q648" i="1" s="1"/>
  <c r="N632" i="1"/>
  <c r="Q632" i="1" s="1"/>
  <c r="N616" i="1"/>
  <c r="Q616" i="1" s="1"/>
  <c r="N600" i="1"/>
  <c r="Q600" i="1" s="1"/>
  <c r="N584" i="1"/>
  <c r="Q584" i="1" s="1"/>
  <c r="N568" i="1"/>
  <c r="Q568" i="1" s="1"/>
  <c r="N552" i="1"/>
  <c r="Q552" i="1" s="1"/>
  <c r="N536" i="1"/>
  <c r="Q536" i="1" s="1"/>
  <c r="N520" i="1"/>
  <c r="Q520" i="1" s="1"/>
  <c r="N504" i="1"/>
  <c r="Q504" i="1" s="1"/>
  <c r="N488" i="1"/>
  <c r="Q488" i="1" s="1"/>
  <c r="N472" i="1"/>
  <c r="Q472" i="1" s="1"/>
  <c r="N456" i="1"/>
  <c r="Q456" i="1" s="1"/>
  <c r="N440" i="1"/>
  <c r="Q440" i="1" s="1"/>
  <c r="N424" i="1"/>
  <c r="Q424" i="1" s="1"/>
  <c r="N408" i="1"/>
  <c r="Q408" i="1" s="1"/>
  <c r="N392" i="1"/>
  <c r="Q392" i="1" s="1"/>
  <c r="N376" i="1"/>
  <c r="Q376" i="1" s="1"/>
  <c r="N360" i="1"/>
  <c r="Q360" i="1" s="1"/>
  <c r="N344" i="1"/>
  <c r="Q344" i="1" s="1"/>
  <c r="N328" i="1"/>
  <c r="Q328" i="1" s="1"/>
  <c r="N312" i="1"/>
  <c r="Q312" i="1" s="1"/>
  <c r="N296" i="1"/>
  <c r="Q296" i="1" s="1"/>
  <c r="N280" i="1"/>
  <c r="Q280" i="1" s="1"/>
  <c r="N264" i="1"/>
  <c r="Q264" i="1" s="1"/>
  <c r="N248" i="1"/>
  <c r="Q248" i="1" s="1"/>
  <c r="N232" i="1"/>
  <c r="Q232" i="1" s="1"/>
  <c r="N216" i="1"/>
  <c r="Q216" i="1" s="1"/>
  <c r="N200" i="1"/>
  <c r="Q200" i="1" s="1"/>
  <c r="N184" i="1"/>
  <c r="Q184" i="1" s="1"/>
  <c r="N168" i="1"/>
  <c r="Q168" i="1" s="1"/>
  <c r="N152" i="1"/>
  <c r="Q152" i="1" s="1"/>
  <c r="N136" i="1"/>
  <c r="Q136" i="1" s="1"/>
  <c r="N120" i="1"/>
  <c r="Q120" i="1" s="1"/>
  <c r="N104" i="1"/>
  <c r="Q104" i="1" s="1"/>
  <c r="N88" i="1"/>
  <c r="Q88" i="1" s="1"/>
  <c r="N72" i="1"/>
  <c r="Q72" i="1" s="1"/>
  <c r="N56" i="1"/>
  <c r="Q56" i="1" s="1"/>
  <c r="N40" i="1"/>
  <c r="Q40" i="1" s="1"/>
  <c r="N24" i="1"/>
  <c r="Q24" i="1" s="1"/>
  <c r="N8" i="1"/>
  <c r="Q8" i="1" s="1"/>
  <c r="N681" i="1"/>
  <c r="Q681" i="1" s="1"/>
  <c r="N677" i="1"/>
  <c r="Q677" i="1" s="1"/>
  <c r="N673" i="1"/>
  <c r="Q673" i="1" s="1"/>
  <c r="N669" i="1"/>
  <c r="Q669" i="1" s="1"/>
  <c r="N665" i="1"/>
  <c r="Q665" i="1" s="1"/>
  <c r="N661" i="1"/>
  <c r="Q661" i="1" s="1"/>
  <c r="N657" i="1"/>
  <c r="Q657" i="1" s="1"/>
  <c r="N653" i="1"/>
  <c r="Q653" i="1" s="1"/>
  <c r="N649" i="1"/>
  <c r="Q649" i="1" s="1"/>
  <c r="N645" i="1"/>
  <c r="Q645" i="1" s="1"/>
  <c r="N641" i="1"/>
  <c r="Q641" i="1" s="1"/>
  <c r="N637" i="1"/>
  <c r="Q637" i="1" s="1"/>
  <c r="N633" i="1"/>
  <c r="Q633" i="1" s="1"/>
  <c r="N629" i="1"/>
  <c r="Q629" i="1" s="1"/>
  <c r="N625" i="1"/>
  <c r="Q625" i="1" s="1"/>
  <c r="N621" i="1"/>
  <c r="Q621" i="1" s="1"/>
  <c r="N617" i="1"/>
  <c r="Q617" i="1" s="1"/>
  <c r="N613" i="1"/>
  <c r="Q613" i="1" s="1"/>
  <c r="N609" i="1"/>
  <c r="Q609" i="1" s="1"/>
  <c r="N605" i="1"/>
  <c r="Q605" i="1" s="1"/>
  <c r="N601" i="1"/>
  <c r="Q601" i="1" s="1"/>
  <c r="N597" i="1"/>
  <c r="Q597" i="1" s="1"/>
  <c r="N593" i="1"/>
  <c r="Q593" i="1" s="1"/>
  <c r="N589" i="1"/>
  <c r="Q589" i="1" s="1"/>
  <c r="N585" i="1"/>
  <c r="Q585" i="1" s="1"/>
  <c r="N581" i="1"/>
  <c r="Q581" i="1" s="1"/>
  <c r="N577" i="1"/>
  <c r="Q577" i="1" s="1"/>
  <c r="N573" i="1"/>
  <c r="Q573" i="1" s="1"/>
  <c r="N569" i="1"/>
  <c r="Q569" i="1" s="1"/>
  <c r="N565" i="1"/>
  <c r="Q565" i="1" s="1"/>
  <c r="N561" i="1"/>
  <c r="Q561" i="1" s="1"/>
  <c r="N557" i="1"/>
  <c r="Q557" i="1" s="1"/>
  <c r="N553" i="1"/>
  <c r="Q553" i="1" s="1"/>
  <c r="N549" i="1"/>
  <c r="Q549" i="1" s="1"/>
  <c r="N545" i="1"/>
  <c r="Q545" i="1" s="1"/>
  <c r="N541" i="1"/>
  <c r="Q541" i="1" s="1"/>
  <c r="N537" i="1"/>
  <c r="Q537" i="1" s="1"/>
  <c r="N533" i="1"/>
  <c r="Q533" i="1" s="1"/>
  <c r="N529" i="1"/>
  <c r="Q529" i="1" s="1"/>
  <c r="N525" i="1"/>
  <c r="Q525" i="1" s="1"/>
  <c r="N521" i="1"/>
  <c r="Q521" i="1" s="1"/>
  <c r="N517" i="1"/>
  <c r="Q517" i="1" s="1"/>
  <c r="N513" i="1"/>
  <c r="Q513" i="1" s="1"/>
  <c r="N509" i="1"/>
  <c r="Q509" i="1" s="1"/>
  <c r="N505" i="1"/>
  <c r="Q505" i="1" s="1"/>
  <c r="N501" i="1"/>
  <c r="Q501" i="1" s="1"/>
  <c r="N497" i="1"/>
  <c r="Q497" i="1" s="1"/>
  <c r="N493" i="1"/>
  <c r="Q493" i="1" s="1"/>
  <c r="N489" i="1"/>
  <c r="Q489" i="1" s="1"/>
  <c r="N485" i="1"/>
  <c r="Q485" i="1" s="1"/>
  <c r="N481" i="1"/>
  <c r="Q481" i="1" s="1"/>
  <c r="N477" i="1"/>
  <c r="Q477" i="1" s="1"/>
  <c r="N473" i="1"/>
  <c r="Q473" i="1" s="1"/>
  <c r="N469" i="1"/>
  <c r="Q469" i="1" s="1"/>
  <c r="N465" i="1"/>
  <c r="Q465" i="1" s="1"/>
  <c r="N461" i="1"/>
  <c r="Q461" i="1" s="1"/>
  <c r="N457" i="1"/>
  <c r="Q457" i="1" s="1"/>
  <c r="N453" i="1"/>
  <c r="Q453" i="1" s="1"/>
  <c r="N449" i="1"/>
  <c r="Q449" i="1" s="1"/>
  <c r="N445" i="1"/>
  <c r="Q445" i="1" s="1"/>
  <c r="N441" i="1"/>
  <c r="Q441" i="1" s="1"/>
  <c r="N437" i="1"/>
  <c r="Q437" i="1" s="1"/>
  <c r="N433" i="1"/>
  <c r="Q433" i="1" s="1"/>
  <c r="N429" i="1"/>
  <c r="Q429" i="1" s="1"/>
  <c r="N425" i="1"/>
  <c r="Q425" i="1" s="1"/>
  <c r="N421" i="1"/>
  <c r="Q421" i="1" s="1"/>
  <c r="N417" i="1"/>
  <c r="Q417" i="1" s="1"/>
  <c r="N413" i="1"/>
  <c r="Q413" i="1" s="1"/>
  <c r="N409" i="1"/>
  <c r="Q409" i="1" s="1"/>
  <c r="N405" i="1"/>
  <c r="Q405" i="1" s="1"/>
  <c r="N401" i="1"/>
  <c r="Q401" i="1" s="1"/>
  <c r="N397" i="1"/>
  <c r="Q397" i="1" s="1"/>
  <c r="N393" i="1"/>
  <c r="Q393" i="1" s="1"/>
  <c r="N389" i="1"/>
  <c r="Q389" i="1" s="1"/>
  <c r="N385" i="1"/>
  <c r="Q385" i="1" s="1"/>
  <c r="N381" i="1"/>
  <c r="Q381" i="1" s="1"/>
  <c r="N377" i="1"/>
  <c r="Q377" i="1" s="1"/>
  <c r="N373" i="1"/>
  <c r="Q373" i="1" s="1"/>
  <c r="N369" i="1"/>
  <c r="Q369" i="1" s="1"/>
  <c r="N365" i="1"/>
  <c r="Q365" i="1" s="1"/>
  <c r="N361" i="1"/>
  <c r="Q361" i="1" s="1"/>
  <c r="N357" i="1"/>
  <c r="Q357" i="1" s="1"/>
  <c r="N353" i="1"/>
  <c r="Q353" i="1" s="1"/>
  <c r="N349" i="1"/>
  <c r="Q349" i="1" s="1"/>
  <c r="N345" i="1"/>
  <c r="Q345" i="1" s="1"/>
  <c r="N341" i="1"/>
  <c r="Q341" i="1" s="1"/>
  <c r="N337" i="1"/>
  <c r="Q337" i="1" s="1"/>
  <c r="N333" i="1"/>
  <c r="Q333" i="1" s="1"/>
  <c r="N329" i="1"/>
  <c r="Q329" i="1" s="1"/>
  <c r="N325" i="1"/>
  <c r="Q325" i="1" s="1"/>
  <c r="N321" i="1"/>
  <c r="Q321" i="1" s="1"/>
  <c r="N317" i="1"/>
  <c r="Q317" i="1" s="1"/>
  <c r="N313" i="1"/>
  <c r="Q313" i="1" s="1"/>
  <c r="N309" i="1"/>
  <c r="Q309" i="1" s="1"/>
  <c r="N305" i="1"/>
  <c r="Q305" i="1" s="1"/>
  <c r="N301" i="1"/>
  <c r="Q301" i="1" s="1"/>
  <c r="N297" i="1"/>
  <c r="Q297" i="1" s="1"/>
  <c r="N293" i="1"/>
  <c r="Q293" i="1" s="1"/>
  <c r="N289" i="1"/>
  <c r="Q289" i="1" s="1"/>
  <c r="N285" i="1"/>
  <c r="Q285" i="1" s="1"/>
  <c r="N281" i="1"/>
  <c r="Q281" i="1" s="1"/>
  <c r="N277" i="1"/>
  <c r="Q277" i="1" s="1"/>
  <c r="N273" i="1"/>
  <c r="Q273" i="1" s="1"/>
  <c r="N269" i="1"/>
  <c r="Q269" i="1" s="1"/>
  <c r="N265" i="1"/>
  <c r="Q265" i="1" s="1"/>
  <c r="N261" i="1"/>
  <c r="Q261" i="1" s="1"/>
  <c r="N257" i="1"/>
  <c r="Q257" i="1" s="1"/>
  <c r="N253" i="1"/>
  <c r="Q253" i="1" s="1"/>
  <c r="N249" i="1"/>
  <c r="Q249" i="1" s="1"/>
  <c r="N245" i="1"/>
  <c r="Q245" i="1" s="1"/>
  <c r="N241" i="1"/>
  <c r="Q241" i="1" s="1"/>
  <c r="N237" i="1"/>
  <c r="Q237" i="1" s="1"/>
  <c r="N233" i="1"/>
  <c r="Q233" i="1" s="1"/>
  <c r="N229" i="1"/>
  <c r="Q229" i="1" s="1"/>
  <c r="N225" i="1"/>
  <c r="Q225" i="1" s="1"/>
  <c r="N221" i="1"/>
  <c r="Q221" i="1" s="1"/>
  <c r="N217" i="1"/>
  <c r="Q217" i="1" s="1"/>
  <c r="N213" i="1"/>
  <c r="Q213" i="1" s="1"/>
  <c r="N209" i="1"/>
  <c r="Q209" i="1" s="1"/>
  <c r="N205" i="1"/>
  <c r="Q205" i="1" s="1"/>
  <c r="N201" i="1"/>
  <c r="Q201" i="1" s="1"/>
  <c r="N197" i="1"/>
  <c r="Q197" i="1" s="1"/>
  <c r="N193" i="1"/>
  <c r="Q193" i="1" s="1"/>
  <c r="N189" i="1"/>
  <c r="Q189" i="1" s="1"/>
  <c r="N185" i="1"/>
  <c r="Q185" i="1" s="1"/>
  <c r="N181" i="1"/>
  <c r="Q181" i="1" s="1"/>
  <c r="N177" i="1"/>
  <c r="Q177" i="1" s="1"/>
  <c r="N173" i="1"/>
  <c r="Q173" i="1" s="1"/>
  <c r="N169" i="1"/>
  <c r="Q169" i="1" s="1"/>
  <c r="N165" i="1"/>
  <c r="Q165" i="1" s="1"/>
  <c r="N161" i="1"/>
  <c r="Q161" i="1" s="1"/>
  <c r="N157" i="1"/>
  <c r="Q157" i="1" s="1"/>
  <c r="N153" i="1"/>
  <c r="Q153" i="1" s="1"/>
  <c r="N149" i="1"/>
  <c r="Q149" i="1" s="1"/>
  <c r="N145" i="1"/>
  <c r="Q145" i="1" s="1"/>
  <c r="N141" i="1"/>
  <c r="Q141" i="1" s="1"/>
  <c r="N137" i="1"/>
  <c r="Q137" i="1" s="1"/>
  <c r="N133" i="1"/>
  <c r="Q133" i="1" s="1"/>
  <c r="N129" i="1"/>
  <c r="Q129" i="1" s="1"/>
  <c r="N125" i="1"/>
  <c r="Q125" i="1" s="1"/>
  <c r="N121" i="1"/>
  <c r="Q121" i="1" s="1"/>
  <c r="N117" i="1"/>
  <c r="Q117" i="1" s="1"/>
  <c r="N113" i="1"/>
  <c r="Q113" i="1" s="1"/>
  <c r="N109" i="1"/>
  <c r="Q109" i="1" s="1"/>
  <c r="N105" i="1"/>
  <c r="Q105" i="1" s="1"/>
  <c r="N101" i="1"/>
  <c r="Q101" i="1" s="1"/>
  <c r="N97" i="1"/>
  <c r="Q97" i="1" s="1"/>
  <c r="N93" i="1"/>
  <c r="Q93" i="1" s="1"/>
  <c r="N89" i="1"/>
  <c r="Q89" i="1" s="1"/>
  <c r="N85" i="1"/>
  <c r="Q85" i="1" s="1"/>
  <c r="N81" i="1"/>
  <c r="Q81" i="1" s="1"/>
  <c r="N77" i="1"/>
  <c r="Q77" i="1" s="1"/>
  <c r="N73" i="1"/>
  <c r="Q73" i="1" s="1"/>
  <c r="N69" i="1"/>
  <c r="Q69" i="1" s="1"/>
  <c r="N65" i="1"/>
  <c r="Q65" i="1" s="1"/>
  <c r="N61" i="1"/>
  <c r="Q61" i="1" s="1"/>
  <c r="N57" i="1"/>
  <c r="Q57" i="1" s="1"/>
  <c r="N53" i="1"/>
  <c r="Q53" i="1" s="1"/>
  <c r="N49" i="1"/>
  <c r="Q49" i="1" s="1"/>
  <c r="N45" i="1"/>
  <c r="Q45" i="1" s="1"/>
  <c r="N41" i="1"/>
  <c r="Q41" i="1" s="1"/>
  <c r="N37" i="1"/>
  <c r="Q37" i="1" s="1"/>
  <c r="N33" i="1"/>
  <c r="Q33" i="1" s="1"/>
  <c r="N29" i="1"/>
  <c r="Q29" i="1" s="1"/>
  <c r="N25" i="1"/>
  <c r="Q25" i="1" s="1"/>
  <c r="N21" i="1"/>
  <c r="Q21" i="1" s="1"/>
  <c r="N17" i="1"/>
  <c r="Q17" i="1" s="1"/>
  <c r="N13" i="1"/>
  <c r="Q13" i="1" s="1"/>
  <c r="N9" i="1"/>
  <c r="Q9" i="1" s="1"/>
  <c r="N5" i="1"/>
  <c r="Q5" i="1" s="1"/>
  <c r="F5" i="7" l="1"/>
  <c r="G5" i="7" s="1"/>
  <c r="F4" i="7"/>
  <c r="G4" i="7" s="1"/>
  <c r="G6" i="7"/>
  <c r="Q6" i="1"/>
</calcChain>
</file>

<file path=xl/sharedStrings.xml><?xml version="1.0" encoding="utf-8"?>
<sst xmlns="http://schemas.openxmlformats.org/spreadsheetml/2006/main" count="24681" uniqueCount="2559">
  <si>
    <t>Brands</t>
  </si>
  <si>
    <t>Models</t>
  </si>
  <si>
    <t>Colors</t>
  </si>
  <si>
    <t>Memory</t>
  </si>
  <si>
    <t>Storage</t>
  </si>
  <si>
    <t>Camera</t>
  </si>
  <si>
    <t>Rating</t>
  </si>
  <si>
    <t>Selling Price</t>
  </si>
  <si>
    <t>Original Price</t>
  </si>
  <si>
    <t>Mobile</t>
  </si>
  <si>
    <t>Discount</t>
  </si>
  <si>
    <t>SAMSUNG</t>
  </si>
  <si>
    <t xml:space="preserve">GALAXY M31S </t>
  </si>
  <si>
    <t>Mirage Black</t>
  </si>
  <si>
    <t>8 GB</t>
  </si>
  <si>
    <t>128 GB</t>
  </si>
  <si>
    <t>Yes</t>
  </si>
  <si>
    <t xml:space="preserve">SAMSUNG GALAXY M31S </t>
  </si>
  <si>
    <t>Nokia</t>
  </si>
  <si>
    <t>Steel</t>
  </si>
  <si>
    <t>2 GB</t>
  </si>
  <si>
    <t>16 GB</t>
  </si>
  <si>
    <t>Nokia 3.2</t>
  </si>
  <si>
    <t>realme</t>
  </si>
  <si>
    <t xml:space="preserve">C2 </t>
  </si>
  <si>
    <t>Diamond Black</t>
  </si>
  <si>
    <t xml:space="preserve">realme C2 </t>
  </si>
  <si>
    <t>Infinix</t>
  </si>
  <si>
    <t>Note 5</t>
  </si>
  <si>
    <t>Ice Blue</t>
  </si>
  <si>
    <t>4 GB</t>
  </si>
  <si>
    <t>64 GB</t>
  </si>
  <si>
    <t>Infinix Note 5</t>
  </si>
  <si>
    <t>Apple</t>
  </si>
  <si>
    <t xml:space="preserve">iPhone 11 </t>
  </si>
  <si>
    <t>Black</t>
  </si>
  <si>
    <t>4GB</t>
  </si>
  <si>
    <t xml:space="preserve">Apple iPhone 11 </t>
  </si>
  <si>
    <t>GIONEE</t>
  </si>
  <si>
    <t>L800</t>
  </si>
  <si>
    <t>8 MB</t>
  </si>
  <si>
    <t>16 MB</t>
  </si>
  <si>
    <t>GIONEE L800</t>
  </si>
  <si>
    <t xml:space="preserve">iPhone 13 Mini </t>
  </si>
  <si>
    <t>Pink</t>
  </si>
  <si>
    <t>6 GB</t>
  </si>
  <si>
    <t>512 GB</t>
  </si>
  <si>
    <t xml:space="preserve">Apple iPhone 13 Mini </t>
  </si>
  <si>
    <t xml:space="preserve">iPhone XR </t>
  </si>
  <si>
    <t>Coral</t>
  </si>
  <si>
    <t>3 GB</t>
  </si>
  <si>
    <t xml:space="preserve">Apple iPhone XR </t>
  </si>
  <si>
    <t xml:space="preserve">Galaxy E5 </t>
  </si>
  <si>
    <t>Brown</t>
  </si>
  <si>
    <t>1.5 GB</t>
  </si>
  <si>
    <t xml:space="preserve">SAMSUNG Galaxy E5 </t>
  </si>
  <si>
    <t>Xiaomi</t>
  </si>
  <si>
    <t>Redmi Note 11T 5G</t>
  </si>
  <si>
    <t>Aquamarine Blue</t>
  </si>
  <si>
    <t>Xiaomi Redmi Note 11T 5G</t>
  </si>
  <si>
    <t xml:space="preserve">Galaxy A12 </t>
  </si>
  <si>
    <t xml:space="preserve">SAMSUNG Galaxy A12 </t>
  </si>
  <si>
    <t>Red</t>
  </si>
  <si>
    <t>256 GB</t>
  </si>
  <si>
    <t xml:space="preserve">X7 5G </t>
  </si>
  <si>
    <t>Nebula</t>
  </si>
  <si>
    <t xml:space="preserve">realme X7 5G </t>
  </si>
  <si>
    <t>OPPO</t>
  </si>
  <si>
    <t>A33</t>
  </si>
  <si>
    <t>Moonlight Black</t>
  </si>
  <si>
    <t>32 GB</t>
  </si>
  <si>
    <t>OPPO A33</t>
  </si>
  <si>
    <t>vivo</t>
  </si>
  <si>
    <t>V23 5G</t>
  </si>
  <si>
    <t>Sunshine Gold</t>
  </si>
  <si>
    <t>vivo V23 5G</t>
  </si>
  <si>
    <t xml:space="preserve">Y20A 2021 </t>
  </si>
  <si>
    <t>Nebula Blue</t>
  </si>
  <si>
    <t xml:space="preserve">vivo Y20A 2021 </t>
  </si>
  <si>
    <t xml:space="preserve">Galaxy J2 Core </t>
  </si>
  <si>
    <t>Gold</t>
  </si>
  <si>
    <t>1 GB</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</si>
  <si>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</si>
  <si>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</si>
  <si>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</si>
  <si>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</si>
  <si>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</si>
  <si>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</si>
  <si>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</si>
  <si>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</si>
  <si>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</si>
  <si>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</si>
  <si>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</si>
  <si>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</si>
  <si>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</si>
  <si>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</si>
  <si>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</si>
  <si>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</si>
  <si>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</si>
  <si>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</si>
  <si>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</si>
  <si>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</si>
  <si>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</si>
  <si>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</si>
  <si>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</si>
  <si>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</si>
  <si>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</si>
  <si>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</si>
  <si>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</si>
  <si>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</si>
  <si>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</si>
  <si>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</si>
  <si>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</si>
  <si>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</si>
  <si>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</si>
  <si>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</si>
  <si>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</si>
  <si>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</si>
  <si>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</si>
  <si>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</si>
  <si>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</si>
  <si>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</si>
  <si>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</si>
  <si>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</si>
  <si>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</si>
  <si>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</si>
  <si>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</si>
  <si>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</si>
  <si>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</si>
  <si>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</si>
  <si>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</si>
  <si>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</si>
  <si>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2 MB</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</si>
  <si>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</si>
  <si>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</si>
  <si>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</si>
  <si>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</si>
  <si>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</si>
  <si>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</si>
  <si>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</si>
  <si>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</si>
  <si>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</si>
  <si>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</si>
  <si>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</si>
  <si>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</si>
  <si>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</si>
  <si>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</si>
  <si>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</si>
  <si>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</si>
  <si>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</si>
  <si>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</si>
  <si>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</si>
  <si>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</si>
  <si>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</si>
  <si>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</si>
  <si>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</si>
  <si>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</si>
  <si>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</si>
  <si>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</si>
  <si>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</si>
  <si>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</si>
  <si>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</si>
  <si>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</si>
  <si>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</si>
  <si>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</si>
  <si>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</si>
  <si>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</si>
  <si>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</si>
  <si>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</si>
  <si>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</si>
  <si>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</si>
  <si>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</si>
  <si>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</si>
  <si>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</si>
  <si>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</si>
  <si>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</si>
  <si>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</si>
  <si>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</si>
  <si>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</si>
  <si>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</si>
  <si>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</si>
  <si>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</si>
  <si>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</si>
  <si>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</si>
  <si>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</si>
  <si>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</si>
  <si>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</si>
  <si>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</si>
  <si>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</si>
  <si>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</si>
  <si>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</si>
  <si>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512 MB</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</si>
  <si>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</si>
  <si>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</si>
  <si>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</si>
  <si>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</si>
  <si>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</si>
  <si>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</si>
  <si>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</si>
  <si>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</si>
  <si>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</si>
  <si>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</si>
  <si>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</si>
  <si>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</si>
  <si>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</si>
  <si>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</si>
  <si>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</si>
  <si>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</si>
  <si>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</si>
  <si>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</si>
  <si>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</si>
  <si>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</si>
  <si>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</si>
  <si>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</si>
  <si>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</si>
  <si>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</si>
  <si>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</si>
  <si>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</si>
  <si>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</si>
  <si>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</si>
  <si>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</si>
  <si>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</si>
  <si>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</si>
  <si>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</si>
  <si>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</si>
  <si>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</si>
  <si>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</si>
  <si>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</si>
  <si>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</si>
  <si>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</si>
  <si>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</si>
  <si>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</si>
  <si>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</si>
  <si>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</si>
  <si>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</si>
  <si>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</si>
  <si>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</si>
  <si>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</si>
  <si>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</si>
  <si>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</si>
  <si>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</si>
  <si>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</si>
  <si>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</si>
  <si>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</si>
  <si>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</si>
  <si>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</si>
  <si>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</si>
  <si>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</si>
  <si>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</si>
  <si>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</si>
  <si>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</si>
  <si>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</si>
  <si>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</si>
  <si>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</si>
  <si>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</si>
  <si>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</si>
  <si>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</si>
  <si>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</si>
  <si>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</si>
  <si>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</si>
  <si>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</si>
  <si>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</si>
  <si>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</si>
  <si>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</si>
  <si>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</si>
  <si>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</si>
  <si>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</si>
  <si>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</si>
  <si>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</si>
  <si>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</si>
  <si>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</si>
  <si>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</si>
  <si>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</si>
  <si>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</si>
  <si>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</si>
  <si>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</si>
  <si>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</si>
  <si>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12 GB</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</si>
  <si>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</si>
  <si>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</si>
  <si>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</si>
  <si>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</si>
  <si>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</si>
  <si>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</si>
  <si>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</si>
  <si>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</si>
  <si>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</si>
  <si>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</si>
  <si>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</si>
  <si>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</si>
  <si>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</si>
  <si>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</si>
  <si>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</si>
  <si>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</si>
  <si>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</si>
  <si>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</si>
  <si>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</si>
  <si>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</si>
  <si>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</si>
  <si>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</si>
  <si>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</si>
  <si>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</si>
  <si>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</si>
  <si>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</si>
  <si>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</si>
  <si>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</si>
  <si>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</si>
  <si>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</si>
  <si>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</si>
  <si>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</si>
  <si>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</si>
  <si>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</si>
  <si>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</si>
  <si>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</si>
  <si>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</si>
  <si>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</si>
  <si>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</si>
  <si>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</si>
  <si>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</si>
  <si>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</si>
  <si>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</si>
  <si>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</si>
  <si>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</si>
  <si>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</si>
  <si>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</si>
  <si>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</si>
  <si>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</si>
  <si>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</si>
  <si>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</si>
  <si>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</si>
  <si>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</si>
  <si>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</si>
  <si>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</si>
  <si>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</si>
  <si>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</si>
  <si>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</si>
  <si>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</si>
  <si>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</si>
  <si>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</si>
  <si>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</si>
  <si>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</si>
  <si>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</si>
  <si>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</si>
  <si>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</si>
  <si>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</si>
  <si>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</si>
  <si>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</si>
  <si>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</si>
  <si>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</si>
  <si>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</si>
  <si>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</si>
  <si>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</si>
  <si>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</si>
  <si>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</si>
  <si>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</si>
  <si>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</si>
  <si>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</si>
  <si>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</si>
  <si>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</si>
  <si>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</si>
  <si>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</si>
  <si>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</si>
  <si>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</si>
  <si>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</si>
  <si>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</si>
  <si>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</si>
  <si>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</si>
  <si>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</si>
  <si>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</si>
  <si>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</si>
  <si>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</si>
  <si>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</si>
  <si>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</si>
  <si>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</si>
  <si>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</si>
  <si>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</si>
  <si>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</si>
  <si>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768 MB</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</si>
  <si>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</si>
  <si>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</si>
  <si>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</si>
  <si>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</si>
  <si>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</si>
  <si>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</si>
  <si>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</si>
  <si>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</si>
  <si>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</si>
  <si>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</si>
  <si>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</si>
  <si>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</si>
  <si>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</si>
  <si>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</si>
  <si>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</si>
  <si>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</si>
  <si>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</si>
  <si>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</si>
  <si>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</si>
  <si>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</si>
  <si>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</si>
  <si>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</si>
  <si>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</si>
  <si>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</si>
  <si>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</si>
  <si>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</si>
  <si>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</si>
  <si>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</si>
  <si>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</si>
  <si>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</si>
  <si>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</si>
  <si>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</si>
  <si>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</si>
  <si>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</si>
  <si>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</si>
  <si>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</si>
  <si>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</si>
  <si>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</si>
  <si>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</si>
  <si>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</si>
  <si>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</si>
  <si>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</si>
  <si>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</si>
  <si>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</si>
  <si>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</si>
  <si>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</si>
  <si>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</si>
  <si>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</si>
  <si>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</si>
  <si>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</si>
  <si>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</si>
  <si>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</si>
  <si>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</si>
  <si>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</si>
  <si>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</si>
  <si>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</si>
  <si>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</si>
  <si>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</si>
  <si>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</si>
  <si>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</si>
  <si>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</si>
  <si>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</si>
  <si>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</si>
  <si>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</si>
  <si>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</si>
  <si>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</si>
  <si>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</si>
  <si>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</si>
  <si>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</si>
  <si>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</si>
  <si>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</si>
  <si>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</si>
  <si>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</si>
  <si>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</si>
  <si>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</si>
  <si>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</si>
  <si>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</si>
  <si>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</si>
  <si>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</si>
  <si>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</si>
  <si>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</si>
  <si>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</si>
  <si>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</si>
  <si>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</si>
  <si>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</si>
  <si>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</si>
  <si>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</si>
  <si>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</si>
  <si>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</si>
  <si>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</si>
  <si>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</si>
  <si>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</si>
  <si>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</si>
  <si>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</si>
  <si>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</si>
  <si>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</si>
  <si>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10 MB</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</si>
  <si>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</si>
  <si>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</si>
  <si>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</si>
  <si>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</si>
  <si>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</si>
  <si>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</si>
  <si>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</si>
  <si>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</si>
  <si>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</si>
  <si>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</si>
  <si>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</si>
  <si>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</si>
  <si>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</si>
  <si>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</si>
  <si>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</si>
  <si>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</si>
  <si>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</si>
  <si>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</si>
  <si>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</si>
  <si>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</si>
  <si>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</si>
  <si>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</si>
  <si>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</si>
  <si>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</si>
  <si>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</si>
  <si>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</si>
  <si>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</si>
  <si>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</si>
  <si>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</si>
  <si>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</si>
  <si>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</si>
  <si>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</si>
  <si>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</si>
  <si>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</si>
  <si>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</si>
  <si>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</si>
  <si>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</si>
  <si>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</si>
  <si>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</si>
  <si>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</si>
  <si>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</si>
  <si>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</si>
  <si>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</si>
  <si>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</si>
  <si>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</si>
  <si>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</si>
  <si>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</si>
  <si>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</si>
  <si>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</si>
  <si>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</si>
  <si>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</si>
  <si>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</si>
  <si>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</si>
  <si>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</si>
  <si>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</si>
  <si>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</si>
  <si>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</si>
  <si>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</si>
  <si>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</si>
  <si>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</si>
  <si>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</si>
  <si>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</si>
  <si>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</si>
  <si>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</si>
  <si>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</si>
  <si>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</si>
  <si>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</si>
  <si>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</si>
  <si>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</si>
  <si>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</si>
  <si>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</si>
  <si>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</si>
  <si>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</si>
  <si>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</si>
  <si>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</si>
  <si>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</si>
  <si>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</si>
  <si>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</si>
  <si>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</si>
  <si>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</si>
  <si>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</si>
  <si>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</si>
  <si>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</si>
  <si>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</si>
  <si>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</si>
  <si>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</si>
  <si>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</si>
  <si>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</si>
  <si>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</si>
  <si>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</si>
  <si>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</si>
  <si>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</si>
  <si>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</si>
  <si>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</si>
  <si>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</si>
  <si>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</si>
  <si>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</si>
  <si>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</si>
  <si>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</si>
  <si>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</si>
  <si>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</si>
  <si>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</si>
  <si>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</si>
  <si>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</si>
  <si>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</si>
  <si>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</si>
  <si>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</si>
  <si>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</si>
  <si>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</si>
  <si>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</si>
  <si>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</si>
  <si>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</si>
  <si>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</si>
  <si>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</si>
  <si>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</si>
  <si>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</si>
  <si>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</si>
  <si>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</si>
  <si>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</si>
  <si>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</si>
  <si>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</si>
  <si>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</si>
  <si>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</si>
  <si>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</si>
  <si>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</si>
  <si>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</si>
  <si>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</si>
  <si>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</si>
  <si>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</si>
  <si>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</si>
  <si>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</si>
  <si>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</si>
  <si>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</si>
  <si>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</si>
  <si>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</si>
  <si>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</si>
  <si>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32 MB</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</si>
  <si>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</si>
  <si>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</si>
  <si>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</si>
  <si>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</si>
  <si>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</si>
  <si>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</si>
  <si>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</si>
  <si>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</si>
  <si>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</si>
  <si>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</si>
  <si>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</si>
  <si>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</si>
  <si>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</si>
  <si>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</si>
  <si>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</si>
  <si>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</si>
  <si>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</si>
  <si>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</si>
  <si>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</si>
  <si>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</si>
  <si>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</si>
  <si>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</si>
  <si>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</si>
  <si>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</si>
  <si>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</si>
  <si>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</si>
  <si>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</si>
  <si>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</si>
  <si>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</si>
  <si>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</si>
  <si>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</si>
  <si>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</si>
  <si>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</si>
  <si>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</si>
  <si>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</si>
  <si>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</si>
  <si>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</si>
  <si>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</si>
  <si>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</si>
  <si>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</si>
  <si>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</si>
  <si>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</si>
  <si>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</si>
  <si>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</si>
  <si>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</si>
  <si>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</si>
  <si>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</si>
  <si>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</si>
  <si>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</si>
  <si>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</si>
  <si>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</si>
  <si>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</si>
  <si>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</si>
  <si>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</si>
  <si>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</si>
  <si>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4 MB</t>
  </si>
  <si>
    <t>Expandable Upto 16 GB</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</si>
  <si>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</si>
  <si>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</si>
  <si>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</si>
  <si>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</si>
  <si>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</si>
  <si>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</si>
  <si>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</si>
  <si>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</si>
  <si>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</si>
  <si>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</si>
  <si>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</si>
  <si>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</si>
  <si>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</si>
  <si>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</si>
  <si>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</si>
  <si>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</si>
  <si>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</si>
  <si>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</si>
  <si>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</si>
  <si>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</si>
  <si>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</si>
  <si>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</si>
  <si>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</si>
  <si>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</si>
  <si>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</si>
  <si>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</si>
  <si>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</si>
  <si>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</si>
  <si>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</si>
  <si>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</si>
  <si>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</si>
  <si>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</si>
  <si>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</si>
  <si>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</si>
  <si>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</si>
  <si>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</si>
  <si>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</si>
  <si>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</si>
  <si>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</si>
  <si>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</si>
  <si>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</si>
  <si>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</si>
  <si>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</si>
  <si>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</si>
  <si>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</si>
  <si>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1 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</si>
  <si>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</si>
  <si>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</si>
  <si>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</si>
  <si>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</si>
  <si>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</si>
  <si>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</si>
  <si>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</si>
  <si>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</si>
  <si>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</si>
  <si>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</si>
  <si>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</si>
  <si>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</si>
  <si>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</si>
  <si>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</si>
  <si>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</si>
  <si>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</si>
  <si>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</si>
  <si>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</si>
  <si>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</si>
  <si>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</si>
  <si>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</si>
  <si>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</si>
  <si>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</si>
  <si>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</si>
  <si>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</si>
  <si>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</si>
  <si>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</si>
  <si>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</si>
  <si>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</si>
  <si>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</si>
  <si>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</si>
  <si>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</si>
  <si>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</si>
  <si>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</si>
  <si>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</si>
  <si>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</si>
  <si>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</si>
  <si>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</si>
  <si>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</si>
  <si>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</si>
  <si>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</si>
  <si>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</si>
  <si>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</si>
  <si>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</si>
  <si>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</si>
  <si>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64 MB</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</si>
  <si>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</si>
  <si>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</si>
  <si>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</si>
  <si>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</si>
  <si>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</si>
  <si>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</si>
  <si>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</si>
  <si>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</si>
  <si>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</si>
  <si>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</si>
  <si>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</si>
  <si>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</si>
  <si>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</si>
  <si>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</si>
  <si>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</si>
  <si>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</si>
  <si>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</si>
  <si>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</si>
  <si>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</si>
  <si>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</si>
  <si>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</si>
  <si>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</si>
  <si>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</si>
  <si>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</si>
  <si>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</si>
  <si>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</si>
  <si>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</si>
  <si>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</si>
  <si>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</si>
  <si>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</si>
  <si>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Expandable Upto 32 GB</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</si>
  <si>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</si>
  <si>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</si>
  <si>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</si>
  <si>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</si>
  <si>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</si>
  <si>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</si>
  <si>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</si>
  <si>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</si>
  <si>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</si>
  <si>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</si>
  <si>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</si>
  <si>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</si>
  <si>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</si>
  <si>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</si>
  <si>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</si>
  <si>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</si>
  <si>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</si>
  <si>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</si>
  <si>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</si>
  <si>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</si>
  <si>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</si>
  <si>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</si>
  <si>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</si>
  <si>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</si>
  <si>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</si>
  <si>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</si>
  <si>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</si>
  <si>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</si>
  <si>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</si>
  <si>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</si>
  <si>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</si>
  <si>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</si>
  <si>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</si>
  <si>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</si>
  <si>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</si>
  <si>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</si>
  <si>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</si>
  <si>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</si>
  <si>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</si>
  <si>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</si>
  <si>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</si>
  <si>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</si>
  <si>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</si>
  <si>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</si>
  <si>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</si>
  <si>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</si>
  <si>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</si>
  <si>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</si>
  <si>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</si>
  <si>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</si>
  <si>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</si>
  <si>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</si>
  <si>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</si>
  <si>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</si>
  <si>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</si>
  <si>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</si>
  <si>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</si>
  <si>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</si>
  <si>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</si>
  <si>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</si>
  <si>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</si>
  <si>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</si>
  <si>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</si>
  <si>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</si>
  <si>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</si>
  <si>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</si>
  <si>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</si>
  <si>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</si>
  <si>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</si>
  <si>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</si>
  <si>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</si>
  <si>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</si>
  <si>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</si>
  <si>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</si>
  <si>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</si>
  <si>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</si>
  <si>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</si>
  <si>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</si>
  <si>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</si>
  <si>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</si>
  <si>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</si>
  <si>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</si>
  <si>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</si>
  <si>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</si>
  <si>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</si>
  <si>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</si>
  <si>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</si>
  <si>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</si>
  <si>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</si>
  <si>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</si>
  <si>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</si>
  <si>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</si>
  <si>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</si>
  <si>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</si>
  <si>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</si>
  <si>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</si>
  <si>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</si>
  <si>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</si>
  <si>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</si>
  <si>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</si>
  <si>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</si>
  <si>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</si>
  <si>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</si>
  <si>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</si>
  <si>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</si>
  <si>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</si>
  <si>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</si>
  <si>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</si>
  <si>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</si>
  <si>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</si>
  <si>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</si>
  <si>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</si>
  <si>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</si>
  <si>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</si>
  <si>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</si>
  <si>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</si>
  <si>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</si>
  <si>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</si>
  <si>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</si>
  <si>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</si>
  <si>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</si>
  <si>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</si>
  <si>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</si>
  <si>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</si>
  <si>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</si>
  <si>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</si>
  <si>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</si>
  <si>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</si>
  <si>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</si>
  <si>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</si>
  <si>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</si>
  <si>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</si>
  <si>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</si>
  <si>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</si>
  <si>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</si>
  <si>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</si>
  <si>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</si>
  <si>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</si>
  <si>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</si>
  <si>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</si>
  <si>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</si>
  <si>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</si>
  <si>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</si>
  <si>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</si>
  <si>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</si>
  <si>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</si>
  <si>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</si>
  <si>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</si>
  <si>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</si>
  <si>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</si>
  <si>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</si>
  <si>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</si>
  <si>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</si>
  <si>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</si>
  <si>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</si>
  <si>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</si>
  <si>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</si>
  <si>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</si>
  <si>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</si>
  <si>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</si>
  <si>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128 MB</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</si>
  <si>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</si>
  <si>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</si>
  <si>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</si>
  <si>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</si>
  <si>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</si>
  <si>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</si>
  <si>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</si>
  <si>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</si>
  <si>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</si>
  <si>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</si>
  <si>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</si>
  <si>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</si>
  <si>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</si>
  <si>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</si>
  <si>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</si>
  <si>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</si>
  <si>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</si>
  <si>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</si>
  <si>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</si>
  <si>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</si>
  <si>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</si>
  <si>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</si>
  <si>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</si>
  <si>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</si>
  <si>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</si>
  <si>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</si>
  <si>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</si>
  <si>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</si>
  <si>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</si>
  <si>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</si>
  <si>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</si>
  <si>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</si>
  <si>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</si>
  <si>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</si>
  <si>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</si>
  <si>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</si>
  <si>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</si>
  <si>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</si>
  <si>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</si>
  <si>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</si>
  <si>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</si>
  <si>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</si>
  <si>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</si>
  <si>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</si>
  <si>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</si>
  <si>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</si>
  <si>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</si>
  <si>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</si>
  <si>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</si>
  <si>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</si>
  <si>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</si>
  <si>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</si>
  <si>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</si>
  <si>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</si>
  <si>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</si>
  <si>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</si>
  <si>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</si>
  <si>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</si>
  <si>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</si>
  <si>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</si>
  <si>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</si>
  <si>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</si>
  <si>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</si>
  <si>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</si>
  <si>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</si>
  <si>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</si>
  <si>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</si>
  <si>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</si>
  <si>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</si>
  <si>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</si>
  <si>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</si>
  <si>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</si>
  <si>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</si>
  <si>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</si>
  <si>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</si>
  <si>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</si>
  <si>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</si>
  <si>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</si>
  <si>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</si>
  <si>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</si>
  <si>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</si>
  <si>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</si>
  <si>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</si>
  <si>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</si>
  <si>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</si>
  <si>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</si>
  <si>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</si>
  <si>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</si>
  <si>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</si>
  <si>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</si>
  <si>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</si>
  <si>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</si>
  <si>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</si>
  <si>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</si>
  <si>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</si>
  <si>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</si>
  <si>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</si>
  <si>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</si>
  <si>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</si>
  <si>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</si>
  <si>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</si>
  <si>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</si>
  <si>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</si>
  <si>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</si>
  <si>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</si>
  <si>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</si>
  <si>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</si>
  <si>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</si>
  <si>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</si>
  <si>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</si>
  <si>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</si>
  <si>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</si>
  <si>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</si>
  <si>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</si>
  <si>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</si>
  <si>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</si>
  <si>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</si>
  <si>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</si>
  <si>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</si>
  <si>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</si>
  <si>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</si>
  <si>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</si>
  <si>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</si>
  <si>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</si>
  <si>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</si>
  <si>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</si>
  <si>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</si>
  <si>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</si>
  <si>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</si>
  <si>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</si>
  <si>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</si>
  <si>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</si>
  <si>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</si>
  <si>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</si>
  <si>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</si>
  <si>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</si>
  <si>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</si>
  <si>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</si>
  <si>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</si>
  <si>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</si>
  <si>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</si>
  <si>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</si>
  <si>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</si>
  <si>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</si>
  <si>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</si>
  <si>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</si>
  <si>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</si>
  <si>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</si>
  <si>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</si>
  <si>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</si>
  <si>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</si>
  <si>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</si>
  <si>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</si>
  <si>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</si>
  <si>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</si>
  <si>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</si>
  <si>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</si>
  <si>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</si>
  <si>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</si>
  <si>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</si>
  <si>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</si>
  <si>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</si>
  <si>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</si>
  <si>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</si>
  <si>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</si>
  <si>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</si>
  <si>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</si>
  <si>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</si>
  <si>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</si>
  <si>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</si>
  <si>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</si>
  <si>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</si>
  <si>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</si>
  <si>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</si>
  <si>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</si>
  <si>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</si>
  <si>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</si>
  <si>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</si>
  <si>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</si>
  <si>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</si>
  <si>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</si>
  <si>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</si>
  <si>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</si>
  <si>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</si>
  <si>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</si>
  <si>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</si>
  <si>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</si>
  <si>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</si>
  <si>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</si>
  <si>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</si>
  <si>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</si>
  <si>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</si>
  <si>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</si>
  <si>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</si>
  <si>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</si>
  <si>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</si>
  <si>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</si>
  <si>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</si>
  <si>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</si>
  <si>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</si>
  <si>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</si>
  <si>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</si>
  <si>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</si>
  <si>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</si>
  <si>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</si>
  <si>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</si>
  <si>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</si>
  <si>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</si>
  <si>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</si>
  <si>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</si>
  <si>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</si>
  <si>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</si>
  <si>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</si>
  <si>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</si>
  <si>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</si>
  <si>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</si>
  <si>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</si>
  <si>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</si>
  <si>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</si>
  <si>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</si>
  <si>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</si>
  <si>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</si>
  <si>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</si>
  <si>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</si>
  <si>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</si>
  <si>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</si>
  <si>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</si>
  <si>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</si>
  <si>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</si>
  <si>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</si>
  <si>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</si>
  <si>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</si>
  <si>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</si>
  <si>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</si>
  <si>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</si>
  <si>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</si>
  <si>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</si>
  <si>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</si>
  <si>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</si>
  <si>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</si>
  <si>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</si>
  <si>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</si>
  <si>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</si>
  <si>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</si>
  <si>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</si>
  <si>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</si>
  <si>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129 GB</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</si>
  <si>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</si>
  <si>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</si>
  <si>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</si>
  <si>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</si>
  <si>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</si>
  <si>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</si>
  <si>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</si>
  <si>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</si>
  <si>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</si>
  <si>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</si>
  <si>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</si>
  <si>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</si>
  <si>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</si>
  <si>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</si>
  <si>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</si>
  <si>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</si>
  <si>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</si>
  <si>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</si>
  <si>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</si>
  <si>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</si>
  <si>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</si>
  <si>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</si>
  <si>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</si>
  <si>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</si>
  <si>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</si>
  <si>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</si>
  <si>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</si>
  <si>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</si>
  <si>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</si>
  <si>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</si>
  <si>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</si>
  <si>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</si>
  <si>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</si>
  <si>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</si>
  <si>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</si>
  <si>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</si>
  <si>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</si>
  <si>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</si>
  <si>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</si>
  <si>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</si>
  <si>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</si>
  <si>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</si>
  <si>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</si>
  <si>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</si>
  <si>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</si>
  <si>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</si>
  <si>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</si>
  <si>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</si>
  <si>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</si>
  <si>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</si>
  <si>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</si>
  <si>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</si>
  <si>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</si>
  <si>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</si>
  <si>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</si>
  <si>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</si>
  <si>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</si>
  <si>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</si>
  <si>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</si>
  <si>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</si>
  <si>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</si>
  <si>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</si>
  <si>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</si>
  <si>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</si>
  <si>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</si>
  <si>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</si>
  <si>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</si>
  <si>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</si>
  <si>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</si>
  <si>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</si>
  <si>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</si>
  <si>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</si>
  <si>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</si>
  <si>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</si>
  <si>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</si>
  <si>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</si>
  <si>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</si>
  <si>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</si>
  <si>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</si>
  <si>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</si>
  <si>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</si>
  <si>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</si>
  <si>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</si>
  <si>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</si>
  <si>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</si>
  <si>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</si>
  <si>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</si>
  <si>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</si>
  <si>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</si>
  <si>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</si>
  <si>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</si>
  <si>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</si>
  <si>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</si>
  <si>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</si>
  <si>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</si>
  <si>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</si>
  <si>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</si>
  <si>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</si>
  <si>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</si>
  <si>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</si>
  <si>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</si>
  <si>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</si>
  <si>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</si>
  <si>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</si>
  <si>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</si>
  <si>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</si>
  <si>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</si>
  <si>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</si>
  <si>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</si>
  <si>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</si>
  <si>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</si>
  <si>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</si>
  <si>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</si>
  <si>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</si>
  <si>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</si>
  <si>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</si>
  <si>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</si>
  <si>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</si>
  <si>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</si>
  <si>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</si>
  <si>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</si>
  <si>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</si>
  <si>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</si>
  <si>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</si>
  <si>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</si>
  <si>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</si>
  <si>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</si>
  <si>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</si>
  <si>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</si>
  <si>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</si>
  <si>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</si>
  <si>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</si>
  <si>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</si>
  <si>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</si>
  <si>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</si>
  <si>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</si>
  <si>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</si>
  <si>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</si>
  <si>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</si>
  <si>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</si>
  <si>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</si>
  <si>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</si>
  <si>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</si>
  <si>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</si>
  <si>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</si>
  <si>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</si>
  <si>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</si>
  <si>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</si>
  <si>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</si>
  <si>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</si>
  <si>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</si>
  <si>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</si>
  <si>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</si>
  <si>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</si>
  <si>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</si>
  <si>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</si>
  <si>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</si>
  <si>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</si>
  <si>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</si>
  <si>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</si>
  <si>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</si>
  <si>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</si>
  <si>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</si>
  <si>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</si>
  <si>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</si>
  <si>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</si>
  <si>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</si>
  <si>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</si>
  <si>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</si>
  <si>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</si>
  <si>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</si>
  <si>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</si>
  <si>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</si>
  <si>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</si>
  <si>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</si>
  <si>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</si>
  <si>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</si>
  <si>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</si>
  <si>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</si>
  <si>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</si>
  <si>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</si>
  <si>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</si>
  <si>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</si>
  <si>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</si>
  <si>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</si>
  <si>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</si>
  <si>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</si>
  <si>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</si>
  <si>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</si>
  <si>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</si>
  <si>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</si>
  <si>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</si>
  <si>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</si>
  <si>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</si>
  <si>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</si>
  <si>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</si>
  <si>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</si>
  <si>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</si>
  <si>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</si>
  <si>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</si>
  <si>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</si>
  <si>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</si>
  <si>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</si>
  <si>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</si>
  <si>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</si>
  <si>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</si>
  <si>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</si>
  <si>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</si>
  <si>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</si>
  <si>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</si>
  <si>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</si>
  <si>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</si>
  <si>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</si>
  <si>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</si>
  <si>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</si>
  <si>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</si>
  <si>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</si>
  <si>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</si>
  <si>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</si>
  <si>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</si>
  <si>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</si>
  <si>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</si>
  <si>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</si>
  <si>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</si>
  <si>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</si>
  <si>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</si>
  <si>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</si>
  <si>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</si>
  <si>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</si>
  <si>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</si>
  <si>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</si>
  <si>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</si>
  <si>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</si>
  <si>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</si>
  <si>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</si>
  <si>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</si>
  <si>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</si>
  <si>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</si>
  <si>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</si>
  <si>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</si>
  <si>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</si>
  <si>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</si>
  <si>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</si>
  <si>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</si>
  <si>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</si>
  <si>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</si>
  <si>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</si>
  <si>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</si>
  <si>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</si>
  <si>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</si>
  <si>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</si>
  <si>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</si>
  <si>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</si>
  <si>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</si>
  <si>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</si>
  <si>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</si>
  <si>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</si>
  <si>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</si>
  <si>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</si>
  <si>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</si>
  <si>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</si>
  <si>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</si>
  <si>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</si>
  <si>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</si>
  <si>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</si>
  <si>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</si>
  <si>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</si>
  <si>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</si>
  <si>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</si>
  <si>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</si>
  <si>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</si>
  <si>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</si>
  <si>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</si>
  <si>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</si>
  <si>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</si>
  <si>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</si>
  <si>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</si>
  <si>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</si>
  <si>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</si>
  <si>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</si>
  <si>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</si>
  <si>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</si>
  <si>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</si>
  <si>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</si>
  <si>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</si>
  <si>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</si>
  <si>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</si>
  <si>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</si>
  <si>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</si>
  <si>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</si>
  <si>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</si>
  <si>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</si>
  <si>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</si>
  <si>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</si>
  <si>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</si>
  <si>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</si>
  <si>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</si>
  <si>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</si>
  <si>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</si>
  <si>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</si>
  <si>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</si>
  <si>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</si>
  <si>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</si>
  <si>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</si>
  <si>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</si>
  <si>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</si>
  <si>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</si>
  <si>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</si>
  <si>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</si>
  <si>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</si>
  <si>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</si>
  <si>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</si>
  <si>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</si>
  <si>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</si>
  <si>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</si>
  <si>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</si>
  <si>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</si>
  <si>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</si>
  <si>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</si>
  <si>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</si>
  <si>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</si>
  <si>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</si>
  <si>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</si>
  <si>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</si>
  <si>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</si>
  <si>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</si>
  <si>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</si>
  <si>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</si>
  <si>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</si>
  <si>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</si>
  <si>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</si>
  <si>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</si>
  <si>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</si>
  <si>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</si>
  <si>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</si>
  <si>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</si>
  <si>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</si>
  <si>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</si>
  <si>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</si>
  <si>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</si>
  <si>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</si>
  <si>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</si>
  <si>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</si>
  <si>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</si>
  <si>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</si>
  <si>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</si>
  <si>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</si>
  <si>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</si>
  <si>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</si>
  <si>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</si>
  <si>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</si>
  <si>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</si>
  <si>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153 MB</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</si>
  <si>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</si>
  <si>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</si>
  <si>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</si>
  <si>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</si>
  <si>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</si>
  <si>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</si>
  <si>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</si>
  <si>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</si>
  <si>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</si>
  <si>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</si>
  <si>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</si>
  <si>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</si>
  <si>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</si>
  <si>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</si>
  <si>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</si>
  <si>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</si>
  <si>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</si>
  <si>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</si>
  <si>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</si>
  <si>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</si>
  <si>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</si>
  <si>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</si>
  <si>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</si>
  <si>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</si>
  <si>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</si>
  <si>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</si>
  <si>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</si>
  <si>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</si>
  <si>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</si>
  <si>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</si>
  <si>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</si>
  <si>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</si>
  <si>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</si>
  <si>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</si>
  <si>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</si>
  <si>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</si>
  <si>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</si>
  <si>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</si>
  <si>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</si>
  <si>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</si>
  <si>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</si>
  <si>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</si>
  <si>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</si>
  <si>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</si>
  <si>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</si>
  <si>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</si>
  <si>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</si>
  <si>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</si>
  <si>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</si>
  <si>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</si>
  <si>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</si>
  <si>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</si>
  <si>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</si>
  <si>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</si>
  <si>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</si>
  <si>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</si>
  <si>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</si>
  <si>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130 GB</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</si>
  <si>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</si>
  <si>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</si>
  <si>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</si>
  <si>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</si>
  <si>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</si>
  <si>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</si>
  <si>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</si>
  <si>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</si>
  <si>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</si>
  <si>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</si>
  <si>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</si>
  <si>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</si>
  <si>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</si>
  <si>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</si>
  <si>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</si>
  <si>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</si>
  <si>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</si>
  <si>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</si>
  <si>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</si>
  <si>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</si>
  <si>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</si>
  <si>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</si>
  <si>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</si>
  <si>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</si>
  <si>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</si>
  <si>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</si>
  <si>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</si>
  <si>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</si>
  <si>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</si>
  <si>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</si>
  <si>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</si>
  <si>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</si>
  <si>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</si>
  <si>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</si>
  <si>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</si>
  <si>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</si>
  <si>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</si>
  <si>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</si>
  <si>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</si>
  <si>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</si>
  <si>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</si>
  <si>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</si>
  <si>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</si>
  <si>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</si>
  <si>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</si>
  <si>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</si>
  <si>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</si>
  <si>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</si>
  <si>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</si>
  <si>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</si>
  <si>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</si>
  <si>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</si>
  <si>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</si>
  <si>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</si>
  <si>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</si>
  <si>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</si>
  <si>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</si>
  <si>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</si>
  <si>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</si>
  <si>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</si>
  <si>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</si>
  <si>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</si>
  <si>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</si>
  <si>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</si>
  <si>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</si>
  <si>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</si>
  <si>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</si>
  <si>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</si>
  <si>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</si>
  <si>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</si>
  <si>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</si>
  <si>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</si>
  <si>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</si>
  <si>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</si>
  <si>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</si>
  <si>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</si>
  <si>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</si>
  <si>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</si>
  <si>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</si>
  <si>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</si>
  <si>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</si>
  <si>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</si>
  <si>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</si>
  <si>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</si>
  <si>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</si>
  <si>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</si>
  <si>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</si>
  <si>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</si>
  <si>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</si>
  <si>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</si>
  <si>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</si>
  <si>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</si>
  <si>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</si>
  <si>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</si>
  <si>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</si>
  <si>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</si>
  <si>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</si>
  <si>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</si>
  <si>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</si>
  <si>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</si>
  <si>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</si>
  <si>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</si>
  <si>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</si>
  <si>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</si>
  <si>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</si>
  <si>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</si>
  <si>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</si>
  <si>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</si>
  <si>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</si>
  <si>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</si>
  <si>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</si>
  <si>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</si>
  <si>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</si>
  <si>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</si>
  <si>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</si>
  <si>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</si>
  <si>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</si>
  <si>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</si>
  <si>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</si>
  <si>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</si>
  <si>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</si>
  <si>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</si>
  <si>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</si>
  <si>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</si>
  <si>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</si>
  <si>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</si>
  <si>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</si>
  <si>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</si>
  <si>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</si>
  <si>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</si>
  <si>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</si>
  <si>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</si>
  <si>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</si>
  <si>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</si>
  <si>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</si>
  <si>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</si>
  <si>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</si>
  <si>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</si>
  <si>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</si>
  <si>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</si>
  <si>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</si>
  <si>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</si>
  <si>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</si>
  <si>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</si>
  <si>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</si>
  <si>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</si>
  <si>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</si>
  <si>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</si>
  <si>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</si>
  <si>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</si>
  <si>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</si>
  <si>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</si>
  <si>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</si>
  <si>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</si>
  <si>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</si>
  <si>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</si>
  <si>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</si>
  <si>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</si>
  <si>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</si>
  <si>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</si>
  <si>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</si>
  <si>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</si>
  <si>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</si>
  <si>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</si>
  <si>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</si>
  <si>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</si>
  <si>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</si>
  <si>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</si>
  <si>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</si>
  <si>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</si>
  <si>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</si>
  <si>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</si>
  <si>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</si>
  <si>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</si>
  <si>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</si>
  <si>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</si>
  <si>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</si>
  <si>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</si>
  <si>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</si>
  <si>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</si>
  <si>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</si>
  <si>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</si>
  <si>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</si>
  <si>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</si>
  <si>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</si>
  <si>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</si>
  <si>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</si>
  <si>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</si>
  <si>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</si>
  <si>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</si>
  <si>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</si>
  <si>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</si>
  <si>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</si>
  <si>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</si>
  <si>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</si>
  <si>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</si>
  <si>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</si>
  <si>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</si>
  <si>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</si>
  <si>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</si>
  <si>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</si>
  <si>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</si>
  <si>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</si>
  <si>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</si>
  <si>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</si>
  <si>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</si>
  <si>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</si>
  <si>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</si>
  <si>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</si>
  <si>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</si>
  <si>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</si>
  <si>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</si>
  <si>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</si>
  <si>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</si>
  <si>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</si>
  <si>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</si>
  <si>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</si>
  <si>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</si>
  <si>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</si>
  <si>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</si>
  <si>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</si>
  <si>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</si>
  <si>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</si>
  <si>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</si>
  <si>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</si>
  <si>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</si>
  <si>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</si>
  <si>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</si>
  <si>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</si>
  <si>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</si>
  <si>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</si>
  <si>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</si>
  <si>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</si>
  <si>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</si>
  <si>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</si>
  <si>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</si>
  <si>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</si>
  <si>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</si>
  <si>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</si>
  <si>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</si>
  <si>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</si>
  <si>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</si>
  <si>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</si>
  <si>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</si>
  <si>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</si>
  <si>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</si>
  <si>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</si>
  <si>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</si>
  <si>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</si>
  <si>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</si>
  <si>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</si>
  <si>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</si>
  <si>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</si>
  <si>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</si>
  <si>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</si>
  <si>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</si>
  <si>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</si>
  <si>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</si>
  <si>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</si>
  <si>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</si>
  <si>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30 MB</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</si>
  <si>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</si>
  <si>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</si>
  <si>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</si>
  <si>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</si>
  <si>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</si>
  <si>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</si>
  <si>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</si>
  <si>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</si>
  <si>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</si>
  <si>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</si>
  <si>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</si>
  <si>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</si>
  <si>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</si>
  <si>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</si>
  <si>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</si>
  <si>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</si>
  <si>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</si>
  <si>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</si>
  <si>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</si>
  <si>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</si>
  <si>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</si>
  <si>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</si>
  <si>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</si>
  <si>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</si>
  <si>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</si>
  <si>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</si>
  <si>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</si>
  <si>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</si>
  <si>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</si>
  <si>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</si>
  <si>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</si>
  <si>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</si>
  <si>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</si>
  <si>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</si>
  <si>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</si>
  <si>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</si>
  <si>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46 MB</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</si>
  <si>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</si>
  <si>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</si>
  <si>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</si>
  <si>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</si>
  <si>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</si>
  <si>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</si>
  <si>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</si>
  <si>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</si>
  <si>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</si>
  <si>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</si>
  <si>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</si>
  <si>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</si>
  <si>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</si>
  <si>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</si>
  <si>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</si>
  <si>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</si>
  <si>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</si>
  <si>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</si>
  <si>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</si>
  <si>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</si>
  <si>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</si>
  <si>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</si>
  <si>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</si>
  <si>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</si>
  <si>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</si>
  <si>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</si>
  <si>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</si>
  <si>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</si>
  <si>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</si>
  <si>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</si>
  <si>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</si>
  <si>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</si>
  <si>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</si>
  <si>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</si>
  <si>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</si>
  <si>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</si>
  <si>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</si>
  <si>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</si>
  <si>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</si>
  <si>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</si>
  <si>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</si>
  <si>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</si>
  <si>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</si>
  <si>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</si>
  <si>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</si>
  <si>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</si>
  <si>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</si>
  <si>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</si>
  <si>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</si>
  <si>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</si>
  <si>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</si>
  <si>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</si>
  <si>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</si>
  <si>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</si>
  <si>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</si>
  <si>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</si>
  <si>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</si>
  <si>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</si>
  <si>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</si>
  <si>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</si>
  <si>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</si>
  <si>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</si>
  <si>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</si>
  <si>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</si>
  <si>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</si>
  <si>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</si>
  <si>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</si>
  <si>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</si>
  <si>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</si>
  <si>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</si>
  <si>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</si>
  <si>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</si>
  <si>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</si>
  <si>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</si>
  <si>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</si>
  <si>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</si>
  <si>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</si>
  <si>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</si>
  <si>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</si>
  <si>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</si>
  <si>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</si>
  <si>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</si>
  <si>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</si>
  <si>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</si>
  <si>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</si>
  <si>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</si>
  <si>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</si>
  <si>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</si>
  <si>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</si>
  <si>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</si>
  <si>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</si>
  <si>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</si>
  <si>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</si>
  <si>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</si>
  <si>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</si>
  <si>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</si>
  <si>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</si>
  <si>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</si>
  <si>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</si>
  <si>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</si>
  <si>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</si>
  <si>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</si>
  <si>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</si>
  <si>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</si>
  <si>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</si>
  <si>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</si>
  <si>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</si>
  <si>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</si>
  <si>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</si>
  <si>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</si>
  <si>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</si>
  <si>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</si>
  <si>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</si>
  <si>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</si>
  <si>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</si>
  <si>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</si>
  <si>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</si>
  <si>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</si>
  <si>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</si>
  <si>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</si>
  <si>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</si>
  <si>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</si>
  <si>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</si>
  <si>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</si>
  <si>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</si>
  <si>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</si>
  <si>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</si>
  <si>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</si>
  <si>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</si>
  <si>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</si>
  <si>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</si>
  <si>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</si>
  <si>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</si>
  <si>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</si>
  <si>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</si>
  <si>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</si>
  <si>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</si>
  <si>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</si>
  <si>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</si>
  <si>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</si>
  <si>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</si>
  <si>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</si>
  <si>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</si>
  <si>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</si>
  <si>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</si>
  <si>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</si>
  <si>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</si>
  <si>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</si>
  <si>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</si>
  <si>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</si>
  <si>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</si>
  <si>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</si>
  <si>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</si>
  <si>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</si>
  <si>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</si>
  <si>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</si>
  <si>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</si>
  <si>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</si>
  <si>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</si>
  <si>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</si>
  <si>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</si>
  <si>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</si>
  <si>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</si>
  <si>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</si>
  <si>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</si>
  <si>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</si>
  <si>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</si>
  <si>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</si>
  <si>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</si>
  <si>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</si>
  <si>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</si>
  <si>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</si>
  <si>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</si>
  <si>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</si>
  <si>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</si>
  <si>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</si>
  <si>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</si>
  <si>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</si>
  <si>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</si>
  <si>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</si>
  <si>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</si>
  <si>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</si>
  <si>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</si>
  <si>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</si>
  <si>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</si>
  <si>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</si>
  <si>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</si>
  <si>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</si>
  <si>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</si>
  <si>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</si>
  <si>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</si>
  <si>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</si>
  <si>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</si>
  <si>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</si>
  <si>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</si>
  <si>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</si>
  <si>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</si>
  <si>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</si>
  <si>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</si>
  <si>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</si>
  <si>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</si>
  <si>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</si>
  <si>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</si>
  <si>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</si>
  <si>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</si>
  <si>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</si>
  <si>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</si>
  <si>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</si>
  <si>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</si>
  <si>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</si>
  <si>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</si>
  <si>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</si>
  <si>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</si>
  <si>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</si>
  <si>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</si>
  <si>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</si>
  <si>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</si>
  <si>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</si>
  <si>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</si>
  <si>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</si>
  <si>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</si>
  <si>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</si>
  <si>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</si>
  <si>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</si>
  <si>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</si>
  <si>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</si>
  <si>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</si>
  <si>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</si>
  <si>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</si>
  <si>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</si>
  <si>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</si>
  <si>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</si>
  <si>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</si>
  <si>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</si>
  <si>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</si>
  <si>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</si>
  <si>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</si>
  <si>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</si>
  <si>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</si>
  <si>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</si>
  <si>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</si>
  <si>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</si>
  <si>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</si>
  <si>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</si>
  <si>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</si>
  <si>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</si>
  <si>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</si>
  <si>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</si>
  <si>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</si>
  <si>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</si>
  <si>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</si>
  <si>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</si>
  <si>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</si>
  <si>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</si>
  <si>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</si>
  <si>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</si>
  <si>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</si>
  <si>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</si>
  <si>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</si>
  <si>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</si>
  <si>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</si>
  <si>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</si>
  <si>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</si>
  <si>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</si>
  <si>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</si>
  <si>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</si>
  <si>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</si>
  <si>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</si>
  <si>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</si>
  <si>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</si>
  <si>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</si>
  <si>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</si>
  <si>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</si>
  <si>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</si>
  <si>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</si>
  <si>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</si>
  <si>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</si>
  <si>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</si>
  <si>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</si>
  <si>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</si>
  <si>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</si>
  <si>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</si>
  <si>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</si>
  <si>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18 GB</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</si>
  <si>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</si>
  <si>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</si>
  <si>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</si>
  <si>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</si>
  <si>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</si>
  <si>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</si>
  <si>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</si>
  <si>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</si>
  <si>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</si>
  <si>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</si>
  <si>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</si>
  <si>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</si>
  <si>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</si>
  <si>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</si>
  <si>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</si>
  <si>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</si>
  <si>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</si>
  <si>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</si>
  <si>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</si>
  <si>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</si>
  <si>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</si>
  <si>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</si>
  <si>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</si>
  <si>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</si>
  <si>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</si>
  <si>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</si>
  <si>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</si>
  <si>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</si>
  <si>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</si>
  <si>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</si>
  <si>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</si>
  <si>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</si>
  <si>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</si>
  <si>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</si>
  <si>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</si>
  <si>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</si>
  <si>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</si>
  <si>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</si>
  <si>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</si>
  <si>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</si>
  <si>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</si>
  <si>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</si>
  <si>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</si>
  <si>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</si>
  <si>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</si>
  <si>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</si>
  <si>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</si>
  <si>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</si>
  <si>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</si>
  <si>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</si>
  <si>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</si>
  <si>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</si>
  <si>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</si>
  <si>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</si>
  <si>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</si>
  <si>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</si>
  <si>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</si>
  <si>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</si>
  <si>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</si>
  <si>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</si>
  <si>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</si>
  <si>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</si>
  <si>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</si>
  <si>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</si>
  <si>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</si>
  <si>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</si>
  <si>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</si>
  <si>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</si>
  <si>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</si>
  <si>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</si>
  <si>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</si>
  <si>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</si>
  <si>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</si>
  <si>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</si>
  <si>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</si>
  <si>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</si>
  <si>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</si>
  <si>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</si>
  <si>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</si>
  <si>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</si>
  <si>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</si>
  <si>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</si>
  <si>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</si>
  <si>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</si>
  <si>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100 MB</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</si>
  <si>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</si>
  <si>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</si>
  <si>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</si>
  <si>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</si>
  <si>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</si>
  <si>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</si>
  <si>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</si>
  <si>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</si>
  <si>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</si>
  <si>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</si>
  <si>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</si>
  <si>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</si>
  <si>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</si>
  <si>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</si>
  <si>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</si>
  <si>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</si>
  <si>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</si>
  <si>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</si>
  <si>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</si>
  <si>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</si>
  <si>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</si>
  <si>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</si>
  <si>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</si>
  <si>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</si>
  <si>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</si>
  <si>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</si>
  <si>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</si>
  <si>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</si>
  <si>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</si>
  <si>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</si>
  <si>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</si>
  <si>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</si>
  <si>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</si>
  <si>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</si>
  <si>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</si>
  <si>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</si>
  <si>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</si>
  <si>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</si>
  <si>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</si>
  <si>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</si>
  <si>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</si>
  <si>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</si>
  <si>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</si>
  <si>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</si>
  <si>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</si>
  <si>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</si>
  <si>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</si>
  <si>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</si>
  <si>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</si>
  <si>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</si>
  <si>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</si>
  <si>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</si>
  <si>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</si>
  <si>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</si>
  <si>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</si>
  <si>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</si>
  <si>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</si>
  <si>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</si>
  <si>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</si>
  <si>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</si>
  <si>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</si>
  <si>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</si>
  <si>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</si>
  <si>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</si>
  <si>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</si>
  <si>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</si>
  <si>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</si>
  <si>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</si>
  <si>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</si>
  <si>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</si>
  <si>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</si>
  <si>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</si>
  <si>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</si>
  <si>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</si>
  <si>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</si>
  <si>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</si>
  <si>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</si>
  <si>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</si>
  <si>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</si>
  <si>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</si>
  <si>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</si>
  <si>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</si>
  <si>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</si>
  <si>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</si>
  <si>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</si>
  <si>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</si>
  <si>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</si>
  <si>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</si>
  <si>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</si>
  <si>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</si>
  <si>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</si>
  <si>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</si>
  <si>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</si>
  <si>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</si>
  <si>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</si>
  <si>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</si>
  <si>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</si>
  <si>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</si>
  <si>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</si>
  <si>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</si>
  <si>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</si>
  <si>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</si>
  <si>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</si>
  <si>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</si>
  <si>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</si>
  <si>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</si>
  <si>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</si>
  <si>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</si>
  <si>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</si>
  <si>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</si>
  <si>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</si>
  <si>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</si>
  <si>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</si>
  <si>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</si>
  <si>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</si>
  <si>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</si>
  <si>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</si>
  <si>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</si>
  <si>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</si>
  <si>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</si>
  <si>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</si>
  <si>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</si>
  <si>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</si>
  <si>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</si>
  <si>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</si>
  <si>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</si>
  <si>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</si>
  <si>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</si>
  <si>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</si>
  <si>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</si>
  <si>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</si>
  <si>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</si>
  <si>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</si>
  <si>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</si>
  <si>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</si>
  <si>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</si>
  <si>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</si>
  <si>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</si>
  <si>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</si>
  <si>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</si>
  <si>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</si>
  <si>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</si>
  <si>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</si>
  <si>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</si>
  <si>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</si>
  <si>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</si>
  <si>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</si>
  <si>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</si>
  <si>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</si>
  <si>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</si>
  <si>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</si>
  <si>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</si>
  <si>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</si>
  <si>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</si>
  <si>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</si>
  <si>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</si>
  <si>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</si>
  <si>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</si>
  <si>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</si>
  <si>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</si>
  <si>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</si>
  <si>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</si>
  <si>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</si>
  <si>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</si>
  <si>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</si>
  <si>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</si>
  <si>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</si>
  <si>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</si>
  <si>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</si>
  <si>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</si>
  <si>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</si>
  <si>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</si>
  <si>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</si>
  <si>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</si>
  <si>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</si>
  <si>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</si>
  <si>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</si>
  <si>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</si>
  <si>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</si>
  <si>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</si>
  <si>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</si>
  <si>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</si>
  <si>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</si>
  <si>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</si>
  <si>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</si>
  <si>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</si>
  <si>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</si>
  <si>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</si>
  <si>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</si>
  <si>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</si>
  <si>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</si>
  <si>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</si>
  <si>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</si>
  <si>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</si>
  <si>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</si>
  <si>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</si>
  <si>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</si>
  <si>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</si>
  <si>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</si>
  <si>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</si>
  <si>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</si>
  <si>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</si>
  <si>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</si>
  <si>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</si>
  <si>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</si>
  <si>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</si>
  <si>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</si>
  <si>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</si>
  <si>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</si>
  <si>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</si>
  <si>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</si>
  <si>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</si>
  <si>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</si>
  <si>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</si>
  <si>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</si>
  <si>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</si>
  <si>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</si>
  <si>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</si>
  <si>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</si>
  <si>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</si>
  <si>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</si>
  <si>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</si>
  <si>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</si>
  <si>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</si>
  <si>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</si>
  <si>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</si>
  <si>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Discount percentage</t>
  </si>
  <si>
    <t>Unknown</t>
  </si>
  <si>
    <t>No Rating</t>
  </si>
  <si>
    <t>Units sold (Anually)</t>
  </si>
  <si>
    <t>Grand Total</t>
  </si>
  <si>
    <t>Sum of Selling Price</t>
  </si>
  <si>
    <t>Total sales by brand</t>
  </si>
  <si>
    <t>Sum of Discount</t>
  </si>
  <si>
    <t>Count of Mobile</t>
  </si>
  <si>
    <t>1000-10999</t>
  </si>
  <si>
    <t>11000-20999</t>
  </si>
  <si>
    <t>21000-30999</t>
  </si>
  <si>
    <t>31000-40999</t>
  </si>
  <si>
    <t>41000-50999</t>
  </si>
  <si>
    <t>51000-60999</t>
  </si>
  <si>
    <t>61000-70999</t>
  </si>
  <si>
    <t>71000-80999</t>
  </si>
  <si>
    <t>81000-90999</t>
  </si>
  <si>
    <t>91000-100999</t>
  </si>
  <si>
    <t>101000-110999</t>
  </si>
  <si>
    <t>111000-120999</t>
  </si>
  <si>
    <t>121000-130999</t>
  </si>
  <si>
    <t>131000-140999</t>
  </si>
  <si>
    <t>141000-150999</t>
  </si>
  <si>
    <t>151000-160999</t>
  </si>
  <si>
    <t>161000-170999</t>
  </si>
  <si>
    <t>171000-180999</t>
  </si>
  <si>
    <t>Average of Rating</t>
  </si>
  <si>
    <t>Brand</t>
  </si>
  <si>
    <t>Price range</t>
  </si>
  <si>
    <t>Most discounted mobile</t>
  </si>
  <si>
    <t>Details for Average of Rating - Brands: Apple</t>
  </si>
  <si>
    <t>153 GB</t>
  </si>
  <si>
    <t>10 GB</t>
  </si>
  <si>
    <t>48 GB</t>
  </si>
  <si>
    <t>100 GB</t>
  </si>
  <si>
    <t>140 GB</t>
  </si>
  <si>
    <t>Sales</t>
  </si>
  <si>
    <t>Profit</t>
  </si>
  <si>
    <t>Revenue</t>
  </si>
  <si>
    <t>Sum of Units sold (Anually)</t>
  </si>
  <si>
    <t>Total Discount</t>
  </si>
  <si>
    <t>Metric</t>
  </si>
  <si>
    <t>Formula (Excel)</t>
  </si>
  <si>
    <t>Result (Example)</t>
  </si>
  <si>
    <t>Total Sales</t>
  </si>
  <si>
    <t>Total Profit</t>
  </si>
  <si>
    <t>Total Units Sold</t>
  </si>
  <si>
    <t>Total Discounts</t>
  </si>
  <si>
    <t>c</t>
  </si>
  <si>
    <t>NaN</t>
  </si>
  <si>
    <t>Sum of Revenue</t>
  </si>
  <si>
    <t>Sum of Sales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</si>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</sst>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39]#,##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Arial Unicode M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164" fontId="0" fillId="0" borderId="0" xfId="0" applyNumberFormat="1"/>
    <xf numFmtId="0" fontId="0" fillId="0" borderId="0" xfId="0" pivotButton="1"/>
    <xf numFmtId="164" fontId="0" fillId="0" borderId="0" xfId="0" applyNumberFormat="1" applyAlignment="1">
      <alignment horizontal="left"/>
    </xf>
    <xf numFmtId="0" fontId="16" fillId="0" borderId="0" xfId="0" applyFont="1"/>
    <xf numFmtId="2" fontId="0" fillId="0" borderId="0" xfId="0" applyNumberFormat="1"/>
    <xf numFmtId="0" fontId="0" fillId="33" borderId="0" xfId="0" applyFill="1"/>
    <xf numFmtId="0" fontId="16" fillId="0" borderId="0" xfId="0" applyFont="1" applyAlignment="1">
      <alignment horizontal="center" vertical="center" wrapText="1"/>
    </xf>
    <xf numFmtId="0" fontId="0" fillId="0" borderId="0" xfId="0" applyAlignment="1">
      <alignment vertical="center" wrapText="1"/>
    </xf>
    <xf numFmtId="0" fontId="16" fillId="0" borderId="0" xfId="0" applyFont="1" applyAlignment="1">
      <alignment vertical="center" wrapText="1"/>
    </xf>
    <xf numFmtId="0" fontId="19" fillId="0" borderId="0" xfId="0" applyFont="1" applyAlignment="1">
      <alignmen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164" formatCode="[$₹-439]#,##0.00"/>
    </dxf>
    <dxf>
      <numFmt numFmtId="164" formatCode="[$₹-439]#,##0.00"/>
    </dxf>
    <dxf>
      <numFmt numFmtId="164" formatCode="[$₹-439]#,##0.00"/>
    </dxf>
    <dxf>
      <numFmt numFmtId="164" formatCode="[$₹-439]#,##0.00"/>
    </dxf>
    <dxf>
      <numFmt numFmtId="0" formatCode="General"/>
    </dxf>
    <dxf>
      <numFmt numFmtId="0" formatCode="General"/>
    </dxf>
    <dxf>
      <numFmt numFmtId="164" formatCode="[$₹-439]#,##0.00"/>
    </dxf>
    <dxf>
      <numFmt numFmtId="164" formatCode="[$₹-439]#,##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Tables!TotalSalesPivot</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200"/>
              <a:t>Total Sales By Brand</a:t>
            </a:r>
          </a:p>
        </c:rich>
      </c:tx>
      <c:layout>
        <c:manualLayout>
          <c:xMode val="edge"/>
          <c:yMode val="edge"/>
          <c:x val="0.20417948242094588"/>
          <c:y val="1.3801980290928544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7474668929014"/>
          <c:y val="0.28972533470318168"/>
          <c:w val="0.71208483419791313"/>
          <c:h val="0.46082929335088452"/>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'Pivot Tables'!$B$4:$B$21</c:f>
              <c:numCache>
                <c:formatCode>[$₹-439]#,##0.00</c:formatCode>
                <c:ptCount val="17"/>
                <c:pt idx="0">
                  <c:v>31728412</c:v>
                </c:pt>
                <c:pt idx="1">
                  <c:v>2398576</c:v>
                </c:pt>
                <c:pt idx="2">
                  <c:v>920427</c:v>
                </c:pt>
                <c:pt idx="3">
                  <c:v>1780364</c:v>
                </c:pt>
                <c:pt idx="4">
                  <c:v>1557291</c:v>
                </c:pt>
                <c:pt idx="5">
                  <c:v>1674919</c:v>
                </c:pt>
                <c:pt idx="6">
                  <c:v>185950</c:v>
                </c:pt>
                <c:pt idx="7">
                  <c:v>1220145</c:v>
                </c:pt>
                <c:pt idx="8">
                  <c:v>1912995</c:v>
                </c:pt>
                <c:pt idx="9">
                  <c:v>1717534</c:v>
                </c:pt>
                <c:pt idx="10">
                  <c:v>2008304</c:v>
                </c:pt>
                <c:pt idx="11">
                  <c:v>4825727</c:v>
                </c:pt>
                <c:pt idx="12">
                  <c:v>1248426</c:v>
                </c:pt>
                <c:pt idx="13">
                  <c:v>5361667</c:v>
                </c:pt>
                <c:pt idx="14">
                  <c:v>17469003</c:v>
                </c:pt>
                <c:pt idx="15">
                  <c:v>2959414</c:v>
                </c:pt>
                <c:pt idx="16">
                  <c:v>3354498</c:v>
                </c:pt>
              </c:numCache>
            </c:numRef>
          </c:val>
          <c:extLst>
            <c:ext xmlns:c16="http://schemas.microsoft.com/office/drawing/2014/chart" uri="{C3380CC4-5D6E-409C-BE32-E72D297353CC}">
              <c16:uniqueId val="{00000000-28B1-49B0-89F6-F312EEA2B928}"/>
            </c:ext>
          </c:extLst>
        </c:ser>
        <c:dLbls>
          <c:showLegendKey val="0"/>
          <c:showVal val="0"/>
          <c:showCatName val="0"/>
          <c:showSerName val="0"/>
          <c:showPercent val="0"/>
          <c:showBubbleSize val="0"/>
        </c:dLbls>
        <c:gapWidth val="219"/>
        <c:overlap val="-27"/>
        <c:axId val="12818463"/>
        <c:axId val="12818943"/>
      </c:barChart>
      <c:catAx>
        <c:axId val="128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8943"/>
        <c:crosses val="autoZero"/>
        <c:auto val="1"/>
        <c:lblAlgn val="ctr"/>
        <c:lblOffset val="100"/>
        <c:noMultiLvlLbl val="0"/>
      </c:catAx>
      <c:valAx>
        <c:axId val="1281894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Tables!TopDiscountPivot</c:name>
    <c:fmtId val="7"/>
  </c:pivotSource>
  <c:chart>
    <c:title>
      <c:tx>
        <c:rich>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r>
              <a:rPr lang="en-US" sz="3200">
                <a:solidFill>
                  <a:schemeClr val="tx1"/>
                </a:solidFill>
              </a:rPr>
              <a:t>Top  Discounts</a:t>
            </a:r>
          </a:p>
        </c:rich>
      </c:tx>
      <c:layout>
        <c:manualLayout>
          <c:xMode val="edge"/>
          <c:yMode val="edge"/>
          <c:x val="0.29694995823966686"/>
          <c:y val="3.390626119871431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77062150179301"/>
          <c:y val="0.30044924811585938"/>
          <c:w val="0.50167348821361346"/>
          <c:h val="0.58352990563741802"/>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Tables'!$D$4:$D$9</c:f>
              <c:strCache>
                <c:ptCount val="5"/>
                <c:pt idx="0">
                  <c:v>Apple iPhone XS </c:v>
                </c:pt>
                <c:pt idx="1">
                  <c:v>Apple iPhone XS Max </c:v>
                </c:pt>
                <c:pt idx="2">
                  <c:v>Apple iPhone 11 Pro </c:v>
                </c:pt>
                <c:pt idx="3">
                  <c:v>SAMSUNG Galaxy S21 Plus </c:v>
                </c:pt>
                <c:pt idx="4">
                  <c:v>Motorola Razr </c:v>
                </c:pt>
              </c:strCache>
            </c:strRef>
          </c:cat>
          <c:val>
            <c:numRef>
              <c:f>'Pivot Tables'!$E$4:$E$9</c:f>
              <c:numCache>
                <c:formatCode>General</c:formatCode>
                <c:ptCount val="5"/>
                <c:pt idx="0">
                  <c:v>269010</c:v>
                </c:pt>
                <c:pt idx="1">
                  <c:v>245406</c:v>
                </c:pt>
                <c:pt idx="2">
                  <c:v>234208</c:v>
                </c:pt>
                <c:pt idx="3">
                  <c:v>174000</c:v>
                </c:pt>
                <c:pt idx="4">
                  <c:v>150000</c:v>
                </c:pt>
              </c:numCache>
            </c:numRef>
          </c:val>
          <c:extLst>
            <c:ext xmlns:c16="http://schemas.microsoft.com/office/drawing/2014/chart" uri="{C3380CC4-5D6E-409C-BE32-E72D297353CC}">
              <c16:uniqueId val="{00000000-69AE-4E22-9486-0AD62BF52169}"/>
            </c:ext>
          </c:extLst>
        </c:ser>
        <c:dLbls>
          <c:showLegendKey val="0"/>
          <c:showVal val="0"/>
          <c:showCatName val="0"/>
          <c:showSerName val="0"/>
          <c:showPercent val="0"/>
          <c:showBubbleSize val="0"/>
        </c:dLbls>
        <c:gapWidth val="182"/>
        <c:axId val="291202463"/>
        <c:axId val="291201983"/>
      </c:barChart>
      <c:catAx>
        <c:axId val="29120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01983"/>
        <c:crosses val="autoZero"/>
        <c:auto val="1"/>
        <c:lblAlgn val="ctr"/>
        <c:lblOffset val="100"/>
        <c:noMultiLvlLbl val="0"/>
      </c:catAx>
      <c:valAx>
        <c:axId val="29120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Tables!BestRatedPivot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a:solidFill>
                  <a:schemeClr val="tx1"/>
                </a:solidFill>
              </a:rPr>
              <a:t>Brand Ratings</a:t>
            </a:r>
          </a:p>
        </c:rich>
      </c:tx>
      <c:layout>
        <c:manualLayout>
          <c:xMode val="edge"/>
          <c:yMode val="edge"/>
          <c:x val="0.32441315877165794"/>
          <c:y val="4.529261466343322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Tables'!$B$25</c:f>
              <c:strCache>
                <c:ptCount val="1"/>
                <c:pt idx="0">
                  <c:v>Total</c:v>
                </c:pt>
              </c:strCache>
            </c:strRef>
          </c:tx>
          <c:spPr>
            <a:solidFill>
              <a:schemeClr val="accent1"/>
            </a:solidFill>
            <a:ln>
              <a:noFill/>
            </a:ln>
            <a:effectLst/>
          </c:spPr>
          <c:invertIfNegative val="0"/>
          <c:cat>
            <c:strRef>
              <c:f>'Pivot Tables'!$A$26:$A$43</c:f>
              <c:strCache>
                <c:ptCount val="17"/>
                <c:pt idx="0">
                  <c:v>Apple</c:v>
                </c:pt>
                <c:pt idx="1">
                  <c:v>Google Pixel</c:v>
                </c:pt>
                <c:pt idx="2">
                  <c:v>IQOO</c:v>
                </c:pt>
                <c:pt idx="3">
                  <c:v>realme</c:v>
                </c:pt>
                <c:pt idx="4">
                  <c:v>POCO</c:v>
                </c:pt>
                <c:pt idx="5">
                  <c:v>vivo</c:v>
                </c:pt>
                <c:pt idx="6">
                  <c:v>Xiaomi</c:v>
                </c:pt>
                <c:pt idx="7">
                  <c:v>OPPO</c:v>
                </c:pt>
                <c:pt idx="8">
                  <c:v>Infinix</c:v>
                </c:pt>
                <c:pt idx="9">
                  <c:v>SAMSUNG</c:v>
                </c:pt>
                <c:pt idx="10">
                  <c:v>Motorola</c:v>
                </c:pt>
                <c:pt idx="11">
                  <c:v>ASUS</c:v>
                </c:pt>
                <c:pt idx="12">
                  <c:v>Nokia</c:v>
                </c:pt>
                <c:pt idx="13">
                  <c:v>LG</c:v>
                </c:pt>
                <c:pt idx="14">
                  <c:v>Lenovo</c:v>
                </c:pt>
                <c:pt idx="15">
                  <c:v>HTC</c:v>
                </c:pt>
                <c:pt idx="16">
                  <c:v>GIONEE</c:v>
                </c:pt>
              </c:strCache>
            </c:strRef>
          </c:cat>
          <c:val>
            <c:numRef>
              <c:f>'Pivot Tables'!$B$26:$B$43</c:f>
              <c:numCache>
                <c:formatCode>General</c:formatCode>
                <c:ptCount val="17"/>
                <c:pt idx="0">
                  <c:v>4.5700598802395147</c:v>
                </c:pt>
                <c:pt idx="1">
                  <c:v>4.5068965517241377</c:v>
                </c:pt>
                <c:pt idx="2">
                  <c:v>4.4000000000000004</c:v>
                </c:pt>
                <c:pt idx="3">
                  <c:v>4.391585760517799</c:v>
                </c:pt>
                <c:pt idx="4">
                  <c:v>4.3876712328767136</c:v>
                </c:pt>
                <c:pt idx="5">
                  <c:v>4.3827586206896534</c:v>
                </c:pt>
                <c:pt idx="6">
                  <c:v>4.3046874999999982</c:v>
                </c:pt>
                <c:pt idx="7">
                  <c:v>4.2984063745019823</c:v>
                </c:pt>
                <c:pt idx="8">
                  <c:v>4.2768211920529779</c:v>
                </c:pt>
                <c:pt idx="9">
                  <c:v>4.2081920903954861</c:v>
                </c:pt>
                <c:pt idx="10">
                  <c:v>4.1427184466019407</c:v>
                </c:pt>
                <c:pt idx="11">
                  <c:v>4.0828828828828856</c:v>
                </c:pt>
                <c:pt idx="12">
                  <c:v>4.00053191489362</c:v>
                </c:pt>
                <c:pt idx="13">
                  <c:v>3.9816326530612245</c:v>
                </c:pt>
                <c:pt idx="14">
                  <c:v>3.9750000000000019</c:v>
                </c:pt>
                <c:pt idx="15">
                  <c:v>3.9690909090909088</c:v>
                </c:pt>
                <c:pt idx="16">
                  <c:v>3.851181102362208</c:v>
                </c:pt>
              </c:numCache>
            </c:numRef>
          </c:val>
          <c:extLst>
            <c:ext xmlns:c16="http://schemas.microsoft.com/office/drawing/2014/chart" uri="{C3380CC4-5D6E-409C-BE32-E72D297353CC}">
              <c16:uniqueId val="{00000000-9C50-4C94-8D1F-86C5442D0114}"/>
            </c:ext>
          </c:extLst>
        </c:ser>
        <c:dLbls>
          <c:showLegendKey val="0"/>
          <c:showVal val="0"/>
          <c:showCatName val="0"/>
          <c:showSerName val="0"/>
          <c:showPercent val="0"/>
          <c:showBubbleSize val="0"/>
        </c:dLbls>
        <c:gapWidth val="150"/>
        <c:overlap val="100"/>
        <c:axId val="199632447"/>
        <c:axId val="199631007"/>
      </c:barChart>
      <c:catAx>
        <c:axId val="19963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1007"/>
        <c:crosses val="autoZero"/>
        <c:auto val="1"/>
        <c:lblAlgn val="ctr"/>
        <c:lblOffset val="100"/>
        <c:noMultiLvlLbl val="0"/>
      </c:catAx>
      <c:valAx>
        <c:axId val="19963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a:solidFill>
                  <a:schemeClr val="tx1"/>
                </a:solidFill>
              </a:rPr>
              <a:t>Top  Phone</a:t>
            </a:r>
            <a:r>
              <a:rPr lang="en-US" sz="3000" baseline="0">
                <a:solidFill>
                  <a:schemeClr val="tx1"/>
                </a:solidFill>
              </a:rPr>
              <a:t> Sold</a:t>
            </a:r>
            <a:endParaRPr lang="en-US" sz="3000">
              <a:solidFill>
                <a:schemeClr val="tx1"/>
              </a:solidFill>
            </a:endParaRPr>
          </a:p>
        </c:rich>
      </c:tx>
      <c:layout>
        <c:manualLayout>
          <c:xMode val="edge"/>
          <c:yMode val="edge"/>
          <c:x val="0.25471827044110879"/>
          <c:y val="3.5187809806574342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19270398953734"/>
          <c:y val="0.31460982375476443"/>
          <c:w val="0.5716099843958421"/>
          <c:h val="0.58986075151059236"/>
        </c:manualLayout>
      </c:layout>
      <c:barChart>
        <c:barDir val="bar"/>
        <c:grouping val="stacked"/>
        <c:varyColors val="0"/>
        <c:ser>
          <c:idx val="0"/>
          <c:order val="0"/>
          <c:tx>
            <c:strRef>
              <c:f>'Pivot Tables'!$H$26</c:f>
              <c:strCache>
                <c:ptCount val="1"/>
                <c:pt idx="0">
                  <c:v>Total</c:v>
                </c:pt>
              </c:strCache>
            </c:strRef>
          </c:tx>
          <c:spPr>
            <a:solidFill>
              <a:schemeClr val="accent1"/>
            </a:solidFill>
            <a:ln>
              <a:noFill/>
            </a:ln>
            <a:effectLst/>
          </c:spPr>
          <c:invertIfNegative val="0"/>
          <c:cat>
            <c:strRef>
              <c:f>'Pivot Tables'!$G$27:$G$32</c:f>
              <c:strCache>
                <c:ptCount val="5"/>
                <c:pt idx="0">
                  <c:v>3</c:v>
                </c:pt>
                <c:pt idx="1">
                  <c:v>iPhone 11 </c:v>
                </c:pt>
                <c:pt idx="2">
                  <c:v>iPhone 13 Pro Max </c:v>
                </c:pt>
                <c:pt idx="3">
                  <c:v>iPhone 7 </c:v>
                </c:pt>
                <c:pt idx="4">
                  <c:v>iPhone XR </c:v>
                </c:pt>
              </c:strCache>
            </c:strRef>
          </c:cat>
          <c:val>
            <c:numRef>
              <c:f>'Pivot Tables'!$H$27:$H$32</c:f>
              <c:numCache>
                <c:formatCode>General</c:formatCode>
                <c:ptCount val="5"/>
                <c:pt idx="0">
                  <c:v>8078</c:v>
                </c:pt>
                <c:pt idx="1">
                  <c:v>10319</c:v>
                </c:pt>
                <c:pt idx="2">
                  <c:v>6557</c:v>
                </c:pt>
                <c:pt idx="3">
                  <c:v>6626</c:v>
                </c:pt>
                <c:pt idx="4">
                  <c:v>8324</c:v>
                </c:pt>
              </c:numCache>
            </c:numRef>
          </c:val>
          <c:extLst>
            <c:ext xmlns:c16="http://schemas.microsoft.com/office/drawing/2014/chart" uri="{C3380CC4-5D6E-409C-BE32-E72D297353CC}">
              <c16:uniqueId val="{00000000-93F9-40C2-BFDC-8B17A41BB4C8}"/>
            </c:ext>
          </c:extLst>
        </c:ser>
        <c:dLbls>
          <c:showLegendKey val="0"/>
          <c:showVal val="0"/>
          <c:showCatName val="0"/>
          <c:showSerName val="0"/>
          <c:showPercent val="0"/>
          <c:showBubbleSize val="0"/>
        </c:dLbls>
        <c:gapWidth val="150"/>
        <c:overlap val="100"/>
        <c:axId val="138191215"/>
        <c:axId val="138186895"/>
      </c:barChart>
      <c:catAx>
        <c:axId val="13819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86895"/>
        <c:crosses val="autoZero"/>
        <c:auto val="1"/>
        <c:lblAlgn val="ctr"/>
        <c:lblOffset val="100"/>
        <c:noMultiLvlLbl val="0"/>
      </c:catAx>
      <c:valAx>
        <c:axId val="13818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Tables!PriceRangePivot</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a:solidFill>
                  <a:schemeClr val="tx1"/>
                </a:solidFill>
              </a:rPr>
              <a:t>Phone</a:t>
            </a:r>
            <a:r>
              <a:rPr lang="en-US" sz="3000" baseline="0">
                <a:solidFill>
                  <a:schemeClr val="tx1"/>
                </a:solidFill>
              </a:rPr>
              <a:t> Count By Price Range</a:t>
            </a:r>
            <a:endParaRPr lang="en-US" sz="3000">
              <a:solidFill>
                <a:schemeClr val="tx1"/>
              </a:solidFill>
            </a:endParaRPr>
          </a:p>
        </c:rich>
      </c:tx>
      <c:layout>
        <c:manualLayout>
          <c:xMode val="edge"/>
          <c:yMode val="edge"/>
          <c:x val="0.14249394751951394"/>
          <c:y val="3.9966932351300971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23-459F-AFD3-02C981607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23-459F-AFD3-02C981607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23-459F-AFD3-02C981607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23-459F-AFD3-02C981607E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23-459F-AFD3-02C981607E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23-459F-AFD3-02C981607E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23-459F-AFD3-02C981607E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23-459F-AFD3-02C981607E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23-459F-AFD3-02C981607E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323-459F-AFD3-02C981607EF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323-459F-AFD3-02C981607EF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323-459F-AFD3-02C981607EF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323-459F-AFD3-02C981607EF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323-459F-AFD3-02C981607EF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323-459F-AFD3-02C981607EF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323-459F-AFD3-02C981607EF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323-459F-AFD3-02C981607EF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323-459F-AFD3-02C981607EFA}"/>
              </c:ext>
            </c:extLst>
          </c:dPt>
          <c:cat>
            <c:strRef>
              <c:f>'Pivot Tables'!$G$4:$G$22</c:f>
              <c:strCache>
                <c:ptCount val="18"/>
                <c:pt idx="0">
                  <c:v>1000-10999</c:v>
                </c:pt>
                <c:pt idx="1">
                  <c:v>11000-20999</c:v>
                </c:pt>
                <c:pt idx="2">
                  <c:v>21000-30999</c:v>
                </c:pt>
                <c:pt idx="3">
                  <c:v>31000-40999</c:v>
                </c:pt>
                <c:pt idx="4">
                  <c:v>41000-50999</c:v>
                </c:pt>
                <c:pt idx="5">
                  <c:v>51000-60999</c:v>
                </c:pt>
                <c:pt idx="6">
                  <c:v>61000-70999</c:v>
                </c:pt>
                <c:pt idx="7">
                  <c:v>71000-80999</c:v>
                </c:pt>
                <c:pt idx="8">
                  <c:v>81000-90999</c:v>
                </c:pt>
                <c:pt idx="9">
                  <c:v>91000-100999</c:v>
                </c:pt>
                <c:pt idx="10">
                  <c:v>101000-110999</c:v>
                </c:pt>
                <c:pt idx="11">
                  <c:v>111000-120999</c:v>
                </c:pt>
                <c:pt idx="12">
                  <c:v>121000-130999</c:v>
                </c:pt>
                <c:pt idx="13">
                  <c:v>131000-140999</c:v>
                </c:pt>
                <c:pt idx="14">
                  <c:v>141000-150999</c:v>
                </c:pt>
                <c:pt idx="15">
                  <c:v>151000-160999</c:v>
                </c:pt>
                <c:pt idx="16">
                  <c:v>161000-170999</c:v>
                </c:pt>
                <c:pt idx="17">
                  <c:v>171000-180999</c:v>
                </c:pt>
              </c:strCache>
            </c:strRef>
          </c:cat>
          <c:val>
            <c:numRef>
              <c:f>'Pivot Tables'!$H$4:$H$22</c:f>
              <c:numCache>
                <c:formatCode>General</c:formatCode>
                <c:ptCount val="18"/>
                <c:pt idx="0">
                  <c:v>1047</c:v>
                </c:pt>
                <c:pt idx="1">
                  <c:v>1007</c:v>
                </c:pt>
                <c:pt idx="2">
                  <c:v>357</c:v>
                </c:pt>
                <c:pt idx="3">
                  <c:v>159</c:v>
                </c:pt>
                <c:pt idx="4">
                  <c:v>129</c:v>
                </c:pt>
                <c:pt idx="5">
                  <c:v>83</c:v>
                </c:pt>
                <c:pt idx="6">
                  <c:v>76</c:v>
                </c:pt>
                <c:pt idx="7">
                  <c:v>81</c:v>
                </c:pt>
                <c:pt idx="8">
                  <c:v>23</c:v>
                </c:pt>
                <c:pt idx="9">
                  <c:v>26</c:v>
                </c:pt>
                <c:pt idx="10">
                  <c:v>15</c:v>
                </c:pt>
                <c:pt idx="11">
                  <c:v>17</c:v>
                </c:pt>
                <c:pt idx="12">
                  <c:v>19</c:v>
                </c:pt>
                <c:pt idx="13">
                  <c:v>28</c:v>
                </c:pt>
                <c:pt idx="14">
                  <c:v>21</c:v>
                </c:pt>
                <c:pt idx="15">
                  <c:v>11</c:v>
                </c:pt>
                <c:pt idx="16">
                  <c:v>6</c:v>
                </c:pt>
                <c:pt idx="17">
                  <c:v>9</c:v>
                </c:pt>
              </c:numCache>
            </c:numRef>
          </c:val>
          <c:extLst>
            <c:ext xmlns:c16="http://schemas.microsoft.com/office/drawing/2014/chart" uri="{C3380CC4-5D6E-409C-BE32-E72D297353CC}">
              <c16:uniqueId val="{00000024-C323-459F-AFD3-02C981607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[SalesCV1_Cleaned.xlsx]Pivot Tables!StorageSalesPivot</c:name>
    <c:fmtId val="5"/>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a:solidFill>
                  <a:schemeClr val="tx1"/>
                </a:solidFill>
              </a:rPr>
              <a:t>Total Sales</a:t>
            </a:r>
            <a:r>
              <a:rPr lang="en-US" sz="3000" baseline="0">
                <a:solidFill>
                  <a:schemeClr val="tx1"/>
                </a:solidFill>
              </a:rPr>
              <a:t> By Storage</a:t>
            </a:r>
            <a:endParaRPr lang="en-US" sz="3000">
              <a:solidFill>
                <a:schemeClr val="tx1"/>
              </a:solidFill>
            </a:endParaRPr>
          </a:p>
        </c:rich>
      </c:tx>
      <c:layout>
        <c:manualLayout>
          <c:xMode val="edge"/>
          <c:yMode val="edge"/>
          <c:x val="0.24731094233607626"/>
          <c:y val="4.062408007065057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doughnutChart>
        <c:varyColors val="1"/>
        <c:ser>
          <c:idx val="0"/>
          <c:order val="0"/>
          <c:tx>
            <c:strRef>
              <c:f>'Pivot Tables'!$E$26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E4-41ED-A790-0EA2500254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E4-41ED-A790-0EA2500254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E4-41ED-A790-0EA2500254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E4-41ED-A790-0EA2500254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E4-41ED-A790-0EA2500254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E4-41ED-A790-0EA2500254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E4-41ED-A790-0EA2500254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E4-41ED-A790-0EA2500254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E4-41ED-A790-0EA2500254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E4-41ED-A790-0EA25002547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E4-41ED-A790-0EA25002547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E4-41ED-A790-0EA25002547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E4-41ED-A790-0EA25002547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E4-41ED-A790-0EA25002547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E4-41ED-A790-0EA25002547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E4-41ED-A790-0EA25002547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E4-41ED-A790-0EA25002547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E4-41ED-A790-0EA25002547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E4-41ED-A790-0EA25002547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E4-41ED-A790-0EA25002547B}"/>
              </c:ext>
            </c:extLst>
          </c:dPt>
          <c:cat>
            <c:strRef>
              <c:f>'Pivot Tables'!$D$27:$D$47</c:f>
              <c:strCache>
                <c:ptCount val="20"/>
                <c:pt idx="0">
                  <c:v>1 TB</c:v>
                </c:pt>
                <c:pt idx="1">
                  <c:v>128 GB</c:v>
                </c:pt>
                <c:pt idx="2">
                  <c:v>129 GB</c:v>
                </c:pt>
                <c:pt idx="3">
                  <c:v>130 GB</c:v>
                </c:pt>
                <c:pt idx="4">
                  <c:v>16 GB</c:v>
                </c:pt>
                <c:pt idx="5">
                  <c:v>256 GB</c:v>
                </c:pt>
                <c:pt idx="6">
                  <c:v>32 GB</c:v>
                </c:pt>
                <c:pt idx="7">
                  <c:v>4 GB</c:v>
                </c:pt>
                <c:pt idx="8">
                  <c:v>512 GB</c:v>
                </c:pt>
                <c:pt idx="9">
                  <c:v>64 GB</c:v>
                </c:pt>
                <c:pt idx="10">
                  <c:v>8 GB</c:v>
                </c:pt>
                <c:pt idx="11">
                  <c:v>Expandable Upto 16 GB</c:v>
                </c:pt>
                <c:pt idx="12">
                  <c:v>Expandable Upto 32 GB</c:v>
                </c:pt>
                <c:pt idx="13">
                  <c:v>2 GB</c:v>
                </c:pt>
                <c:pt idx="14">
                  <c:v>153 GB</c:v>
                </c:pt>
                <c:pt idx="15">
                  <c:v>10 GB</c:v>
                </c:pt>
                <c:pt idx="16">
                  <c:v>48 GB</c:v>
                </c:pt>
                <c:pt idx="17">
                  <c:v>100 GB</c:v>
                </c:pt>
                <c:pt idx="18">
                  <c:v>140 GB</c:v>
                </c:pt>
                <c:pt idx="19">
                  <c:v>NaN</c:v>
                </c:pt>
              </c:strCache>
            </c:strRef>
          </c:cat>
          <c:val>
            <c:numRef>
              <c:f>'Pivot Tables'!$E$27:$E$47</c:f>
              <c:numCache>
                <c:formatCode>[$₹-439]#,##0.00</c:formatCode>
                <c:ptCount val="20"/>
                <c:pt idx="0">
                  <c:v>2406690</c:v>
                </c:pt>
                <c:pt idx="1">
                  <c:v>23593535</c:v>
                </c:pt>
                <c:pt idx="2">
                  <c:v>67281</c:v>
                </c:pt>
                <c:pt idx="3">
                  <c:v>45099</c:v>
                </c:pt>
                <c:pt idx="4">
                  <c:v>4173835</c:v>
                </c:pt>
                <c:pt idx="5">
                  <c:v>16256750</c:v>
                </c:pt>
                <c:pt idx="6">
                  <c:v>8118409</c:v>
                </c:pt>
                <c:pt idx="7">
                  <c:v>475873</c:v>
                </c:pt>
                <c:pt idx="8">
                  <c:v>8381488</c:v>
                </c:pt>
                <c:pt idx="9">
                  <c:v>16463040</c:v>
                </c:pt>
                <c:pt idx="10">
                  <c:v>1125063</c:v>
                </c:pt>
                <c:pt idx="11">
                  <c:v>28751</c:v>
                </c:pt>
                <c:pt idx="12">
                  <c:v>45612</c:v>
                </c:pt>
                <c:pt idx="13">
                  <c:v>91648</c:v>
                </c:pt>
                <c:pt idx="14">
                  <c:v>1549</c:v>
                </c:pt>
                <c:pt idx="15">
                  <c:v>1599</c:v>
                </c:pt>
                <c:pt idx="16">
                  <c:v>9071</c:v>
                </c:pt>
                <c:pt idx="17">
                  <c:v>5448</c:v>
                </c:pt>
                <c:pt idx="18">
                  <c:v>5999</c:v>
                </c:pt>
                <c:pt idx="19">
                  <c:v>1026912</c:v>
                </c:pt>
              </c:numCache>
            </c:numRef>
          </c:val>
          <c:extLst>
            <c:ext xmlns:c16="http://schemas.microsoft.com/office/drawing/2014/chart" uri="{C3380CC4-5D6E-409C-BE32-E72D297353CC}">
              <c16:uniqueId val="{00000028-F7E4-41ED-A790-0EA2500254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90535</xdr:colOff>
      <xdr:row>0</xdr:row>
      <xdr:rowOff>54321</xdr:rowOff>
    </xdr:from>
    <xdr:to>
      <xdr:col>3</xdr:col>
      <xdr:colOff>310404</xdr:colOff>
      <xdr:row>46</xdr:row>
      <xdr:rowOff>25866</xdr:rowOff>
    </xdr:to>
    <xdr:sp macro="" textlink="">
      <xdr:nvSpPr>
        <xdr:cNvPr id="2" name="Rectangle 1">
          <a:extLst>
            <a:ext uri="{FF2B5EF4-FFF2-40B4-BE49-F238E27FC236}">
              <a16:creationId xmlns:a16="http://schemas.microsoft.com/office/drawing/2014/main" id="{606856DE-5561-E340-B607-5F60F4806757}"/>
            </a:ext>
          </a:extLst>
        </xdr:cNvPr>
        <xdr:cNvSpPr/>
      </xdr:nvSpPr>
      <xdr:spPr>
        <a:xfrm>
          <a:off x="90535" y="54321"/>
          <a:ext cx="1965895" cy="830073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Slicer</a:t>
          </a:r>
          <a:r>
            <a:rPr lang="en-IN" sz="2000" b="1" baseline="0">
              <a:solidFill>
                <a:sysClr val="windowText" lastClr="000000"/>
              </a:solidFill>
            </a:rPr>
            <a:t> column</a:t>
          </a:r>
          <a:endParaRPr lang="en-IN" sz="2000" b="1">
            <a:solidFill>
              <a:sysClr val="windowText" lastClr="000000"/>
            </a:solidFill>
          </a:endParaRPr>
        </a:p>
      </xdr:txBody>
    </xdr:sp>
    <xdr:clientData/>
  </xdr:twoCellAnchor>
  <xdr:twoCellAnchor>
    <xdr:from>
      <xdr:col>3</xdr:col>
      <xdr:colOff>383656</xdr:colOff>
      <xdr:row>0</xdr:row>
      <xdr:rowOff>57375</xdr:rowOff>
    </xdr:from>
    <xdr:to>
      <xdr:col>36</xdr:col>
      <xdr:colOff>56583</xdr:colOff>
      <xdr:row>46</xdr:row>
      <xdr:rowOff>33951</xdr:rowOff>
    </xdr:to>
    <xdr:sp macro="" textlink="">
      <xdr:nvSpPr>
        <xdr:cNvPr id="5" name="Rectangle 4">
          <a:extLst>
            <a:ext uri="{FF2B5EF4-FFF2-40B4-BE49-F238E27FC236}">
              <a16:creationId xmlns:a16="http://schemas.microsoft.com/office/drawing/2014/main" id="{2B5EA69C-5587-4E0F-9C12-656BDD245B8C}"/>
            </a:ext>
          </a:extLst>
        </xdr:cNvPr>
        <xdr:cNvSpPr/>
      </xdr:nvSpPr>
      <xdr:spPr>
        <a:xfrm>
          <a:off x="2129682" y="57375"/>
          <a:ext cx="18879207" cy="8305765"/>
        </a:xfrm>
        <a:prstGeom prst="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lin ang="162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531891</xdr:colOff>
      <xdr:row>0</xdr:row>
      <xdr:rowOff>143562</xdr:rowOff>
    </xdr:from>
    <xdr:to>
      <xdr:col>35</xdr:col>
      <xdr:colOff>430039</xdr:colOff>
      <xdr:row>6</xdr:row>
      <xdr:rowOff>179776</xdr:rowOff>
    </xdr:to>
    <xdr:sp macro="" textlink="">
      <xdr:nvSpPr>
        <xdr:cNvPr id="6" name="Rectangle: Rounded Corners 5">
          <a:extLst>
            <a:ext uri="{FF2B5EF4-FFF2-40B4-BE49-F238E27FC236}">
              <a16:creationId xmlns:a16="http://schemas.microsoft.com/office/drawing/2014/main" id="{C716C86E-5F71-2176-1476-388DCC5BBFCE}"/>
            </a:ext>
          </a:extLst>
        </xdr:cNvPr>
        <xdr:cNvSpPr/>
      </xdr:nvSpPr>
      <xdr:spPr>
        <a:xfrm>
          <a:off x="2277917" y="143562"/>
          <a:ext cx="18522419" cy="1122630"/>
        </a:xfrm>
        <a:prstGeom prst="roundRect">
          <a:avLst/>
        </a:prstGeom>
        <a:gradFill>
          <a:gsLst>
            <a:gs pos="0">
              <a:schemeClr val="bg1"/>
            </a:gs>
            <a:gs pos="100000">
              <a:schemeClr val="bg1">
                <a:lumMod val="8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000">
              <a:solidFill>
                <a:schemeClr val="accent1">
                  <a:lumMod val="50000"/>
                </a:schemeClr>
              </a:solidFill>
              <a:latin typeface="Gotham Bold" panose="02000803030000020004" pitchFamily="2" charset="0"/>
            </a:rPr>
            <a:t>Smartphone</a:t>
          </a:r>
          <a:r>
            <a:rPr lang="en-IN" sz="6000" baseline="0">
              <a:solidFill>
                <a:schemeClr val="accent1">
                  <a:lumMod val="50000"/>
                </a:schemeClr>
              </a:solidFill>
              <a:latin typeface="Gotham Bold" panose="02000803030000020004" pitchFamily="2" charset="0"/>
            </a:rPr>
            <a:t> </a:t>
          </a:r>
          <a:r>
            <a:rPr lang="en-IN" sz="6000">
              <a:solidFill>
                <a:schemeClr val="accent1">
                  <a:lumMod val="50000"/>
                </a:schemeClr>
              </a:solidFill>
              <a:latin typeface="Gotham Bold" panose="02000803030000020004" pitchFamily="2" charset="0"/>
            </a:rPr>
            <a:t>Sales</a:t>
          </a:r>
          <a:r>
            <a:rPr lang="en-IN" sz="6000" baseline="0">
              <a:solidFill>
                <a:schemeClr val="accent1">
                  <a:lumMod val="50000"/>
                </a:schemeClr>
              </a:solidFill>
              <a:latin typeface="Gotham Bold" panose="02000803030000020004" pitchFamily="2" charset="0"/>
            </a:rPr>
            <a:t> Dashboard 2025</a:t>
          </a:r>
          <a:endParaRPr lang="en-IN" sz="6000">
            <a:solidFill>
              <a:schemeClr val="accent1">
                <a:lumMod val="50000"/>
              </a:schemeClr>
            </a:solidFill>
            <a:latin typeface="Gotham Bold" panose="02000803030000020004" pitchFamily="2" charset="0"/>
          </a:endParaRPr>
        </a:p>
      </xdr:txBody>
    </xdr:sp>
    <xdr:clientData/>
  </xdr:twoCellAnchor>
  <xdr:twoCellAnchor>
    <xdr:from>
      <xdr:col>3</xdr:col>
      <xdr:colOff>542019</xdr:colOff>
      <xdr:row>7</xdr:row>
      <xdr:rowOff>71957</xdr:rowOff>
    </xdr:from>
    <xdr:to>
      <xdr:col>13</xdr:col>
      <xdr:colOff>271604</xdr:colOff>
      <xdr:row>12</xdr:row>
      <xdr:rowOff>73328</xdr:rowOff>
    </xdr:to>
    <xdr:sp macro="" textlink="">
      <xdr:nvSpPr>
        <xdr:cNvPr id="9" name="Rectangle: Rounded Corners 8">
          <a:extLst>
            <a:ext uri="{FF2B5EF4-FFF2-40B4-BE49-F238E27FC236}">
              <a16:creationId xmlns:a16="http://schemas.microsoft.com/office/drawing/2014/main" id="{C9F593FA-353D-456D-8402-50BF1903E945}"/>
            </a:ext>
          </a:extLst>
        </xdr:cNvPr>
        <xdr:cNvSpPr/>
      </xdr:nvSpPr>
      <xdr:spPr>
        <a:xfrm>
          <a:off x="2270407" y="1306521"/>
          <a:ext cx="5490881" cy="88320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Sales</a:t>
          </a:r>
        </a:p>
      </xdr:txBody>
    </xdr:sp>
    <xdr:clientData/>
  </xdr:twoCellAnchor>
  <xdr:twoCellAnchor>
    <xdr:from>
      <xdr:col>13</xdr:col>
      <xdr:colOff>339717</xdr:colOff>
      <xdr:row>7</xdr:row>
      <xdr:rowOff>81764</xdr:rowOff>
    </xdr:from>
    <xdr:to>
      <xdr:col>24</xdr:col>
      <xdr:colOff>263520</xdr:colOff>
      <xdr:row>12</xdr:row>
      <xdr:rowOff>83135</xdr:rowOff>
    </xdr:to>
    <xdr:sp macro="" textlink="">
      <xdr:nvSpPr>
        <xdr:cNvPr id="10" name="Rectangle: Rounded Corners 9">
          <a:extLst>
            <a:ext uri="{FF2B5EF4-FFF2-40B4-BE49-F238E27FC236}">
              <a16:creationId xmlns:a16="http://schemas.microsoft.com/office/drawing/2014/main" id="{DF7797C4-41C4-45EF-89DD-6019AC011D1F}"/>
            </a:ext>
          </a:extLst>
        </xdr:cNvPr>
        <xdr:cNvSpPr/>
      </xdr:nvSpPr>
      <xdr:spPr>
        <a:xfrm>
          <a:off x="7905827" y="1349250"/>
          <a:ext cx="6325897" cy="90671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Revenue</a:t>
          </a:r>
        </a:p>
      </xdr:txBody>
    </xdr:sp>
    <xdr:clientData/>
  </xdr:twoCellAnchor>
  <xdr:twoCellAnchor>
    <xdr:from>
      <xdr:col>24</xdr:col>
      <xdr:colOff>310403</xdr:colOff>
      <xdr:row>7</xdr:row>
      <xdr:rowOff>87926</xdr:rowOff>
    </xdr:from>
    <xdr:to>
      <xdr:col>35</xdr:col>
      <xdr:colOff>440919</xdr:colOff>
      <xdr:row>12</xdr:row>
      <xdr:rowOff>89297</xdr:rowOff>
    </xdr:to>
    <xdr:sp macro="" textlink="">
      <xdr:nvSpPr>
        <xdr:cNvPr id="11" name="Rectangle: Rounded Corners 10">
          <a:extLst>
            <a:ext uri="{FF2B5EF4-FFF2-40B4-BE49-F238E27FC236}">
              <a16:creationId xmlns:a16="http://schemas.microsoft.com/office/drawing/2014/main" id="{AD8587E7-2EC8-47D6-9DCA-FA0D2104E1AE}"/>
            </a:ext>
          </a:extLst>
        </xdr:cNvPr>
        <xdr:cNvSpPr/>
      </xdr:nvSpPr>
      <xdr:spPr>
        <a:xfrm>
          <a:off x="14137513" y="1322490"/>
          <a:ext cx="6467942" cy="88320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rPr>
            <a:t>Units</a:t>
          </a:r>
          <a:r>
            <a:rPr lang="en-IN" sz="1800" b="1" baseline="0">
              <a:solidFill>
                <a:sysClr val="windowText" lastClr="000000"/>
              </a:solidFill>
            </a:rPr>
            <a:t> Sold</a:t>
          </a:r>
          <a:endParaRPr lang="en-IN" sz="1800" b="1">
            <a:solidFill>
              <a:sysClr val="windowText" lastClr="000000"/>
            </a:solidFill>
          </a:endParaRPr>
        </a:p>
      </xdr:txBody>
    </xdr:sp>
    <xdr:clientData/>
  </xdr:twoCellAnchor>
  <xdr:twoCellAnchor>
    <xdr:from>
      <xdr:col>3</xdr:col>
      <xdr:colOff>554526</xdr:colOff>
      <xdr:row>12</xdr:row>
      <xdr:rowOff>169755</xdr:rowOff>
    </xdr:from>
    <xdr:to>
      <xdr:col>13</xdr:col>
      <xdr:colOff>260287</xdr:colOff>
      <xdr:row>27</xdr:row>
      <xdr:rowOff>79218</xdr:rowOff>
    </xdr:to>
    <xdr:sp macro="" textlink="">
      <xdr:nvSpPr>
        <xdr:cNvPr id="12" name="Rectangle 11">
          <a:extLst>
            <a:ext uri="{FF2B5EF4-FFF2-40B4-BE49-F238E27FC236}">
              <a16:creationId xmlns:a16="http://schemas.microsoft.com/office/drawing/2014/main" id="{A7F95A61-C356-0B46-96F5-86B941E2EA5F}"/>
            </a:ext>
          </a:extLst>
        </xdr:cNvPr>
        <xdr:cNvSpPr/>
      </xdr:nvSpPr>
      <xdr:spPr>
        <a:xfrm>
          <a:off x="2300552" y="2342586"/>
          <a:ext cx="5525845" cy="262550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ysClr val="windowText" lastClr="000000"/>
            </a:solidFill>
          </a:endParaRPr>
        </a:p>
      </xdr:txBody>
    </xdr:sp>
    <xdr:clientData/>
  </xdr:twoCellAnchor>
  <xdr:twoCellAnchor>
    <xdr:from>
      <xdr:col>13</xdr:col>
      <xdr:colOff>384772</xdr:colOff>
      <xdr:row>12</xdr:row>
      <xdr:rowOff>166194</xdr:rowOff>
    </xdr:from>
    <xdr:to>
      <xdr:col>24</xdr:col>
      <xdr:colOff>215020</xdr:colOff>
      <xdr:row>27</xdr:row>
      <xdr:rowOff>77601</xdr:rowOff>
    </xdr:to>
    <xdr:sp macro="" textlink="">
      <xdr:nvSpPr>
        <xdr:cNvPr id="13" name="Rectangle 12">
          <a:extLst>
            <a:ext uri="{FF2B5EF4-FFF2-40B4-BE49-F238E27FC236}">
              <a16:creationId xmlns:a16="http://schemas.microsoft.com/office/drawing/2014/main" id="{687A1514-7222-43BA-8F4C-8201420326E1}"/>
            </a:ext>
          </a:extLst>
        </xdr:cNvPr>
        <xdr:cNvSpPr/>
      </xdr:nvSpPr>
      <xdr:spPr>
        <a:xfrm>
          <a:off x="7950882" y="2339025"/>
          <a:ext cx="6232342" cy="262744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ysClr val="windowText" lastClr="000000"/>
              </a:solidFill>
            </a:rPr>
            <a:t>Most</a:t>
          </a:r>
          <a:r>
            <a:rPr lang="en-IN" sz="2400" baseline="0">
              <a:solidFill>
                <a:sysClr val="windowText" lastClr="000000"/>
              </a:solidFill>
            </a:rPr>
            <a:t> Sold Phones</a:t>
          </a:r>
          <a:endParaRPr lang="en-IN" sz="2400">
            <a:solidFill>
              <a:sysClr val="windowText" lastClr="000000"/>
            </a:solidFill>
          </a:endParaRPr>
        </a:p>
      </xdr:txBody>
    </xdr:sp>
    <xdr:clientData/>
  </xdr:twoCellAnchor>
  <xdr:twoCellAnchor>
    <xdr:from>
      <xdr:col>24</xdr:col>
      <xdr:colOff>339504</xdr:colOff>
      <xdr:row>12</xdr:row>
      <xdr:rowOff>169754</xdr:rowOff>
    </xdr:from>
    <xdr:to>
      <xdr:col>35</xdr:col>
      <xdr:colOff>441355</xdr:colOff>
      <xdr:row>27</xdr:row>
      <xdr:rowOff>77601</xdr:rowOff>
    </xdr:to>
    <xdr:sp macro="" textlink="">
      <xdr:nvSpPr>
        <xdr:cNvPr id="14" name="Rectangle 13">
          <a:extLst>
            <a:ext uri="{FF2B5EF4-FFF2-40B4-BE49-F238E27FC236}">
              <a16:creationId xmlns:a16="http://schemas.microsoft.com/office/drawing/2014/main" id="{0D0F1347-BA96-4D21-B50C-716ECF2D9BEC}"/>
            </a:ext>
          </a:extLst>
        </xdr:cNvPr>
        <xdr:cNvSpPr/>
      </xdr:nvSpPr>
      <xdr:spPr>
        <a:xfrm>
          <a:off x="14307708" y="2342585"/>
          <a:ext cx="6503944" cy="262388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ysClr val="windowText" lastClr="000000"/>
              </a:solidFill>
            </a:rPr>
            <a:t>Least Sold</a:t>
          </a:r>
          <a:r>
            <a:rPr lang="en-IN" sz="2800" baseline="0">
              <a:solidFill>
                <a:sysClr val="windowText" lastClr="000000"/>
              </a:solidFill>
            </a:rPr>
            <a:t> Phones</a:t>
          </a:r>
          <a:endParaRPr lang="en-IN" sz="2800">
            <a:solidFill>
              <a:sysClr val="windowText" lastClr="000000"/>
            </a:solidFill>
          </a:endParaRPr>
        </a:p>
      </xdr:txBody>
    </xdr:sp>
    <xdr:clientData/>
  </xdr:twoCellAnchor>
  <xdr:twoCellAnchor>
    <xdr:from>
      <xdr:col>4</xdr:col>
      <xdr:colOff>11316</xdr:colOff>
      <xdr:row>13</xdr:row>
      <xdr:rowOff>56584</xdr:rowOff>
    </xdr:from>
    <xdr:to>
      <xdr:col>13</xdr:col>
      <xdr:colOff>124485</xdr:colOff>
      <xdr:row>27</xdr:row>
      <xdr:rowOff>79218</xdr:rowOff>
    </xdr:to>
    <xdr:graphicFrame macro="">
      <xdr:nvGraphicFramePr>
        <xdr:cNvPr id="7" name="Chart 6">
          <a:extLst>
            <a:ext uri="{FF2B5EF4-FFF2-40B4-BE49-F238E27FC236}">
              <a16:creationId xmlns:a16="http://schemas.microsoft.com/office/drawing/2014/main" id="{9B3DCA50-6F7B-489C-81B3-12BFECFEB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475306</xdr:colOff>
      <xdr:row>13</xdr:row>
      <xdr:rowOff>40885</xdr:rowOff>
    </xdr:from>
    <xdr:to>
      <xdr:col>24</xdr:col>
      <xdr:colOff>101849</xdr:colOff>
      <xdr:row>27</xdr:row>
      <xdr:rowOff>45269</xdr:rowOff>
    </xdr:to>
    <xdr:graphicFrame macro="">
      <xdr:nvGraphicFramePr>
        <xdr:cNvPr id="15" name="Chart 14">
          <a:extLst>
            <a:ext uri="{FF2B5EF4-FFF2-40B4-BE49-F238E27FC236}">
              <a16:creationId xmlns:a16="http://schemas.microsoft.com/office/drawing/2014/main" id="{468275E2-6570-4C2C-A8EF-BE475006D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396088</xdr:colOff>
      <xdr:row>13</xdr:row>
      <xdr:rowOff>33950</xdr:rowOff>
    </xdr:from>
    <xdr:to>
      <xdr:col>35</xdr:col>
      <xdr:colOff>362138</xdr:colOff>
      <xdr:row>27</xdr:row>
      <xdr:rowOff>79218</xdr:rowOff>
    </xdr:to>
    <xdr:graphicFrame macro="">
      <xdr:nvGraphicFramePr>
        <xdr:cNvPr id="17" name="Chart 16">
          <a:extLst>
            <a:ext uri="{FF2B5EF4-FFF2-40B4-BE49-F238E27FC236}">
              <a16:creationId xmlns:a16="http://schemas.microsoft.com/office/drawing/2014/main" id="{2C1188B7-FA83-4996-BBBD-BFD09A24C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267880</xdr:colOff>
      <xdr:row>2</xdr:row>
      <xdr:rowOff>89162</xdr:rowOff>
    </xdr:from>
    <xdr:to>
      <xdr:col>3</xdr:col>
      <xdr:colOff>113169</xdr:colOff>
      <xdr:row>11</xdr:row>
      <xdr:rowOff>101851</xdr:rowOff>
    </xdr:to>
    <mc:AlternateContent xmlns:mc="http://schemas.openxmlformats.org/markup-compatibility/2006" xmlns:a14="http://schemas.microsoft.com/office/drawing/2010/main">
      <mc:Choice Requires="a14">
        <xdr:graphicFrame macro="">
          <xdr:nvGraphicFramePr>
            <xdr:cNvPr id="19" name="Brands">
              <a:extLst>
                <a:ext uri="{FF2B5EF4-FFF2-40B4-BE49-F238E27FC236}">
                  <a16:creationId xmlns:a16="http://schemas.microsoft.com/office/drawing/2014/main" id="{7C0EEC5E-E7E9-4734-BAB2-CC920C3D6002}"/>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267880" y="441894"/>
              <a:ext cx="1573677" cy="1599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281064</xdr:colOff>
      <xdr:row>11</xdr:row>
      <xdr:rowOff>149029</xdr:rowOff>
    </xdr:from>
    <xdr:to>
      <xdr:col>3</xdr:col>
      <xdr:colOff>135802</xdr:colOff>
      <xdr:row>22</xdr:row>
      <xdr:rowOff>1</xdr:rowOff>
    </xdr:to>
    <mc:AlternateContent xmlns:mc="http://schemas.openxmlformats.org/markup-compatibility/2006" xmlns:a14="http://schemas.microsoft.com/office/drawing/2010/main">
      <mc:Choice Requires="a14">
        <xdr:graphicFrame macro="">
          <xdr:nvGraphicFramePr>
            <xdr:cNvPr id="20" name="Storage">
              <a:extLst>
                <a:ext uri="{FF2B5EF4-FFF2-40B4-BE49-F238E27FC236}">
                  <a16:creationId xmlns:a16="http://schemas.microsoft.com/office/drawing/2014/main" id="{B7EDD4C2-7A91-4B66-98B3-64093AA65B5C}"/>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mlns="">
        <xdr:sp macro="" textlink="">
          <xdr:nvSpPr>
            <xdr:cNvPr id="0" name=""/>
            <xdr:cNvSpPr>
              <a:spLocks noTextEdit="1"/>
            </xdr:cNvSpPr>
          </xdr:nvSpPr>
          <xdr:spPr>
            <a:xfrm>
              <a:off x="281064" y="2089058"/>
              <a:ext cx="1583126" cy="179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248973</xdr:colOff>
      <xdr:row>22</xdr:row>
      <xdr:rowOff>45267</xdr:rowOff>
    </xdr:from>
    <xdr:to>
      <xdr:col>3</xdr:col>
      <xdr:colOff>135804</xdr:colOff>
      <xdr:row>32</xdr:row>
      <xdr:rowOff>101850</xdr:rowOff>
    </xdr:to>
    <mc:AlternateContent xmlns:mc="http://schemas.openxmlformats.org/markup-compatibility/2006" xmlns:a14="http://schemas.microsoft.com/office/drawing/2010/main">
      <mc:Choice Requires="a14">
        <xdr:graphicFrame macro="">
          <xdr:nvGraphicFramePr>
            <xdr:cNvPr id="21" name="Rating">
              <a:extLst>
                <a:ext uri="{FF2B5EF4-FFF2-40B4-BE49-F238E27FC236}">
                  <a16:creationId xmlns:a16="http://schemas.microsoft.com/office/drawing/2014/main" id="{AF8302CE-AFCF-4F5F-8612-792D1451A18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48973" y="3925324"/>
              <a:ext cx="1615219" cy="1820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237654</xdr:colOff>
      <xdr:row>32</xdr:row>
      <xdr:rowOff>140094</xdr:rowOff>
    </xdr:from>
    <xdr:to>
      <xdr:col>3</xdr:col>
      <xdr:colOff>147120</xdr:colOff>
      <xdr:row>45</xdr:row>
      <xdr:rowOff>67899</xdr:rowOff>
    </xdr:to>
    <mc:AlternateContent xmlns:mc="http://schemas.openxmlformats.org/markup-compatibility/2006" xmlns:a14="http://schemas.microsoft.com/office/drawing/2010/main">
      <mc:Choice Requires="a14">
        <xdr:graphicFrame macro="">
          <xdr:nvGraphicFramePr>
            <xdr:cNvPr id="22" name="Price Range">
              <a:extLst>
                <a:ext uri="{FF2B5EF4-FFF2-40B4-BE49-F238E27FC236}">
                  <a16:creationId xmlns:a16="http://schemas.microsoft.com/office/drawing/2014/main" id="{9C2FF3CB-3C15-411D-BB75-FB042C83A3E4}"/>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237654" y="5783812"/>
              <a:ext cx="1637854" cy="2220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537170</xdr:colOff>
      <xdr:row>27</xdr:row>
      <xdr:rowOff>129763</xdr:rowOff>
    </xdr:from>
    <xdr:to>
      <xdr:col>13</xdr:col>
      <xdr:colOff>271603</xdr:colOff>
      <xdr:row>45</xdr:row>
      <xdr:rowOff>124485</xdr:rowOff>
    </xdr:to>
    <xdr:sp macro="" textlink="">
      <xdr:nvSpPr>
        <xdr:cNvPr id="29" name="Rectangle 28">
          <a:extLst>
            <a:ext uri="{FF2B5EF4-FFF2-40B4-BE49-F238E27FC236}">
              <a16:creationId xmlns:a16="http://schemas.microsoft.com/office/drawing/2014/main" id="{518116CC-D804-4E1C-A08B-B3F438663190}"/>
            </a:ext>
          </a:extLst>
        </xdr:cNvPr>
        <xdr:cNvSpPr/>
      </xdr:nvSpPr>
      <xdr:spPr>
        <a:xfrm>
          <a:off x="2283196" y="5018634"/>
          <a:ext cx="5554517" cy="325397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ysClr val="windowText" lastClr="000000"/>
            </a:solidFill>
          </a:endParaRPr>
        </a:p>
      </xdr:txBody>
    </xdr:sp>
    <xdr:clientData/>
  </xdr:twoCellAnchor>
  <xdr:twoCellAnchor>
    <xdr:from>
      <xdr:col>3</xdr:col>
      <xdr:colOff>565840</xdr:colOff>
      <xdr:row>27</xdr:row>
      <xdr:rowOff>158437</xdr:rowOff>
    </xdr:from>
    <xdr:to>
      <xdr:col>13</xdr:col>
      <xdr:colOff>101850</xdr:colOff>
      <xdr:row>45</xdr:row>
      <xdr:rowOff>67900</xdr:rowOff>
    </xdr:to>
    <xdr:graphicFrame macro="">
      <xdr:nvGraphicFramePr>
        <xdr:cNvPr id="27" name="Chart 26">
          <a:extLst>
            <a:ext uri="{FF2B5EF4-FFF2-40B4-BE49-F238E27FC236}">
              <a16:creationId xmlns:a16="http://schemas.microsoft.com/office/drawing/2014/main" id="{171BBF6E-EB01-4C8A-AECA-A94A63969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388006</xdr:colOff>
      <xdr:row>27</xdr:row>
      <xdr:rowOff>155202</xdr:rowOff>
    </xdr:from>
    <xdr:to>
      <xdr:col>24</xdr:col>
      <xdr:colOff>206935</xdr:colOff>
      <xdr:row>45</xdr:row>
      <xdr:rowOff>129335</xdr:rowOff>
    </xdr:to>
    <xdr:sp macro="" textlink="">
      <xdr:nvSpPr>
        <xdr:cNvPr id="31" name="Rectangle 30">
          <a:extLst>
            <a:ext uri="{FF2B5EF4-FFF2-40B4-BE49-F238E27FC236}">
              <a16:creationId xmlns:a16="http://schemas.microsoft.com/office/drawing/2014/main" id="{F5AD9FDE-111B-402E-BAF4-03939750EC63}"/>
            </a:ext>
          </a:extLst>
        </xdr:cNvPr>
        <xdr:cNvSpPr/>
      </xdr:nvSpPr>
      <xdr:spPr>
        <a:xfrm>
          <a:off x="7954116" y="5044073"/>
          <a:ext cx="6221023" cy="323338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ysClr val="windowText" lastClr="000000"/>
            </a:solidFill>
          </a:endParaRPr>
        </a:p>
      </xdr:txBody>
    </xdr:sp>
    <xdr:clientData/>
  </xdr:twoCellAnchor>
  <xdr:twoCellAnchor>
    <xdr:from>
      <xdr:col>13</xdr:col>
      <xdr:colOff>472217</xdr:colOff>
      <xdr:row>28</xdr:row>
      <xdr:rowOff>61144</xdr:rowOff>
    </xdr:from>
    <xdr:to>
      <xdr:col>24</xdr:col>
      <xdr:colOff>113167</xdr:colOff>
      <xdr:row>45</xdr:row>
      <xdr:rowOff>90534</xdr:rowOff>
    </xdr:to>
    <xdr:graphicFrame macro="">
      <xdr:nvGraphicFramePr>
        <xdr:cNvPr id="16" name="Chart 15">
          <a:extLst>
            <a:ext uri="{FF2B5EF4-FFF2-40B4-BE49-F238E27FC236}">
              <a16:creationId xmlns:a16="http://schemas.microsoft.com/office/drawing/2014/main" id="{0B27ECC2-F31A-491F-BF4A-0D7223D16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336272</xdr:colOff>
      <xdr:row>27</xdr:row>
      <xdr:rowOff>142269</xdr:rowOff>
    </xdr:from>
    <xdr:to>
      <xdr:col>35</xdr:col>
      <xdr:colOff>439740</xdr:colOff>
      <xdr:row>45</xdr:row>
      <xdr:rowOff>126533</xdr:rowOff>
    </xdr:to>
    <xdr:sp macro="" textlink="">
      <xdr:nvSpPr>
        <xdr:cNvPr id="33" name="Rectangle 32">
          <a:extLst>
            <a:ext uri="{FF2B5EF4-FFF2-40B4-BE49-F238E27FC236}">
              <a16:creationId xmlns:a16="http://schemas.microsoft.com/office/drawing/2014/main" id="{84BF6079-D931-4580-8691-208EB32471F7}"/>
            </a:ext>
          </a:extLst>
        </xdr:cNvPr>
        <xdr:cNvSpPr/>
      </xdr:nvSpPr>
      <xdr:spPr>
        <a:xfrm>
          <a:off x="14304476" y="5031140"/>
          <a:ext cx="6505561" cy="324351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ysClr val="windowText" lastClr="000000"/>
              </a:solidFill>
            </a:rPr>
            <a:t>s</a:t>
          </a:r>
        </a:p>
      </xdr:txBody>
    </xdr:sp>
    <xdr:clientData/>
  </xdr:twoCellAnchor>
  <xdr:twoCellAnchor>
    <xdr:from>
      <xdr:col>24</xdr:col>
      <xdr:colOff>410974</xdr:colOff>
      <xdr:row>28</xdr:row>
      <xdr:rowOff>77463</xdr:rowOff>
    </xdr:from>
    <xdr:to>
      <xdr:col>35</xdr:col>
      <xdr:colOff>407405</xdr:colOff>
      <xdr:row>45</xdr:row>
      <xdr:rowOff>56584</xdr:rowOff>
    </xdr:to>
    <xdr:graphicFrame macro="">
      <xdr:nvGraphicFramePr>
        <xdr:cNvPr id="18" name="Chart 17">
          <a:extLst>
            <a:ext uri="{FF2B5EF4-FFF2-40B4-BE49-F238E27FC236}">
              <a16:creationId xmlns:a16="http://schemas.microsoft.com/office/drawing/2014/main" id="{181DAF46-21C9-4B23-B3B0-1B2FA7761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553324</xdr:colOff>
      <xdr:row>7</xdr:row>
      <xdr:rowOff>83268</xdr:rowOff>
    </xdr:from>
    <xdr:to>
      <xdr:col>5</xdr:col>
      <xdr:colOff>493825</xdr:colOff>
      <xdr:row>12</xdr:row>
      <xdr:rowOff>84639</xdr:rowOff>
    </xdr:to>
    <xdr:sp macro="" textlink="">
      <xdr:nvSpPr>
        <xdr:cNvPr id="3" name="Rectangle: Rounded Corners 2">
          <a:extLst>
            <a:ext uri="{FF2B5EF4-FFF2-40B4-BE49-F238E27FC236}">
              <a16:creationId xmlns:a16="http://schemas.microsoft.com/office/drawing/2014/main" id="{D8F2550B-C1C5-4F69-89EA-203585494F3E}"/>
            </a:ext>
          </a:extLst>
        </xdr:cNvPr>
        <xdr:cNvSpPr/>
      </xdr:nvSpPr>
      <xdr:spPr>
        <a:xfrm>
          <a:off x="2281712" y="1317832"/>
          <a:ext cx="1092761" cy="88320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endParaRPr>
        </a:p>
      </xdr:txBody>
    </xdr:sp>
    <xdr:clientData/>
  </xdr:twoCellAnchor>
  <xdr:twoCellAnchor>
    <xdr:from>
      <xdr:col>13</xdr:col>
      <xdr:colOff>341218</xdr:colOff>
      <xdr:row>7</xdr:row>
      <xdr:rowOff>82815</xdr:rowOff>
    </xdr:from>
    <xdr:to>
      <xdr:col>15</xdr:col>
      <xdr:colOff>281719</xdr:colOff>
      <xdr:row>12</xdr:row>
      <xdr:rowOff>84186</xdr:rowOff>
    </xdr:to>
    <xdr:sp macro="" textlink="">
      <xdr:nvSpPr>
        <xdr:cNvPr id="4" name="Rectangle: Rounded Corners 3">
          <a:extLst>
            <a:ext uri="{FF2B5EF4-FFF2-40B4-BE49-F238E27FC236}">
              <a16:creationId xmlns:a16="http://schemas.microsoft.com/office/drawing/2014/main" id="{A22D095A-F48B-82E3-7405-18407AD74946}"/>
            </a:ext>
          </a:extLst>
        </xdr:cNvPr>
        <xdr:cNvSpPr/>
      </xdr:nvSpPr>
      <xdr:spPr>
        <a:xfrm>
          <a:off x="7830902" y="1317379"/>
          <a:ext cx="1092761" cy="88320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endParaRPr>
        </a:p>
      </xdr:txBody>
    </xdr:sp>
    <xdr:clientData/>
  </xdr:twoCellAnchor>
  <xdr:twoCellAnchor>
    <xdr:from>
      <xdr:col>24</xdr:col>
      <xdr:colOff>305476</xdr:colOff>
      <xdr:row>7</xdr:row>
      <xdr:rowOff>82362</xdr:rowOff>
    </xdr:from>
    <xdr:to>
      <xdr:col>26</xdr:col>
      <xdr:colOff>245977</xdr:colOff>
      <xdr:row>12</xdr:row>
      <xdr:rowOff>83733</xdr:rowOff>
    </xdr:to>
    <xdr:sp macro="" textlink="">
      <xdr:nvSpPr>
        <xdr:cNvPr id="8" name="Rectangle: Rounded Corners 7">
          <a:extLst>
            <a:ext uri="{FF2B5EF4-FFF2-40B4-BE49-F238E27FC236}">
              <a16:creationId xmlns:a16="http://schemas.microsoft.com/office/drawing/2014/main" id="{DD802A80-EEA8-79B3-BD66-833B4B97708E}"/>
            </a:ext>
          </a:extLst>
        </xdr:cNvPr>
        <xdr:cNvSpPr/>
      </xdr:nvSpPr>
      <xdr:spPr>
        <a:xfrm>
          <a:off x="14132586" y="1316926"/>
          <a:ext cx="1092761" cy="88320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a:solidFill>
              <a:sysClr val="windowText" lastClr="000000"/>
            </a:solidFill>
          </a:endParaRPr>
        </a:p>
      </xdr:txBody>
    </xdr:sp>
    <xdr:clientData/>
  </xdr:twoCellAnchor>
  <xdr:twoCellAnchor editAs="oneCell">
    <xdr:from>
      <xdr:col>13</xdr:col>
      <xdr:colOff>505585</xdr:colOff>
      <xdr:row>7</xdr:row>
      <xdr:rowOff>129337</xdr:rowOff>
    </xdr:from>
    <xdr:to>
      <xdr:col>15</xdr:col>
      <xdr:colOff>141093</xdr:colOff>
      <xdr:row>12</xdr:row>
      <xdr:rowOff>35274</xdr:rowOff>
    </xdr:to>
    <xdr:pic>
      <xdr:nvPicPr>
        <xdr:cNvPr id="24" name="Picture 23">
          <a:extLst>
            <a:ext uri="{FF2B5EF4-FFF2-40B4-BE49-F238E27FC236}">
              <a16:creationId xmlns:a16="http://schemas.microsoft.com/office/drawing/2014/main" id="{74B2AAFE-097D-0D95-0377-E47E0C683BF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95269" y="1363901"/>
          <a:ext cx="787768" cy="787768"/>
        </a:xfrm>
        <a:prstGeom prst="rect">
          <a:avLst/>
        </a:prstGeom>
      </xdr:spPr>
    </xdr:pic>
    <xdr:clientData/>
  </xdr:twoCellAnchor>
  <xdr:twoCellAnchor editAs="oneCell">
    <xdr:from>
      <xdr:col>24</xdr:col>
      <xdr:colOff>482069</xdr:colOff>
      <xdr:row>7</xdr:row>
      <xdr:rowOff>150001</xdr:rowOff>
    </xdr:from>
    <xdr:to>
      <xdr:col>26</xdr:col>
      <xdr:colOff>70546</xdr:colOff>
      <xdr:row>12</xdr:row>
      <xdr:rowOff>8907</xdr:rowOff>
    </xdr:to>
    <xdr:pic>
      <xdr:nvPicPr>
        <xdr:cNvPr id="26" name="Picture 25">
          <a:extLst>
            <a:ext uri="{FF2B5EF4-FFF2-40B4-BE49-F238E27FC236}">
              <a16:creationId xmlns:a16="http://schemas.microsoft.com/office/drawing/2014/main" id="{3C0ABA44-AAC4-E401-26FB-7B60E76669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309179" y="1384565"/>
          <a:ext cx="740737" cy="740737"/>
        </a:xfrm>
        <a:prstGeom prst="rect">
          <a:avLst/>
        </a:prstGeom>
      </xdr:spPr>
    </xdr:pic>
    <xdr:clientData/>
  </xdr:twoCellAnchor>
  <xdr:twoCellAnchor editAs="oneCell">
    <xdr:from>
      <xdr:col>4</xdr:col>
      <xdr:colOff>170666</xdr:colOff>
      <xdr:row>7</xdr:row>
      <xdr:rowOff>158907</xdr:rowOff>
    </xdr:from>
    <xdr:to>
      <xdr:col>5</xdr:col>
      <xdr:colOff>352733</xdr:colOff>
      <xdr:row>12</xdr:row>
      <xdr:rowOff>35273</xdr:rowOff>
    </xdr:to>
    <xdr:pic>
      <xdr:nvPicPr>
        <xdr:cNvPr id="30" name="Picture 29">
          <a:extLst>
            <a:ext uri="{FF2B5EF4-FFF2-40B4-BE49-F238E27FC236}">
              <a16:creationId xmlns:a16="http://schemas.microsoft.com/office/drawing/2014/main" id="{E1824FDA-890D-763D-A9D7-A38904B001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475184" y="1393471"/>
          <a:ext cx="758197" cy="758197"/>
        </a:xfrm>
        <a:prstGeom prst="rect">
          <a:avLst/>
        </a:prstGeom>
      </xdr:spPr>
    </xdr:pic>
    <xdr:clientData/>
  </xdr:twoCellAnchor>
  <xdr:twoCellAnchor>
    <xdr:from>
      <xdr:col>7</xdr:col>
      <xdr:colOff>117578</xdr:colOff>
      <xdr:row>9</xdr:row>
      <xdr:rowOff>11757</xdr:rowOff>
    </xdr:from>
    <xdr:to>
      <xdr:col>10</xdr:col>
      <xdr:colOff>293946</xdr:colOff>
      <xdr:row>12</xdr:row>
      <xdr:rowOff>70546</xdr:rowOff>
    </xdr:to>
    <xdr:sp macro="" textlink="Kpi!F6">
      <xdr:nvSpPr>
        <xdr:cNvPr id="39" name="TextBox 38">
          <a:extLst>
            <a:ext uri="{FF2B5EF4-FFF2-40B4-BE49-F238E27FC236}">
              <a16:creationId xmlns:a16="http://schemas.microsoft.com/office/drawing/2014/main" id="{DD10A47E-93C5-8E1C-FDB4-CFAE82511C7E}"/>
            </a:ext>
          </a:extLst>
        </xdr:cNvPr>
        <xdr:cNvSpPr txBox="1"/>
      </xdr:nvSpPr>
      <xdr:spPr>
        <a:xfrm>
          <a:off x="4150486" y="1599053"/>
          <a:ext cx="1904756" cy="587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i="0" u="none" strike="noStrike" baseline="0">
              <a:solidFill>
                <a:srgbClr val="000000"/>
              </a:solidFill>
              <a:latin typeface="Arial Unicode MS"/>
            </a:rPr>
            <a:t>$</a:t>
          </a:r>
          <a:fld id="{82B5B7E4-99B2-4A42-928B-ABEAFF9145C6}" type="TxLink">
            <a:rPr lang="en-US" sz="3200" b="0" i="0" u="none" strike="noStrike" baseline="0">
              <a:solidFill>
                <a:srgbClr val="000000"/>
              </a:solidFill>
              <a:latin typeface="Arial Unicode MS"/>
            </a:rPr>
            <a:pPr/>
            <a:t>115980</a:t>
          </a:fld>
          <a:endParaRPr lang="en-IN" sz="3200" baseline="0"/>
        </a:p>
      </xdr:txBody>
    </xdr:sp>
    <xdr:clientData/>
  </xdr:twoCellAnchor>
  <xdr:twoCellAnchor>
    <xdr:from>
      <xdr:col>16</xdr:col>
      <xdr:colOff>563923</xdr:colOff>
      <xdr:row>9</xdr:row>
      <xdr:rowOff>34821</xdr:rowOff>
    </xdr:from>
    <xdr:to>
      <xdr:col>21</xdr:col>
      <xdr:colOff>211640</xdr:colOff>
      <xdr:row>11</xdr:row>
      <xdr:rowOff>152850</xdr:rowOff>
    </xdr:to>
    <xdr:sp macro="" textlink="Kpi!F5">
      <xdr:nvSpPr>
        <xdr:cNvPr id="40" name="TextBox 39">
          <a:extLst>
            <a:ext uri="{FF2B5EF4-FFF2-40B4-BE49-F238E27FC236}">
              <a16:creationId xmlns:a16="http://schemas.microsoft.com/office/drawing/2014/main" id="{3FBF6639-6542-433C-AC18-FF50D27C39AA}"/>
            </a:ext>
          </a:extLst>
        </xdr:cNvPr>
        <xdr:cNvSpPr txBox="1"/>
      </xdr:nvSpPr>
      <xdr:spPr>
        <a:xfrm>
          <a:off x="9781997" y="1622117"/>
          <a:ext cx="2528365" cy="47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i="0" u="none" strike="noStrike" baseline="0">
              <a:solidFill>
                <a:srgbClr val="000000"/>
              </a:solidFill>
              <a:latin typeface="Arial Unicode MS"/>
            </a:rPr>
            <a:t>$</a:t>
          </a:r>
          <a:fld id="{8DE39E11-40E8-442C-B18F-D0EE462BA6F4}" type="TxLink">
            <a:rPr lang="en-US" sz="3200" b="0" i="0" u="none" strike="noStrike" baseline="0">
              <a:solidFill>
                <a:srgbClr val="000000"/>
              </a:solidFill>
              <a:latin typeface="Arial Unicode MS"/>
            </a:rPr>
            <a:pPr/>
            <a:t>328691013</a:t>
          </a:fld>
          <a:endParaRPr lang="en-IN" sz="3200" baseline="0"/>
        </a:p>
      </xdr:txBody>
    </xdr:sp>
    <xdr:clientData/>
  </xdr:twoCellAnchor>
  <xdr:twoCellAnchor>
    <xdr:from>
      <xdr:col>28</xdr:col>
      <xdr:colOff>422380</xdr:colOff>
      <xdr:row>9</xdr:row>
      <xdr:rowOff>22613</xdr:rowOff>
    </xdr:from>
    <xdr:to>
      <xdr:col>33</xdr:col>
      <xdr:colOff>70097</xdr:colOff>
      <xdr:row>11</xdr:row>
      <xdr:rowOff>140642</xdr:rowOff>
    </xdr:to>
    <xdr:sp macro="" textlink="Kpi!F6">
      <xdr:nvSpPr>
        <xdr:cNvPr id="41" name="TextBox 40">
          <a:extLst>
            <a:ext uri="{FF2B5EF4-FFF2-40B4-BE49-F238E27FC236}">
              <a16:creationId xmlns:a16="http://schemas.microsoft.com/office/drawing/2014/main" id="{CAAFECE8-D793-4B06-A8A0-78539297A3B2}"/>
            </a:ext>
          </a:extLst>
        </xdr:cNvPr>
        <xdr:cNvSpPr txBox="1"/>
      </xdr:nvSpPr>
      <xdr:spPr>
        <a:xfrm>
          <a:off x="16554009" y="1609909"/>
          <a:ext cx="2528365" cy="47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i="0" u="none" strike="noStrike" baseline="0">
              <a:solidFill>
                <a:srgbClr val="000000"/>
              </a:solidFill>
              <a:latin typeface="Arial Unicode MS"/>
            </a:rPr>
            <a:t>$</a:t>
          </a:r>
          <a:fld id="{D6E82CA3-904F-49F1-8869-A5DAC5BB76ED}" type="TxLink">
            <a:rPr lang="en-US" sz="3200" b="0" i="0" u="none" strike="noStrike" baseline="0">
              <a:solidFill>
                <a:srgbClr val="000000"/>
              </a:solidFill>
              <a:latin typeface="Arial Unicode MS"/>
            </a:rPr>
            <a:pPr/>
            <a:t>115980</a:t>
          </a:fld>
          <a:endParaRPr lang="en-IN" sz="3200" baseline="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1"/>
      <sheetName val="SalesCV1"/>
      <sheetName val="Dashboard"/>
      <sheetName val="Pivot Tables"/>
      <sheetName val="Kpi"/>
      <sheetName val="PivotTables"/>
    </sheetNames>
    <sheetDataSet>
      <sheetData sheetId="0" refreshError="1"/>
      <sheetData sheetId="1" refreshError="1"/>
      <sheetData sheetId="2" refreshError="1"/>
      <sheetData sheetId="3" refreshError="1">
        <row r="4">
          <cell r="L4" t="str">
            <v>Apple</v>
          </cell>
        </row>
        <row r="5">
          <cell r="L5" t="str">
            <v>Grand Total</v>
          </cell>
        </row>
      </sheetData>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o0ni" refreshedDate="45701.487020717592" createdVersion="8" refreshedVersion="8" minRefreshableVersion="3" recordCount="3114" xr:uid="{90C92BF1-C4DB-4991-A33A-9D2CC50FDCEA}">
  <cacheSource type="worksheet">
    <worksheetSource name="Table7"/>
  </cacheSource>
  <cacheFields count="17">
    <cacheField name="Brands" numFmtId="0">
      <sharedItems count="17">
        <s v="SAMSUNG"/>
        <s v="Nokia"/>
        <s v="realme"/>
        <s v="Infinix"/>
        <s v="Apple"/>
        <s v="GIONEE"/>
        <s v="Xiaomi"/>
        <s v="OPPO"/>
        <s v="vivo"/>
        <s v="Lenovo"/>
        <s v="ASUS"/>
        <s v="Motorola"/>
        <s v="HTC"/>
        <s v="Google Pixel"/>
        <s v="LG"/>
        <s v="POCO"/>
        <s v="IQOO"/>
      </sharedItems>
    </cacheField>
    <cacheField name="Models" numFmtId="0">
      <sharedItems containsMixedTypes="1" containsNumber="1" minValue="1" maxValue="8110" count="904">
        <s v="GALAXY M31S "/>
        <n v="3.2"/>
        <s v="C2 "/>
        <s v="Note 5"/>
        <s v="iPhone 11 "/>
        <s v="L800"/>
        <s v="iPhone 13 Mini "/>
        <s v="iPhone XR "/>
        <s v="Galaxy E5 "/>
        <s v="Redmi Note 11T 5G"/>
        <s v="Galaxy A12 "/>
        <s v="X7 5G "/>
        <s v="A33"/>
        <s v="V23 5G"/>
        <s v="Y20A 2021 "/>
        <s v="Galaxy J2 Core "/>
        <s v="K10 Plus "/>
        <s v="Zenfone Max "/>
        <s v="M"/>
        <n v="1"/>
        <s v="Pioneer P4S "/>
        <s v="X3 "/>
        <s v="Narzo 30A "/>
        <s v="8 Pro "/>
        <s v="F205 Pro "/>
        <s v="A6600d40 "/>
        <s v="Galaxy S9 Plus "/>
        <s v="Galaxy A30s "/>
        <s v="Galaxy J6 "/>
        <s v="Galaxy A03 Core"/>
        <s v="Galaxy Note 9 "/>
        <s v="Hot 6 Pro"/>
        <s v="Galaxy J2 - 2016 "/>
        <s v="Metro 313"/>
        <s v="Desire 700"/>
        <s v="X3 SuperZoom "/>
        <s v="9 Pro+ 5G"/>
        <s v="Narzo 10 "/>
        <s v="E5"/>
        <n v="3"/>
        <s v="Zenfone Go 5.0 "/>
        <s v="Galaxy A22 5G "/>
        <s v="Marathon M5 Plus "/>
        <s v="GT Neo 2"/>
        <s v="Galaxy A9 Pro "/>
        <s v="Smart 7"/>
        <s v="9i"/>
        <s v="iPhone 7 Plus "/>
        <s v="iPhone 8 "/>
        <s v="Z Play"/>
        <s v="K4 Note "/>
        <s v="Reno4 Pro Special Edition"/>
        <s v="Reno7 5G"/>
        <s v="7i "/>
        <s v="A390 "/>
        <s v="Galaxy S6 Edge+ "/>
        <s v="Stylus 3 "/>
        <s v="Narzo 20A "/>
        <s v="Marathon "/>
        <s v="Mi 11X Pro 5G "/>
        <s v="G5 "/>
        <s v="6 Pro "/>
        <s v="REDMI Note 9 "/>
        <s v="A5s"/>
        <s v="F1"/>
        <s v="One E9+"/>
        <s v="Galaxy M30S "/>
        <s v="MI 11X 5G "/>
        <s v="A3s"/>
        <s v="Wildfire X "/>
        <s v="Galaxy S10 "/>
        <s v="Note 11"/>
        <s v="Galaxy M31 "/>
        <s v="Galaxy A7 2016 Edition "/>
        <s v="A83"/>
        <s v="11i Hypercharge 5G"/>
        <s v="Zenfone C "/>
        <s v="Galaxy F12 "/>
        <s v="Galaxy F23 5G"/>
        <s v="Redmi Note 5 "/>
        <s v="Galaxy S6 Edge "/>
        <s v="F15"/>
        <s v="5 Pro "/>
        <s v="iPhone 12 "/>
        <s v="iPhone 12 Pro Max "/>
        <s v="Reno2 F"/>
        <s v="X50 Pro 5G "/>
        <s v="F19 Pro"/>
        <s v="F7"/>
        <s v="F8 Neo "/>
        <s v="Stylus 2 Plus "/>
        <s v="Mi 11X "/>
        <s v="iPhone 11 Pro Max "/>
        <s v="G20 "/>
        <s v="Reno3 Pro"/>
        <s v="Spirit 4G LTE "/>
        <s v="F3 Plus"/>
        <s v="V20 Pro "/>
        <s v="G7+ ThinQ "/>
        <s v="Optimus L70 "/>
        <s v="A37f"/>
        <s v="Galaxy J7 Nxt "/>
        <s v="A7"/>
        <s v="A15"/>
        <s v="8 5G "/>
        <s v="C35"/>
        <s v="A1 Plus "/>
        <s v="Note 7"/>
        <s v="Lumia 510 "/>
        <s v="Galaxy F02s "/>
        <s v="M3 "/>
        <s v="Guru Music 2"/>
        <s v="Galaxy A5 "/>
        <s v="Q6+ "/>
        <s v="P5L "/>
        <s v="Galaxy J5 Prime "/>
        <s v="iPhone 6s "/>
        <s v="Tizen Z3 "/>
        <s v="Galaxy A50 "/>
        <s v="Candy K9 "/>
        <s v="Zenfone Max Pro M1 "/>
        <s v="C21Y "/>
        <s v="11i 5G"/>
        <s v="8i "/>
        <s v="Zenfone Go "/>
        <s v="XPlus "/>
        <s v="Galaxy A21s "/>
        <s v="iPhone 13 "/>
        <s v="ZenFone Max M2 "/>
        <s v="L60 Dual "/>
        <s v="ZenFone Max Pro M2 "/>
        <s v="F11"/>
        <s v="Reno2 Z"/>
        <s v="iPhone 12 Pro "/>
        <s v="A5"/>
        <s v="GT 5G "/>
        <s v="Y20 T"/>
        <s v="Galaxy A80 "/>
        <s v="iPhone 13 Pro Max"/>
        <s v="Galaxy M32 "/>
        <s v="X "/>
        <s v="iPhone 6s Plus "/>
        <s v="F17"/>
        <s v="V21 5G "/>
        <s v="E7 Power "/>
        <s v="X1s "/>
        <s v="C01 Plus "/>
        <s v="A53"/>
        <s v="X2 Pro "/>
        <s v="2 XL "/>
        <s v="Galaxy S3 Neo "/>
        <s v="W10 "/>
        <s v="Galaxy A72 "/>
        <s v="Galaxy A20 "/>
        <s v="A54"/>
        <s v="M2 Pro"/>
        <s v="A12"/>
        <s v="Hot 8"/>
        <s v="G6 "/>
        <s v="A52"/>
        <s v="M21 2021 Edition "/>
        <s v="3a XL "/>
        <s v="Metro 313 Dual Sim"/>
        <s v="iPhone 7 "/>
        <s v="Galaxy S20 FE "/>
        <s v="Galaxy S10 Plus "/>
        <s v="K9 "/>
        <s v="Redmi Note 9 Pro "/>
        <s v="Galaxy M01 "/>
        <n v="5"/>
        <s v="Mi 11 Lite "/>
        <s v="5310 TA-1212 DS"/>
        <s v="iPhone 13 Pro "/>
        <s v="Guru 1200"/>
        <s v="Hot 9"/>
        <s v="Galaxy J1 Ace "/>
        <s v="F11 Pro"/>
        <s v="Mi A2 "/>
        <s v="Neo 7 4G"/>
        <s v="iPhone 11 Pro "/>
        <s v="Zenfone Selfie "/>
        <s v="Z1 Pro"/>
        <s v="REDMI 9 Power "/>
        <s v="Galaxy A10s "/>
        <s v="P7 Max "/>
        <s v="Redmi Note 5 Pro "/>
        <s v="W30 Plus "/>
        <s v="F17 PRO"/>
        <s v="X2 "/>
        <s v="Note 10 Pro"/>
        <s v="Hot 10 Play"/>
        <s v="Z2 Play"/>
        <s v="Redmi Y3 "/>
        <s v="9 Pro 5G"/>
        <s v="Galaxy A52 "/>
        <s v="ZenFone Lite L1 "/>
        <s v="Desire 526G Plus"/>
        <s v="iPhone XS Max "/>
        <s v="4a "/>
        <s v="On7 Pro "/>
        <s v="Narzo 50A "/>
        <s v="Y20G "/>
        <n v="8"/>
        <s v="Galaxy S4 Zoom "/>
        <s v="iPhone 13 Pro Max "/>
        <s v="Sm-B110E/D"/>
        <s v="Note 10"/>
        <s v="Redmi 8 "/>
        <s v="X50  "/>
        <s v="G7 ThinQ "/>
        <s v="S11 Lite "/>
        <s v="Pioneer P3S "/>
        <s v="Galaxy J2 Ace "/>
        <n v="106"/>
        <s v="K1"/>
        <n v="7.2"/>
        <s v="Galaxy S5 "/>
        <s v="Galaxy A03s "/>
        <s v="Metro 350"/>
        <s v="C3 "/>
        <s v="iPhone 6s"/>
        <s v="5i "/>
        <n v="2"/>
        <s v="Redmi 9A "/>
        <s v="526G Plus"/>
        <s v="Hot 10"/>
        <s v="V11 Pro"/>
        <s v="Galaxy J1 "/>
        <s v="3 XL "/>
        <s v="Galaxy F62 "/>
        <s v="Y1s "/>
        <s v="K8 "/>
        <s v="iPhone 13 mini"/>
        <s v="Galaxy A52s 5G "/>
        <s v="Redmi 6A "/>
        <s v="Redmi Note 7 Pro "/>
        <s v="Y90"/>
        <s v="Reno6 5G"/>
        <s v="Narzo 20 "/>
        <s v="107 Dual SIM"/>
        <s v="Redmi Note 6 Pro "/>
        <n v="5.4"/>
        <s v="C"/>
        <s v="C25 "/>
        <n v="6"/>
        <s v="F19"/>
        <s v="ROG "/>
        <s v="A7 "/>
        <s v="Y53s "/>
        <s v="A328 "/>
        <s v="F11 "/>
        <s v="Note 11 "/>
        <s v="C20 "/>
        <s v="Redmi 9 "/>
        <s v="A31"/>
        <s v="Q6 "/>
        <s v="U11"/>
        <s v="Smart 5"/>
        <s v="G30 "/>
        <s v="M2  "/>
        <s v="Galaxy S20+ "/>
        <s v="Galaxy M42 "/>
        <s v="620G"/>
        <s v="M7 Power "/>
        <s v="G40 Fusion "/>
        <s v="Edge 20 Fusion "/>
        <s v="C Plus"/>
        <s v="A16k"/>
        <s v="Galaxy A50s "/>
        <s v="Redmi 6 Pro "/>
        <s v="Asha 206"/>
        <s v="A7000 "/>
        <s v="REDMI Note 10S "/>
        <s v="Galaxy S6 "/>
        <s v="Galaxy J4 Plus "/>
        <s v="11 Lite NE"/>
        <s v="Galaxy Z Flip3 5G "/>
        <s v="Hot S3"/>
        <s v="Guru Music 2 SM-B310E"/>
        <s v="Narzo 30 "/>
        <s v="C15 "/>
        <s v="3310 DS 2020"/>
        <s v="125 TA-1253 DS"/>
        <s v="A1 "/>
        <s v="K3"/>
        <s v="C31"/>
        <n v="225"/>
        <s v="Galaxy A32 "/>
        <s v="Y21T"/>
        <s v="S5 Pro"/>
        <s v="A9"/>
        <s v="Narzo 30 Pro 5G "/>
        <s v="S5 "/>
        <s v="One Action "/>
        <s v="ROG Phone 5 "/>
        <s v="One Power "/>
        <s v="ROG Phone II "/>
        <s v="P2S "/>
        <s v="Vibe K5 Note "/>
        <s v="iPhone XS "/>
        <n v="8.1"/>
        <s v="iPhone 8 Plus "/>
        <s v="Galaxy M20 "/>
        <s v="9 5G SE"/>
        <s v="Galaxy S20 "/>
        <s v="M02s "/>
        <s v="C25s "/>
        <s v="5310ds"/>
        <s v="A71k"/>
        <s v="Galaxy S Duos 2 "/>
        <s v="W10 Alpha "/>
        <s v="Optimus L5 II "/>
        <n v="6.1"/>
        <s v="3i "/>
        <n v="7.1"/>
        <s v="C11 2021 "/>
        <s v="Smart 4"/>
        <s v="F5"/>
        <s v="Reno6 Pro 5G"/>
        <s v="Galaxy S21 "/>
        <s v="Redmi 8A Dual "/>
        <s v="Galaxy S4 Mini "/>
        <s v="Hot 4 Pro"/>
        <s v="Galaxy A6 "/>
        <s v="Galaxy A22 "/>
        <s v="Galaxy Note 5 "/>
        <n v="5.0999999999999996"/>
        <s v="Galaxy S Duos 3 "/>
        <s v="Galaxy S10 Lite "/>
        <s v="Hot 7 Pro"/>
        <s v="X3 Pro "/>
        <s v="M4 Pro 5G"/>
        <s v="Elife S7 "/>
        <s v="G Pro 2 "/>
        <s v="Guru FM Plus"/>
        <s v="L700"/>
        <s v="A7000 Turbo "/>
        <s v="P2 "/>
        <s v="K3 Note "/>
        <s v="Narzo 20 Pro "/>
        <s v="Y11 "/>
        <s v="Galaxy J7 Prime 2 "/>
        <s v="Reno 10x Zoom"/>
        <n v="10"/>
        <s v="iPhone SE "/>
        <s v="A5 "/>
        <n v="6310"/>
        <s v="P5_W "/>
        <s v="215 4G DS"/>
        <s v="Galaxy S7 "/>
        <s v="TA-1174 / TA-1299"/>
        <s v="C12 "/>
        <s v="C20 Plus "/>
        <s v="Redmi 8A "/>
        <s v="Galaxy M12 "/>
        <s v="Zenfone Go 5.0 LTE 2nd Gen "/>
        <s v="Y75 5G"/>
        <s v="Redmi Y2 "/>
        <s v="Galaxy Ace NXT "/>
        <s v="S6 "/>
        <s v="Wing "/>
        <s v="Sisley S60 "/>
        <s v="Zenfone 4 Selfie "/>
        <s v="6.1 Plus "/>
        <s v="Galaxy J7 Prime "/>
        <s v="G10 "/>
        <s v="Y11T Pro"/>
        <s v="One M8 "/>
        <s v="Galaxy A8 Plus "/>
        <s v="Galaxy A70 "/>
        <s v="Note 11S Free Fire Edition"/>
        <s v="Galaxy J4 "/>
        <s v="XT502"/>
        <s v="Desire 828"/>
        <s v="X2"/>
        <s v="Galaxy Mega 5.8 "/>
        <s v="Galaxy M42 5G "/>
        <s v="Galaxy M10 "/>
        <s v="105 DS 2020"/>
        <s v="E7 Plus "/>
        <s v="K6 Note "/>
        <s v="Galaxy Grand I9082 "/>
        <s v="Y72 5G "/>
        <s v="Redmi K20 Pro "/>
        <s v="Zenfone Max ZC550KL "/>
        <s v="Smart 8"/>
        <s v="A6 Note "/>
        <s v="Y83 Pro"/>
        <s v="Galaxy F22 "/>
        <s v="iPhone 6 "/>
        <s v="Optimus L7 II Dual "/>
        <s v="F9 Pro"/>
        <s v="One Macro "/>
        <s v="Nexus 5X "/>
        <s v="Redmi Note 7 "/>
        <s v="G8 Plus"/>
        <s v="Galaxy J7 Duo "/>
        <s v="W31 "/>
        <s v="Razr "/>
        <s v="Galaxy Note 10 "/>
        <s v="Lumia 625 "/>
        <s v="Galaxy A9 "/>
        <s v="Mi 10i "/>
        <s v="Redmi 5 "/>
        <s v="Hot 7"/>
        <s v="B "/>
        <s v="Neo 5"/>
        <s v="110 TA-1302 DS"/>
        <s v="M32 5G "/>
        <s v="Hot 11S"/>
        <s v="C21 "/>
        <s v="M01 core "/>
        <s v="Galaxy A20s "/>
        <n v="2.2999999999999998"/>
        <s v="Galaxy Note10 Lite "/>
        <s v="Galaxy Trend "/>
        <s v="M31 Prime "/>
        <s v="Y95"/>
        <s v="Galaxy A5 2016 Edition "/>
        <s v="Note 4"/>
        <s v="G6"/>
        <s v="Reno2"/>
        <s v="G4 "/>
        <s v="A269i "/>
        <s v="A6000 Plus "/>
        <s v="One Vision "/>
        <s v="Vibe K5 Plus "/>
        <n v="5.3"/>
        <s v="X2 Dual SIM "/>
        <s v="Grand Prime 4G "/>
        <s v="Y12G "/>
        <s v="Narzo 30 5G "/>
        <s v="F5 Youth"/>
        <s v="W30 "/>
        <s v="Desire 616"/>
        <s v="Y33T"/>
        <s v="Y21 "/>
        <s v="Smart 3 Plus"/>
        <s v="S4"/>
        <s v="Hot 11"/>
        <s v="ROG Phone 3 "/>
        <s v="RM-1172 / Nokia 230 DS"/>
        <s v="Galaxy A70s "/>
        <s v="Desire 210"/>
        <s v="W31 Plus "/>
        <s v="F1 Plus"/>
        <s v="Grand Prime "/>
        <s v="A5 2020"/>
        <s v="Desire 326G DS"/>
        <n v="826"/>
        <s v="F9 "/>
        <s v="ROG 5s"/>
        <s v="Galaxy M10S "/>
        <s v="S560 "/>
        <s v="Y33s "/>
        <s v="Hot S3X"/>
        <s v="iPhone 12 Mini "/>
        <s v="V4S "/>
        <s v="Z2 Force"/>
        <s v="Galaxy J2 2018 "/>
        <s v="Galaxy J8 "/>
        <n v="2.2000000000000002"/>
        <s v="ZenFone 5Z "/>
        <s v="P770 "/>
        <s v="5.1 Plus "/>
        <s v="XR 20"/>
        <s v="G5s"/>
        <s v="A53s 5G"/>
        <s v="Galaxy S21 Ultra "/>
        <s v="M52 5G"/>
        <s v="Galaxy M02 "/>
        <s v="Note 11S"/>
        <s v="Y30 "/>
        <s v="Galaxy Z Fold3 5G "/>
        <s v="Smart 2"/>
        <s v="Galaxy A8 Star "/>
        <s v="C25Y "/>
        <s v="8s 5G "/>
        <s v="T1 5G"/>
        <s v="G4 Stylus 4G LTE "/>
        <s v="Galaxy J5 "/>
        <s v="Galaxy A31 "/>
        <s v="Galaxy A3 "/>
        <s v="Smart HD 2021"/>
        <s v="U10"/>
        <s v="Y71i"/>
        <s v="6Z "/>
        <s v="G8 Power Lite "/>
        <s v="Galaxy On7 "/>
        <s v="Galaxy On Nxt "/>
        <s v="P5 Mini "/>
        <n v="3.4"/>
        <s v="Galaxy Note 8 "/>
        <s v="M3 Pro 5G "/>
        <s v="F19 Pro+ 5G"/>
        <s v="Desire 816G"/>
        <s v="Galaxy On8 "/>
        <s v="Z1 "/>
        <s v="Redmi 7A "/>
        <s v="Zenfone Go 4.5 LTE "/>
        <s v="Redmi 7 "/>
        <s v="Asha 502 "/>
        <s v="Max "/>
        <s v="W30 Pro "/>
        <s v="Razr 5G "/>
        <s v="Galaxy Note 20 Ultra 5G "/>
        <s v="Narzo 50i "/>
        <s v="Galaxy S9 "/>
        <s v="Galaxy Note 20 "/>
        <s v="V20 2021 "/>
        <s v="iPhone X "/>
        <s v="Vibe S1 "/>
        <s v="K8 Note "/>
        <s v="Galaxy F41 "/>
        <s v="Hot 10S"/>
        <s v="Galaxy J6 Plus "/>
        <s v="A83 2018 Edition"/>
        <s v="Velvet "/>
        <s v="Galaxy A51 "/>
        <s v="Galaxy S21 Plus "/>
        <s v="Galaxy Star Advance "/>
        <s v="F9"/>
        <s v="F205 "/>
        <s v="Zenfone Live "/>
        <s v="Pioneer P3 "/>
        <s v="C11 "/>
        <s v="Max Pro "/>
        <s v="V9 Youth"/>
        <s v="Galaxy M30 "/>
        <s v="Fold 2 5G "/>
        <n v="6.2"/>
        <s v="F103 "/>
        <s v="V7  "/>
        <s v="K-7 "/>
        <s v="W11 "/>
        <s v="Galaxy A7 "/>
        <s v="G7 Power"/>
        <s v="Desire 816  "/>
        <n v="105"/>
        <s v="Mi 10T "/>
        <s v="7 Plus "/>
        <s v="Galaxy A8 "/>
        <s v="Mi 10 "/>
        <s v="Marathon M5 lite CDMA "/>
        <s v="Desire 630"/>
        <s v="Galaxy Core "/>
        <s v="Stylus 2 "/>
        <s v="G5"/>
        <s v="Galaxy Star 2 "/>
        <s v="Smart 5A"/>
        <s v="Galaxy Core 2 "/>
        <s v="C15 Qualcomm Edition "/>
        <s v="G6 Plus "/>
        <s v="V21e "/>
        <s v="Note 5 Stylus"/>
        <s v="Galaxy Note 3 "/>
        <s v="Narzo 10A "/>
        <n v="2.1"/>
        <s v="Desire 820"/>
        <s v="X60 "/>
        <s v="Redmi Note 7S "/>
        <n v="3.1"/>
        <s v="Asha 503 "/>
        <s v="Galaxy F42 5G "/>
        <s v="Velvet Dual Screen "/>
        <s v="Galaxy M11 "/>
        <s v="Galaxy S21 SE 5G"/>
        <s v="Guru GT"/>
        <s v="ZenFone Max M1 "/>
        <s v="E6s"/>
        <s v="X7 Max"/>
        <s v="Zenfone Zoom "/>
        <s v="Marathon M5 Lite "/>
        <s v="ZUK Z1 "/>
        <s v="Galaxy J7 - 6 New 2016 Edition) "/>
        <s v="E 2nd Gen 3G "/>
        <s v="A5000 "/>
        <s v="Y73 "/>
        <s v="216 DS 2020"/>
        <s v="G8s ThinQ "/>
        <s v="Galaxy J2 "/>
        <s v="F103 Pro "/>
        <s v="S1"/>
        <s v="A55"/>
        <s v="VIBE P1m "/>
        <s v="X Power "/>
        <s v="Galaxy A2 Core "/>
        <s v="Galaxy J7 "/>
        <s v="Guru FM Plus SM-B110E/D"/>
        <n v="2.4"/>
        <s v="Pioneer P4 "/>
        <s v="Y91i "/>
        <s v="K9 4G LTE "/>
        <s v="A6000 Shot "/>
        <s v="Galaxy Alpha "/>
        <n v="4.2"/>
        <s v="K8 Plus "/>
        <n v="112"/>
        <s v="Z2 Plus "/>
        <s v="Galaxy Grand Neo Plus "/>
        <s v="Optimus L3 II E425 "/>
        <s v="Desire 626"/>
        <s v="Galaxy Grand 2 "/>
        <n v="130"/>
        <s v="Redmi Note 8 "/>
        <s v="A71 New Edition"/>
        <s v="A9 2020"/>
        <s v="150/150 DS"/>
        <s v="A16"/>
        <s v="K7i "/>
        <s v="Galaxy A10 "/>
        <s v="Redmi 6 "/>
        <s v="A6600 "/>
        <s v="Very Silver"/>
        <s v="Y83"/>
        <s v="K6 POWER "/>
        <s v="A71"/>
        <n v="110"/>
        <s v="L90 Dual "/>
        <s v="V20 "/>
        <s v="Zero 8i"/>
        <s v="6i "/>
        <s v="820S"/>
        <s v="Vibe Z2 Pro "/>
        <s v="X-1 "/>
        <s v="XL "/>
        <s v="X7 Pro 5G "/>
        <s v="G3 "/>
        <s v="F1S"/>
        <s v="A1 Lite "/>
        <s v="Q7 "/>
        <s v="Galaxy Note 3 Neo "/>
        <s v="M7 "/>
        <s v="TA-1010/105"/>
        <s v="Galaxy M21 "/>
        <s v="150 DS 2020"/>
        <s v="X70 Pro "/>
        <s v="X 2nd Generation "/>
        <s v="Galaxy M32 5G "/>
        <s v="Galaxy E7 "/>
        <s v="REDMI Note 10 Pro "/>
        <s v="X2-AP "/>
        <s v="Galaxy A71 "/>
        <s v="Edge+ "/>
        <s v="M4 Pro"/>
        <s v="V40 ThinQ "/>
        <s v="Nexus4 E960"/>
        <s v="Y20 "/>
        <n v="150"/>
        <s v="S11 "/>
        <s v="816G"/>
        <s v="G7"/>
        <s v="Galaxy M51 "/>
        <s v="K9 Note "/>
        <s v="GT 1200 R/I/M"/>
        <s v="R17"/>
        <s v="W41 Plus "/>
        <s v="S5 Lite"/>
        <s v="X Play"/>
        <s v="A2010 "/>
        <s v="Galaxy A6+ "/>
        <s v="Galaxy J5 - 6 New 2016 Edition) "/>
        <s v="S96"/>
        <s v="Y69"/>
        <s v="Metro B312E Dual Sim - White"/>
        <s v="G9 Power "/>
        <s v="Galaxy Note 4 "/>
        <s v="G 3rd Generation "/>
        <s v="820 G+"/>
        <s v="Elife E3 "/>
        <s v="X Screen K500I "/>
        <s v="9A Sport"/>
        <s v="Metro XL"/>
        <s v="Galaxy Star Pro "/>
        <s v="A15s"/>
        <s v="Edge 20 "/>
        <s v="X4"/>
        <s v="A74 5G"/>
        <s v="Z1x"/>
        <s v="Guru E1207T"/>
        <s v="Y21A"/>
        <s v="Pioneer P2 "/>
        <s v="Spirit "/>
        <s v="125 DS 2020"/>
        <s v="Rex 60"/>
        <s v="On5 Pro "/>
        <s v="G8X "/>
        <s v="G10 Power "/>
        <s v="Galaxy M40 "/>
        <s v="110 4G"/>
        <s v="Ravichandran Ashwin Limited Edition"/>
        <s v="3a "/>
        <s v="Z4 "/>
        <s v="iPhone 6 Plus "/>
        <s v="F9 Plus "/>
        <s v="A850 "/>
        <s v="V23 Pro 5G"/>
        <s v="W41 "/>
        <s v="B351E/Metro 350"/>
        <s v="Vibe P1 Turbo "/>
        <s v="G9 "/>
        <s v="Galaxy Note 10 Plus "/>
        <s v="Galaxy S7 Edge "/>
        <s v="Galaxy S4 "/>
        <s v="Zenfone Go 2nd Gen"/>
        <s v="Galaxy J2 Pro "/>
        <s v="Reno4 Pro"/>
        <s v="Galaxy M01s "/>
        <s v="G3 Beat "/>
        <s v="Y20G 2021 "/>
        <s v="Smart 4 Plus"/>
        <s v="S660 "/>
        <s v="Galaxy On6 "/>
        <s v="Galaxy Fold 2 "/>
        <s v="Galaxy S20 Ultra "/>
        <s v="GT Master Edition "/>
        <s v="V30+ "/>
        <s v="F103 3Gb Version "/>
        <s v="Galaxy C7 Pro "/>
        <s v="A1K"/>
        <s v="S6S "/>
        <s v="Mi A3 "/>
        <s v="Zero 5 Pro"/>
        <s v="8110 4G"/>
        <s v="Quench X T3"/>
        <s v="P7 "/>
        <s v="G"/>
        <s v="REDMI 9 Prime "/>
        <s v="Galaxy Grand Neo "/>
        <s v="X60 Pro"/>
        <n v="222"/>
        <s v="A6600 Plus "/>
        <s v="Redmi Note 4 "/>
        <s v="K10 Note "/>
        <n v="9"/>
        <s v="Reno7 Pro 5G"/>
        <s v="F19s"/>
        <s v="G6 Play"/>
        <s v="125 DS"/>
        <s v="Q7+ "/>
        <s v="U11+ "/>
        <s v="9 5G"/>
        <s v="Zero 5"/>
        <s v="Elife E7 Mini "/>
        <s v="5s "/>
        <s v="225 4G DS 2020"/>
        <s v="Galaxy M21 2021 Edition "/>
        <s v="K10 2017 "/>
        <s v="F3 GT"/>
        <s v="Galaxy A5-2017 "/>
        <s v="Rohit Sharma Limited Edition"/>
        <s v="A1000 "/>
        <s v="X50 Pro "/>
        <s v="L 80 Dual "/>
        <n v="7"/>
        <s v="G4 Plus"/>
        <s v="3.1 Plus "/>
        <s v="Hot 9 Pro"/>
        <s v="S20 FE 5G "/>
        <s v="Y94"/>
        <s v="K10 K420DS "/>
        <s v="Find X"/>
        <s v="Guru Plus B110"/>
        <s v="Z2 "/>
        <s v="Quite Black"/>
        <s v="One Fusion+ "/>
        <s v="F3"/>
        <s v="A536 "/>
        <s v="S90 Or Sisley S90 "/>
        <s v="E5 Plus"/>
        <s v="Q Stylus+ "/>
        <s v="U1 "/>
        <s v="Reno5 Pro 5G"/>
        <s v="Desire 826 DS"/>
        <s v="G60 "/>
        <s v="M31s "/>
        <s v="Galaxy S8 Plus "/>
        <s v="F3 Deepika Padukone Limited Edition"/>
        <s v="Galaxy Grand Quattro "/>
        <s v="M5 Lite 4G "/>
        <s v="Galaxy A30 "/>
        <s v="G4"/>
        <s v="Y51A "/>
        <s v="Pioneer P6 "/>
        <s v="Vibe Shot "/>
        <s v="Galaxy J2-2017 "/>
        <s v="8 Sirocco "/>
        <s v="S850 "/>
        <s v="U12"/>
        <s v="P780 "/>
        <s v="V20 SE "/>
        <s v="Redmi Y1 "/>
        <s v="S Plus "/>
        <s v="U Ultra"/>
        <s v="Y31 "/>
        <s v="Sm-G361Hhadins "/>
        <s v="216 DS"/>
        <s v="G2 D802 "/>
        <s v="A57"/>
        <s v="F10 "/>
        <s v="Y12s "/>
        <s v="Galaxy Folder 2 "/>
        <s v="ROG 5s Pro"/>
        <s v="M2 Reloaded "/>
        <s v="Pioneer P5W "/>
        <s v="Desire 516"/>
        <s v="Ta -1010/105"/>
        <s v="S10 Lite "/>
        <s v="105 SS 2021"/>
        <s v="S6 Pro "/>
        <s v="Zenfone 2 Laser ZE500KL "/>
        <s v="A7700 "/>
        <s v="215 4G DS 2020"/>
        <s v="S7 Edge "/>
        <s v="M21 2021 Edition"/>
        <n v="628"/>
        <s v="Smart 6"/>
        <s v="G 2nd Generation "/>
        <s v="Metro"/>
        <s v="Zenfone Go 5.0 LTE "/>
        <s v="A319 "/>
        <s v="ROG Phone 5 Ultimate "/>
        <s v="Galaxy Z Flip "/>
        <s v="Note 10 lite"/>
        <n v="515"/>
        <s v="Z3 "/>
        <s v="W41 Pro "/>
        <s v="F11 Pro Marvel? Avengers Limited Edition"/>
        <s v="626G Plus"/>
        <s v="Y93"/>
        <s v="Marathon M3 "/>
        <s v="SM-B310EZDDINS"/>
        <s v="150 TA-1235 DS"/>
        <s v="N5111"/>
        <s v="X21"/>
        <s v="V9"/>
        <s v="Galaxy Core Prime "/>
        <s v="One"/>
        <n v="8110"/>
        <s v="2nd Generation "/>
        <s v="Max X160 "/>
        <s v="V20a "/>
        <s v="A74 5G BLACK"/>
        <s v="P70 "/>
        <s v="Metro SM-B313ez"/>
        <s v="Q60 "/>
        <s v="X Cam "/>
        <s v="Galaxy Grand Prime 4g "/>
        <s v="Galaxy S8 "/>
        <s v="F10 Plus "/>
        <s v="Galaxy Pocket Neo "/>
        <s v="Galaxy Note 5 Dual "/>
        <s v="7 Pro "/>
        <s v="Redmi K20 "/>
        <s v="Metro 360"/>
        <s v="G3 Stylus "/>
        <s v="L Bello "/>
        <s v="Galaxy S10e "/>
        <s v="Ctrl V4S "/>
        <s v="A11K"/>
        <s v="Galaxy Star "/>
        <s v="Reno"/>
        <s v="Zenfone Go 5.5 "/>
        <s v="Zenfone Go 3rd Gen"/>
        <s v="Galaxy A7-2017 "/>
        <s v="105 DS"/>
        <s v="VIBE P1 "/>
        <s v="Zenfone Go 4.5 "/>
        <s v="Galaxy Note Edge "/>
        <s v="K42 "/>
        <s v="V7+"/>
        <s v="M2 "/>
        <s v="SAMSUNG Metro 350 Dual Sim"/>
        <s v="REDMI 9i "/>
        <s v="MI3 "/>
        <s v="X70 Pro+"/>
        <s v="Elife S5.1 "/>
        <s v="108 Dual SIM"/>
        <s v="Elife E8 "/>
        <s v="iPhone 13 Pro"/>
        <s v="X2 Special Edition"/>
        <s v="Metro B313E Dual Sim - White"/>
        <s v="225 4g ds"/>
        <s v="Ctrl V5 "/>
        <s v="Mi Max 2 "/>
        <s v="G5 Plus"/>
        <s v="Y20A "/>
        <s v="S2"/>
        <s v="R1 R829"/>
        <s v="K-10 "/>
        <s v="K3 Note Music "/>
        <n v="215"/>
        <s v="Asha 311 "/>
        <s v="Lumia 920 "/>
        <s v="X50 Pro"/>
        <s v="Galaxy Core Prime G361 Dual Sim - White "/>
        <s v="S930 "/>
        <s v="B350"/>
        <s v="One 802D"/>
        <n v="220"/>
        <s v="M31 "/>
        <s v="Hardik Pandya Limited Editon"/>
        <s v="Q Stylus "/>
        <s v="ROG Phone 5 Pro "/>
      </sharedItems>
    </cacheField>
    <cacheField name="Colors" numFmtId="0">
      <sharedItems/>
    </cacheField>
    <cacheField name="Memory" numFmtId="0">
      <sharedItems/>
    </cacheField>
    <cacheField name="Storage" numFmtId="2">
      <sharedItems count="34">
        <s v="128 GB"/>
        <s v="16 GB"/>
        <s v="NaN"/>
        <s v="64 GB"/>
        <s v="512 GB"/>
        <s v="256 GB"/>
        <s v="32 GB"/>
        <s v="8 GB"/>
        <s v="2 GB"/>
        <s v="4 GB"/>
        <s v="Expandable Upto 16 GB"/>
        <s v="1 TB"/>
        <s v="Expandable Upto 32 GB"/>
        <s v="129 GB"/>
        <s v="153 GB"/>
        <s v="130 GB"/>
        <s v="10 GB"/>
        <s v="48 GB"/>
        <s v="100 GB"/>
        <s v="140 GB"/>
        <s v="Unknown" u="1"/>
        <s v="16 MB" u="1"/>
        <s v="2 MB" u="1"/>
        <s v="64 MB" u="1"/>
        <s v="4 MB" u="1"/>
        <s v="8 MB" u="1"/>
        <s v="128 MB" u="1"/>
        <s v="512 MB" u="1"/>
        <s v="256 MB" u="1"/>
        <s v="153 MB" u="1"/>
        <s v="10 MB" u="1"/>
        <s v="48 MB" u="1"/>
        <s v="100 MB" u="1"/>
        <s v="140 MB" u="1"/>
      </sharedItems>
    </cacheField>
    <cacheField name="Camera" numFmtId="0">
      <sharedItems/>
    </cacheField>
    <cacheField name="Rating" numFmtId="0">
      <sharedItems containsMixedTypes="1" containsNumber="1" minValue="2.2999999999999998" maxValue="5" count="26">
        <n v="4.3"/>
        <n v="3.8"/>
        <n v="4.4000000000000004"/>
        <n v="4.2"/>
        <n v="4.5999999999999996"/>
        <n v="4"/>
        <s v="No Rating"/>
        <n v="4.0999999999999996"/>
        <n v="3.9"/>
        <n v="3.5"/>
        <n v="4.5"/>
        <n v="3.7"/>
        <n v="4.7"/>
        <n v="3.3"/>
        <n v="5"/>
        <n v="3.6"/>
        <n v="4.9000000000000004"/>
        <n v="3.4"/>
        <n v="2.8"/>
        <n v="2.7"/>
        <n v="3"/>
        <n v="2.4"/>
        <n v="3.2"/>
        <n v="2.2999999999999998"/>
        <n v="4.8"/>
        <n v="3.1"/>
      </sharedItems>
    </cacheField>
    <cacheField name="Selling Price" numFmtId="164">
      <sharedItems containsSemiMixedTypes="0" containsString="0" containsNumber="1" containsInteger="1" minValue="1000" maxValue="179900" count="844">
        <n v="19330"/>
        <n v="10199"/>
        <n v="6999"/>
        <n v="12999"/>
        <n v="49900"/>
        <n v="2199"/>
        <n v="99900"/>
        <n v="42999"/>
        <n v="20400"/>
        <n v="21736"/>
        <n v="11989"/>
        <n v="64900"/>
        <n v="19999"/>
        <n v="10490"/>
        <n v="29990"/>
        <n v="39990"/>
        <n v="13999"/>
        <n v="7699"/>
        <n v="9999"/>
        <n v="11990"/>
        <n v="3499"/>
        <n v="24999"/>
        <n v="8999"/>
        <n v="17999"/>
        <n v="6990"/>
        <n v="7999"/>
        <n v="70000"/>
        <n v="18199"/>
        <n v="14990"/>
        <n v="49999"/>
        <n v="2399"/>
        <n v="35490"/>
        <n v="29999"/>
        <n v="28999"/>
        <n v="11999"/>
        <n v="10999"/>
        <n v="69999"/>
        <n v="22450"/>
        <n v="31999"/>
        <n v="22900"/>
        <n v="7499"/>
        <n v="42900"/>
        <n v="38999"/>
        <n v="34990"/>
        <n v="53999"/>
        <n v="7580"/>
        <n v="28000"/>
        <n v="9990"/>
        <n v="8499"/>
        <n v="36290"/>
        <n v="25999"/>
        <n v="10990"/>
        <n v="15739"/>
        <n v="38800"/>
        <n v="13990"/>
        <n v="24492"/>
        <n v="12000"/>
        <n v="16999"/>
        <n v="92000"/>
        <n v="14999"/>
        <n v="17888"/>
        <n v="20700"/>
        <n v="6200"/>
        <n v="16990"/>
        <n v="26999"/>
        <n v="6299"/>
        <n v="12499"/>
        <n v="15999"/>
        <n v="11499"/>
        <n v="13750"/>
        <n v="37299"/>
        <n v="15990"/>
        <n v="68999"/>
        <n v="149900"/>
        <n v="19990"/>
        <n v="47999"/>
        <n v="23490"/>
        <n v="22990"/>
        <n v="6499"/>
        <n v="14250"/>
        <n v="26758"/>
        <n v="131900"/>
        <n v="13549"/>
        <n v="26798"/>
        <n v="12500"/>
        <n v="12990"/>
        <n v="55000"/>
        <n v="12791"/>
        <n v="14995"/>
        <n v="16499"/>
        <n v="10499"/>
        <n v="9499"/>
        <n v="37990"/>
        <n v="1625"/>
        <n v="17990"/>
        <n v="3990"/>
        <n v="13900"/>
        <n v="25299"/>
        <n v="4999"/>
        <n v="24000"/>
        <n v="5899"/>
        <n v="15599"/>
        <n v="55999"/>
        <n v="7990"/>
        <n v="109900"/>
        <n v="8800"/>
        <n v="29489"/>
        <n v="119900"/>
        <n v="15000"/>
        <n v="41999"/>
        <n v="15490"/>
        <n v="28490"/>
        <n v="139900"/>
        <n v="16980"/>
        <n v="44900"/>
        <n v="20999"/>
        <n v="32990"/>
        <n v="6475"/>
        <n v="35999"/>
        <n v="82000"/>
        <n v="13499"/>
        <n v="37999"/>
        <n v="12900"/>
        <n v="17499"/>
        <n v="24998"/>
        <n v="13224"/>
        <n v="44999"/>
        <n v="2290"/>
        <n v="11900"/>
        <n v="34900"/>
        <n v="59900"/>
        <n v="16488"/>
        <n v="8780"/>
        <n v="7139"/>
        <n v="54900"/>
        <n v="21999"/>
        <n v="3740"/>
        <n v="1100"/>
        <n v="4988"/>
        <n v="16890"/>
        <n v="8490"/>
        <n v="79999"/>
        <n v="18990"/>
        <n v="10000"/>
        <n v="5950"/>
        <n v="12950"/>
        <n v="79900"/>
        <n v="9299"/>
        <n v="27999"/>
        <n v="9450"/>
        <n v="27499"/>
        <n v="7199"/>
        <n v="73999"/>
        <n v="5990"/>
        <n v="4899"/>
        <n v="1599"/>
        <n v="44990"/>
        <n v="50000"/>
        <n v="8750"/>
        <n v="36999"/>
        <n v="8090"/>
        <n v="1519"/>
        <n v="2299"/>
        <n v="2815"/>
        <n v="39000"/>
        <n v="29900"/>
        <n v="8389"/>
        <n v="12400"/>
        <n v="25990"/>
        <n v="7550"/>
        <n v="13199"/>
        <n v="28499"/>
        <n v="7490"/>
        <n v="94900"/>
        <n v="37499"/>
        <n v="1900"/>
        <n v="5499"/>
        <n v="91900"/>
        <n v="26499"/>
        <n v="16989"/>
        <n v="6899"/>
        <n v="22654"/>
        <n v="14499"/>
        <n v="10121"/>
        <n v="13899"/>
        <n v="7589"/>
        <n v="179900"/>
        <n v="19900"/>
        <n v="53990"/>
        <n v="54999"/>
        <n v="29998"/>
        <n v="9250"/>
        <n v="21499"/>
        <n v="69900"/>
        <n v="21099"/>
        <n v="2790"/>
        <n v="23999"/>
        <n v="17765"/>
        <n v="33900"/>
        <n v="84999"/>
        <n v="5699"/>
        <n v="15899"/>
        <n v="1890"/>
        <n v="78999"/>
        <n v="3886"/>
        <n v="2142"/>
        <n v="7675"/>
        <n v="30994"/>
        <n v="16490"/>
        <n v="18999"/>
        <n v="62999"/>
        <n v="2450"/>
        <n v="134900"/>
        <n v="28831"/>
        <n v="24338"/>
        <n v="22999"/>
        <n v="74000"/>
        <n v="9539"/>
        <n v="3429"/>
        <n v="5999"/>
        <n v="7299"/>
        <n v="17979"/>
        <n v="12998"/>
        <n v="30999"/>
        <n v="8799"/>
        <n v="24990"/>
        <n v="17578"/>
        <n v="38900"/>
        <n v="7899"/>
        <n v="16299"/>
        <n v="6048"/>
        <n v="10070"/>
        <n v="40999"/>
        <n v="42021"/>
        <n v="63999"/>
        <n v="1435"/>
        <n v="41990"/>
        <n v="56690"/>
        <n v="14490"/>
        <n v="4400"/>
        <n v="4190"/>
        <n v="39999"/>
        <n v="3220"/>
        <n v="1149"/>
        <n v="7290"/>
        <n v="14500"/>
        <n v="8299"/>
        <n v="5840"/>
        <n v="22490"/>
        <n v="9490"/>
        <n v="5795"/>
        <n v="6980"/>
        <n v="18599"/>
        <n v="15300"/>
        <n v="12149"/>
        <n v="27990"/>
        <n v="22222"/>
        <n v="7619"/>
        <n v="30900"/>
        <n v="8990"/>
        <n v="6450"/>
        <n v="16199"/>
        <n v="4189"/>
        <n v="59999"/>
        <n v="4499"/>
        <n v="26000"/>
        <n v="21450"/>
        <n v="8170"/>
        <n v="1399"/>
        <n v="11199"/>
        <n v="11490"/>
        <n v="21990"/>
        <n v="15989"/>
        <n v="15900"/>
        <n v="62500"/>
        <n v="13299"/>
        <n v="21150"/>
        <n v="140300"/>
        <n v="11948"/>
        <n v="2050"/>
        <n v="4990"/>
        <n v="17889"/>
        <n v="74999"/>
        <n v="73600"/>
        <n v="117990"/>
        <n v="17599"/>
        <n v="15499"/>
        <n v="8561"/>
        <n v="36000"/>
        <n v="24890"/>
        <n v="2650"/>
        <n v="71500"/>
        <n v="9399"/>
        <n v="9900"/>
        <n v="6799"/>
        <n v="3013"/>
        <n v="144900"/>
        <n v="1680"/>
        <n v="52905"/>
        <n v="13695"/>
        <n v="8690"/>
        <n v="74400"/>
        <n v="11946"/>
        <n v="16000"/>
        <n v="16860"/>
        <n v="20000"/>
        <n v="150800"/>
        <n v="38990"/>
        <n v="35990"/>
        <n v="9833"/>
        <n v="11599"/>
        <n v="8199"/>
        <n v="49990"/>
        <n v="18699"/>
        <n v="17200"/>
        <n v="69990"/>
        <n v="26828"/>
        <n v="81500"/>
        <n v="57999"/>
        <n v="4196"/>
        <n v="30500"/>
        <n v="24900"/>
        <n v="7992"/>
        <n v="9590"/>
        <n v="7900"/>
        <n v="9100"/>
        <n v="11000"/>
        <n v="15271"/>
        <n v="34999"/>
        <n v="61999"/>
        <n v="16879"/>
        <n v="19500"/>
        <n v="68900"/>
        <n v="169900"/>
        <n v="8599"/>
        <n v="45999"/>
        <n v="43999"/>
        <n v="12899"/>
        <n v="46988"/>
        <n v="117100"/>
        <n v="7350"/>
        <n v="12399"/>
        <n v="10899"/>
        <n v="105999"/>
        <n v="20350"/>
        <n v="149999"/>
        <n v="7946"/>
        <n v="159900"/>
        <n v="2200"/>
        <n v="18900"/>
        <n v="71999"/>
        <n v="8850"/>
        <n v="13799"/>
        <n v="7000"/>
        <n v="11390"/>
        <n v="71000"/>
        <n v="4300"/>
        <n v="24283"/>
        <n v="24744"/>
        <n v="1450"/>
        <n v="11200"/>
        <n v="30600"/>
        <n v="6250"/>
        <n v="3999"/>
        <n v="15843"/>
        <n v="129900"/>
        <n v="53900"/>
        <n v="18499"/>
        <n v="14398"/>
        <n v="17490"/>
        <n v="4890"/>
        <n v="3799"/>
        <n v="21000"/>
        <n v="13775"/>
        <n v="89999"/>
        <n v="25489"/>
        <n v="91999"/>
        <n v="61900"/>
        <n v="77999"/>
        <n v="17995"/>
        <n v="13400"/>
        <n v="15399"/>
        <n v="106900"/>
        <n v="13490"/>
        <n v="7819"/>
        <n v="8498"/>
        <n v="9500"/>
        <n v="13600"/>
        <n v="83000"/>
        <n v="9000"/>
        <n v="75999"/>
        <n v="17890"/>
        <n v="8479"/>
        <n v="46300"/>
        <n v="2350"/>
        <n v="9599"/>
        <n v="19899"/>
        <n v="13589"/>
        <n v="25684"/>
        <n v="85400"/>
        <n v="169999"/>
        <n v="12849"/>
        <n v="4489"/>
        <n v="6590"/>
        <n v="7690"/>
        <n v="24600"/>
        <n v="6500"/>
        <n v="18300"/>
        <n v="6600"/>
        <n v="27390"/>
        <n v="1344"/>
        <n v="32999"/>
        <n v="22950"/>
        <n v="33500"/>
        <n v="13649"/>
        <n v="12570"/>
        <n v="17000"/>
        <n v="14700"/>
        <n v="4290"/>
        <n v="5450"/>
        <n v="5920"/>
        <n v="1099"/>
        <n v="11829"/>
        <n v="50650"/>
        <n v="4649"/>
        <n v="24989"/>
        <n v="7712"/>
        <n v="13500"/>
        <n v="7399"/>
        <n v="8190"/>
        <n v="4672"/>
        <n v="27839"/>
        <n v="23990"/>
        <n v="54990"/>
        <n v="1549"/>
        <n v="13984"/>
        <n v="22930"/>
        <n v="12799"/>
        <n v="13800"/>
        <n v="28990"/>
        <n v="6900"/>
        <n v="9150"/>
        <n v="8399"/>
        <n v="11745"/>
        <n v="56999"/>
        <n v="7400"/>
        <n v="3500"/>
        <n v="49980"/>
        <n v="15890"/>
        <n v="13995"/>
        <n v="12790"/>
        <n v="5900"/>
        <n v="11700"/>
        <n v="1375"/>
        <n v="24768"/>
        <n v="19100"/>
        <n v="10399"/>
        <n v="4850"/>
        <n v="5110"/>
        <n v="42000"/>
        <n v="13699"/>
        <n v="5290"/>
        <n v="7698"/>
        <n v="3100"/>
        <n v="11960"/>
        <n v="84900"/>
        <n v="8250"/>
        <n v="13200"/>
        <n v="10800"/>
        <n v="121300"/>
        <n v="7989"/>
        <n v="9940"/>
        <n v="2540"/>
        <n v="5940"/>
        <n v="2799"/>
        <n v="7668"/>
        <n v="8700"/>
        <n v="10450"/>
        <n v="57000"/>
        <n v="1497"/>
        <n v="15532"/>
        <n v="14839"/>
        <n v="29199"/>
        <n v="17194"/>
        <n v="25500"/>
        <n v="5149"/>
        <n v="76000"/>
        <n v="6295"/>
        <n v="62000"/>
        <n v="16996"/>
        <n v="9290"/>
        <n v="1332"/>
        <n v="1990"/>
        <n v="2533"/>
        <n v="76999"/>
        <n v="72000"/>
        <n v="18887"/>
        <n v="21700"/>
        <n v="77000"/>
        <n v="64999"/>
        <n v="4049"/>
        <n v="60000"/>
        <n v="26299"/>
        <n v="7599"/>
        <n v="1349"/>
        <n v="2000"/>
        <n v="3490"/>
        <n v="26495"/>
        <n v="11730"/>
        <n v="22499"/>
        <n v="41996"/>
        <n v="16200"/>
        <n v="3150"/>
        <n v="19799"/>
        <n v="11249"/>
        <n v="13790"/>
        <n v="36299"/>
        <n v="22163"/>
        <n v="19695"/>
        <n v="19818"/>
        <n v="52990"/>
        <n v="46999"/>
        <n v="3285"/>
        <n v="4199"/>
        <n v="13489"/>
        <n v="6749"/>
        <n v="5666"/>
        <n v="24719"/>
        <n v="18979"/>
        <n v="93000"/>
        <n v="1560"/>
        <n v="1600"/>
        <n v="3599"/>
        <n v="18490"/>
        <n v="9199"/>
        <n v="22989"/>
        <n v="11995"/>
        <n v="17575"/>
        <n v="12049"/>
        <n v="14449"/>
        <n v="8000"/>
        <n v="2349"/>
        <n v="3400"/>
        <n v="17962"/>
        <n v="9964"/>
        <n v="14300"/>
        <n v="2997"/>
        <n v="2440"/>
        <n v="1000"/>
        <n v="48999"/>
        <n v="19725"/>
        <n v="23748"/>
        <n v="22910"/>
        <n v="43990"/>
        <n v="13890"/>
        <n v="3200"/>
        <n v="2980"/>
        <n v="7650"/>
        <n v="11744"/>
        <n v="30780"/>
        <n v="95000"/>
        <n v="13399"/>
        <n v="41900"/>
        <n v="40690"/>
        <n v="5299"/>
        <n v="8200"/>
        <n v="5490"/>
        <n v="2940"/>
        <n v="39900"/>
        <n v="104900"/>
        <n v="9998"/>
        <n v="1695"/>
        <n v="13850"/>
        <n v="17600"/>
        <n v="103000"/>
        <n v="15199"/>
        <n v="9478"/>
        <n v="26600"/>
        <n v="6549"/>
        <n v="12889"/>
        <n v="1448"/>
        <n v="157999"/>
        <n v="8289"/>
        <n v="6699"/>
        <n v="14939"/>
        <n v="27239"/>
        <n v="11748"/>
        <n v="17989"/>
        <n v="48780"/>
        <n v="2860"/>
        <n v="7500"/>
        <n v="18340"/>
        <n v="6266"/>
        <n v="13760"/>
        <n v="56299"/>
        <n v="2870"/>
        <n v="13998"/>
        <n v="2249"/>
        <n v="80000"/>
        <n v="21001"/>
        <n v="61000"/>
        <n v="56990"/>
        <n v="46990"/>
        <n v="10888"/>
        <n v="89900"/>
        <n v="3899"/>
        <n v="14443"/>
        <n v="3549"/>
        <n v="8229"/>
        <n v="14162"/>
        <n v="6480"/>
        <n v="30495"/>
        <n v="7454"/>
        <n v="19178"/>
        <n v="1445"/>
        <n v="55900"/>
        <n v="23596"/>
        <n v="60990"/>
        <n v="1700"/>
        <n v="20990"/>
        <n v="4650"/>
        <n v="4790"/>
        <n v="66000"/>
        <n v="18000"/>
        <n v="9639"/>
        <n v="59990"/>
        <n v="65900"/>
        <n v="8285"/>
        <n v="18249"/>
        <n v="47990"/>
        <n v="20949"/>
        <n v="48669"/>
        <n v="8205"/>
        <n v="5199"/>
        <n v="12449"/>
        <n v="17500"/>
        <n v="20696"/>
        <n v="19490"/>
        <n v="9828"/>
        <n v="52000"/>
        <n v="13023"/>
        <n v="4150"/>
        <n v="36900"/>
        <n v="14900"/>
        <n v="25600"/>
        <n v="7739"/>
        <n v="6000"/>
        <n v="36990"/>
        <n v="15410"/>
        <n v="10910"/>
        <n v="12490"/>
        <n v="1882"/>
        <n v="3974"/>
        <n v="8950"/>
        <n v="62990"/>
        <n v="10440"/>
        <n v="18187"/>
        <n v="12349"/>
        <n v="2875"/>
        <n v="31971"/>
        <n v="4750"/>
        <n v="1340"/>
        <n v="29490"/>
        <n v="8588"/>
        <n v="6399"/>
        <n v="11510"/>
        <n v="27330"/>
        <n v="15200"/>
        <n v="4599"/>
        <n v="10995"/>
        <n v="36499"/>
        <n v="1860"/>
        <n v="51000"/>
        <n v="9975"/>
        <n v="7007"/>
        <n v="15449"/>
        <n v="14980"/>
        <n v="6750"/>
        <n v="11250"/>
        <n v="8650"/>
        <n v="7798"/>
        <n v="24499"/>
        <n v="25400"/>
        <n v="14859"/>
        <n v="31490"/>
        <n v="15400"/>
        <n v="38950"/>
        <n v="19980"/>
        <n v="6490"/>
        <n v="2849"/>
        <n v="26989"/>
        <n v="4200"/>
        <n v="34899"/>
        <n v="88999"/>
        <n v="15677"/>
        <n v="8590"/>
        <n v="20998"/>
        <n v="5590"/>
        <n v="6950"/>
        <n v="9468"/>
        <n v="1949"/>
        <n v="54599"/>
        <n v="2480"/>
        <n v="18654"/>
        <n v="9950"/>
        <n v="1200"/>
        <n v="15500"/>
        <n v="9869"/>
        <n v="35399"/>
        <n v="26824"/>
        <n v="2999"/>
        <n v="5000"/>
        <n v="22300"/>
        <n v="30990"/>
        <n v="18380"/>
        <n v="19000"/>
        <n v="6989"/>
        <n v="2340"/>
        <n v="8083"/>
        <n v="4299"/>
        <n v="9989"/>
        <n v="4500"/>
        <n v="15299"/>
        <n v="4880"/>
        <n v="1662"/>
        <n v="45871"/>
        <n v="15998"/>
        <n v="7300"/>
        <n v="39899"/>
        <n v="22189"/>
        <n v="80500"/>
        <n v="17259"/>
        <n v="8892"/>
        <n v="16998"/>
        <n v="9890"/>
        <n v="2336"/>
        <n v="20899"/>
        <n v="16790"/>
        <n v="6949"/>
        <n v="2599"/>
        <n v="19499"/>
        <n v="6598"/>
        <n v="16399"/>
        <n v="26900"/>
        <n v="3075"/>
        <n v="4450"/>
        <n v="14749"/>
        <n v="59000"/>
        <n v="7150"/>
        <n v="18429"/>
        <n v="11299"/>
        <n v="6741"/>
        <n v="6995"/>
        <n v="7890"/>
        <n v="27950"/>
        <n v="25900"/>
        <n v="3271"/>
        <n v="8539"/>
        <n v="11810"/>
        <n v="1660"/>
        <n v="26295"/>
        <n v="2699"/>
        <n v="8897"/>
        <n v="30000"/>
        <n v="6400"/>
        <n v="22099"/>
        <n v="11500"/>
        <n v="8449"/>
        <n v="2899"/>
        <n v="8350"/>
        <n v="79990"/>
        <n v="4399"/>
        <n v="16300"/>
        <n v="1400"/>
        <n v="2149"/>
        <n v="15726"/>
        <n v="29790"/>
        <n v="11779"/>
        <n v="1490"/>
        <n v="46900"/>
        <n v="22389"/>
        <n v="25889"/>
        <n v="14090"/>
        <n v="1500"/>
        <n v="14927"/>
        <n v="3000"/>
        <n v="19119"/>
        <n v="12144"/>
        <n v="16750"/>
        <n v="22650"/>
        <n v="79000"/>
        <n v="2499"/>
        <n v="14690"/>
        <n v="17790"/>
        <n v="10398"/>
        <n v="3896"/>
        <n v="3780"/>
        <n v="2089"/>
        <n v="27500"/>
        <n v="2282"/>
        <n v="23500"/>
        <n v="14000"/>
        <n v="7200"/>
        <n v="19979"/>
        <n v="20600"/>
        <n v="23400"/>
        <n v="14949"/>
        <n v="9799"/>
        <n v="21452"/>
        <n v="7799"/>
        <n v="9795"/>
        <n v="2025"/>
        <n v="27810"/>
        <n v="116999"/>
        <n v="3062"/>
        <n v="21950"/>
        <n v="14450"/>
        <n v="9840"/>
        <n v="21349"/>
        <n v="40699"/>
        <n v="5555"/>
        <n v="29899"/>
        <n v="18778"/>
        <n v="7997"/>
        <n v="11699"/>
        <n v="2490"/>
        <n v="13604"/>
        <n v="14069"/>
        <n v="9229"/>
        <n v="11849"/>
        <n v="59590"/>
        <n v="6660"/>
        <n v="4800"/>
        <n v="17845"/>
        <n v="7088"/>
        <n v="11290"/>
        <n v="12199"/>
        <n v="6190"/>
        <n v="10848"/>
        <n v="7700"/>
        <n v="3162"/>
        <n v="24798"/>
        <n v="8390"/>
        <n v="70490"/>
      </sharedItems>
      <fieldGroup base="7">
        <rangePr startNum="1000" endNum="179900" groupInterval="10000"/>
        <groupItems count="20">
          <s v="&lt;1000"/>
          <s v="1000-10999"/>
          <s v="11000-20999"/>
          <s v="21000-30999"/>
          <s v="31000-40999"/>
          <s v="41000-50999"/>
          <s v="51000-60999"/>
          <s v="61000-70999"/>
          <s v="71000-80999"/>
          <s v="81000-90999"/>
          <s v="91000-100999"/>
          <s v="101000-110999"/>
          <s v="111000-120999"/>
          <s v="121000-130999"/>
          <s v="131000-140999"/>
          <s v="141000-150999"/>
          <s v="151000-160999"/>
          <s v="161000-170999"/>
          <s v="171000-180999"/>
          <s v="&gt;181000"/>
        </groupItems>
      </fieldGroup>
    </cacheField>
    <cacheField name="Original Price" numFmtId="164">
      <sharedItems containsSemiMixedTypes="0" containsString="0" containsNumber="1" containsInteger="1" minValue="1000" maxValue="189999"/>
    </cacheField>
    <cacheField name="Mobile" numFmtId="0">
      <sharedItems count="918">
        <s v="SAMSUNG GALAXY M31S "/>
        <s v="Nokia 3.2"/>
        <s v="realme C2 "/>
        <s v="Infinix Note 5"/>
        <s v="Apple iPhone 11 "/>
        <s v="GIONEE L800"/>
        <s v="Apple iPhone 13 Mini "/>
        <s v="Apple iPhone XR "/>
        <s v="SAMSUNG Galaxy E5 "/>
        <s v="Xiaomi Redmi Note 11T 5G"/>
        <s v="SAMSUNG Galaxy A12 "/>
        <s v="realme X7 5G "/>
        <s v="OPPO A33"/>
        <s v="vivo V23 5G"/>
        <s v="vivo Y20A 2021 "/>
        <s v="SAMSUNG Galaxy J2 Core "/>
        <s v="Lenovo K10 Plus "/>
        <s v="ASUS Zenfone Max "/>
        <s v="Motorola M"/>
        <s v="realme 1"/>
        <s v="GIONEE Pioneer P4S "/>
        <s v="realme X3 "/>
        <s v="realme Narzo 30A "/>
        <s v="realme 8 Pro "/>
        <s v="GIONEE F205 Pro "/>
        <s v="Lenovo A6600d40 "/>
        <s v="SAMSUNG Galaxy S9 Plus "/>
        <s v="SAMSUNG Galaxy A30s "/>
        <s v="SAMSUNG Galaxy J6 "/>
        <s v="SAMSUNG Galaxy A03 Core"/>
        <s v="SAMSUNG Galaxy Note 9 "/>
        <s v="Infinix Hot 6 Pro"/>
        <s v="SAMSUNG Galaxy J2 - 2016 "/>
        <s v="SAMSUNG Metro 313"/>
        <s v="HTC Desire 700"/>
        <s v="realme X3 SuperZoom "/>
        <s v="realme 9 Pro+ 5G"/>
        <s v="realme Narzo 10 "/>
        <s v="Motorola E5"/>
        <s v="Google Pixel 3"/>
        <s v="ASUS Zenfone Go 5.0 "/>
        <s v="SAMSUNG Galaxy A22 5G "/>
        <s v="GIONEE Marathon M5 Plus "/>
        <s v="realme GT Neo 2"/>
        <s v="SAMSUNG Galaxy A9 Pro "/>
        <s v="Infinix Smart 7"/>
        <s v="realme 9i"/>
        <s v="Apple iPhone 7 Plus "/>
        <s v="Apple iPhone 8 "/>
        <s v="Motorola Z Play"/>
        <s v="Lenovo K4 Note "/>
        <s v="OPPO Reno4 Pro Special Edition"/>
        <s v="OPPO Reno7 5G"/>
        <s v="realme 7i "/>
        <s v="Lenovo A390 "/>
        <s v="SAMSUNG Galaxy S6 Edge+ "/>
        <s v="LG Stylus 3 "/>
        <s v="realme Narzo 20A "/>
        <s v="GIONEE Marathon "/>
        <s v="Xiaomi Mi 11X Pro 5G "/>
        <s v="LG G5 "/>
        <s v="realme 6 Pro "/>
        <s v="Xiaomi REDMI Note 9 "/>
        <s v="OPPO A5s"/>
        <s v="OPPO F1"/>
        <s v="HTC One E9+"/>
        <s v="SAMSUNG Galaxy M30S "/>
        <s v="Xiaomi MI 11X 5G "/>
        <s v="OPPO A3s"/>
        <s v="HTC Wildfire X "/>
        <s v="SAMSUNG Galaxy S10 "/>
        <s v="Infinix Note 11"/>
        <s v="SAMSUNG Galaxy M31 "/>
        <s v="SAMSUNG Galaxy A7 2016 Edition "/>
        <s v="OPPO A83"/>
        <s v="Xiaomi 11i Hypercharge 5G"/>
        <s v="ASUS Zenfone C "/>
        <s v="SAMSUNG Galaxy F12 "/>
        <s v="SAMSUNG Galaxy F23 5G"/>
        <s v="Xiaomi Redmi Note 5 "/>
        <s v="SAMSUNG Galaxy S6 Edge "/>
        <s v="OPPO F15"/>
        <s v="realme 5 Pro "/>
        <s v="Apple iPhone 12 "/>
        <s v="Apple iPhone 12 Pro Max "/>
        <s v="OPPO Reno2 F"/>
        <s v="realme X50 Pro 5G "/>
        <s v="OPPO F19 Pro"/>
        <s v="OPPO F7"/>
        <s v="GIONEE F8 Neo "/>
        <s v="LG Stylus 2 Plus "/>
        <s v="Xiaomi Mi 11X "/>
        <s v="Apple iPhone 11 Pro Max "/>
        <s v="Nokia G20 "/>
        <s v="OPPO Reno3 Pro"/>
        <s v="LG Spirit 4G LTE "/>
        <s v="OPPO F3 Plus"/>
        <s v="vivo V20 Pro "/>
        <s v="LG G7+ ThinQ "/>
        <s v="LG Optimus L70 "/>
        <s v="OPPO A37f"/>
        <s v="SAMSUNG Galaxy J7 Nxt "/>
        <s v="OPPO A7"/>
        <s v="OPPO A15"/>
        <s v="realme 8 5G "/>
        <s v="realme C35"/>
        <s v="GIONEE A1 Plus "/>
        <s v="Infinix Note 7"/>
        <s v="Nokia Lumia 510 "/>
        <s v="SAMSUNG Galaxy F02s "/>
        <s v="POCO M3 "/>
        <s v="IQOO 3"/>
        <s v="SAMSUNG Guru Music 2"/>
        <s v="SAMSUNG Galaxy A5 "/>
        <s v="LG Q6+ "/>
        <s v="GIONEE P5L "/>
        <s v="SAMSUNG Galaxy J5 Prime "/>
        <s v="Apple iPhone 6s "/>
        <s v="SAMSUNG Tizen Z3 "/>
        <s v="SAMSUNG Galaxy A50 "/>
        <s v="LG Candy K9 "/>
        <s v="ASUS Zenfone Max Pro M1 "/>
        <s v="realme C21Y "/>
        <s v="Xiaomi 11i 5G"/>
        <s v="realme 8i "/>
        <s v="ASUS Zenfone Go "/>
        <s v="Nokia XPlus "/>
        <s v="SAMSUNG Galaxy A21s "/>
        <s v="Apple iPhone 13 "/>
        <s v="ASUS ZenFone Max M2 "/>
        <s v="LG L60 Dual "/>
        <s v="ASUS ZenFone Max Pro M2 "/>
        <s v="OPPO F11"/>
        <s v="OPPO Reno2 Z"/>
        <s v="Apple iPhone 12 Pro "/>
        <s v="OPPO A5"/>
        <s v="realme GT 5G "/>
        <s v="vivo Y20 T"/>
        <s v="SAMSUNG Galaxy A80 "/>
        <s v="Apple iPhone 13 Pro Max"/>
        <s v="SAMSUNG Galaxy M32 "/>
        <s v="realme X "/>
        <s v="Apple iPhone 6s Plus "/>
        <s v="OPPO F17"/>
        <s v="vivo V21 5G "/>
        <s v="Motorola E7 Power "/>
        <s v="GIONEE X1s "/>
        <s v="Nokia C01 Plus "/>
        <s v="OPPO A53"/>
        <s v="realme X2 Pro "/>
        <s v="Google Pixel 2 XL "/>
        <s v="SAMSUNG Galaxy S3 Neo "/>
        <s v="LG W10 "/>
        <s v="SAMSUNG Galaxy A72 "/>
        <s v="SAMSUNG Galaxy A20 "/>
        <s v="OPPO A54"/>
        <s v="POCO M2 Pro"/>
        <s v="OPPO A12"/>
        <s v="Infinix Hot 8"/>
        <s v="LG G6 "/>
        <s v="OPPO A52"/>
        <s v="SAMSUNG M21 2021 Edition "/>
        <s v="Google Pixel 3a XL "/>
        <s v="SAMSUNG Metro 313 Dual Sim"/>
        <s v="Apple iPhone 7 "/>
        <s v="SAMSUNG Galaxy S20 FE "/>
        <s v="SAMSUNG Galaxy S10 Plus "/>
        <s v="Lenovo K9 "/>
        <s v="Xiaomi Redmi Note 9 Pro "/>
        <s v="SAMSUNG Galaxy M01 "/>
        <s v="Nokia 5"/>
        <s v="Xiaomi Mi 11 Lite "/>
        <s v="Nokia 5310 TA-1212 DS"/>
        <s v="Apple iPhone 13 Pro "/>
        <s v="SAMSUNG Guru 1200"/>
        <s v="Infinix Hot 9"/>
        <s v="SAMSUNG Galaxy J1 Ace "/>
        <s v="OPPO F11 Pro"/>
        <s v="Xiaomi Mi A2 "/>
        <s v="OPPO Neo 7 4G"/>
        <s v="Apple iPhone 11 Pro "/>
        <s v="ASUS Zenfone Selfie "/>
        <s v="vivo Z1 Pro"/>
        <s v="Xiaomi REDMI 9 Power "/>
        <s v="SAMSUNG Galaxy A10s "/>
        <s v="GIONEE P7 Max "/>
        <s v="Xiaomi Redmi Note 5 Pro "/>
        <s v="LG W30 Plus "/>
        <s v="OPPO F17 PRO"/>
        <s v="realme X2 "/>
        <s v="Infinix Note 10 Pro"/>
        <s v="Infinix Hot 10 Play"/>
        <s v="Motorola Z2 Play"/>
        <s v="Xiaomi Redmi Y3 "/>
        <s v="realme 9 Pro 5G"/>
        <s v="SAMSUNG Galaxy A52 "/>
        <s v="ASUS ZenFone Lite L1 "/>
        <s v="HTC Desire 526G Plus"/>
        <s v="Apple iPhone XS Max "/>
        <s v="Google Pixel 4a "/>
        <s v="SAMSUNG On7 Pro "/>
        <s v="realme Narzo 50A "/>
        <s v="vivo Y20G "/>
        <s v="realme 8"/>
        <s v="SAMSUNG Galaxy S4 Zoom "/>
        <s v="Apple iPhone 13 Pro Max "/>
        <s v="SAMSUNG Sm-B110E/D"/>
        <s v="Infinix Note 10"/>
        <s v="Xiaomi Redmi 8 "/>
        <s v="vivo X50  "/>
        <s v="LG G7 ThinQ "/>
        <s v="GIONEE S11 Lite "/>
        <s v="GIONEE Pioneer P3S "/>
        <s v="SAMSUNG Galaxy J2 Ace "/>
        <s v="Nokia 106"/>
        <s v="OPPO K1"/>
        <s v="Nokia 7.2"/>
        <s v="SAMSUNG Galaxy S5 "/>
        <s v="SAMSUNG Galaxy A03s "/>
        <s v="SAMSUNG Metro 350"/>
        <s v="POCO C3 "/>
        <s v="Nokia 8"/>
        <s v="Apple iPhone 6s"/>
        <s v="realme 5i "/>
        <s v="realme 2"/>
        <s v="Xiaomi Redmi 9A "/>
        <s v="HTC 526G Plus"/>
        <s v="Infinix Hot 10"/>
        <s v="vivo V11 Pro"/>
        <s v="SAMSUNG Galaxy J1 "/>
        <s v="Google Pixel 3 XL "/>
        <s v="SAMSUNG Galaxy F62 "/>
        <s v="vivo Y1s "/>
        <s v="Lenovo K8 "/>
        <s v="Apple iPhone 13 mini"/>
        <s v="SAMSUNG Galaxy A52s 5G "/>
        <s v="Xiaomi Redmi 6A "/>
        <s v="Xiaomi Redmi Note 7 Pro "/>
        <s v="vivo Y90"/>
        <s v="OPPO Reno6 5G"/>
        <s v="realme Narzo 20 "/>
        <s v="Nokia 107 Dual SIM"/>
        <s v="Xiaomi Redmi Note 6 Pro "/>
        <s v="Nokia 5.4"/>
        <s v="Motorola C"/>
        <s v="realme C25 "/>
        <s v="realme 6"/>
        <s v="OPPO F19"/>
        <s v="ASUS ROG "/>
        <s v="Lenovo A7 "/>
        <s v="vivo Y53s "/>
        <s v="Lenovo A328 "/>
        <s v="GIONEE F11 "/>
        <s v="Nokia 6"/>
        <s v="Infinix Note 11 "/>
        <s v="realme C20 "/>
        <s v="Xiaomi Redmi 9 "/>
        <s v="OPPO A31"/>
        <s v="LG Q6 "/>
        <s v="HTC U11"/>
        <s v="Infinix Smart 5"/>
        <s v="Motorola G30 "/>
        <s v="POCO M2  "/>
        <s v="SAMSUNG Galaxy S20+ "/>
        <s v="SAMSUNG Galaxy M42 "/>
        <s v="HTC 620G"/>
        <s v="GIONEE M7 Power "/>
        <s v="Motorola G40 Fusion "/>
        <s v="Motorola Edge 20 Fusion "/>
        <s v="Motorola C Plus"/>
        <s v="OPPO A16k"/>
        <s v="SAMSUNG Galaxy A50s "/>
        <s v="Xiaomi Redmi 6 Pro "/>
        <s v="Nokia Asha 206"/>
        <s v="Lenovo A7000 "/>
        <s v="Xiaomi REDMI Note 10S "/>
        <s v="SAMSUNG Galaxy S6 "/>
        <s v="SAMSUNG Galaxy J4 Plus "/>
        <s v="Xiaomi 11 Lite NE"/>
        <s v="SAMSUNG Galaxy Z Flip3 5G "/>
        <s v="Infinix Hot S3"/>
        <s v="SAMSUNG Guru Music 2 SM-B310E"/>
        <s v="realme Narzo 30 "/>
        <s v="realme C15 "/>
        <s v="Nokia 3310 DS 2020"/>
        <s v="Nokia 125 TA-1253 DS"/>
        <s v="GIONEE A1 "/>
        <s v="OPPO K3"/>
        <s v="POCO C31"/>
        <s v="Nokia 225"/>
        <s v="SAMSUNG Galaxy A32 "/>
        <s v="vivo Y21T"/>
        <s v="Infinix S5 Pro"/>
        <s v="OPPO A9"/>
        <s v="realme Narzo 30 Pro 5G "/>
        <s v="Infinix S5 "/>
        <s v="Motorola One Action "/>
        <s v="ASUS ROG Phone 5 "/>
        <s v="Motorola One Power "/>
        <s v="ASUS ROG Phone II "/>
        <s v="GIONEE P2S "/>
        <s v="Lenovo Vibe K5 Note "/>
        <s v="Apple iPhone XS "/>
        <s v="Nokia 8.1"/>
        <s v="Apple iPhone 8 Plus "/>
        <s v="SAMSUNG Galaxy M20 "/>
        <s v="realme 9 5G SE"/>
        <s v="SAMSUNG Galaxy S20 "/>
        <s v="SAMSUNG M02s "/>
        <s v="realme C25s "/>
        <s v="Nokia 5310ds"/>
        <s v="OPPO A71k"/>
        <s v="SAMSUNG Galaxy S Duos 2 "/>
        <s v="LG W10 Alpha "/>
        <s v="LG Optimus L5 II "/>
        <s v="Nokia 6.1"/>
        <s v="realme 3i "/>
        <s v="Nokia 7.1"/>
        <s v="POCO F1"/>
        <s v="realme C11 2021 "/>
        <s v="Infinix Smart 4"/>
        <s v="OPPO F5"/>
        <s v="OPPO Reno6 Pro 5G"/>
        <s v="SAMSUNG Galaxy S21 "/>
        <s v="Xiaomi Redmi 8A Dual "/>
        <s v="SAMSUNG Galaxy S4 Mini "/>
        <s v="Infinix Hot 4 Pro"/>
        <s v="SAMSUNG Galaxy A6 "/>
        <s v="SAMSUNG Galaxy A22 "/>
        <s v="SAMSUNG Galaxy Note 5 "/>
        <s v="Nokia 5.1"/>
        <s v="SAMSUNG Galaxy S Duos 3 "/>
        <s v="SAMSUNG Galaxy S10 Lite "/>
        <s v="Infinix Hot 7 Pro"/>
        <s v="POCO X3 Pro "/>
        <s v="POCO M4 Pro 5G"/>
        <s v="GIONEE Elife S7 "/>
        <s v="LG G Pro 2 "/>
        <s v="SAMSUNG Guru FM Plus"/>
        <s v="GIONEE L700"/>
        <s v="Lenovo A7000 Turbo "/>
        <s v="Lenovo P2 "/>
        <s v="Lenovo K3 Note "/>
        <s v="realme Narzo 20 Pro "/>
        <s v="vivo Y11 "/>
        <s v="SAMSUNG Galaxy J7 Prime 2 "/>
        <s v="OPPO Reno 10x Zoom"/>
        <s v="HTC 10"/>
        <s v="Apple iPhone SE "/>
        <s v="Lenovo A5 "/>
        <s v="Nokia 6310"/>
        <s v="GIONEE P5_W "/>
        <s v="Nokia 215 4G DS"/>
        <s v="SAMSUNG Galaxy S7 "/>
        <s v="Nokia TA-1174 / TA-1299"/>
        <s v="realme C12 "/>
        <s v="Nokia C3 "/>
        <s v="Nokia C20 Plus "/>
        <s v="Xiaomi Redmi 8A "/>
        <s v="SAMSUNG Galaxy M12 "/>
        <s v="ASUS Zenfone Go 5.0 LTE 2nd Gen "/>
        <s v="vivo Y75 5G"/>
        <s v="Xiaomi Redmi Y2 "/>
        <s v="SAMSUNG Galaxy Ace NXT "/>
        <s v="GIONEE S6 "/>
        <s v="LG Wing "/>
        <s v="Lenovo Sisley S60 "/>
        <s v="ASUS Zenfone 4 Selfie "/>
        <s v="Nokia 6.1 Plus "/>
        <s v="SAMSUNG Galaxy J7 Prime "/>
        <s v="Nokia G10 "/>
        <s v="Xiaomi Y11T Pro"/>
        <s v="HTC One M8 "/>
        <s v="SAMSUNG Galaxy A8 Plus "/>
        <s v="SAMSUNG Galaxy A70 "/>
        <s v="Infinix Note 11S Free Fire Edition"/>
        <s v="SAMSUNG Galaxy J4 "/>
        <s v="Motorola XT502"/>
        <s v="HTC Desire 828"/>
        <s v="POCO X2"/>
        <s v="SAMSUNG Galaxy Mega 5.8 "/>
        <s v="SAMSUNG Galaxy M42 5G "/>
        <s v="SAMSUNG Galaxy M10 "/>
        <s v="Nokia 105 DS 2020"/>
        <s v="Motorola E7 Plus "/>
        <s v="Lenovo K6 Note "/>
        <s v="SAMSUNG Galaxy Grand I9082 "/>
        <s v="vivo Y72 5G "/>
        <s v="Xiaomi Redmi K20 Pro "/>
        <s v="ASUS Zenfone Max ZC550KL "/>
        <s v="Infinix Smart 8"/>
        <s v="Lenovo A6 Note "/>
        <s v="vivo Y83 Pro"/>
        <s v="SAMSUNG Galaxy F22 "/>
        <s v="Apple iPhone 6 "/>
        <s v="LG Optimus L7 II Dual "/>
        <s v="OPPO F9 Pro"/>
        <s v="Motorola One Macro "/>
        <s v="Google Pixel Nexus 5X "/>
        <s v="Xiaomi Redmi Note 7 "/>
        <s v="Motorola G8 Plus"/>
        <s v="SAMSUNG Galaxy J7 Duo "/>
        <s v="LG W31 "/>
        <s v="Motorola Razr "/>
        <s v="SAMSUNG Galaxy Note 10 "/>
        <s v="Nokia Lumia 625 "/>
        <s v="SAMSUNG Galaxy A9 "/>
        <s v="Xiaomi Mi 10i "/>
        <s v="Xiaomi Redmi 5 "/>
        <s v="Infinix Hot 7"/>
        <s v="Lenovo B "/>
        <s v="OPPO Neo 5"/>
        <s v="Nokia 110 TA-1302 DS"/>
        <s v="SAMSUNG M32 5G "/>
        <s v="Infinix Hot 11S"/>
        <s v="realme C21 "/>
        <s v="SAMSUNG M01 core "/>
        <s v="SAMSUNG Galaxy A20s "/>
        <s v="Nokia 2.3"/>
        <s v="SAMSUNG Galaxy Note10 Lite "/>
        <s v="SAMSUNG Galaxy Trend "/>
        <s v="SAMSUNG M31 Prime "/>
        <s v="vivo Y95"/>
        <s v="SAMSUNG Galaxy A5 2016 Edition "/>
        <s v="Infinix Note 4"/>
        <s v="Motorola G6"/>
        <s v="OPPO Reno2"/>
        <s v="LG G4 "/>
        <s v="Lenovo A269i "/>
        <s v="Lenovo A6000 Plus "/>
        <s v="Motorola One Vision "/>
        <s v="Lenovo Vibe K5 Plus "/>
        <s v="Nokia 5.3"/>
        <s v="Nokia X2 Dual SIM "/>
        <s v="SAMSUNG Grand Prime 4G "/>
        <s v="vivo U11"/>
        <s v="vivo Y12G "/>
        <s v="realme Narzo 30 5G "/>
        <s v="OPPO F5 Youth"/>
        <s v="LG W30 "/>
        <s v="Google Pixel 2"/>
        <s v="HTC Desire 616"/>
        <s v="vivo Y33T"/>
        <s v="vivo Y21 "/>
        <s v="Infinix Smart 3 Plus"/>
        <s v="Infinix S4"/>
        <s v="Infinix Hot 11"/>
        <s v="ASUS ROG Phone 3 "/>
        <s v="Nokia RM-1172 / Nokia 230 DS"/>
        <s v="SAMSUNG Galaxy A70s "/>
        <s v="HTC Desire 210"/>
        <s v="LG W31 Plus "/>
        <s v="OPPO F1 Plus"/>
        <s v="realme 3"/>
        <s v="SAMSUNG Grand Prime "/>
        <s v="OPPO A5 2020"/>
        <s v="HTC Desire 326G DS"/>
        <s v="HTC 826"/>
        <s v="GIONEE F9 "/>
        <s v="ASUS ROG 5s"/>
        <s v="SAMSUNG Galaxy M10S "/>
        <s v="Lenovo S560 "/>
        <s v="vivo Y33s "/>
        <s v="Infinix Hot S3X"/>
        <s v="Apple iPhone 12 Mini "/>
        <s v="GIONEE V4S "/>
        <s v="Motorola Z2 Force"/>
        <s v="SAMSUNG Galaxy J2 2018 "/>
        <s v="SAMSUNG Galaxy J8 "/>
        <s v="Nokia 2.2"/>
        <s v="ASUS ZenFone 5Z "/>
        <s v="Lenovo P770 "/>
        <s v="Nokia 5.1 Plus "/>
        <s v="Nokia XR 20"/>
        <s v="Motorola G5s"/>
        <s v="OPPO A53s 5G"/>
        <s v="Nokia 3"/>
        <s v="SAMSUNG Galaxy S21 Ultra "/>
        <s v="SAMSUNG M52 5G"/>
        <s v="SAMSUNG Galaxy M02 "/>
        <s v="Infinix Note 11S"/>
        <s v="vivo Y30 "/>
        <s v="SAMSUNG Galaxy Z Fold3 5G "/>
        <s v="Infinix Smart 2"/>
        <s v="SAMSUNG Galaxy A8 Star "/>
        <s v="realme C25Y "/>
        <s v="realme 8s 5G "/>
        <s v="vivo T1 5G"/>
        <s v="LG G4 Stylus 4G LTE "/>
        <s v="SAMSUNG Galaxy J5 "/>
        <s v="SAMSUNG Galaxy A31 "/>
        <s v="SAMSUNG Galaxy A3 "/>
        <s v="Infinix Smart HD 2021"/>
        <s v="vivo U10"/>
        <s v="vivo Y71i"/>
        <s v="ASUS 6Z "/>
        <s v="Motorola G8 Power Lite "/>
        <s v="SAMSUNG Galaxy On7 "/>
        <s v="SAMSUNG Galaxy On Nxt "/>
        <s v="GIONEE P5 Mini "/>
        <s v="Nokia 3.4"/>
        <s v="SAMSUNG Galaxy Note 8 "/>
        <s v="POCO M3 Pro 5G "/>
        <s v="OPPO F19 Pro+ 5G"/>
        <s v="HTC Desire 816G"/>
        <s v="SAMSUNG Galaxy On8 "/>
        <s v="SAMSUNG Z1 "/>
        <s v="Xiaomi Redmi 7A "/>
        <s v="ASUS Zenfone Go 4.5 LTE "/>
        <s v="Xiaomi Redmi 7 "/>
        <s v="Nokia Asha 502 "/>
        <s v="GIONEE Max "/>
        <s v="LG W30 Pro "/>
        <s v="Motorola Razr 5G "/>
        <s v="SAMSUNG Galaxy Note 20 Ultra 5G "/>
        <s v="realme Narzo 50i "/>
        <s v="SAMSUNG Galaxy S9 "/>
        <s v="SAMSUNG Galaxy Note 20 "/>
        <s v="vivo V20 2021 "/>
        <s v="Apple iPhone X "/>
        <s v="Lenovo Vibe S1 "/>
        <s v="Lenovo K8 Note "/>
        <s v="SAMSUNG Galaxy F41 "/>
        <s v="Infinix Hot 10S"/>
        <s v="SAMSUNG Galaxy J6 Plus "/>
        <s v="OPPO A83 2018 Edition"/>
        <s v="LG Velvet "/>
        <s v="SAMSUNG Galaxy A51 "/>
        <s v="SAMSUNG Galaxy S21 Plus "/>
        <s v="SAMSUNG Galaxy Star Advance "/>
        <s v="OPPO F9"/>
        <s v="GIONEE F205 "/>
        <s v="ASUS Zenfone Live "/>
        <s v="GIONEE Pioneer P3 "/>
        <s v="realme C11 "/>
        <s v="GIONEE Max Pro "/>
        <s v="vivo V9 Youth"/>
        <s v="SAMSUNG Galaxy M30 "/>
        <s v="SAMSUNG Fold 2 5G "/>
        <s v="Nokia 6.2"/>
        <s v="GIONEE F103 "/>
        <s v="vivo V7  "/>
        <s v="LG K-7 "/>
        <s v="LG W11 "/>
        <s v="SAMSUNG Galaxy A7 "/>
        <s v="Motorola G7 Power"/>
        <s v="HTC Desire 816  "/>
        <s v="Nokia 105"/>
        <s v="Xiaomi Mi 10T "/>
        <s v="Nokia 7 Plus "/>
        <s v="SAMSUNG Galaxy A8 "/>
        <s v="Xiaomi Mi 10 "/>
        <s v="GIONEE Marathon M5 lite CDMA "/>
        <s v="HTC Desire 630"/>
        <s v="SAMSUNG Galaxy Core "/>
        <s v="LG Stylus 2 "/>
        <s v="Motorola G5"/>
        <s v="SAMSUNG Galaxy Star 2 "/>
        <s v="Infinix Smart 5A"/>
        <s v="SAMSUNG Galaxy Core 2 "/>
        <s v="realme C15 Qualcomm Edition "/>
        <s v="Motorola G6 Plus "/>
        <s v="vivo V21e "/>
        <s v="Infinix Note 5 Stylus"/>
        <s v="SAMSUNG Galaxy Note 3 "/>
        <s v="realme Narzo 10A "/>
        <s v="Nokia 2.1"/>
        <s v="HTC Desire 820"/>
        <s v="vivo X60 "/>
        <s v="Xiaomi Redmi Note 7S "/>
        <s v="Nokia 3.1"/>
        <s v="Nokia Asha 503 "/>
        <s v="SAMSUNG Galaxy F42 5G "/>
        <s v="LG Velvet Dual Screen "/>
        <s v="Nokia 1"/>
        <s v="SAMSUNG Galaxy M11 "/>
        <s v="SAMSUNG Galaxy S21 SE 5G"/>
        <s v="SAMSUNG Guru GT"/>
        <s v="ASUS ZenFone Max M1 "/>
        <s v="Motorola E6s"/>
        <s v="realme X7 Max"/>
        <s v="ASUS Zenfone Zoom "/>
        <s v="GIONEE Marathon M5 Lite "/>
        <s v="Lenovo ZUK Z1 "/>
        <s v="SAMSUNG Galaxy J7 - 6 New 2016 Edition) "/>
        <s v="Motorola E 2nd Gen 3G "/>
        <s v="Lenovo A5000 "/>
        <s v="vivo Y73 "/>
        <s v="Nokia 216 DS 2020"/>
        <s v="LG G8s ThinQ "/>
        <s v="SAMSUNG Galaxy J2 "/>
        <s v="GIONEE F103 Pro "/>
        <s v="vivo S1"/>
        <s v="OPPO A55"/>
        <s v="Lenovo VIBE P1m "/>
        <s v="LG X Power "/>
        <s v="SAMSUNG Galaxy A2 Core "/>
        <s v="SAMSUNG Galaxy J7 "/>
        <s v="SAMSUNG Guru FM Plus SM-B110E/D"/>
        <s v="Nokia 2.4"/>
        <s v="GIONEE Pioneer P4 "/>
        <s v="vivo Y91i "/>
        <s v="LG K9 4G LTE "/>
        <s v="Lenovo A6000 Shot "/>
        <s v="SAMSUNG Galaxy Alpha "/>
        <s v="Nokia 4.2"/>
        <s v="Lenovo K8 Plus "/>
        <s v="Nokia 112"/>
        <s v="Lenovo Z2 Plus "/>
        <s v="SAMSUNG Galaxy Grand Neo Plus "/>
        <s v="LG Optimus L3 II E425 "/>
        <s v="HTC Desire 626"/>
        <s v="SAMSUNG Galaxy Grand 2 "/>
        <s v="Nokia 130"/>
        <s v="Xiaomi Redmi Note 8 "/>
        <s v="OPPO A71 New Edition"/>
        <s v="OPPO A9 2020"/>
        <s v="Nokia 150/150 DS"/>
        <s v="OPPO A16"/>
        <s v="LG K7i "/>
        <s v="SAMSUNG Galaxy A10 "/>
        <s v="Xiaomi Redmi 6 "/>
        <s v="Lenovo A6600 "/>
        <s v="Google Pixel Very Silver"/>
        <s v="vivo Y83"/>
        <s v="Lenovo K6 POWER "/>
        <s v="OPPO A71"/>
        <s v="Nokia 110"/>
        <s v="LG L90 Dual "/>
        <s v="LG V20 "/>
        <s v="Infinix Zero 8i"/>
        <s v="realme 6i "/>
        <s v="HTC 820S"/>
        <s v="Lenovo Vibe Z2 Pro "/>
        <s v="GIONEE X-1 "/>
        <s v="Google Pixel XL "/>
        <s v="realme X7 Pro 5G "/>
        <s v="Nokia 2"/>
        <s v="GIONEE G3 "/>
        <s v="OPPO F1S"/>
        <s v="GIONEE A1 Lite "/>
        <s v="LG Q7 "/>
        <s v="SAMSUNG Galaxy Note 3 Neo "/>
        <s v="GIONEE M7 "/>
        <s v="Nokia TA-1010/105"/>
        <s v="SAMSUNG Galaxy M21 "/>
        <s v="Nokia 150 DS 2020"/>
        <s v="vivo X70 Pro "/>
        <s v="Motorola X 2nd Generation "/>
        <s v="SAMSUNG Galaxy M32 5G "/>
        <s v="SAMSUNG Galaxy E7 "/>
        <s v="Xiaomi REDMI Note 10 Pro "/>
        <s v="Lenovo X2-AP "/>
        <s v="SAMSUNG Galaxy A71 "/>
        <s v="Motorola Edge+ "/>
        <s v="POCO M4 Pro"/>
        <s v="LG V40 ThinQ "/>
        <s v="LG Nexus4 E960"/>
        <s v="vivo Y20 "/>
        <s v="Nokia 150"/>
        <s v="GIONEE S11 "/>
        <s v="HTC 816G"/>
        <s v="Motorola G7"/>
        <s v="SAMSUNG Galaxy M51 "/>
        <s v="Lenovo K9 Note "/>
        <s v="SAMSUNG GT 1200 R/I/M"/>
        <s v="OPPO R17"/>
        <s v="LG W41 Plus "/>
        <s v="Infinix S5 Lite"/>
        <s v="Motorola X Play"/>
        <s v="Lenovo A2010 "/>
        <s v="SAMSUNG Galaxy A6+ "/>
        <s v="realme C3 "/>
        <s v="SAMSUNG Galaxy J5 - 6 New 2016 Edition) "/>
        <s v="GIONEE S96"/>
        <s v="vivo Y69"/>
        <s v="SAMSUNG Metro B312E Dual Sim - White"/>
        <s v="Motorola G9 Power "/>
        <s v="SAMSUNG Galaxy Note 4 "/>
        <s v="Motorola G 3rd Generation "/>
        <s v="HTC 820 G+"/>
        <s v="GIONEE Elife E3 "/>
        <s v="LG X Screen K500I "/>
        <s v="Xiaomi 9A Sport"/>
        <s v="SAMSUNG Metro XL"/>
        <s v="SAMSUNG Galaxy Star Pro "/>
        <s v="OPPO A15s"/>
        <s v="Motorola Edge 20 "/>
        <s v="Motorola X4"/>
        <s v="OPPO A74 5G"/>
        <s v="vivo Z1x"/>
        <s v="SAMSUNG Guru E1207T"/>
        <s v="vivo Y21A"/>
        <s v="GIONEE Pioneer P2 "/>
        <s v="LG Spirit "/>
        <s v="Nokia 125 DS 2020"/>
        <s v="SAMSUNG Rex 60"/>
        <s v="SAMSUNG On5 Pro "/>
        <s v="LG G8X "/>
        <s v="Motorola G10 Power "/>
        <s v="SAMSUNG Galaxy M40 "/>
        <s v="Nokia 110 4G"/>
        <s v="OPPO Ravichandran Ashwin Limited Edition"/>
        <s v="Google Pixel 3a "/>
        <s v="SAMSUNG Z4 "/>
        <s v="Apple iPhone 6 Plus "/>
        <s v="GIONEE F9 Plus "/>
        <s v="Lenovo A850 "/>
        <s v="vivo V23 Pro 5G"/>
        <s v="LG W41 "/>
        <s v="SAMSUNG B351E/Metro 350"/>
        <s v="Lenovo Vibe P1 Turbo "/>
        <s v="Motorola G9 "/>
        <s v="SAMSUNG Galaxy Note 10 Plus "/>
        <s v="SAMSUNG Galaxy S7 Edge "/>
        <s v="SAMSUNG Galaxy S4 "/>
        <s v="ASUS Zenfone Go 2nd Gen"/>
        <s v="SAMSUNG Galaxy J2 Pro "/>
        <s v="OPPO Reno4 Pro"/>
        <s v="SAMSUNG Galaxy M01s "/>
        <s v="LG G3 Beat "/>
        <s v="vivo Y20G 2021 "/>
        <s v="Infinix Smart 4 Plus"/>
        <s v="Lenovo S660 "/>
        <s v="SAMSUNG Galaxy On6 "/>
        <s v="SAMSUNG Galaxy Fold 2 "/>
        <s v="SAMSUNG Galaxy S20 Ultra "/>
        <s v="realme GT Master Edition "/>
        <s v="LG V30+ "/>
        <s v="GIONEE F103 3Gb Version "/>
        <s v="SAMSUNG Galaxy C7 Pro "/>
        <s v="OPPO A1K"/>
        <s v="GIONEE S6S "/>
        <s v="Xiaomi Mi A3 "/>
        <s v="Infinix Zero 5 Pro"/>
        <s v="Nokia 8110 4G"/>
        <s v="Motorola Quench X T3"/>
        <s v="GIONEE P7 "/>
        <s v="Motorola G"/>
        <s v="Xiaomi REDMI 9 Prime "/>
        <s v="SAMSUNG Galaxy Grand Neo "/>
        <s v="vivo X60 Pro"/>
        <s v="Nokia 222"/>
        <s v="Lenovo A6600 Plus "/>
        <s v="Xiaomi Redmi Note 4 "/>
        <s v="Lenovo K10 Note "/>
        <s v="Nokia 9"/>
        <s v="OPPO Reno7 Pro 5G"/>
        <s v="OPPO F19s"/>
        <s v="LG K8 "/>
        <s v="Motorola G6 Play"/>
        <s v="Nokia 125 DS"/>
        <s v="LG Q7+ "/>
        <s v="HTC U11+ "/>
        <s v="realme 9 5G"/>
        <s v="Infinix Zero 5"/>
        <s v="GIONEE Elife E7 Mini "/>
        <s v="realme 5s "/>
        <s v="Nokia 225 4G DS 2020"/>
        <s v="SAMSUNG Galaxy M21 2021 Edition "/>
        <s v="LG K10 2017 "/>
        <s v="POCO F3 GT"/>
        <s v="SAMSUNG Galaxy A5-2017 "/>
        <s v="OPPO Rohit Sharma Limited Edition"/>
        <s v="Lenovo A1000 "/>
        <s v="realme X50 Pro "/>
        <s v="LG L 80 Dual "/>
        <s v="realme 7"/>
        <s v="Motorola G4 Plus"/>
        <s v="Nokia 3.1 Plus "/>
        <s v="Infinix Hot 9 Pro"/>
        <s v="SAMSUNG S20 FE 5G "/>
        <s v="vivo Y94"/>
        <s v="LG K10 K420DS "/>
        <s v="OPPO Find X"/>
        <s v="SAMSUNG Guru Plus B110"/>
        <s v="SAMSUNG Z2 "/>
        <s v="Google Pixel Quite Black"/>
        <s v="Motorola One Fusion+ "/>
        <s v="OPPO F3"/>
        <s v="Lenovo A536 "/>
        <s v="Lenovo S90 Or Sisley S90 "/>
        <s v="Motorola E5 Plus"/>
        <s v="LG Q Stylus+ "/>
        <s v="realme U1 "/>
        <s v="OPPO Reno5 Pro 5G"/>
        <s v="HTC Desire 826 DS"/>
        <s v="Motorola G60 "/>
        <s v="SAMSUNG M31s "/>
        <s v="SAMSUNG Galaxy S8 Plus "/>
        <s v="OPPO F3 Deepika Padukone Limited Edition"/>
        <s v="SAMSUNG Galaxy Grand Quattro "/>
        <s v="GIONEE M5 Lite 4G "/>
        <s v="SAMSUNG Galaxy A30 "/>
        <s v="Motorola G4"/>
        <s v="vivo Y51A "/>
        <s v="GIONEE Pioneer P6 "/>
        <s v="Lenovo Vibe Shot "/>
        <s v="SAMSUNG Galaxy J2-2017 "/>
        <s v="Nokia 8 Sirocco "/>
        <s v="Lenovo S850 "/>
        <s v="vivo U12"/>
        <s v="Lenovo P780 "/>
        <s v="vivo V20 SE "/>
        <s v="Xiaomi Redmi Y1 "/>
        <s v="GIONEE S Plus "/>
        <s v="HTC U Ultra"/>
        <s v="vivo Y31 "/>
        <s v="SAMSUNG Sm-G361Hhadins "/>
        <s v="Nokia 216 DS"/>
        <s v="LG G2 D802 "/>
        <s v="OPPO A57"/>
        <s v="GIONEE F10 "/>
        <s v="vivo Y12s "/>
        <s v="SAMSUNG Galaxy Folder 2 "/>
        <s v="ASUS ROG 5s Pro"/>
        <s v="POCO M2 Reloaded "/>
        <s v="GIONEE Pioneer P5W "/>
        <s v="HTC Desire 516"/>
        <s v="Nokia Ta -1010/105"/>
        <s v="GIONEE S10 Lite "/>
        <s v="Nokia 105 SS 2021"/>
        <s v="GIONEE S6 Pro "/>
        <s v="ASUS Zenfone 2 Laser ZE500KL "/>
        <s v="Lenovo A7700 "/>
        <s v="Nokia 215 4G DS 2020"/>
        <s v="SAMSUNG S7 Edge "/>
        <s v="SAMSUNG M21 2021 Edition"/>
        <s v="HTC 628"/>
        <s v="Infinix Smart 6"/>
        <s v="Motorola G 2nd Generation "/>
        <s v="SAMSUNG Metro"/>
        <s v="ASUS Zenfone Go 5.0 LTE "/>
        <s v="Lenovo A319 "/>
        <s v="ASUS ROG Phone 5 Ultimate "/>
        <s v="SAMSUNG Galaxy Z Flip "/>
        <s v="Xiaomi Note 10 lite"/>
        <s v="Nokia 515"/>
        <s v="SAMSUNG Z3 "/>
        <s v="LG W41 Pro "/>
        <s v="OPPO F11 Pro Marvel? Avengers Limited Edition"/>
        <s v="HTC 626G Plus"/>
        <s v="vivo Y93"/>
        <s v="GIONEE Marathon M3 "/>
        <s v="SAMSUNG SM-B310EZDDINS"/>
        <s v="Nokia 150 TA-1235 DS"/>
        <s v="OPPO N5111"/>
        <s v="vivo X21"/>
        <s v="vivo V9"/>
        <s v="SAMSUNG Galaxy Core Prime "/>
        <s v="Motorola One"/>
        <s v="Nokia 8110"/>
        <s v="Motorola 2nd Generation "/>
        <s v="LG Max X160 "/>
        <s v="LG V20a "/>
        <s v="OPPO A74 5G BLACK"/>
        <s v="Lenovo P70 "/>
        <s v="SAMSUNG Metro SM-B313ez"/>
        <s v="LG Q60 "/>
        <s v="LG X Cam "/>
        <s v="SAMSUNG Galaxy Grand Prime 4g "/>
        <s v="SAMSUNG Galaxy S8 "/>
        <s v="GIONEE F10 Plus "/>
        <s v="SAMSUNG Galaxy Pocket Neo "/>
        <s v="SAMSUNG Galaxy Note 5 Dual "/>
        <s v="realme 7 Pro "/>
        <s v="Xiaomi Redmi K20 "/>
        <s v="SAMSUNG Metro 360"/>
        <s v="LG G3 Stylus "/>
        <s v="LG L Bello "/>
        <s v="SAMSUNG Galaxy S10e "/>
        <s v="GIONEE Ctrl V4S "/>
        <s v="OPPO A11K"/>
        <s v="SAMSUNG Galaxy Star "/>
        <s v="GIONEE M3 "/>
        <s v="OPPO Reno"/>
        <s v="ASUS Zenfone Go 5.5 "/>
        <s v="ASUS Zenfone Go 3rd Gen"/>
        <s v="SAMSUNG Galaxy A7-2017 "/>
        <s v="Nokia 105 DS"/>
        <s v="Lenovo VIBE P1 "/>
        <s v="ASUS Zenfone Go 4.5 "/>
        <s v="SAMSUNG Galaxy Note Edge "/>
        <s v="LG K42 "/>
        <s v="vivo V7+"/>
        <s v="GIONEE M2 "/>
        <s v="SAMSUNG SAMSUNG Metro 350 Dual Sim"/>
        <s v="Xiaomi REDMI 9i "/>
        <s v="Xiaomi MI3 "/>
        <s v="vivo X70 Pro+"/>
        <s v="GIONEE Elife S5.1 "/>
        <s v="Nokia 108 Dual SIM"/>
        <s v="GIONEE Elife E8 "/>
        <s v="Apple iPhone 13 Pro"/>
        <s v="POCO X2 Special Edition"/>
        <s v="SAMSUNG Metro B313E Dual Sim - White"/>
        <s v="Nokia 225 4g ds"/>
        <s v="GIONEE Ctrl V5 "/>
        <s v="Xiaomi Mi Max 2 "/>
        <s v="Motorola G5 Plus"/>
        <s v="vivo Y20A "/>
        <s v="vivo S2"/>
        <s v="OPPO R1 R829"/>
        <s v="LG K-10 "/>
        <s v="Lenovo K3 Note Music "/>
        <s v="Nokia 215"/>
        <s v="Nokia Asha 311 "/>
        <s v="Nokia Lumia 920 "/>
        <s v="vivo X50 Pro"/>
        <s v="SAMSUNG Galaxy Core Prime G361 Dual Sim - White "/>
        <s v="Lenovo S930 "/>
        <s v="SAMSUNG B350"/>
        <s v="HTC One 802D"/>
        <s v="Nokia 220"/>
        <s v="SAMSUNG M31 "/>
        <s v="OPPO Hardik Pandya Limited Editon"/>
        <s v="LG Q Stylus "/>
        <s v="ASUS ROG Phone 5 Pro "/>
      </sharedItems>
    </cacheField>
    <cacheField name="Discount" numFmtId="0">
      <sharedItems containsSemiMixedTypes="0" containsString="0" containsNumber="1" containsInteger="1" minValue="-8000" maxValue="75000"/>
    </cacheField>
    <cacheField name="Discount percentage" numFmtId="0">
      <sharedItems containsSemiMixedTypes="0" containsString="0" containsNumber="1" minValue="-160.32064128256499" maxValue="70.610305152576203"/>
    </cacheField>
    <cacheField name="Units sold (Anually)" numFmtId="0">
      <sharedItems containsSemiMixedTypes="0" containsString="0" containsNumber="1" containsInteger="1" minValue="100" maxValue="500" count="401">
        <n v="139"/>
        <n v="294"/>
        <n v="224"/>
        <n v="257"/>
        <n v="327"/>
        <n v="264"/>
        <n v="131"/>
        <n v="443"/>
        <n v="492"/>
        <n v="108"/>
        <n v="258"/>
        <n v="110"/>
        <n v="233"/>
        <n v="150"/>
        <n v="234"/>
        <n v="350"/>
        <n v="317"/>
        <n v="176"/>
        <n v="250"/>
        <n v="453"/>
        <n v="167"/>
        <n v="117"/>
        <n v="205"/>
        <n v="438"/>
        <n v="460"/>
        <n v="319"/>
        <n v="390"/>
        <n v="434"/>
        <n v="232"/>
        <n v="266"/>
        <n v="366"/>
        <n v="321"/>
        <n v="333"/>
        <n v="388"/>
        <n v="378"/>
        <n v="297"/>
        <n v="168"/>
        <n v="425"/>
        <n v="435"/>
        <n v="402"/>
        <n v="213"/>
        <n v="140"/>
        <n v="240"/>
        <n v="427"/>
        <n v="458"/>
        <n v="342"/>
        <n v="311"/>
        <n v="450"/>
        <n v="248"/>
        <n v="430"/>
        <n v="337"/>
        <n v="380"/>
        <n v="279"/>
        <n v="122"/>
        <n v="498"/>
        <n v="488"/>
        <n v="412"/>
        <n v="185"/>
        <n v="274"/>
        <n v="276"/>
        <n v="334"/>
        <n v="411"/>
        <n v="314"/>
        <n v="299"/>
        <n v="254"/>
        <n v="130"/>
        <n v="153"/>
        <n v="428"/>
        <n v="290"/>
        <n v="403"/>
        <n v="376"/>
        <n v="125"/>
        <n v="243"/>
        <n v="424"/>
        <n v="285"/>
        <n v="305"/>
        <n v="392"/>
        <n v="164"/>
        <n v="265"/>
        <n v="344"/>
        <n v="113"/>
        <n v="500"/>
        <n v="477"/>
        <n v="494"/>
        <n v="165"/>
        <n v="336"/>
        <n v="197"/>
        <n v="199"/>
        <n v="464"/>
        <n v="484"/>
        <n v="330"/>
        <n v="476"/>
        <n v="193"/>
        <n v="446"/>
        <n v="172"/>
        <n v="415"/>
        <n v="194"/>
        <n v="381"/>
        <n v="326"/>
        <n v="298"/>
        <n v="288"/>
        <n v="379"/>
        <n v="375"/>
        <n v="204"/>
        <n v="323"/>
        <n v="292"/>
        <n v="177"/>
        <n v="383"/>
        <n v="157"/>
        <n v="105"/>
        <n v="271"/>
        <n v="422"/>
        <n v="291"/>
        <n v="196"/>
        <n v="394"/>
        <n v="104"/>
        <n v="236"/>
        <n v="186"/>
        <n v="361"/>
        <n v="407"/>
        <n v="277"/>
        <n v="462"/>
        <n v="386"/>
        <n v="397"/>
        <n v="143"/>
        <n v="252"/>
        <n v="452"/>
        <n v="385"/>
        <n v="123"/>
        <n v="242"/>
        <n v="436"/>
        <n v="282"/>
        <n v="371"/>
        <n v="473"/>
        <n v="191"/>
        <n v="405"/>
        <n v="269"/>
        <n v="400"/>
        <n v="441"/>
        <n v="318"/>
        <n v="470"/>
        <n v="322"/>
        <n v="478"/>
        <n v="472"/>
        <n v="497"/>
        <n v="369"/>
        <n v="309"/>
        <n v="163"/>
        <n v="399"/>
        <n v="481"/>
        <n v="178"/>
        <n v="116"/>
        <n v="483"/>
        <n v="174"/>
        <n v="416"/>
        <n v="220"/>
        <n v="121"/>
        <n v="365"/>
        <n v="339"/>
        <n v="118"/>
        <n v="251"/>
        <n v="352"/>
        <n v="211"/>
        <n v="393"/>
        <n v="348"/>
        <n v="490"/>
        <n v="340"/>
        <n v="171"/>
        <n v="316"/>
        <n v="300"/>
        <n v="355"/>
        <n v="128"/>
        <n v="148"/>
        <n v="486"/>
        <n v="296"/>
        <n v="147"/>
        <n v="137"/>
        <n v="207"/>
        <n v="189"/>
        <n v="212"/>
        <n v="467"/>
        <n v="175"/>
        <n v="377"/>
        <n v="101"/>
        <n v="244"/>
        <n v="496"/>
        <n v="135"/>
        <n v="457"/>
        <n v="465"/>
        <n v="475"/>
        <n v="389"/>
        <n v="206"/>
        <n v="432"/>
        <n v="272"/>
        <n v="429"/>
        <n v="331"/>
        <n v="482"/>
        <n v="448"/>
        <n v="328"/>
        <n v="210"/>
        <n v="469"/>
        <n v="468"/>
        <n v="302"/>
        <n v="419"/>
        <n v="246"/>
        <n v="480"/>
        <n v="129"/>
        <n v="132"/>
        <n v="459"/>
        <n v="301"/>
        <n v="347"/>
        <n v="126"/>
        <n v="183"/>
        <n v="201"/>
        <n v="451"/>
        <n v="225"/>
        <n v="382"/>
        <n v="343"/>
        <n v="198"/>
        <n v="151"/>
        <n v="223"/>
        <n v="346"/>
        <n v="471"/>
        <n v="406"/>
        <n v="338"/>
        <n v="351"/>
        <n v="289"/>
        <n v="461"/>
        <n v="307"/>
        <n v="449"/>
        <n v="395"/>
        <n v="180"/>
        <n v="184"/>
        <n v="155"/>
        <n v="315"/>
        <n v="286"/>
        <n v="162"/>
        <n v="423"/>
        <n v="413"/>
        <n v="373"/>
        <n v="455"/>
        <n v="437"/>
        <n v="219"/>
        <n v="114"/>
        <n v="133"/>
        <n v="391"/>
        <n v="214"/>
        <n v="463"/>
        <n v="106"/>
        <n v="268"/>
        <n v="267"/>
        <n v="182"/>
        <n v="237"/>
        <n v="239"/>
        <n v="134"/>
        <n v="260"/>
        <n v="325"/>
        <n v="100"/>
        <n v="387"/>
        <n v="200"/>
        <n v="417"/>
        <n v="216"/>
        <n v="154"/>
        <n v="439"/>
        <n v="420"/>
        <n v="195"/>
        <n v="360"/>
        <n v="158"/>
        <n v="192"/>
        <n v="359"/>
        <n v="230"/>
        <n v="245"/>
        <n v="188"/>
        <n v="444"/>
        <n v="367"/>
        <n v="493"/>
        <n v="145"/>
        <n v="179"/>
        <n v="255"/>
        <n v="456"/>
        <n v="273"/>
        <n v="149"/>
        <n v="249"/>
        <n v="229"/>
        <n v="169"/>
        <n v="221"/>
        <n v="368"/>
        <n v="295"/>
        <n v="152"/>
        <n v="306"/>
        <n v="358"/>
        <n v="404"/>
        <n v="445"/>
        <n v="161"/>
        <n v="160"/>
        <n v="280"/>
        <n v="222"/>
        <n v="418"/>
        <n v="372"/>
        <n v="364"/>
        <n v="115"/>
        <n v="109"/>
        <n v="173"/>
        <n v="209"/>
        <n v="489"/>
        <n v="495"/>
        <n v="238"/>
        <n v="217"/>
        <n v="287"/>
        <n v="370"/>
        <n v="270"/>
        <n v="144"/>
        <n v="421"/>
        <n v="349"/>
        <n v="479"/>
        <n v="362"/>
        <n v="345"/>
        <n v="263"/>
        <n v="202"/>
        <n v="281"/>
        <n v="408"/>
        <n v="312"/>
        <n v="284"/>
        <n v="401"/>
        <n v="491"/>
        <n v="474"/>
        <n v="235"/>
        <n v="203"/>
        <n v="363"/>
        <n v="208"/>
        <n v="332"/>
        <n v="159"/>
        <n v="487"/>
        <n v="226"/>
        <n v="396"/>
        <n v="156"/>
        <n v="485"/>
        <n v="112"/>
        <n v="320"/>
        <n v="304"/>
        <n v="262"/>
        <n v="218"/>
        <n v="433"/>
        <n v="120"/>
        <n v="341"/>
        <n v="124"/>
        <n v="275"/>
        <n v="107"/>
        <n v="253"/>
        <n v="335"/>
        <n v="283"/>
        <n v="354"/>
        <n v="426"/>
        <n v="136"/>
        <n v="329"/>
        <n v="410"/>
        <n v="215"/>
        <n v="102"/>
        <n v="170"/>
        <n v="353"/>
        <n v="374"/>
        <n v="384"/>
        <n v="228"/>
        <n v="119"/>
        <n v="259"/>
        <n v="308"/>
        <n v="190"/>
        <n v="111"/>
        <n v="227"/>
        <n v="310"/>
        <n v="166"/>
        <n v="431"/>
        <n v="313"/>
        <n v="409"/>
        <n v="181"/>
        <n v="447"/>
        <n v="293"/>
        <n v="187"/>
        <n v="127"/>
        <n v="303"/>
        <n v="256"/>
        <n v="414"/>
        <n v="261"/>
        <n v="142"/>
        <n v="146"/>
        <n v="103"/>
        <n v="278"/>
        <n v="499"/>
        <n v="141"/>
        <n v="138"/>
        <n v="442"/>
        <n v="324"/>
        <n v="454"/>
        <n v="247"/>
        <n v="466"/>
        <n v="357"/>
        <n v="231"/>
        <n v="356"/>
        <n v="241"/>
        <n v="440"/>
        <n v="398"/>
      </sharedItems>
    </cacheField>
    <cacheField name="Sales" numFmtId="164">
      <sharedItems containsSemiMixedTypes="0" containsString="0" containsNumber="1" containsInteger="1" minValue="188622" maxValue="82741300" count="3044">
        <n v="2686870"/>
        <n v="2998506"/>
        <n v="1567776"/>
        <n v="3340743"/>
        <n v="16317300"/>
        <n v="580536"/>
        <n v="13086900"/>
        <n v="19048557"/>
        <n v="10036800"/>
        <n v="2347488"/>
        <n v="3093162"/>
        <n v="7139000"/>
        <n v="4659767"/>
        <n v="1573500"/>
        <n v="7017660"/>
        <n v="13996500"/>
        <n v="49150800"/>
        <n v="2218683"/>
        <n v="2463824"/>
        <n v="1986342"/>
        <n v="2499750"/>
        <n v="5431470"/>
        <n v="584333"/>
        <n v="2924883"/>
        <n v="1844795"/>
        <n v="7883562"/>
        <n v="3215400"/>
        <n v="2551681"/>
        <n v="27300000"/>
        <n v="7898366"/>
        <n v="4781810"/>
        <n v="1855768"/>
        <n v="13299734"/>
        <n v="3293634"/>
        <n v="16017900"/>
        <n v="2327670"/>
        <n v="930812"/>
        <n v="13415220"/>
        <n v="8909703"/>
        <n v="4871832"/>
        <n v="5099575"/>
        <n v="4784565"/>
        <n v="28139598"/>
        <n v="1490787"/>
        <n v="3143000"/>
        <n v="2879760"/>
        <n v="13663573"/>
        <n v="10488200"/>
        <n v="2564658"/>
        <n v="20183900"/>
        <n v="6299550"/>
        <n v="10639200"/>
        <n v="16769570"/>
        <n v="8424663"/>
        <n v="24662000"/>
        <n v="2231721"/>
        <n v="4268780"/>
        <n v="14441502"/>
        <n v="18899650"/>
        <n v="6831512"/>
        <n v="1614540"/>
        <n v="11536000"/>
        <n v="1848150"/>
        <n v="2328726"/>
        <n v="3311724"/>
        <n v="12120860"/>
        <n v="11517557"/>
        <n v="7397589"/>
        <n v="2555787"/>
        <n v="3450860"/>
        <n v="4705961"/>
        <n v="9855200"/>
        <n v="6197570"/>
        <n v="3183960"/>
        <n v="1836000"/>
        <n v="7275572"/>
        <n v="26680000"/>
        <n v="6044597"/>
        <n v="6725888"/>
        <n v="2587500"/>
        <n v="1506600"/>
        <n v="7271720"/>
        <n v="8990667"/>
        <n v="2670776"/>
        <n v="3562215"/>
        <n v="4879695"/>
        <n v="4507608"/>
        <n v="2255000"/>
        <n v="9884235"/>
        <n v="5500560"/>
        <n v="1920887"/>
        <n v="29255576"/>
        <n v="37475000"/>
        <n v="9995000"/>
        <n v="18239620"/>
        <n v="11204730"/>
        <n v="11357060"/>
        <n v="1072335"/>
        <n v="4788000"/>
        <n v="2943380"/>
        <n v="25984300"/>
        <n v="2696251"/>
        <n v="7342652"/>
        <n v="5800000"/>
        <n v="6287160"/>
        <n v="3626700"/>
        <n v="26180000"/>
        <n v="2468663"/>
        <n v="4455540"/>
        <n v="2579140"/>
        <n v="4560850"/>
        <n v="5033420"/>
        <n v="3200806"/>
        <n v="4952619"/>
        <n v="3422674"/>
        <n v="2984801"/>
        <n v="3277702"/>
        <n v="2735712"/>
        <n v="5399550"/>
        <n v="14398210"/>
        <n v="609375"/>
        <n v="3669960"/>
        <n v="4198677"/>
        <n v="9835080"/>
        <n v="1165080"/>
        <n v="2460300"/>
        <n v="9689517"/>
        <n v="784843"/>
        <n v="6696000"/>
        <n v="619395"/>
        <n v="5256863"/>
        <n v="2438729"/>
        <n v="10549578"/>
        <n v="4655709"/>
        <n v="1469804"/>
        <n v="22063606"/>
        <n v="830960"/>
        <n v="3539764"/>
        <n v="20441400"/>
        <n v="5414639"/>
        <n v="994400"/>
        <n v="5135679"/>
        <n v="5253080"/>
        <n v="6715093"/>
        <n v="8138964"/>
        <n v="11910723"/>
        <n v="55393800"/>
        <n v="27020000"/>
        <n v="4275000"/>
        <n v="16673603"/>
        <n v="2215070"/>
        <n v="7179480"/>
        <n v="63234800"/>
        <n v="6537300"/>
        <n v="5522700"/>
        <n v="5081758"/>
        <n v="25620000"/>
        <n v="6552150"/>
        <n v="14383640"/>
        <n v="1973718"/>
        <n v="2182075"/>
        <n v="2411129"/>
        <n v="5671270"/>
        <n v="3055809"/>
        <n v="14579595"/>
        <n v="22058000"/>
        <n v="5399600"/>
        <n v="3086559"/>
        <n v="5087682"/>
        <n v="17859530"/>
        <n v="4334400"/>
        <n v="4826780"/>
        <n v="8364522"/>
        <n v="6047622"/>
        <n v="4951280"/>
        <n v="4846590"/>
        <n v="4969503"/>
        <n v="8174346"/>
        <n v="23948100"/>
        <n v="1894621"/>
        <n v="5249910"/>
        <n v="3583704"/>
        <n v="7334837"/>
        <n v="913710"/>
        <n v="9241980"/>
        <n v="4783800"/>
        <n v="6947614"/>
        <n v="16786900"/>
        <n v="2847822"/>
        <n v="21699566"/>
        <n v="23480800"/>
        <n v="1159884"/>
        <n v="7963704"/>
        <n v="1527720"/>
        <n v="2969824"/>
        <n v="12078000"/>
        <n v="2661879"/>
        <n v="1013540"/>
        <n v="58461000"/>
        <n v="401500"/>
        <n v="2111824"/>
        <n v="2070020"/>
        <n v="5725710"/>
        <n v="4879930"/>
        <n v="3489390"/>
        <n v="9439882"/>
        <n v="5855634"/>
        <n v="4747500"/>
        <n v="4013490"/>
        <n v="4047648"/>
        <n v="3860000"/>
        <n v="1255450"/>
        <n v="7379508"/>
        <n v="5089350"/>
        <n v="27839652"/>
        <n v="10779510"/>
        <n v="21173500"/>
        <n v="10699572"/>
        <n v="5779660"/>
        <n v="3328183"/>
        <n v="3590829"/>
        <n v="11375684"/>
        <n v="2789700"/>
        <n v="3639870"/>
        <n v="3354750"/>
        <n v="2303872"/>
        <n v="2218520"/>
        <n v="13121514"/>
        <n v="8139704"/>
        <n v="1058253"/>
        <n v="2876863"/>
        <n v="3485502"/>
        <n v="22865691"/>
        <n v="6623793"/>
        <n v="2935100"/>
        <n v="2173311"/>
        <n v="4025880"/>
        <n v="7471533"/>
        <n v="1601973"/>
        <n v="3499825"/>
        <n v="7454503"/>
        <n v="52742300"/>
        <n v="463710"/>
        <n v="4374650"/>
        <n v="5237612"/>
        <n v="1110899"/>
        <n v="4391756"/>
        <n v="22315040"/>
        <n v="6750000"/>
        <n v="1785000"/>
        <n v="16908543"/>
        <n v="702240"/>
        <n v="10690350"/>
        <n v="8371701"/>
        <n v="2831500"/>
        <n v="13774525"/>
        <n v="590891"/>
        <n v="3087940"/>
        <n v="8639568"/>
        <n v="625328"/>
        <n v="5648731"/>
        <n v="6269715"/>
        <n v="4349652"/>
        <n v="1207635"/>
        <n v="2647669"/>
        <n v="18798000"/>
        <n v="16279780"/>
        <n v="9777300"/>
        <n v="4927552"/>
        <n v="5903672"/>
        <n v="1574790"/>
        <n v="1128870"/>
        <n v="2936150"/>
        <n v="5815600"/>
        <n v="5615532"/>
        <n v="6221634"/>
        <n v="7848980"/>
        <n v="3163450"/>
        <n v="22632000"/>
        <n v="7285950"/>
        <n v="7919520"/>
        <n v="2320710"/>
        <n v="9047652"/>
        <n v="6269525"/>
        <n v="6074757"/>
        <n v="9518666"/>
        <n v="2471700"/>
        <n v="35018100"/>
        <n v="16537059"/>
        <n v="2232710"/>
        <n v="7309570"/>
        <n v="2732580"/>
        <n v="3958680"/>
        <n v="4819041"/>
        <n v="231800"/>
        <n v="1637369"/>
        <n v="8675518"/>
        <n v="15049699"/>
        <n v="17403300"/>
        <n v="4510653"/>
        <n v="3527874"/>
        <n v="1006317"/>
        <n v="4499550"/>
        <n v="3014799"/>
        <n v="41446900"/>
        <n v="4497750"/>
        <n v="10122618"/>
        <n v="4416600"/>
        <n v="2740570"/>
        <n v="3364020"/>
        <n v="6778611"/>
        <n v="1882249"/>
        <n v="1041749"/>
        <n v="3119770"/>
        <n v="7838284"/>
        <n v="6829029"/>
        <n v="2137215"/>
        <n v="15551514"/>
        <n v="4807475"/>
        <n v="5642994"/>
        <n v="2565082"/>
        <n v="5963490"/>
        <n v="37779000"/>
        <n v="6487400"/>
        <n v="15603110"/>
        <n v="3457039"/>
        <n v="5136533"/>
        <n v="3530193"/>
        <n v="2792601"/>
        <n v="18314667"/>
        <n v="16938800"/>
        <n v="9839344"/>
        <n v="3591551"/>
        <n v="2876750"/>
        <n v="5819840"/>
        <n v="6517105"/>
        <n v="6557195"/>
        <n v="2443624"/>
        <n v="20622800"/>
        <n v="35076600"/>
        <n v="3289530"/>
        <n v="2097000"/>
        <n v="5162310"/>
        <n v="1888200"/>
        <n v="17614800"/>
        <n v="6139809"/>
        <n v="2207816"/>
        <n v="979290"/>
        <n v="53835100"/>
        <n v="3719845"/>
        <n v="2834685"/>
        <n v="4192540"/>
        <n v="10581714"/>
        <n v="5830800"/>
        <n v="4711504"/>
        <n v="3887838"/>
        <n v="35954577"/>
        <n v="2539746"/>
        <n v="3303587"/>
        <n v="14546627"/>
        <n v="2057339"/>
        <n v="4455570"/>
        <n v="6836570"/>
        <n v="859950"/>
        <n v="16589790"/>
        <n v="5899063"/>
        <n v="2408781"/>
        <n v="443004"/>
        <n v="569772"/>
        <n v="3657367"/>
        <n v="5082609"/>
        <n v="1642450"/>
        <n v="4432142"/>
        <n v="3887568"/>
        <n v="839760"/>
        <n v="9393573"/>
        <n v="7799770"/>
        <n v="8796537"/>
        <n v="6252519"/>
        <n v="4857653"/>
        <n v="1376940"/>
        <n v="4555732"/>
        <n v="2331788"/>
        <n v="2936733"/>
        <n v="4626220"/>
        <n v="16349673"/>
        <n v="2906847"/>
        <n v="5147532"/>
        <n v="10835828"/>
        <n v="21821800"/>
        <n v="943250"/>
        <n v="2606763"/>
        <n v="32241100"/>
        <n v="3863354"/>
        <n v="2503330"/>
        <n v="8667606"/>
        <n v="3654507"/>
        <n v="6327880"/>
        <n v="12674675"/>
        <n v="7439504"/>
        <n v="16367200"/>
        <n v="3908740"/>
        <n v="2299900"/>
        <n v="28638000"/>
        <n v="3941680"/>
        <n v="1774254"/>
        <n v="4718571"/>
        <n v="685800"/>
        <n v="25121682"/>
        <n v="4242140"/>
        <n v="2501583"/>
        <n v="1605780"/>
        <n v="2100994"/>
        <n v="23759703"/>
        <n v="5651686"/>
        <n v="6184776"/>
        <n v="3307185"/>
        <n v="1727784"/>
        <n v="3896046"/>
        <n v="24101100"/>
        <n v="13544685"/>
        <n v="2677588"/>
        <n v="7567527"/>
        <n v="5424825"/>
        <n v="4179525"/>
        <n v="3122653"/>
        <n v="65892900"/>
        <n v="7946820"/>
        <n v="5669580"/>
        <n v="10877280"/>
        <n v="21430500"/>
        <n v="8139890"/>
        <n v="1263367"/>
        <n v="3855600"/>
        <n v="2234702"/>
        <n v="17999640"/>
        <n v="5623690"/>
        <n v="2777324"/>
        <n v="7468800"/>
        <n v="7416000"/>
        <n v="2835741"/>
        <n v="3748770"/>
        <n v="2540160"/>
        <n v="4652340"/>
        <n v="8691788"/>
        <n v="1187892"/>
        <n v="3799800"/>
        <n v="13227550"/>
        <n v="3195812"/>
        <n v="10975608"/>
        <n v="39260700"/>
        <n v="7103556"/>
        <n v="21139698"/>
        <n v="14287140"/>
        <n v="7336330"/>
        <n v="31551507"/>
        <n v="208075"/>
        <n v="517860"/>
        <n v="1073821"/>
        <n v="4334745"/>
        <n v="2767654"/>
        <n v="4895712"/>
        <n v="6031450"/>
        <n v="2083610"/>
        <n v="16460080"/>
        <n v="25850640"/>
        <n v="17349653"/>
        <n v="4651290"/>
        <n v="11106261"/>
        <n v="22180600"/>
        <n v="53115700"/>
        <n v="3499500"/>
        <n v="61416100"/>
        <n v="2456727"/>
        <n v="2037200"/>
        <n v="624310"/>
        <n v="839895"/>
        <n v="12679683"/>
        <n v="17405100"/>
        <n v="737380"/>
        <n v="2701807"/>
        <n v="4999800"/>
        <n v="289548"/>
        <n v="5474781"/>
        <n v="15263682"/>
        <n v="3398691"/>
        <n v="2996190"/>
        <n v="4045500"/>
        <n v="1689831"/>
        <n v="2303712"/>
        <n v="2001857"/>
        <n v="2987640"/>
        <n v="3202290"/>
        <n v="2657200"/>
        <n v="3737733"/>
        <n v="4415632"/>
        <n v="4610450"/>
        <n v="7374705"/>
        <n v="1519848"/>
        <n v="2903940"/>
        <n v="8319584"/>
        <n v="17899642"/>
        <n v="2341180"/>
        <n v="5789807"/>
        <n v="3099120"/>
        <n v="4817562"/>
        <n v="5339555"/>
        <n v="7559622"/>
        <n v="8927520"/>
        <n v="3014100"/>
        <n v="2111808"/>
        <n v="4312895"/>
        <n v="20768517"/>
        <n v="6922839"/>
        <n v="10141539"/>
        <n v="4241596"/>
        <n v="6828600"/>
        <n v="3987340"/>
        <n v="2664280"/>
        <n v="4478400"/>
        <n v="3898700"/>
        <n v="455000"/>
        <n v="5955496"/>
        <n v="4883778"/>
        <n v="3184742"/>
        <n v="4542300"/>
        <n v="8279540"/>
        <n v="2703831"/>
        <n v="3344280"/>
        <n v="1219050"/>
        <n v="3725670"/>
        <n v="1911482"/>
        <n v="1524796"/>
        <n v="4638270"/>
        <n v="3839760"/>
        <n v="21539641"/>
        <n v="2051544"/>
        <n v="10556000"/>
        <n v="7164300"/>
        <n v="20975563"/>
        <n v="3684670"/>
        <n v="2298850"/>
        <n v="5648860"/>
        <n v="644939"/>
        <n v="3032663"/>
        <n v="3040940"/>
        <n v="2573857"/>
        <n v="1220691"/>
        <n v="5204970"/>
        <n v="3644595"/>
        <n v="8400180"/>
        <n v="5973794"/>
        <n v="1310360"/>
        <n v="2572157"/>
        <n v="7051149"/>
        <n v="1902827"/>
        <n v="3474861"/>
        <n v="3709629"/>
        <n v="2893800"/>
        <n v="4755836"/>
        <n v="4042689"/>
        <n v="13062500"/>
        <n v="6503211"/>
        <n v="10469250"/>
        <n v="23991300"/>
        <n v="6011666"/>
        <n v="5278041"/>
        <n v="2260762"/>
        <n v="3348000"/>
        <n v="1971884"/>
        <n v="7243470"/>
        <n v="2142000"/>
        <n v="4337830"/>
        <n v="2592716"/>
        <n v="264450"/>
        <n v="4107684"/>
        <n v="1841310"/>
        <n v="3925427"/>
        <n v="1726843"/>
        <n v="8291120"/>
        <n v="4898600"/>
        <n v="5134143"/>
        <n v="5309705"/>
        <n v="9537749"/>
        <n v="3609639"/>
        <n v="9824869"/>
        <n v="32089600"/>
        <n v="17462520"/>
        <n v="4624630"/>
        <n v="4751730"/>
        <n v="3425279"/>
        <n v="22639400"/>
        <n v="1232784"/>
        <n v="17496000"/>
        <n v="1724770"/>
        <n v="4903330"/>
        <n v="2485887"/>
        <n v="675750"/>
        <n v="3911674"/>
        <n v="20163000"/>
        <n v="3815994"/>
        <n v="2159784"/>
        <n v="4514400"/>
        <n v="1699750"/>
        <n v="355534"/>
        <n v="24488100"/>
        <n v="1124775"/>
        <n v="2566849"/>
        <n v="51177200"/>
        <n v="2452777"/>
        <n v="6314579"/>
        <n v="586320"/>
        <n v="4149585"/>
        <n v="5331752"/>
        <n v="11499870"/>
        <n v="7391664"/>
        <n v="5747521"/>
        <n v="15395355"/>
        <n v="35972000"/>
        <n v="3806577"/>
        <n v="1124875"/>
        <n v="959808"/>
        <n v="4957590"/>
        <n v="2819718"/>
        <n v="6896550"/>
        <n v="2892737"/>
        <n v="4919877"/>
        <n v="8169570"/>
        <n v="584883"/>
        <n v="5207566"/>
        <n v="2667830"/>
        <n v="22199800"/>
        <n v="7812000"/>
        <n v="8441866"/>
        <n v="1208900"/>
        <n v="4348344"/>
        <n v="7536000"/>
        <n v="4872540"/>
        <n v="3900000"/>
        <n v="38303200"/>
        <n v="4776719"/>
        <n v="5911920"/>
        <n v="2609710"/>
        <n v="6240000"/>
        <n v="11307100"/>
        <n v="11985539"/>
        <n v="2447055"/>
        <n v="3037095"/>
        <n v="4769682"/>
        <n v="967879"/>
        <n v="17039716"/>
        <n v="14431990"/>
        <n v="4531842"/>
        <n v="37888400"/>
        <n v="4909509"/>
        <n v="4198691"/>
        <n v="3872770"/>
        <n v="7579260"/>
        <n v="4079728"/>
        <n v="4314828"/>
        <n v="1816990"/>
        <n v="15646500"/>
        <n v="11896600"/>
        <n v="2299816"/>
        <n v="3077800"/>
        <n v="1024875"/>
        <n v="2415849"/>
        <n v="16450000"/>
        <n v="18796240"/>
        <n v="3795897"/>
        <n v="8428000"/>
        <n v="8966100"/>
        <n v="9035749"/>
        <n v="4062522"/>
        <n v="11101573"/>
        <n v="1925368"/>
        <n v="24426510"/>
        <n v="4696573"/>
        <n v="6358236"/>
        <n v="3949605"/>
        <n v="3558750"/>
        <n v="3629637"/>
        <n v="21597500"/>
        <n v="2449825"/>
        <n v="12063792"/>
        <n v="1393072"/>
        <n v="3538000"/>
        <n v="4485510"/>
        <n v="1354729"/>
        <n v="1888650"/>
        <n v="1748841"/>
        <n v="10532700"/>
        <n v="3433596"/>
        <n v="3436560"/>
        <n v="6326130"/>
        <n v="1313830"/>
        <n v="12007710"/>
        <n v="3374730"/>
        <n v="1414100"/>
        <n v="17853774"/>
        <n v="22999540"/>
        <n v="1102353"/>
        <n v="6888500"/>
        <n v="1210300"/>
        <n v="3059847"/>
        <n v="5170000"/>
        <n v="14624805"/>
        <n v="5958510"/>
        <n v="6047316"/>
        <n v="17394503"/>
        <n v="4219578"/>
        <n v="5048541"/>
        <n v="9671844"/>
        <n v="12788720"/>
        <n v="1256141"/>
        <n v="7049530"/>
        <n v="5721981"/>
        <n v="1386996"/>
        <n v="3490500"/>
        <n v="3495632"/>
        <n v="7274515"/>
        <n v="1417365"/>
        <n v="2184000"/>
        <n v="15571400"/>
        <n v="82741300"/>
        <n v="4041530"/>
        <n v="21159540"/>
        <n v="13947683"/>
        <n v="5404681"/>
        <n v="3425400"/>
        <n v="17761464"/>
        <n v="4069815"/>
        <n v="37472000"/>
        <n v="3426702"/>
        <n v="3491250"/>
        <n v="10694700"/>
        <n v="10736330"/>
        <n v="4908930"/>
        <n v="1023872"/>
        <n v="1914896"/>
        <n v="6239520"/>
        <n v="4190862"/>
        <n v="3923640"/>
        <n v="27771738"/>
        <n v="7390611"/>
        <n v="6117563"/>
        <n v="7570200"/>
        <n v="1676398"/>
        <n v="3555746"/>
        <n v="3049820"/>
        <n v="1439856"/>
        <n v="1704845"/>
        <n v="4758670"/>
        <n v="1259880"/>
        <n v="11728683"/>
        <n v="47549683"/>
        <n v="2693694"/>
        <n v="8103753"/>
        <n v="4729570"/>
        <n v="5849675"/>
        <n v="791375"/>
        <n v="1539860"/>
        <n v="61081800"/>
        <n v="6408779"/>
        <n v="424600"/>
        <n v="3118500"/>
        <n v="14543798"/>
        <n v="3593100"/>
        <n v="21049579"/>
        <n v="2166443"/>
        <n v="8524659"/>
        <n v="8900820"/>
        <n v="8895550"/>
        <n v="2373000"/>
        <n v="3952330"/>
        <n v="1673876"/>
        <n v="7819540"/>
        <n v="4509549"/>
        <n v="13632000"/>
        <n v="3811230"/>
        <n v="1665762"/>
        <n v="3463850"/>
        <n v="3428880"/>
        <n v="962225"/>
        <n v="460100"/>
        <n v="4079544"/>
        <n v="11456472"/>
        <n v="366850"/>
        <n v="19946010"/>
        <n v="2319420"/>
        <n v="1946823"/>
        <n v="5359665"/>
        <n v="12979705"/>
        <n v="1639836"/>
        <n v="64584100"/>
        <n v="984840"/>
        <n v="4894400"/>
        <n v="12056400"/>
        <n v="3779622"/>
        <n v="1175000"/>
        <n v="2692494"/>
        <n v="885780"/>
        <n v="3431714"/>
        <n v="6641508"/>
        <n v="6046320"/>
        <n v="5560163"/>
        <n v="8368780"/>
        <n v="1131717"/>
        <n v="62245400"/>
        <n v="15100800"/>
        <n v="5608422"/>
        <n v="7296350"/>
        <n v="4310521"/>
        <n v="4162167"/>
        <n v="55337400"/>
        <n v="3620787"/>
        <n v="26033700"/>
        <n v="6863688"/>
        <n v="4591888"/>
        <n v="5597200"/>
        <n v="7363900"/>
        <n v="3059640"/>
        <n v="1699864"/>
        <n v="4571900"/>
        <n v="2330778"/>
        <n v="4125277"/>
        <n v="82574100"/>
        <n v="778050"/>
        <n v="46042900"/>
        <n v="5917578"/>
        <n v="3742860"/>
        <n v="1897708"/>
        <n v="787290"/>
        <n v="11153100"/>
        <n v="4600820"/>
        <n v="3890900"/>
        <n v="1029529"/>
        <n v="5050390"/>
        <n v="6069000"/>
        <n v="1650338"/>
        <n v="16169538"/>
        <n v="5000450"/>
        <n v="5193175"/>
        <n v="15209831"/>
        <n v="9345540"/>
        <n v="11826896"/>
        <n v="6114780"/>
        <n v="36431604"/>
        <n v="1025886"/>
        <n v="3341220"/>
        <n v="12899785"/>
        <n v="6313800"/>
        <n v="13259830"/>
        <n v="2823647"/>
        <n v="5758400"/>
        <n v="3845800"/>
        <n v="4474821"/>
        <n v="5711664"/>
        <n v="5436990"/>
        <n v="4835286"/>
        <n v="3361680"/>
        <n v="20192260"/>
        <n v="7699615"/>
        <n v="23411100"/>
        <n v="1839840"/>
        <n v="4758300"/>
        <n v="1767190"/>
        <n v="3002496"/>
        <n v="5487657"/>
        <n v="4476593"/>
        <n v="1351182"/>
        <n v="3733500"/>
        <n v="16418090"/>
        <n v="1253886"/>
        <n v="3100800"/>
        <n v="2616810"/>
        <n v="3419886"/>
        <n v="9183537"/>
        <n v="31204605"/>
        <n v="4656561"/>
        <n v="4817635"/>
        <n v="34196000"/>
        <n v="1449000"/>
        <n v="4598781"/>
        <n v="6910390"/>
        <n v="26903646"/>
        <n v="1674866"/>
        <n v="1693692"/>
        <n v="6762420"/>
        <n v="3366163"/>
        <n v="969570"/>
        <n v="5098191"/>
        <n v="1979736"/>
        <n v="2069724"/>
        <n v="7356670"/>
        <n v="13109810"/>
        <n v="82034400"/>
        <n v="5599776"/>
        <n v="20186800"/>
        <n v="3847519"/>
        <n v="1102150"/>
        <n v="4122015"/>
        <n v="3686016"/>
        <n v="24015696"/>
        <n v="2937060"/>
        <n v="2819624"/>
        <n v="15528900"/>
        <n v="2488959"/>
        <n v="7422327"/>
        <n v="6196584"/>
        <n v="1662325"/>
        <n v="9959751"/>
        <n v="8570500"/>
        <n v="8295932"/>
        <n v="32964400"/>
        <n v="38589773"/>
        <n v="21734655"/>
        <n v="3229810"/>
        <n v="6064728"/>
        <n v="8999500"/>
        <n v="1391590"/>
        <n v="7678000"/>
        <n v="7163520"/>
        <n v="12179594"/>
        <n v="1093940"/>
        <n v="3314390"/>
        <n v="10774800"/>
        <n v="4415724"/>
        <n v="4724775"/>
        <n v="2515500"/>
        <n v="6093900"/>
        <n v="2719200"/>
        <n v="4934530"/>
        <n v="9476940"/>
        <n v="1893428"/>
        <n v="233856"/>
        <n v="9206721"/>
        <n v="8183752"/>
        <n v="5647647"/>
        <n v="8891506"/>
        <n v="10754761"/>
        <n v="7757100"/>
        <n v="4068687"/>
        <n v="15443500"/>
        <n v="12484773"/>
        <n v="5582441"/>
        <n v="4374360"/>
        <n v="1628819"/>
        <n v="3615548"/>
        <n v="1547388"/>
        <n v="7157000"/>
        <n v="24196000"/>
        <n v="17167536"/>
        <n v="5440097"/>
        <n v="3219300"/>
        <n v="3639636"/>
        <n v="1917630"/>
        <n v="1769390"/>
        <n v="11133707"/>
        <n v="970100"/>
        <n v="1995120"/>
        <n v="1949850"/>
        <n v="2188496"/>
        <n v="24665300"/>
        <n v="8889873"/>
        <n v="1662367"/>
        <n v="4639890"/>
        <n v="2610720"/>
        <n v="544005"/>
        <n v="1955837"/>
        <n v="3938697"/>
        <n v="5654262"/>
        <n v="1248750"/>
        <n v="3554763"/>
        <n v="1468770"/>
        <n v="6016990"/>
        <n v="2953321"/>
        <n v="1308881"/>
        <n v="15039765"/>
        <n v="2243796"/>
        <n v="2838833"/>
        <n v="12966400"/>
        <n v="3652719"/>
        <n v="16909200"/>
        <n v="980891"/>
        <n v="1743375"/>
        <n v="8946062"/>
        <n v="4098834"/>
        <n v="2151648"/>
        <n v="4661741"/>
        <n v="1912275"/>
        <n v="59988600"/>
        <n v="5810770"/>
        <n v="2241960"/>
        <n v="11725549"/>
        <n v="1426980"/>
        <n v="4036500"/>
        <n v="3480000"/>
        <n v="1228311"/>
        <n v="2715433"/>
        <n v="10663752"/>
        <n v="6779661"/>
        <n v="47023800"/>
        <n v="7048470"/>
        <n v="378450"/>
        <n v="1391010"/>
        <n v="10394505"/>
        <n v="2809170"/>
        <n v="11562430"/>
        <n v="1723968"/>
        <n v="15739900"/>
        <n v="3924686"/>
        <n v="11052083"/>
        <n v="3006990"/>
        <n v="4955800"/>
        <n v="4606080"/>
        <n v="22050990"/>
        <n v="728030"/>
        <n v="3398046"/>
        <n v="2351804"/>
        <n v="4675320"/>
        <n v="12674600"/>
        <n v="2152213"/>
        <n v="9362070"/>
        <n v="5244000"/>
        <n v="14412900"/>
        <n v="2495688"/>
        <n v="8549715"/>
        <n v="853878"/>
        <n v="8277199"/>
        <n v="10145733"/>
        <n v="2089810"/>
        <n v="1131620"/>
        <n v="7862075"/>
        <n v="2407650"/>
        <n v="2744817"/>
        <n v="2748963"/>
        <n v="3301782"/>
        <n v="2402345"/>
        <n v="3379800"/>
        <n v="7067840"/>
        <n v="934440"/>
        <n v="4018886"/>
        <n v="2632149"/>
        <n v="1600800"/>
        <n v="1229795"/>
        <n v="28672800"/>
        <n v="5887632"/>
        <n v="1609839"/>
        <n v="10581350"/>
        <n v="1200600"/>
        <n v="5603533"/>
        <n v="1821720"/>
        <n v="17352531"/>
        <n v="5857070"/>
        <n v="3412950"/>
        <n v="3509766"/>
        <n v="6082605"/>
        <n v="2528099"/>
        <n v="13813800"/>
        <n v="35130700"/>
        <n v="622300"/>
        <n v="3864105"/>
        <n v="2897839"/>
        <n v="17855752"/>
        <n v="6089797"/>
        <n v="2827798"/>
        <n v="3165120"/>
        <n v="23483588"/>
        <n v="79875600"/>
        <n v="7721571"/>
        <n v="21039737"/>
        <n v="7775838"/>
        <n v="2234800"/>
        <n v="6025610"/>
        <n v="5501330"/>
        <n v="9100521"/>
        <n v="406000"/>
        <n v="3221642"/>
        <n v="4477760"/>
        <n v="4559490"/>
        <n v="9567055"/>
        <n v="3113490"/>
        <n v="13194720"/>
        <n v="2107876"/>
        <n v="6594350"/>
        <n v="5360085"/>
        <n v="3637920"/>
        <n v="3254535"/>
        <n v="5473609"/>
        <n v="18818541"/>
        <n v="1357490"/>
        <n v="43470000"/>
        <n v="5954603"/>
        <n v="17711754"/>
        <n v="4195200"/>
        <n v="2737125"/>
        <n v="4603203"/>
        <n v="3415878"/>
        <n v="3613005"/>
        <n v="10766500"/>
        <n v="1867340"/>
        <n v="2873300"/>
        <n v="3618671"/>
        <n v="6124825"/>
        <n v="4885920"/>
        <n v="4024800"/>
        <n v="319000"/>
        <n v="2551104"/>
        <n v="4927800"/>
        <n v="4346782"/>
        <n v="3619638"/>
        <n v="1008800"/>
        <n v="17828717"/>
        <n v="2638240"/>
        <n v="10470000"/>
        <n v="456750"/>
        <n v="2071741"/>
        <n v="1640200"/>
        <n v="3739320"/>
        <n v="4699765"/>
        <n v="592760"/>
        <n v="325920"/>
        <n v="9119886"/>
        <n v="5544000"/>
        <n v="6959536"/>
        <n v="1753472"/>
        <n v="3002727"/>
        <n v="28181200"/>
        <n v="915170"/>
        <n v="3240858"/>
        <n v="1379500"/>
        <n v="26784000"/>
        <n v="5884320"/>
        <n v="14816000"/>
        <n v="10799775"/>
        <n v="5709600"/>
        <n v="6299580"/>
        <n v="9848400"/>
        <n v="5143119"/>
        <n v="2016391"/>
        <n v="3696000"/>
        <n v="665889"/>
        <n v="1084845"/>
        <n v="18462501"/>
        <n v="761873"/>
        <n v="2129062"/>
        <n v="4963200"/>
        <n v="2743200"/>
        <n v="1924825"/>
        <n v="59922200"/>
        <n v="6255609"/>
        <n v="11066310"/>
        <n v="312000"/>
        <n v="24005800"/>
        <n v="1469976"/>
        <n v="4016691"/>
        <n v="40788600"/>
        <n v="3111220"/>
        <n v="14836500"/>
        <n v="8498730"/>
        <n v="3800000"/>
        <n v="5291470"/>
        <n v="2787836"/>
        <n v="8519574"/>
        <n v="474980"/>
        <n v="3642300"/>
        <n v="22499550"/>
        <n v="2162160"/>
        <n v="503820"/>
        <n v="35254400"/>
        <n v="4255740"/>
        <n v="7199856"/>
        <n v="2545600"/>
        <n v="68362000"/>
        <n v="15223654"/>
        <n v="1295892"/>
        <n v="3532200"/>
        <n v="3814250"/>
        <n v="1057265"/>
        <n v="1691859"/>
        <n v="3739626"/>
        <n v="8493000"/>
        <n v="628950"/>
        <n v="42733500"/>
        <n v="2339844"/>
        <n v="7917893"/>
        <n v="3942100"/>
        <n v="188622"/>
        <n v="7211490"/>
        <n v="1639795"/>
        <n v="1098843"/>
        <n v="3479826"/>
        <n v="1712500"/>
        <n v="530868"/>
        <n v="36976800"/>
        <n v="7672808"/>
        <n v="3494064"/>
        <n v="4547621"/>
        <n v="4273989"/>
        <n v="1988426"/>
        <n v="13834800"/>
        <n v="6547500"/>
        <n v="5231510"/>
        <n v="8730501"/>
        <n v="6972633"/>
        <n v="3909609"/>
        <n v="4661667"/>
        <n v="1952721"/>
        <n v="5749500"/>
        <n v="2989770"/>
        <n v="8132762"/>
        <n v="12418500"/>
        <n v="1414377"/>
        <n v="4139862"/>
        <n v="7408000"/>
        <n v="1452018"/>
        <n v="3106500"/>
        <n v="10564000"/>
        <n v="8189727"/>
        <n v="1869615"/>
        <n v="3129687"/>
        <n v="10947524"/>
        <n v="4133682"/>
        <n v="9920000"/>
        <n v="30764800"/>
        <n v="8166600"/>
        <n v="5211630"/>
        <n v="5016654"/>
        <n v="2340870"/>
        <n v="3121777"/>
        <n v="1410000"/>
        <n v="22943700"/>
        <n v="5745558"/>
        <n v="2169330"/>
        <n v="2739726"/>
        <n v="12785300"/>
        <n v="5697235"/>
        <n v="12082719"/>
        <n v="2179782"/>
        <n v="2081319"/>
        <n v="1719785"/>
        <n v="6492472"/>
        <n v="11307600"/>
        <n v="1057000"/>
        <n v="2268600"/>
        <n v="6204635"/>
        <n v="4231150"/>
        <n v="6067836"/>
        <n v="2685000"/>
        <n v="5406000"/>
        <n v="3688130"/>
        <n v="217116"/>
        <n v="4246726"/>
        <n v="3563604"/>
        <n v="13166791"/>
        <n v="2174855"/>
        <n v="7816600"/>
        <n v="21582000"/>
        <n v="260690"/>
        <n v="868819"/>
        <n v="24045190"/>
        <n v="10991542"/>
        <n v="9324627"/>
        <n v="9437571"/>
        <n v="18479760"/>
        <n v="4458657"/>
        <n v="2309846"/>
        <n v="27432000"/>
        <n v="8575270"/>
        <n v="6497128"/>
        <n v="1837395"/>
        <n v="3082089"/>
        <n v="82214300"/>
        <n v="5089500"/>
        <n v="8960691"/>
        <n v="2158650"/>
        <n v="6242273"/>
        <n v="2956310"/>
        <n v="779870"/>
        <n v="7119555"/>
        <n v="8593200"/>
        <n v="22022000"/>
        <n v="12349810"/>
        <n v="1459048"/>
        <n v="29421600"/>
        <n v="1461828"/>
        <n v="838143"/>
        <n v="6029598"/>
        <n v="1466837"/>
        <n v="4964090"/>
        <n v="2420731"/>
        <n v="1979670"/>
        <n v="6407267"/>
        <n v="11340000"/>
        <n v="2770674"/>
        <n v="9756929"/>
        <n v="5387551"/>
        <n v="2579785"/>
        <n v="3815576"/>
        <n v="4493679"/>
        <n v="2849625"/>
        <n v="198303"/>
        <n v="12079698"/>
        <n v="5695965"/>
        <n v="16421609"/>
        <n v="5294647"/>
        <n v="884000"/>
        <n v="7195500"/>
        <n v="2432810"/>
        <n v="1720570"/>
        <n v="6113220"/>
        <n v="5447546"/>
        <n v="8239945"/>
        <n v="11715798"/>
        <n v="21266700"/>
        <n v="1189881"/>
        <n v="9548000"/>
        <n v="50790900"/>
        <n v="1127859"/>
        <n v="4059768"/>
        <n v="20949581"/>
        <n v="13187529"/>
        <n v="4883593"/>
        <n v="8252869"/>
        <n v="517629"/>
        <n v="8566800"/>
        <n v="7677651"/>
        <n v="6629830"/>
        <n v="3961587"/>
        <n v="1174880"/>
        <n v="1489930"/>
        <n v="3964740"/>
        <n v="3828097"/>
        <n v="31046607"/>
        <n v="11967728"/>
        <n v="13739771"/>
        <n v="5901540"/>
        <n v="5312075"/>
        <n v="4370000"/>
        <n v="9343080"/>
        <n v="6471300"/>
        <n v="3499650"/>
        <n v="36754000"/>
        <n v="4112265"/>
        <n v="7357750"/>
        <n v="10777021"/>
        <n v="2440000"/>
        <n v="5190405"/>
        <n v="37862800"/>
        <n v="1930149"/>
        <n v="2590343"/>
        <n v="8510130"/>
        <n v="10533210"/>
        <n v="3488100"/>
        <n v="3889611"/>
        <n v="5819709"/>
        <n v="18268260"/>
        <n v="8735584"/>
        <n v="5933000"/>
        <n v="1734530"/>
        <n v="3758400"/>
        <n v="1319835"/>
        <n v="3857490"/>
        <n v="5471620"/>
        <n v="4535784"/>
        <n v="1293840"/>
        <n v="488250"/>
        <n v="6870253"/>
        <n v="7781420"/>
        <n v="12749745"/>
        <n v="11049558"/>
        <n v="4231816"/>
        <n v="2015832"/>
        <n v="19226507"/>
        <n v="13440000"/>
        <n v="1676101"/>
        <n v="631605"/>
        <n v="6564040"/>
        <n v="9582936"/>
        <n v="4211649"/>
        <n v="10048410"/>
        <n v="6020777"/>
        <n v="1874750"/>
        <n v="3996460"/>
        <n v="3795330"/>
        <n v="5899730"/>
        <n v="4321785"/>
        <n v="2760800"/>
        <n v="19249750"/>
        <n v="11154515"/>
        <n v="2531789"/>
        <n v="3949530"/>
        <n v="1544794"/>
        <n v="9118785"/>
        <n v="6118578"/>
        <n v="5370678"/>
        <n v="871000"/>
        <n v="3347810"/>
        <n v="3383718"/>
        <n v="16002980"/>
        <n v="2390522"/>
        <n v="5780877"/>
        <n v="2446640"/>
        <n v="4592170"/>
        <n v="1618380"/>
        <n v="3089691"/>
        <n v="867240"/>
        <n v="432497"/>
        <n v="5060151"/>
        <n v="4601646"/>
        <n v="5813759"/>
        <n v="1930214"/>
        <n v="10190871"/>
        <n v="6411990"/>
        <n v="1178528"/>
        <n v="2099860"/>
        <n v="28903700"/>
        <n v="18575568"/>
        <n v="3375000"/>
        <n v="2036709"/>
        <n v="10409653"/>
        <n v="76911900"/>
        <n v="10233666"/>
        <n v="7883070"/>
        <n v="6467706"/>
        <n v="8597487"/>
        <n v="1964869"/>
        <n v="43338000"/>
        <n v="63960000"/>
        <n v="2105690"/>
        <n v="7536230"/>
        <n v="204360"/>
        <n v="577600"/>
        <n v="723399"/>
        <n v="818883"/>
        <n v="8283520"/>
        <n v="4346517"/>
        <n v="2170964"/>
        <n v="11471511"/>
        <n v="3322615"/>
        <n v="7199760"/>
        <n v="6467600"/>
        <n v="2555231"/>
        <n v="3381300"/>
        <n v="3699852"/>
        <n v="13256100"/>
        <n v="1337439"/>
        <n v="3178711"/>
        <n v="2235785"/>
        <n v="5708430"/>
        <n v="5779600"/>
        <n v="1214520"/>
        <n v="6148527"/>
        <n v="3877265"/>
        <n v="3744000"/>
        <n v="387585"/>
        <n v="1266819"/>
        <n v="761600"/>
        <n v="4095872"/>
        <n v="2942790"/>
        <n v="4850559"/>
        <n v="6130400"/>
        <n v="3794885"/>
        <n v="11028060"/>
        <n v="7879620"/>
        <n v="427900"/>
        <n v="2855728"/>
        <n v="8388254"/>
        <n v="4284520"/>
        <n v="5405400"/>
        <n v="1294704"/>
        <n v="7227722"/>
        <n v="1046460"/>
        <n v="5310690"/>
        <n v="2735696"/>
        <n v="3400488"/>
        <n v="40752000"/>
        <n v="6041841"/>
        <n v="497760"/>
        <n v="1269290"/>
        <n v="16639584"/>
        <n v="449000"/>
        <n v="1481800"/>
        <n v="63555900"/>
        <n v="4886740"/>
        <n v="4255696"/>
        <n v="24352503"/>
        <n v="1404000"/>
        <n v="5274789"/>
        <n v="9073500"/>
        <n v="2324690"/>
        <n v="16497300"/>
        <n v="10187892"/>
        <n v="2359730"/>
        <n v="3997242"/>
        <n v="1078834"/>
        <n v="4168621"/>
        <n v="2799550"/>
        <n v="19711552"/>
        <n v="5731200"/>
        <n v="8459624"/>
        <n v="1823886"/>
        <n v="7250000"/>
        <n v="4882890"/>
        <n v="2458530"/>
        <n v="8755500"/>
        <n v="6147950"/>
        <n v="6551832"/>
        <n v="2635249"/>
        <n v="2460786"/>
        <n v="11663757"/>
        <n v="406400"/>
        <n v="682420"/>
        <n v="963900"/>
        <n v="4638880"/>
        <n v="4553586"/>
        <n v="5601960"/>
        <n v="11657799"/>
        <n v="4277724"/>
        <n v="4451788"/>
        <n v="35910000"/>
        <n v="2827189"/>
        <n v="3719752"/>
        <n v="3250000"/>
        <n v="7961000"/>
        <n v="19490510"/>
        <n v="2225580"/>
        <n v="45899694"/>
        <n v="8003724"/>
        <n v="3052180"/>
        <n v="4849806"/>
        <n v="4470737"/>
        <n v="3321000"/>
        <n v="21630000"/>
        <n v="6970500"/>
        <n v="4586861"/>
        <n v="12848430"/>
        <n v="10462010"/>
        <n v="2234851"/>
        <n v="4685574"/>
        <n v="25775642"/>
        <n v="1614060"/>
        <n v="21135900"/>
        <n v="914340"/>
        <n v="1158878"/>
        <n v="1649835"/>
        <n v="4432597"/>
        <n v="1025892"/>
        <n v="3332697"/>
        <n v="7487532"/>
        <n v="3005666"/>
        <n v="8697100"/>
        <n v="3128520"/>
        <n v="10584635"/>
        <n v="23027596"/>
        <n v="11371500"/>
        <n v="22658400"/>
        <n v="2789721"/>
        <n v="4169583"/>
        <n v="19449611"/>
        <n v="4279144"/>
        <n v="3389661"/>
        <n v="345780"/>
        <n v="19647200"/>
        <n v="19519500"/>
        <n v="3794747"/>
        <n v="4930600"/>
        <n v="776000"/>
        <n v="1828546"/>
        <n v="1949700"/>
        <n v="7180800"/>
        <n v="1187802"/>
        <n v="3293460"/>
        <n v="7485000"/>
        <n v="49799668"/>
        <n v="6124170"/>
        <n v="5264649"/>
        <n v="13324675"/>
        <n v="4272150"/>
        <n v="22406709"/>
        <n v="2944845"/>
        <n v="11433000"/>
        <n v="4023250"/>
        <n v="2371044"/>
        <n v="4027894"/>
        <n v="2729895"/>
        <n v="6079810"/>
        <n v="55960000"/>
        <n v="13503789"/>
        <n v="8149837"/>
        <n v="3959868"/>
        <n v="2995048"/>
        <n v="2911636"/>
        <n v="10959200"/>
        <n v="661395"/>
        <n v="2404990"/>
        <n v="1722387"/>
        <n v="6423057"/>
        <n v="1701348"/>
        <n v="6383601"/>
        <n v="5014140"/>
        <n v="202720"/>
        <n v="37919760"/>
        <n v="2319710"/>
        <n v="5589570"/>
        <n v="4028454"/>
        <n v="3751732"/>
        <n v="6779774"/>
        <n v="2270961"/>
        <n v="3431980"/>
        <n v="8063712"/>
        <n v="12425000"/>
        <n v="2645811"/>
        <n v="4559620"/>
        <n v="5856088"/>
        <n v="10216350"/>
        <n v="1626740"/>
        <n v="10749785"/>
        <n v="10514254"/>
        <n v="4829517"/>
        <n v="9479400"/>
        <n v="2326104"/>
        <n v="54463700"/>
        <n v="5795586"/>
        <n v="1869600"/>
        <n v="4155459"/>
        <n v="38393757"/>
        <n v="20591714"/>
        <n v="11724531"/>
        <n v="2409759"/>
        <n v="4252500"/>
        <n v="8048700"/>
        <n v="626340"/>
        <n v="6414096"/>
        <n v="2197500"/>
        <n v="10384700"/>
        <n v="4333606"/>
        <n v="2534662"/>
        <n v="6510700"/>
        <n v="22569695"/>
        <n v="726856"/>
        <n v="3439656"/>
        <n v="4994880"/>
        <n v="7564555"/>
        <n v="16081626"/>
        <n v="16833401"/>
        <n v="4199895"/>
        <n v="993020"/>
        <n v="1600298"/>
        <n v="967371"/>
        <n v="2618709"/>
        <n v="760383"/>
        <n v="1009798"/>
        <n v="3891444"/>
        <n v="2018990"/>
        <n v="2479065"/>
        <n v="8607130"/>
        <n v="34327100"/>
        <n v="33766200"/>
        <n v="7811566"/>
        <n v="2287824"/>
        <n v="8019280"/>
        <n v="7339410"/>
        <n v="6479640"/>
        <n v="467792"/>
        <n v="31520000"/>
        <n v="4872232"/>
        <n v="3893400"/>
        <n v="47036000"/>
        <n v="28121000"/>
        <n v="2729740"/>
        <n v="3545803"/>
        <n v="15387300"/>
        <n v="4454221"/>
        <n v="8359582"/>
        <n v="8176260"/>
        <n v="3362000"/>
        <n v="5302000"/>
        <n v="16312500"/>
        <n v="4572960"/>
        <n v="2295836"/>
        <n v="6389574"/>
        <n v="22834600"/>
        <n v="2555858"/>
        <n v="4198800"/>
        <n v="2034816"/>
        <n v="7071558"/>
        <n v="10007861"/>
        <n v="3338841"/>
        <n v="16350000"/>
        <n v="18642000"/>
        <n v="2029797"/>
        <n v="10379200"/>
        <n v="56212500"/>
        <n v="2474725"/>
        <n v="7447860"/>
        <n v="2846562"/>
        <n v="3443713"/>
        <n v="34177000"/>
        <n v="11252637"/>
        <n v="393799"/>
        <n v="4634201"/>
        <n v="4433781"/>
        <n v="7213990"/>
        <n v="5741652"/>
        <n v="4852848"/>
        <n v="1386000"/>
        <n v="3695648"/>
        <n v="1389930"/>
        <n v="6520306"/>
        <n v="7046757"/>
        <n v="26132400"/>
        <n v="2885400"/>
        <n v="12392541"/>
        <n v="5708827"/>
        <n v="7149890"/>
        <n v="14279524"/>
        <n v="4029597"/>
        <n v="11089800"/>
        <n v="13103818"/>
        <n v="2250180"/>
        <n v="1117935"/>
        <n v="9155782"/>
        <n v="1209663"/>
        <n v="34930000"/>
        <n v="5420583"/>
        <n v="2149828"/>
        <n v="4339566"/>
        <n v="4673460"/>
        <n v="2417040"/>
        <n v="3491709"/>
        <n v="1362391"/>
        <n v="6647910"/>
        <n v="1670240"/>
        <n v="4421732"/>
        <n v="15189783"/>
        <n v="1889874"/>
        <n v="2454921"/>
        <n v="3478840"/>
        <n v="2947596"/>
        <n v="6467804"/>
        <n v="4735260"/>
        <n v="11591678"/>
        <n v="2211684"/>
        <n v="4311804"/>
        <n v="1289542"/>
        <n v="13076730"/>
        <n v="1835847"/>
        <n v="2981797"/>
        <n v="4189380"/>
        <n v="16215300"/>
        <n v="5921671"/>
        <n v="4008202"/>
        <n v="2008358"/>
        <n v="580890"/>
        <n v="1312899"/>
        <n v="942525"/>
        <n v="6746827"/>
        <n v="17246550"/>
        <n v="49881600"/>
        <n v="8664500"/>
        <n v="5696789"/>
        <n v="4138620"/>
        <n v="3067480"/>
        <n v="3213990"/>
        <n v="2904650"/>
        <n v="3727145"/>
        <n v="1067940"/>
        <n v="19577790"/>
        <n v="741200"/>
        <n v="61311100"/>
        <n v="11703582"/>
        <n v="3579642"/>
        <n v="1697717"/>
        <n v="5961160"/>
        <n v="895070"/>
        <n v="1787851"/>
        <n v="711450"/>
        <n v="3380517"/>
        <n v="809510"/>
        <n v="18678000"/>
        <n v="5249700"/>
        <n v="2582973"/>
        <n v="3114000"/>
        <n v="3017007"/>
        <n v="3769623"/>
        <n v="8135930"/>
        <n v="8256920"/>
        <n v="22196300"/>
        <n v="2885778"/>
        <n v="19506400"/>
        <n v="5371684"/>
        <n v="1100840"/>
        <n v="3783527"/>
        <n v="1595867"/>
        <n v="3551862"/>
        <n v="1989510"/>
        <n v="10992000"/>
        <n v="4104000"/>
        <n v="1416735"/>
        <n v="10868980"/>
        <n v="9799720"/>
        <n v="5951808"/>
        <n v="7482090"/>
        <n v="4121771"/>
        <n v="1235897"/>
        <n v="7235598"/>
        <n v="18699780"/>
        <n v="17660320"/>
        <n v="4814679"/>
        <n v="6874725"/>
        <n v="2102355"/>
        <n v="3666075"/>
        <n v="18281700"/>
        <n v="1267028"/>
        <n v="1429857"/>
        <n v="3563676"/>
        <n v="5411508"/>
        <n v="6046083"/>
        <n v="1942389"/>
        <n v="2205513"/>
        <n v="997395"/>
        <n v="22387740"/>
        <n v="2924610"/>
        <n v="5630870"/>
        <n v="5423000"/>
        <n v="13239600"/>
        <n v="2962005"/>
        <n v="6449742"/>
        <n v="1372536"/>
        <n v="3563505"/>
        <n v="2551900"/>
        <n v="3597761"/>
        <n v="3743844"/>
        <n v="699900"/>
        <n v="1636720"/>
        <n v="4154723"/>
        <n v="7963020"/>
        <n v="1065836"/>
        <n v="7896050"/>
        <n v="8009138"/>
        <n v="52422300"/>
        <n v="5624625"/>
        <n v="1246590"/>
        <n v="3570000"/>
        <n v="15799000"/>
        <n v="18032000"/>
        <n v="3023568"/>
        <n v="1255843"/>
        <n v="4656600"/>
        <n v="4638620"/>
        <n v="3980340"/>
        <n v="20279600"/>
        <n v="9359688"/>
        <n v="1360476"/>
        <n v="18148000"/>
        <n v="6120810"/>
        <n v="481400"/>
        <n v="3254061"/>
        <n v="3170547"/>
        <n v="8450100"/>
        <n v="5009666"/>
        <n v="5319720"/>
        <n v="5176300"/>
        <n v="2535683"/>
        <n v="18059580"/>
        <n v="6005571"/>
        <n v="14815060"/>
        <n v="4045470"/>
        <n v="6189300"/>
        <n v="2011500"/>
        <n v="11212800"/>
        <n v="2610273"/>
        <n v="37887700"/>
        <n v="1245979"/>
        <n v="18289705"/>
        <n v="2400000"/>
        <n v="11096300"/>
        <n v="2538730"/>
        <n v="29375000"/>
        <n v="4336870"/>
        <n v="18162090"/>
        <n v="5805850"/>
        <n v="15503728"/>
        <n v="7547592"/>
        <n v="2448250"/>
        <n v="3161898"/>
        <n v="7597130"/>
        <n v="12371240"/>
        <n v="2465660"/>
        <n v="4609061"/>
        <n v="29048579"/>
        <n v="3807460"/>
        <n v="518340"/>
        <n v="4679740"/>
        <n v="3647080"/>
        <n v="3149874"/>
        <n v="4883556"/>
        <n v="1979890"/>
        <n v="7535843"/>
        <n v="8826400"/>
        <n v="6266700"/>
        <n v="3764749"/>
        <n v="1259874"/>
        <n v="2589120"/>
        <n v="38487900"/>
        <n v="18723698"/>
        <n v="13930000"/>
        <n v="5023810"/>
        <n v="4019799"/>
        <n v="13439552"/>
        <n v="197610"/>
        <n v="7070490"/>
        <n v="12689577"/>
        <n v="7359885"/>
        <n v="1568600"/>
        <n v="6887672"/>
        <n v="21641800"/>
        <n v="5304800"/>
        <n v="1623884"/>
        <n v="16919530"/>
        <n v="10519737"/>
        <n v="24599508"/>
        <n v="786852"/>
        <n v="4472503"/>
        <n v="10760400"/>
        <n v="2899800"/>
        <n v="4302669"/>
        <n v="13981400"/>
        <n v="5111787"/>
        <n v="3321698"/>
        <n v="1765179"/>
        <n v="25573940"/>
        <n v="4283592"/>
        <n v="12337801"/>
        <n v="6631260"/>
        <n v="7379631"/>
        <n v="7591708"/>
        <n v="4249080"/>
        <n v="6799660"/>
        <n v="7577067"/>
        <n v="15094800"/>
        <n v="37717800"/>
        <n v="1349850"/>
        <n v="5801653"/>
        <n v="7023561"/>
        <n v="8210609"/>
        <n v="8147612"/>
        <n v="14808600"/>
        <n v="3395975"/>
        <n v="457125"/>
        <n v="73138000"/>
        <n v="1885836"/>
        <n v="4629537"/>
        <n v="738289"/>
        <n v="1384680"/>
        <n v="6649734"/>
        <n v="2405217"/>
        <n v="7417272"/>
        <n v="3314840"/>
        <n v="3230641"/>
        <n v="1406000"/>
        <n v="4311608"/>
        <n v="384580"/>
        <n v="4885651"/>
        <n v="6355760"/>
        <n v="3732510"/>
        <n v="1130381"/>
        <n v="4689531"/>
        <n v="7324707"/>
        <n v="4698000"/>
        <n v="2812400"/>
        <n v="19379660"/>
        <n v="21191400"/>
        <n v="1770839"/>
        <n v="14361630"/>
        <n v="3014665"/>
        <n v="6297271"/>
        <n v="6607882"/>
        <n v="24540300"/>
        <n v="2593576"/>
        <n v="14275800"/>
        <n v="6699665"/>
        <n v="3542788"/>
        <n v="1429870"/>
        <n v="3437910"/>
        <n v="11006330"/>
        <n v="1339866"/>
        <n v="2438019"/>
        <n v="8519716"/>
        <n v="4920000"/>
        <n v="4276671"/>
        <n v="6722751"/>
        <n v="5931800"/>
        <n v="17443200"/>
        <n v="6858639"/>
        <n v="23050650"/>
        <n v="6115920"/>
        <n v="3751531"/>
        <n v="32741800"/>
        <n v="40011400"/>
        <n v="8840579"/>
        <n v="1507810"/>
        <n v="7323780"/>
        <n v="16711260"/>
        <n v="11369280"/>
        <n v="73074300"/>
        <n v="36639542"/>
        <n v="2969703"/>
        <n v="6494000"/>
        <n v="8945787"/>
        <n v="7790629"/>
        <n v="776050"/>
        <n v="5126000"/>
        <n v="4559880"/>
        <n v="2078400"/>
        <n v="2959815"/>
        <n v="7508800"/>
        <n v="1480878"/>
        <n v="1495320"/>
        <n v="2444674"/>
        <n v="404000"/>
        <n v="8248774"/>
        <n v="13586980"/>
        <n v="6799575"/>
        <n v="17927502"/>
        <n v="2705754"/>
        <n v="4511624"/>
        <n v="900240"/>
        <n v="1142873"/>
        <n v="8415000"/>
        <n v="2989701"/>
        <n v="10624575"/>
        <n v="1681470"/>
        <n v="3042375"/>
        <n v="2427570"/>
        <n v="4725000"/>
        <n v="18843040"/>
        <n v="1209890"/>
        <n v="1062234"/>
        <n v="623954"/>
        <n v="5924605"/>
        <n v="2215289"/>
        <n v="3034031"/>
        <n v="6782643"/>
        <n v="4573100"/>
        <n v="3725862"/>
        <n v="18885503"/>
        <n v="4209579"/>
        <n v="56793500"/>
        <n v="3818090"/>
        <n v="3222850"/>
        <n v="3239595"/>
        <n v="6646609"/>
        <n v="2176000"/>
        <n v="10671632"/>
        <n v="6089580"/>
        <n v="1699390"/>
        <n v="2879808"/>
        <n v="2847644"/>
        <n v="2411780"/>
        <n v="3003750"/>
        <n v="1856250"/>
        <n v="1927324"/>
        <n v="2199780"/>
        <n v="12237789"/>
        <n v="26773200"/>
        <n v="8945503"/>
        <n v="1567888"/>
        <n v="4212550"/>
        <n v="3462312"/>
        <n v="11959540"/>
        <n v="918850"/>
        <n v="5904259"/>
        <n v="36663300"/>
        <n v="1751854"/>
        <n v="1785104"/>
        <n v="3898440"/>
        <n v="2579742"/>
        <n v="4991670"/>
        <n v="5535000"/>
        <n v="57670200"/>
        <n v="6477000"/>
        <n v="1942315"/>
        <n v="7058025"/>
        <n v="797772"/>
        <n v="11430870"/>
        <n v="3872510"/>
        <n v="6853000"/>
        <n v="2248827"/>
        <n v="2897793"/>
        <n v="20045990"/>
        <n v="4223050"/>
        <n v="17566450"/>
        <n v="6553440"/>
        <n v="3587701"/>
        <n v="2239050"/>
        <n v="3014598"/>
        <n v="2038640"/>
        <n v="2805840"/>
        <n v="2807688"/>
        <n v="3831521"/>
        <n v="997150"/>
        <n v="13035687"/>
        <n v="3416000"/>
        <n v="958720"/>
        <n v="4310000"/>
        <n v="8365350"/>
        <n v="6119694"/>
        <n v="1502850"/>
        <n v="14847536"/>
        <n v="2659734"/>
        <n v="15938517"/>
        <n v="733530"/>
        <n v="447868"/>
        <n v="1411200"/>
        <n v="28159648"/>
        <n v="1626900"/>
        <n v="1768230"/>
        <n v="1418100"/>
        <n v="17024546"/>
        <n v="15968000"/>
        <n v="13285800"/>
        <n v="2766270"/>
        <n v="2519748"/>
        <n v="2223880"/>
        <n v="5897931"/>
        <n v="2348760"/>
        <n v="7739871"/>
        <n v="2291809"/>
        <n v="18159773"/>
        <n v="18778789"/>
        <n v="14499500"/>
        <n v="5732559"/>
        <n v="30558000"/>
        <n v="20447574"/>
        <n v="13888600"/>
        <n v="6801642"/>
        <n v="2438780"/>
        <n v="2897748"/>
        <n v="4634691"/>
        <n v="7542069"/>
        <n v="5189087"/>
        <n v="7958010"/>
        <n v="7799610"/>
        <n v="5459545"/>
        <n v="66678300"/>
        <n v="13101920"/>
        <n v="1537610"/>
        <n v="57981400"/>
        <n v="23399675"/>
        <n v="15990600"/>
        <n v="2995572"/>
        <n v="2723773"/>
        <n v="2624750"/>
        <n v="2418540"/>
        <n v="1612285"/>
        <n v="4720500"/>
        <n v="1632555"/>
        <n v="2501722"/>
        <n v="4389561"/>
        <n v="26390000"/>
        <n v="5024799"/>
        <n v="3647696"/>
        <n v="44348300"/>
        <n v="14685000"/>
        <n v="7528140"/>
        <n v="3463567"/>
        <n v="17277837"/>
        <n v="5736000"/>
        <n v="4955580"/>
        <n v="33840000"/>
        <n v="10253540"/>
        <n v="1593150"/>
        <n v="1784895"/>
        <n v="295410"/>
        <n v="4956490"/>
        <n v="8460000"/>
        <n v="2871950"/>
        <n v="5328000"/>
        <n v="12899656"/>
        <n v="5071017"/>
        <n v="636840"/>
        <n v="1149885"/>
        <n v="3468050"/>
        <n v="3041831"/>
        <n v="6881556"/>
        <n v="9880470"/>
        <n v="3873851"/>
        <n v="3187800"/>
        <n v="2060771"/>
        <n v="7300851"/>
        <n v="1376847"/>
        <n v="1884132"/>
        <n v="5124875"/>
        <n v="4568190"/>
        <n v="3638021"/>
        <n v="4138200"/>
        <n v="25816800"/>
        <n v="5139027"/>
        <n v="921877"/>
        <n v="16980289"/>
        <n v="5904000"/>
        <n v="3357200"/>
        <n v="11970000"/>
        <n v="6981010"/>
        <n v="1249610"/>
        <n v="5654610"/>
        <n v="1555317"/>
        <n v="5400140"/>
        <n v="43089200"/>
        <n v="396800"/>
        <n v="11799190"/>
        <n v="2307690"/>
        <n v="2303616"/>
        <n v="13040811"/>
        <n v="34538400"/>
        <n v="9289692"/>
        <n v="586670"/>
        <n v="4549636"/>
        <n v="4103544"/>
        <n v="1303450"/>
        <n v="10859819"/>
        <n v="1848700"/>
        <n v="5999900"/>
        <n v="17254507"/>
        <n v="25253634"/>
        <n v="5389755"/>
        <n v="2264849"/>
        <n v="4178801"/>
        <n v="411600"/>
        <n v="2449000"/>
        <n v="1519826"/>
        <n v="15103764"/>
        <n v="54428100"/>
        <n v="5220630"/>
        <n v="5426598"/>
        <n v="16495934"/>
        <n v="649900"/>
        <n v="4772742"/>
        <n v="6252090"/>
        <n v="5381410"/>
        <n v="18479769"/>
        <n v="2431744"/>
        <n v="4457700"/>
        <n v="3551130"/>
        <n v="4344605"/>
        <n v="1251720"/>
        <n v="1981520"/>
        <n v="18641761"/>
        <n v="6994410"/>
        <n v="6584561"/>
        <n v="4935616"/>
        <n v="3959820"/>
        <n v="869710"/>
        <n v="1748940"/>
        <n v="1199875"/>
        <n v="1485800"/>
        <n v="1706229"/>
        <n v="5487888"/>
        <n v="2168759"/>
        <n v="4047824"/>
        <n v="1519696"/>
        <n v="1735752"/>
        <n v="3827736"/>
        <n v="1726560"/>
        <n v="3481320"/>
        <n v="3161628"/>
        <n v="2145000"/>
        <n v="3349297"/>
        <n v="14192100"/>
        <n v="6027726"/>
        <n v="4535622"/>
        <n v="3255800"/>
        <n v="12671616"/>
        <n v="1805090"/>
        <n v="12953820"/>
        <n v="2885660"/>
        <n v="942355"/>
        <n v="3452566"/>
        <n v="2821834"/>
        <n v="14363748"/>
        <n v="4760100"/>
        <n v="4500000"/>
        <n v="4625181"/>
        <n v="16131564"/>
        <n v="1144260"/>
        <n v="6510617"/>
        <n v="2939580"/>
        <n v="29206800"/>
        <n v="6727768"/>
        <n v="1809819"/>
        <n v="2276802"/>
        <n v="10776150"/>
        <n v="11383620"/>
        <n v="6611772"/>
        <n v="4299570"/>
        <n v="5457270"/>
        <n v="5375664"/>
        <n v="9037400"/>
        <n v="3556440"/>
        <n v="3491856"/>
        <n v="4989501"/>
        <n v="1398600"/>
        <n v="14439639"/>
        <n v="14667807"/>
        <n v="3989601"/>
        <n v="1569843"/>
        <n v="1633620"/>
        <n v="3001239"/>
        <n v="2077110"/>
        <n v="11579614"/>
        <n v="38840100"/>
        <n v="6659778"/>
        <n v="2287481"/>
        <n v="7248550"/>
        <n v="5176500"/>
        <n v="1927243"/>
        <n v="1330000"/>
        <n v="1340040"/>
        <n v="4509590"/>
        <n v="949500"/>
        <n v="3895129"/>
        <n v="8479576"/>
        <n v="2371345"/>
        <n v="919885"/>
        <n v="5121340"/>
        <n v="3849725"/>
        <n v="20375400"/>
        <n v="5862031"/>
        <n v="2313120"/>
        <n v="10074597"/>
        <n v="255948"/>
        <n v="16966000"/>
        <n v="6796600"/>
        <n v="653891"/>
        <n v="2024460"/>
        <n v="3736500"/>
        <n v="3794655"/>
        <n v="22339177"/>
        <n v="3407574"/>
        <n v="2679573"/>
        <n v="6425694"/>
        <n v="6207129"/>
        <n v="8222670"/>
        <n v="6930761"/>
        <n v="3359010"/>
        <n v="24900000"/>
        <n v="1529847"/>
        <n v="1820000"/>
        <n v="3190100"/>
        <n v="4247528"/>
        <n v="13226220"/>
        <n v="2071560"/>
        <n v="3448620"/>
        <n v="7501012"/>
        <n v="7455534"/>
        <n v="1736807"/>
        <n v="6190731"/>
        <n v="4265763"/>
        <n v="29221500"/>
        <n v="3009785"/>
        <n v="9404715"/>
        <n v="6404573"/>
        <n v="5281254"/>
        <n v="3024890"/>
        <n v="18248769"/>
        <n v="1838850"/>
        <n v="3039660"/>
        <n v="24328800"/>
        <n v="9701538"/>
        <n v="4294836"/>
        <n v="4181508"/>
        <n v="3101765"/>
        <n v="9759512"/>
        <n v="10295736"/>
        <n v="3073003"/>
        <n v="5211278"/>
        <n v="1661520"/>
        <n v="532608"/>
        <n v="1271894"/>
        <n v="7219639"/>
        <n v="26937600"/>
        <n v="8774010"/>
        <n v="2697450"/>
        <n v="3875606"/>
        <n v="8819378"/>
        <n v="5824767"/>
        <n v="2381990"/>
        <n v="2344370"/>
        <n v="1813320"/>
        <n v="2283300"/>
        <n v="4673508"/>
        <n v="917268"/>
        <n v="4772950"/>
        <n v="17761770"/>
        <n v="1499420"/>
        <n v="24362800"/>
        <n v="3396800"/>
        <n v="4831698"/>
        <n v="12734717"/>
        <n v="610765"/>
        <n v="6738768"/>
        <n v="17555610"/>
        <n v="2112175"/>
        <n v="1277135"/>
        <n v="7799675"/>
        <n v="27083100"/>
        <n v="7127676"/>
        <n v="6922145"/>
        <n v="5398500"/>
        <n v="1068876"/>
        <n v="6756388"/>
        <n v="10507716"/>
        <n v="31824600"/>
        <n v="1039840"/>
        <n v="1832690"/>
        <n v="2229777"/>
        <n v="2037000"/>
        <n v="4752343"/>
        <n v="26797300"/>
        <n v="1572879"/>
        <n v="5903631"/>
        <n v="14520900"/>
        <n v="2085851"/>
        <n v="6623724"/>
        <n v="31759603"/>
        <n v="6269772"/>
        <n v="8267700"/>
        <n v="9805620"/>
        <n v="7919802"/>
        <n v="10885050"/>
        <n v="24851400"/>
        <n v="3756779"/>
        <n v="8715640"/>
        <n v="13793758"/>
        <n v="542906"/>
        <n v="9630200"/>
        <n v="3130099"/>
        <n v="5163130"/>
        <n v="9615190"/>
        <n v="6575863"/>
        <n v="535866"/>
        <n v="781050"/>
        <n v="1143650"/>
        <n v="6799289"/>
        <n v="31928700"/>
        <n v="1240659"/>
        <n v="3426851"/>
        <n v="4979668"/>
        <n v="13629000"/>
        <n v="9039260"/>
        <n v="32796400"/>
        <n v="26540800"/>
        <n v="859785"/>
        <n v="1101100"/>
        <n v="2077460"/>
        <n v="5984000"/>
        <n v="7929695"/>
        <n v="2819180"/>
        <n v="4229765"/>
        <n v="6922230"/>
        <n v="2076690"/>
        <n v="1925786"/>
        <n v="1409340"/>
        <n v="8502570"/>
        <n v="3437809"/>
        <n v="14731500"/>
        <n v="2543202"/>
        <n v="1793600"/>
        <n v="1241870"/>
        <n v="21806300"/>
        <n v="38965600"/>
        <n v="954809"/>
        <n v="1943838"/>
        <n v="7871460"/>
        <n v="5174655"/>
        <n v="7974725"/>
        <n v="30399600"/>
        <n v="9199816"/>
        <n v="3387846"/>
        <n v="9649614"/>
        <n v="2546180"/>
        <n v="751621"/>
        <n v="1999923"/>
        <n v="60030500"/>
        <n v="1996137"/>
        <n v="3566877"/>
        <n v="4059412"/>
        <n v="11319700"/>
        <n v="9787239"/>
        <n v="3134715"/>
        <n v="4727606"/>
        <n v="4624875"/>
        <n v="9058230"/>
        <n v="1192341"/>
        <n v="855893"/>
        <n v="21706500"/>
        <n v="7420500"/>
        <n v="9572010"/>
        <n v="7285400"/>
        <n v="3154788"/>
        <n v="2336330"/>
        <n v="1988280"/>
        <n v="10491756"/>
        <n v="5715003"/>
        <n v="9521586"/>
        <n v="881755"/>
        <n v="5235000"/>
        <n v="35073000"/>
        <n v="1391855"/>
        <n v="5654623"/>
        <n v="7378800"/>
        <n v="28640000"/>
        <n v="13319556"/>
        <n v="6797691"/>
        <n v="3345522"/>
        <n v="6187005"/>
        <n v="3375789"/>
        <n v="3849615"/>
        <n v="935896"/>
        <n v="30812500"/>
        <n v="3431868"/>
        <n v="1189020"/>
        <n v="1187868"/>
        <n v="9842000"/>
        <n v="15355800"/>
        <n v="889712"/>
        <n v="1451630"/>
        <n v="5388630"/>
        <n v="6866673"/>
        <n v="4575714"/>
        <n v="2511843"/>
        <n v="3329630"/>
        <n v="3991700"/>
        <n v="2716300"/>
        <n v="433260"/>
        <n v="2086518"/>
        <n v="3893882"/>
        <n v="4431723"/>
        <n v="12989730"/>
        <n v="1093095"/>
        <n v="2888679"/>
        <n v="7055608"/>
        <n v="2511726"/>
        <n v="4448500"/>
        <n v="41675547"/>
        <n v="498222"/>
        <n v="4787886"/>
        <n v="4754340"/>
        <n v="2922736"/>
        <n v="4067887"/>
        <n v="51487800"/>
        <n v="6012240"/>
        <n v="11130000"/>
        <n v="1574850"/>
        <n v="995880"/>
        <n v="2475640"/>
        <n v="9284130"/>
        <n v="2176020"/>
        <n v="2726400"/>
        <n v="19415700"/>
        <n v="16228500"/>
        <n v="4612304"/>
        <n v="8419719"/>
        <n v="7700547"/>
        <n v="14797040"/>
        <n v="3122580"/>
        <n v="6272590"/>
        <n v="4079745"/>
        <n v="2068470"/>
        <n v="2196500"/>
        <n v="3474324"/>
        <n v="11292509"/>
        <n v="11361563"/>
        <n v="11759608"/>
        <n v="5939505"/>
        <n v="11016600"/>
        <n v="3041640"/>
        <n v="5774615"/>
        <n v="5356513"/>
        <n v="678366"/>
        <n v="1997373"/>
        <n v="3238380"/>
        <n v="10556480"/>
        <n v="3164650"/>
        <n v="21417000"/>
        <n v="8423532"/>
        <n v="9924603"/>
        <n v="4112570"/>
        <n v="2023747"/>
        <n v="7379590"/>
        <n v="19744800"/>
        <n v="37195350"/>
        <n v="1231720"/>
        <n v="6173706"/>
        <n v="8001000"/>
        <n v="5574600"/>
        <n v="2227095"/>
        <n v="12866700"/>
        <n v="667800"/>
        <n v="1696500"/>
        <n v="4073678"/>
        <n v="3299736"/>
        <n v="1747410"/>
        <n v="23666500"/>
        <n v="4398037"/>
        <n v="15900100"/>
        <n v="4819518"/>
        <n v="2889660"/>
        <n v="3539705"/>
        <n v="7658889"/>
        <n v="2520000"/>
        <n v="6767624"/>
        <n v="9701706"/>
        <n v="6518800"/>
        <n v="5972700"/>
        <n v="777938"/>
        <n v="5939670"/>
        <n v="15426900"/>
        <n v="2249700"/>
        <n v="6636372"/>
        <n v="1936851"/>
        <n v="4267612"/>
        <n v="11033100"/>
        <n v="8950041"/>
        <n v="1430000"/>
        <n v="896701"/>
        <n v="1600000"/>
        <n v="5501738"/>
        <n v="9071664"/>
        <n v="1571869"/>
        <n v="8696600"/>
        <n v="1903864"/>
        <n v="7894350"/>
        <n v="18759531"/>
        <n v="7535529"/>
        <n v="1487876"/>
        <n v="1126839"/>
        <n v="2515704"/>
        <n v="38629500"/>
        <n v="29945517"/>
        <n v="2392920"/>
        <n v="12239592"/>
        <n v="1129887"/>
        <n v="11591517"/>
        <n v="3156840"/>
        <n v="3411120"/>
        <n v="7775568"/>
        <n v="3277000"/>
        <n v="1325898"/>
        <n v="4229718"/>
        <n v="1203828"/>
        <n v="29139530"/>
        <n v="3119133"/>
        <n v="7136430"/>
        <n v="2894780"/>
        <n v="28379000"/>
        <n v="526900"/>
        <n v="2094313"/>
        <n v="988604"/>
        <n v="12335743"/>
        <n v="5001150"/>
        <n v="13799724"/>
        <n v="212800"/>
        <n v="3144470"/>
        <n v="6509566"/>
        <n v="1333373"/>
        <n v="6109530"/>
        <n v="2897634"/>
        <n v="1725297"/>
        <n v="5541480"/>
        <n v="4949505"/>
        <n v="6119640"/>
        <n v="8374590"/>
        <n v="424650"/>
        <n v="7597800"/>
        <n v="3246405"/>
        <n v="2386371"/>
        <n v="4319070"/>
        <n v="69703500"/>
        <n v="2911776"/>
        <n v="2204298"/>
        <n v="24839586"/>
        <n v="860877"/>
        <n v="3991560"/>
        <n v="2169566"/>
        <n v="1937886"/>
        <n v="9799510"/>
        <n v="1839770"/>
        <n v="5479863"/>
        <n v="8876731"/>
        <n v="12589500"/>
        <n v="1169883"/>
        <n v="3695824"/>
        <n v="7481921"/>
        <n v="9233514"/>
        <n v="5621910"/>
        <n v="670500"/>
        <n v="4985723"/>
        <n v="5528420"/>
        <n v="36971532"/>
        <n v="5926019"/>
        <n v="2559744"/>
        <n v="2498706"/>
        <n v="4680770"/>
        <n v="3604720"/>
        <n v="3541615"/>
        <n v="1068000"/>
        <n v="5059540"/>
        <n v="6018537"/>
        <n v="1997030"/>
        <n v="5363120"/>
        <n v="5812035"/>
        <n v="14299714"/>
        <n v="4875290"/>
        <n v="5219652"/>
        <n v="5129715"/>
        <n v="3986557"/>
        <n v="3000420"/>
        <n v="8928573"/>
        <n v="4432560"/>
        <n v="2138171"/>
        <n v="4077267"/>
        <n v="910386"/>
        <n v="4310730"/>
        <n v="10586470"/>
        <n v="5494000"/>
        <n v="10079250"/>
        <n v="8420599"/>
        <n v="3734585"/>
        <n v="17459000"/>
        <n v="747175"/>
        <n v="3860703"/>
        <n v="802179"/>
        <n v="6554563"/>
        <n v="4299800"/>
        <n v="5394585"/>
        <n v="6915506"/>
        <n v="34813200"/>
        <n v="8582800"/>
        <n v="13084500"/>
        <n v="3770000"/>
        <n v="6551740"/>
        <n v="5568270"/>
        <n v="26284500"/>
        <n v="2749725"/>
        <n v="1736466"/>
        <n v="6359970"/>
        <n v="40252200"/>
        <n v="923352"/>
        <n v="8525706"/>
        <n v="6209586"/>
        <n v="1527120"/>
        <n v="346774"/>
        <n v="9599520"/>
        <n v="7645000"/>
        <n v="4235647"/>
        <n v="1655856"/>
        <n v="18475380"/>
        <n v="2535000"/>
        <n v="16883100"/>
        <n v="45851400"/>
        <n v="691446"/>
        <n v="2024838"/>
        <n v="11285658"/>
        <n v="972257"/>
        <n v="3619000"/>
        <n v="5017614"/>
        <n v="2699850"/>
        <n v="7937559"/>
        <n v="4550000"/>
        <n v="16377569"/>
        <n v="2455014"/>
        <n v="2915838"/>
        <n v="9223200"/>
        <n v="6308093"/>
        <n v="1369940"/>
        <n v="3451210"/>
        <n v="7461713"/>
        <n v="6311737"/>
        <n v="4823598"/>
        <n v="6824545"/>
        <n v="28054000"/>
        <n v="7808589"/>
        <n v="7593300"/>
        <n v="2677185"/>
        <n v="22750000"/>
        <n v="4784580"/>
        <n v="2971217"/>
        <n v="6014599"/>
        <n v="2809719"/>
        <n v="1900800"/>
        <n v="3006740"/>
        <n v="2474835"/>
        <n v="6837600"/>
        <n v="8775610"/>
        <n v="4415359"/>
        <n v="20489100"/>
        <n v="28258633"/>
        <n v="2863400"/>
        <n v="24202700"/>
        <n v="7300800"/>
        <n v="1259860"/>
        <n v="1924725"/>
        <n v="2033064"/>
        <n v="8491260"/>
        <n v="20038500"/>
        <n v="7229518"/>
        <n v="4674123"/>
        <n v="2218890"/>
        <n v="17355800"/>
        <n v="5620424"/>
        <n v="2915757"/>
        <n v="2651660"/>
        <n v="6047811"/>
        <n v="1907735"/>
        <n v="2358000"/>
        <n v="3788770"/>
        <n v="1586862"/>
        <n v="1488840"/>
        <n v="17421600"/>
        <n v="5070330"/>
        <n v="4959752"/>
        <n v="40291200"/>
        <n v="7596000"/>
        <n v="7747440"/>
        <n v="15551676"/>
        <n v="6955360"/>
        <n v="8359740"/>
        <n v="7945726"/>
        <n v="3312010"/>
        <n v="783675"/>
        <n v="1076460"/>
        <n v="2551768"/>
        <n v="5275600"/>
        <n v="9119772"/>
        <n v="2840253"/>
        <n v="10901520"/>
        <n v="9803772"/>
        <n v="2510936"/>
        <n v="14664581"/>
        <n v="41651532"/>
        <n v="5051630"/>
        <n v="21631662"/>
        <n v="3649635"/>
        <n v="2834811"/>
        <n v="33110717"/>
        <n v="4949550"/>
        <n v="3202195"/>
        <n v="29322700"/>
        <n v="1793289"/>
        <n v="1357319"/>
        <n v="11164855"/>
        <n v="24624000"/>
        <n v="2357738"/>
        <n v="17265400"/>
        <n v="13139635"/>
        <n v="950400"/>
        <n v="2069100"/>
        <n v="3239865"/>
        <n v="10870200"/>
        <n v="5999880"/>
        <n v="46212800"/>
        <n v="6789515"/>
        <n v="4273269"/>
        <n v="12839679"/>
        <n v="2564829"/>
        <n v="695074"/>
        <n v="8724651"/>
        <n v="12179790"/>
        <n v="22104200"/>
        <n v="30899794"/>
        <n v="1643726"/>
        <n v="1821080"/>
        <n v="22282800"/>
        <n v="10777450"/>
        <n v="2976700"/>
        <n v="3087807"/>
        <n v="4447444"/>
        <n v="631303"/>
        <n v="2804400"/>
        <n v="42038900"/>
        <n v="4952968"/>
        <n v="8659567"/>
        <n v="4607744"/>
        <n v="3584880"/>
        <n v="3958020"/>
        <n v="4025634"/>
        <n v="2969604"/>
        <n v="7624390"/>
        <n v="4351744"/>
        <n v="7982370"/>
        <n v="12657389"/>
        <n v="3879806"/>
        <n v="19686420"/>
        <n v="1305425"/>
        <n v="5729618"/>
        <n v="5037542"/>
        <n v="7594346"/>
        <n v="1502360"/>
        <n v="4397414"/>
        <n v="1669185"/>
        <n v="3962158"/>
        <n v="1127577"/>
        <n v="1727474"/>
        <n v="6024130"/>
        <n v="2765702"/>
        <n v="588120"/>
        <n v="4425570"/>
        <n v="2599800"/>
        <n v="3482871"/>
        <n v="3204279"/>
        <n v="1988830"/>
        <n v="6975270"/>
        <n v="2519685"/>
        <n v="4557788"/>
        <n v="5591890"/>
        <n v="727080"/>
        <n v="10551500"/>
        <n v="4424230"/>
        <n v="1009899"/>
        <n v="2719728"/>
        <n v="2185753"/>
        <n v="11025851"/>
        <n v="6475950"/>
        <n v="3360188"/>
        <n v="2841938"/>
        <n v="932129"/>
        <n v="19414647"/>
        <n v="2132820"/>
        <n v="4157802"/>
        <n v="1795185"/>
        <n v="1440000"/>
        <n v="6005615"/>
        <n v="1337393"/>
        <n v="12039720"/>
        <n v="28007300"/>
        <n v="2901360"/>
        <n v="12824775"/>
        <n v="4022541"/>
        <n v="2534112"/>
        <n v="9278550"/>
        <n v="2580300"/>
        <n v="26423633"/>
        <n v="3268533"/>
        <n v="2152000"/>
        <n v="8399580"/>
        <n v="3509805"/>
        <n v="692055"/>
        <n v="1891656"/>
        <n v="6533505"/>
        <n v="1138860"/>
        <n v="13475000"/>
        <n v="6232729"/>
        <n v="5303558"/>
        <n v="1211596"/>
        <n v="18425502"/>
        <n v="4157769"/>
        <n v="1458120"/>
        <n v="3792000"/>
        <n v="2044800"/>
        <n v="20755200"/>
        <n v="9846060"/>
        <n v="7766300"/>
        <n v="6379780"/>
        <n v="8327620"/>
        <n v="5063760"/>
        <n v="4231632"/>
        <n v="6477735"/>
        <n v="16433400"/>
        <n v="5879580"/>
        <n v="2984048"/>
        <n v="1727370"/>
        <n v="9828000"/>
        <n v="6174506"/>
        <n v="4489232"/>
        <n v="5347618"/>
        <n v="3712225"/>
        <n v="8903841"/>
        <n v="1469853"/>
        <n v="23716800"/>
        <n v="2934060"/>
        <n v="28718400"/>
        <n v="5312517"/>
        <n v="6831573"/>
        <n v="8257410"/>
        <n v="5621012"/>
        <n v="14075390"/>
        <n v="1562112"/>
        <n v="9407608"/>
        <n v="3497682"/>
        <n v="15373340"/>
        <n v="51050700"/>
        <n v="839300"/>
        <n v="5935629"/>
        <n v="3654785"/>
        <n v="4129300"/>
        <n v="7537165"/>
        <n v="4115657"/>
        <n v="33926400"/>
        <n v="7510100"/>
        <n v="2359882"/>
        <n v="5019749"/>
        <n v="6783576"/>
        <n v="1935824"/>
        <n v="4666970"/>
        <n v="444444"/>
        <n v="640300"/>
        <n v="5290519"/>
        <n v="4291630"/>
        <n v="2540758"/>
        <n v="5377320"/>
        <n v="8975728"/>
        <n v="6356511"/>
        <n v="5439728"/>
        <n v="3065708"/>
        <n v="2777910"/>
        <n v="4649690"/>
        <n v="34069000"/>
        <n v="6464569"/>
        <n v="939114"/>
        <n v="15243700"/>
        <n v="4548700"/>
        <n v="11977434"/>
        <n v="1146600"/>
        <n v="1308840"/>
        <n v="1546710"/>
        <n v="57749615"/>
        <n v="1765920"/>
        <n v="4033314"/>
        <n v="8529290"/>
        <n v="22331700"/>
        <n v="3460000"/>
        <n v="63001500"/>
        <n v="18059742"/>
        <n v="1811698"/>
        <n v="455202"/>
        <n v="6799600"/>
        <n v="1700514"/>
        <n v="17645700"/>
        <n v="44363000"/>
        <n v="3183700"/>
      </sharedItems>
    </cacheField>
    <cacheField name="Total Discount" numFmtId="164">
      <sharedItems containsSemiMixedTypes="0" containsString="0" containsNumber="1" containsInteger="1" minValue="-165482600" maxValue="-377244"/>
    </cacheField>
    <cacheField name="Profit" numFmtId="164">
      <sharedItems containsSemiMixedTypes="0" containsString="0" containsNumber="1" containsInteger="1" minValue="-1728000" maxValue="21965000"/>
    </cacheField>
    <cacheField name="Revenue" numFmtId="164">
      <sharedItems containsSemiMixedTypes="0" containsString="0" containsNumber="1" containsInteger="1" minValue="188622" maxValue="82741300" count="3072">
        <n v="2685201"/>
        <n v="2998506"/>
        <n v="1566776"/>
        <n v="3340743"/>
        <n v="16317300"/>
        <n v="580536"/>
        <n v="13086900"/>
        <n v="19043656"/>
        <n v="10036800"/>
        <n v="2346225"/>
        <n v="3093162"/>
        <n v="7139000"/>
        <n v="4657767"/>
        <n v="1571000"/>
        <n v="7012660"/>
        <n v="13989500"/>
        <n v="49150800"/>
        <n v="2218683"/>
        <n v="2463824"/>
        <n v="1986342"/>
        <n v="2499750"/>
        <n v="5430470"/>
        <n v="584333"/>
        <n v="2922883"/>
        <n v="1843795"/>
        <n v="7881562"/>
        <n v="3215400"/>
        <n v="2551681"/>
        <n v="27300000"/>
        <n v="7898366"/>
        <n v="4781810"/>
        <n v="1853268"/>
        <n v="13299734"/>
        <n v="3293634"/>
        <n v="16017900"/>
        <n v="2327670"/>
        <n v="930812"/>
        <n v="13415220"/>
        <n v="8907703"/>
        <n v="4868832"/>
        <n v="5098575"/>
        <n v="4784565"/>
        <n v="28139598"/>
        <n v="1490787"/>
        <n v="3143000"/>
        <n v="2879760"/>
        <n v="13660573"/>
        <n v="10488200"/>
        <n v="2563158"/>
        <n v="20183900"/>
        <n v="6297550"/>
        <n v="10639200"/>
        <n v="16768669"/>
        <n v="8424663"/>
        <n v="24662000"/>
        <n v="2231721"/>
        <n v="4265780"/>
        <n v="14432511"/>
        <n v="18879659"/>
        <n v="6831512"/>
        <n v="1614540"/>
        <n v="11502012"/>
        <n v="1848150"/>
        <n v="2326226"/>
        <n v="3311724"/>
        <n v="12119660"/>
        <n v="11517557"/>
        <n v="7397589"/>
        <n v="2552787"/>
        <n v="3445860"/>
        <n v="4705961"/>
        <n v="9855200"/>
        <n v="6194970"/>
        <n v="3180457"/>
        <n v="1836000"/>
        <n v="7275572"/>
        <n v="26680000"/>
        <n v="6042597"/>
        <n v="6725888"/>
        <n v="2587500"/>
        <n v="1506600"/>
        <n v="7271720"/>
        <n v="8985667"/>
        <n v="2670776"/>
        <n v="3560715"/>
        <n v="4872695"/>
        <n v="4507608"/>
        <n v="2255000"/>
        <n v="9884235"/>
        <n v="5495560"/>
        <n v="1920887"/>
        <n v="29253675"/>
        <n v="37475000"/>
        <n v="9995000"/>
        <n v="18239620"/>
        <n v="11202230"/>
        <n v="11357060"/>
        <n v="1072335"/>
        <n v="4788000"/>
        <n v="2943380"/>
        <n v="25984300"/>
        <n v="2696251"/>
        <n v="7340461"/>
        <n v="5800000"/>
        <n v="6287160"/>
        <n v="3626700"/>
        <n v="26180000"/>
        <n v="2468663"/>
        <n v="4455540"/>
        <n v="2579140"/>
        <n v="4552850"/>
        <n v="5031420"/>
        <n v="3200306"/>
        <n v="4950619"/>
        <n v="3422674"/>
        <n v="2984801"/>
        <n v="3277702"/>
        <n v="2734712"/>
        <n v="5398550"/>
        <n v="14395210"/>
        <n v="609375"/>
        <n v="3669960"/>
        <n v="4198677"/>
        <n v="9835080"/>
        <n v="1165080"/>
        <n v="2460300"/>
        <n v="9684916"/>
        <n v="784843"/>
        <n v="6696000"/>
        <n v="617461"/>
        <n v="5256863"/>
        <n v="2437729"/>
        <n v="10544578"/>
        <n v="4653709"/>
        <n v="1469804"/>
        <n v="22063606"/>
        <n v="830960"/>
        <n v="3536764"/>
        <n v="20441400"/>
        <n v="5414639"/>
        <n v="994400"/>
        <n v="5135679"/>
        <n v="5247080"/>
        <n v="6713593"/>
        <n v="8138964"/>
        <n v="11905822"/>
        <n v="55393800"/>
        <n v="27020000"/>
        <n v="4275000"/>
        <n v="16671603"/>
        <n v="2211070"/>
        <n v="7174520"/>
        <n v="63234800"/>
        <n v="6536080"/>
        <n v="5522700"/>
        <n v="5081758"/>
        <n v="25620000"/>
        <n v="6552150"/>
        <n v="14383640"/>
        <n v="1970718"/>
        <n v="2182075"/>
        <n v="2411129"/>
        <n v="5667270"/>
        <n v="3053809"/>
        <n v="14579595"/>
        <n v="22058000"/>
        <n v="5399600"/>
        <n v="3083559"/>
        <n v="5087682"/>
        <n v="17853530"/>
        <n v="4334400"/>
        <n v="4826780"/>
        <n v="8363022"/>
        <n v="6043622"/>
        <n v="4949780"/>
        <n v="4846590"/>
        <n v="4969503"/>
        <n v="8149345"/>
        <n v="23948100"/>
        <n v="1890621"/>
        <n v="5246910"/>
        <n v="3583029"/>
        <n v="7334837"/>
        <n v="913710"/>
        <n v="9241980"/>
        <n v="4782710"/>
        <n v="6947614"/>
        <n v="16786900"/>
        <n v="2840822"/>
        <n v="21683566"/>
        <n v="23480800"/>
        <n v="1159884"/>
        <n v="7963193"/>
        <n v="1527720"/>
        <n v="2969824"/>
        <n v="12078000"/>
        <n v="2658879"/>
        <n v="1013540"/>
        <n v="58461000"/>
        <n v="401500"/>
        <n v="2111824"/>
        <n v="2070020"/>
        <n v="5713610"/>
        <n v="4879021"/>
        <n v="3489390"/>
        <n v="9413281"/>
        <n v="5855634"/>
        <n v="4743500"/>
        <n v="4013490"/>
        <n v="4045148"/>
        <n v="3860000"/>
        <n v="1255450"/>
        <n v="7379508"/>
        <n v="5089350"/>
        <n v="27813051"/>
        <n v="10779510"/>
        <n v="21173500"/>
        <n v="10699572"/>
        <n v="5776660"/>
        <n v="3327683"/>
        <n v="3590829"/>
        <n v="11372684"/>
        <n v="2788000"/>
        <n v="3639870"/>
        <n v="3354750"/>
        <n v="2299872"/>
        <n v="2218520"/>
        <n v="13118514"/>
        <n v="8136704"/>
        <n v="1058253"/>
        <n v="2873863"/>
        <n v="3485502"/>
        <n v="22829790"/>
        <n v="6623793"/>
        <n v="2931591"/>
        <n v="2171811"/>
        <n v="4023880"/>
        <n v="7470533"/>
        <n v="1597873"/>
        <n v="3499825"/>
        <n v="7454503"/>
        <n v="52742300"/>
        <n v="463710"/>
        <n v="4372150"/>
        <n v="5237612"/>
        <n v="1110899"/>
        <n v="4390756"/>
        <n v="22315040"/>
        <n v="6750000"/>
        <n v="1785000"/>
        <n v="16907642"/>
        <n v="702240"/>
        <n v="10658340"/>
        <n v="8369701"/>
        <n v="2831500"/>
        <n v="13769525"/>
        <n v="590891"/>
        <n v="3083940"/>
        <n v="8637568"/>
        <n v="625328"/>
        <n v="5648731"/>
        <n v="6269715"/>
        <n v="4347652"/>
        <n v="1207635"/>
        <n v="2645669"/>
        <n v="18798000"/>
        <n v="16243879"/>
        <n v="9777300"/>
        <n v="4927552"/>
        <n v="5901672"/>
        <n v="1574790"/>
        <n v="1128870"/>
        <n v="2936150"/>
        <n v="5815600"/>
        <n v="5615532"/>
        <n v="6220634"/>
        <n v="7848980"/>
        <n v="3163450"/>
        <n v="22632000"/>
        <n v="7273950"/>
        <n v="7918020"/>
        <n v="2314710"/>
        <n v="9041652"/>
        <n v="6269525"/>
        <n v="6068256"/>
        <n v="9512175"/>
        <n v="2467691"/>
        <n v="35013100"/>
        <n v="16533559"/>
        <n v="2232710"/>
        <n v="7309570"/>
        <n v="2732580"/>
        <n v="3952680"/>
        <n v="4816541"/>
        <n v="231800"/>
        <n v="1637369"/>
        <n v="8675518"/>
        <n v="15049699"/>
        <n v="17403300"/>
        <n v="4506853"/>
        <n v="3525874"/>
        <n v="1006317"/>
        <n v="4498550"/>
        <n v="3011799"/>
        <n v="41446900"/>
        <n v="4496750"/>
        <n v="10065118"/>
        <n v="4416600"/>
        <n v="2738561"/>
        <n v="3363020"/>
        <n v="6778611"/>
        <n v="1882249"/>
        <n v="1041698"/>
        <n v="3119770"/>
        <n v="7838284"/>
        <n v="6826529"/>
        <n v="2136715"/>
        <n v="15551514"/>
        <n v="4807475"/>
        <n v="5642994"/>
        <n v="2565082"/>
        <n v="5963490"/>
        <n v="37779000"/>
        <n v="6487400"/>
        <n v="15603110"/>
        <n v="3455539"/>
        <n v="5132533"/>
        <n v="3526693"/>
        <n v="2792601"/>
        <n v="18286666"/>
        <n v="16938800"/>
        <n v="9839344"/>
        <n v="3591551"/>
        <n v="2876750"/>
        <n v="5812840"/>
        <n v="6513605"/>
        <n v="6553695"/>
        <n v="2443624"/>
        <n v="20622800"/>
        <n v="35076600"/>
        <n v="3289530"/>
        <n v="2097000"/>
        <n v="5155310"/>
        <n v="1888200"/>
        <n v="17614800"/>
        <n v="6134008"/>
        <n v="2207816"/>
        <n v="979290"/>
        <n v="53835100"/>
        <n v="3713845"/>
        <n v="2834685"/>
        <n v="4192540"/>
        <n v="10580813"/>
        <n v="5830800"/>
        <n v="5413639"/>
        <n v="4711504"/>
        <n v="3887838"/>
        <n v="35943577"/>
        <n v="2539746"/>
        <n v="3301587"/>
        <n v="14545726"/>
        <n v="2057339"/>
        <n v="4455570"/>
        <n v="6833569"/>
        <n v="859950"/>
        <n v="16573889"/>
        <n v="5897563"/>
        <n v="2406781"/>
        <n v="443004"/>
        <n v="569722"/>
        <n v="3654367"/>
        <n v="5082609"/>
        <n v="1641126"/>
        <n v="4432142"/>
        <n v="3884568"/>
        <n v="839760"/>
        <n v="9390573"/>
        <n v="7796270"/>
        <n v="8796537"/>
        <n v="6252519"/>
        <n v="4857653"/>
        <n v="1372940"/>
        <n v="4553732"/>
        <n v="2331788"/>
        <n v="2930733"/>
        <n v="4626220"/>
        <n v="16343673"/>
        <n v="2906847"/>
        <n v="5143541"/>
        <n v="10835828"/>
        <n v="21821800"/>
        <n v="943250"/>
        <n v="2606763"/>
        <n v="32241100"/>
        <n v="3863354"/>
        <n v="2500330"/>
        <n v="8664606"/>
        <n v="3652807"/>
        <n v="6326229"/>
        <n v="12674675"/>
        <n v="7436504"/>
        <n v="16367200"/>
        <n v="3908480"/>
        <n v="2295900"/>
        <n v="28638000"/>
        <n v="3940680"/>
        <n v="1773404"/>
        <n v="4718571"/>
        <n v="685784"/>
        <n v="25075781"/>
        <n v="4242140"/>
        <n v="2501583"/>
        <n v="1605780"/>
        <n v="2100994"/>
        <n v="23733102"/>
        <n v="5651686"/>
        <n v="6184776"/>
        <n v="3306685"/>
        <n v="1727784"/>
        <n v="3891445"/>
        <n v="24101100"/>
        <n v="13539784"/>
        <n v="2677588"/>
        <n v="7567527"/>
        <n v="5424825"/>
        <n v="4178325"/>
        <n v="3122653"/>
        <n v="65892900"/>
        <n v="7946820"/>
        <n v="5668080"/>
        <n v="10870280"/>
        <n v="21430500"/>
        <n v="8125890"/>
        <n v="1263367"/>
        <n v="3855600"/>
        <n v="2234702"/>
        <n v="17999640"/>
        <n v="5623690"/>
        <n v="2775403"/>
        <n v="7468800"/>
        <n v="7416000"/>
        <n v="2835741"/>
        <n v="3748770"/>
        <n v="2540160"/>
        <n v="4652281"/>
        <n v="8688788"/>
        <n v="1187892"/>
        <n v="3794800"/>
        <n v="13227550"/>
        <n v="3192812"/>
        <n v="10975608"/>
        <n v="39260700"/>
        <n v="7103556"/>
        <n v="21125698"/>
        <n v="14287140"/>
        <n v="7336330"/>
        <n v="31549606"/>
        <n v="208075"/>
        <n v="517860"/>
        <n v="1073821"/>
        <n v="4334745"/>
        <n v="2767654"/>
        <n v="4893712"/>
        <n v="6027450"/>
        <n v="2974900"/>
        <n v="2083610"/>
        <n v="16446080"/>
        <n v="25850640"/>
        <n v="17349653"/>
        <n v="4651290"/>
        <n v="11101660"/>
        <n v="22180600"/>
        <n v="53115700"/>
        <n v="3499500"/>
        <n v="61416100"/>
        <n v="2456727"/>
        <n v="2037200"/>
        <n v="621262"/>
        <n v="837895"/>
        <n v="12648682"/>
        <n v="17405100"/>
        <n v="737380"/>
        <n v="2699807"/>
        <n v="4999800"/>
        <n v="289548"/>
        <n v="5474781"/>
        <n v="15258781"/>
        <n v="3398691"/>
        <n v="2996190"/>
        <n v="4045500"/>
        <n v="1688731"/>
        <n v="2303712"/>
        <n v="2001857"/>
        <n v="2985940"/>
        <n v="3201781"/>
        <n v="2657200"/>
        <n v="3733733"/>
        <n v="4415632"/>
        <n v="4610450"/>
        <n v="7369705"/>
        <n v="1519848"/>
        <n v="2900440"/>
        <n v="8319584"/>
        <n v="17883642"/>
        <n v="2341180"/>
        <n v="5739806"/>
        <n v="3099120"/>
        <n v="4817562"/>
        <n v="5339555"/>
        <n v="7554622"/>
        <n v="8927520"/>
        <n v="3014100"/>
        <n v="2107808"/>
        <n v="4312895"/>
        <n v="20763616"/>
        <n v="6922839"/>
        <n v="10141539"/>
        <n v="4240596"/>
        <n v="6828600"/>
        <n v="3987340"/>
        <n v="2664280"/>
        <n v="4470400"/>
        <n v="3898700"/>
        <n v="455000"/>
        <n v="5925718"/>
        <n v="4881778"/>
        <n v="3184742"/>
        <n v="4542300"/>
        <n v="8279540"/>
        <n v="2700831"/>
        <n v="3344280"/>
        <n v="1219050"/>
        <n v="3725670"/>
        <n v="1911482"/>
        <n v="1524796"/>
        <n v="4638270"/>
        <n v="3835760"/>
        <n v="21539641"/>
        <n v="2051544"/>
        <n v="10556000"/>
        <n v="7164300"/>
        <n v="20970662"/>
        <n v="3684670"/>
        <n v="2298850"/>
        <n v="5636860"/>
        <n v="644739"/>
        <n v="3028663"/>
        <n v="3033540"/>
        <n v="2573857"/>
        <n v="1219900"/>
        <n v="5203470"/>
        <n v="3644595"/>
        <n v="8400180"/>
        <n v="5973794"/>
        <n v="1310360"/>
        <n v="2570657"/>
        <n v="7050649"/>
        <n v="1901827"/>
        <n v="3468360"/>
        <n v="3709629"/>
        <n v="2893800"/>
        <n v="4752836"/>
        <n v="4040689"/>
        <n v="13062500"/>
        <n v="6503211"/>
        <n v="10469250"/>
        <n v="23991300"/>
        <n v="6011666"/>
        <n v="5276041"/>
        <n v="2258262"/>
        <n v="3330010"/>
        <n v="1971884"/>
        <n v="7243470"/>
        <n v="2140901"/>
        <n v="4331830"/>
        <n v="2592716"/>
        <n v="264450"/>
        <n v="4104684"/>
        <n v="1841310"/>
        <n v="3923727"/>
        <n v="1726843"/>
        <n v="8287120"/>
        <n v="4895600"/>
        <n v="5134143"/>
        <n v="5309705"/>
        <n v="9531749"/>
        <n v="3609639"/>
        <n v="9749869"/>
        <n v="32088200"/>
        <n v="17462520"/>
        <n v="4622130"/>
        <n v="4751730"/>
        <n v="3424779"/>
        <n v="22639400"/>
        <n v="1232784"/>
        <n v="17496000"/>
        <n v="1723270"/>
        <n v="4903232"/>
        <n v="2485887"/>
        <n v="675750"/>
        <n v="3909674"/>
        <n v="20163000"/>
        <n v="3815994"/>
        <n v="2159784"/>
        <n v="4514400"/>
        <n v="1699750"/>
        <n v="355534"/>
        <n v="24488100"/>
        <n v="1122284"/>
        <n v="2565849"/>
        <n v="51177200"/>
        <n v="2452777"/>
        <n v="6313579"/>
        <n v="586320"/>
        <n v="4149585"/>
        <n v="5329252"/>
        <n v="11499870"/>
        <n v="7391664"/>
        <n v="5744521"/>
        <n v="15395355"/>
        <n v="35972000"/>
        <n v="3805577"/>
        <n v="1123875"/>
        <n v="959808"/>
        <n v="4956385"/>
        <n v="2819718"/>
        <n v="6896550"/>
        <n v="2889737"/>
        <n v="4914876"/>
        <n v="8164570"/>
        <n v="584883"/>
        <n v="5207566"/>
        <n v="2667830"/>
        <n v="22199800"/>
        <n v="7812000"/>
        <n v="8414965"/>
        <n v="1202900"/>
        <n v="4348344"/>
        <n v="7536000"/>
        <n v="4855400"/>
        <n v="3900000"/>
        <n v="38303200"/>
        <n v="4776719"/>
        <n v="5911920"/>
        <n v="2609710"/>
        <n v="6240000"/>
        <n v="11306100"/>
        <n v="11985539"/>
        <n v="2447055"/>
        <n v="3037095"/>
        <n v="4761682"/>
        <n v="967879"/>
        <n v="17039716"/>
        <n v="14431990"/>
        <n v="4531842"/>
        <n v="37888400"/>
        <n v="4909509"/>
        <n v="4198691"/>
        <n v="3872770"/>
        <n v="7579260"/>
        <n v="4078728"/>
        <n v="4313527"/>
        <n v="1816990"/>
        <n v="15646500"/>
        <n v="11893600"/>
        <n v="2298316"/>
        <n v="3069800"/>
        <n v="1022075"/>
        <n v="2412849"/>
        <n v="16450000"/>
        <n v="18796240"/>
        <n v="3795897"/>
        <n v="8428000"/>
        <n v="8966100"/>
        <n v="9035749"/>
        <n v="4062522"/>
        <n v="11101573"/>
        <n v="1925168"/>
        <n v="24421510"/>
        <n v="4696573"/>
        <n v="6358236"/>
        <n v="3947605"/>
        <n v="3557250"/>
        <n v="3629637"/>
        <n v="21597500"/>
        <n v="2449825"/>
        <n v="12055792"/>
        <n v="1393072"/>
        <n v="3535400"/>
        <n v="4485510"/>
        <n v="1354729"/>
        <n v="1880650"/>
        <n v="1748841"/>
        <n v="10532700"/>
        <n v="3431096"/>
        <n v="3436560"/>
        <n v="6324130"/>
        <n v="1313830"/>
        <n v="12007710"/>
        <n v="3373230"/>
        <n v="1414100"/>
        <n v="17851873"/>
        <n v="22993540"/>
        <n v="1102353"/>
        <n v="6888500"/>
        <n v="1209400"/>
        <n v="3059847"/>
        <n v="5170000"/>
        <n v="14549805"/>
        <n v="5951510"/>
        <n v="6047316"/>
        <n v="17387503"/>
        <n v="4219578"/>
        <n v="5048541"/>
        <n v="9668943"/>
        <n v="12785720"/>
        <n v="1256141"/>
        <n v="7019530"/>
        <n v="5721981"/>
        <n v="1386996"/>
        <n v="3490500"/>
        <n v="3493132"/>
        <n v="7269515"/>
        <n v="1414865"/>
        <n v="2184000"/>
        <n v="15571400"/>
        <n v="82741300"/>
        <n v="4041530"/>
        <n v="21154539"/>
        <n v="13947683"/>
        <n v="5404681"/>
        <n v="3419310"/>
        <n v="17761464"/>
        <n v="4069815"/>
        <n v="37472000"/>
        <n v="3426702"/>
        <n v="3491250"/>
        <n v="10694700"/>
        <n v="10736330"/>
        <n v="4907930"/>
        <n v="1020872"/>
        <n v="1914896"/>
        <n v="6235720"/>
        <n v="4190862"/>
        <n v="3923640"/>
        <n v="27748738"/>
        <n v="7390611"/>
        <n v="6115563"/>
        <n v="7567955"/>
        <n v="1676198"/>
        <n v="3552746"/>
        <n v="3044820"/>
        <n v="1439856"/>
        <n v="1704845"/>
        <n v="4754670"/>
        <n v="1259380"/>
        <n v="11728683"/>
        <n v="47527683"/>
        <n v="2693641"/>
        <n v="8082752"/>
        <n v="4727570"/>
        <n v="5846675"/>
        <n v="791375"/>
        <n v="1535869"/>
        <n v="61081800"/>
        <n v="6403779"/>
        <n v="424600"/>
        <n v="3118500"/>
        <n v="14530897"/>
        <n v="3591952"/>
        <n v="21049579"/>
        <n v="2166443"/>
        <n v="8518158"/>
        <n v="8900820"/>
        <n v="8891550"/>
        <n v="2365010"/>
        <n v="3952330"/>
        <n v="1673875"/>
        <n v="7812540"/>
        <n v="4509549"/>
        <n v="13632000"/>
        <n v="3811230"/>
        <n v="1665762"/>
        <n v="3456232"/>
        <n v="3428880"/>
        <n v="962225"/>
        <n v="460100"/>
        <n v="4075127"/>
        <n v="11455226"/>
        <n v="366850"/>
        <n v="19941010"/>
        <n v="2319420"/>
        <n v="1945823"/>
        <n v="5359665"/>
        <n v="12979705"/>
        <n v="1639836"/>
        <n v="64584100"/>
        <n v="984840"/>
        <n v="4894400"/>
        <n v="12056400"/>
        <n v="3779622"/>
        <n v="1175000"/>
        <n v="2689294"/>
        <n v="885780"/>
        <n v="3429714"/>
        <n v="6640507"/>
        <n v="6008310"/>
        <n v="5558663"/>
        <n v="8364780"/>
        <n v="1131717"/>
        <n v="62245400"/>
        <n v="15100800"/>
        <n v="5606785"/>
        <n v="7291350"/>
        <n v="4306521"/>
        <n v="4160667"/>
        <n v="55337400"/>
        <n v="3619787"/>
        <n v="26033700"/>
        <n v="6863688"/>
        <n v="4588888"/>
        <n v="5597200"/>
        <n v="7363900"/>
        <n v="3040040"/>
        <n v="1699864"/>
        <n v="4571900"/>
        <n v="2329778"/>
        <n v="4124777"/>
        <n v="82574100"/>
        <n v="778050"/>
        <n v="46042900"/>
        <n v="5917578"/>
        <n v="3742860"/>
        <n v="1897708"/>
        <n v="787290"/>
        <n v="11153100"/>
        <n v="4597820"/>
        <n v="3890900"/>
        <n v="1029529"/>
        <n v="5050390"/>
        <n v="6069000"/>
        <n v="1648647"/>
        <n v="16169538"/>
        <n v="4995450"/>
        <n v="5192450"/>
        <n v="15149831"/>
        <n v="9342540"/>
        <n v="11823936"/>
        <n v="6114780"/>
        <n v="36407603"/>
        <n v="1024886"/>
        <n v="3341220"/>
        <n v="12899785"/>
        <n v="6313800"/>
        <n v="13251829"/>
        <n v="2810722"/>
        <n v="5757445"/>
        <n v="3845800"/>
        <n v="4474821"/>
        <n v="5704664"/>
        <n v="5432990"/>
        <n v="4835286"/>
        <n v="3361680"/>
        <n v="20192260"/>
        <n v="7699615"/>
        <n v="23411100"/>
        <n v="1837840"/>
        <n v="4750300"/>
        <n v="1767190"/>
        <n v="3002496"/>
        <n v="5483657"/>
        <n v="4475593"/>
        <n v="1351155"/>
        <n v="3733500"/>
        <n v="16404090"/>
        <n v="1250886"/>
        <n v="3100800"/>
        <n v="2610810"/>
        <n v="3419886"/>
        <n v="9178936"/>
        <n v="31202704"/>
        <n v="4656561"/>
        <n v="4817635"/>
        <n v="34196000"/>
        <n v="1449000"/>
        <n v="4593781"/>
        <n v="6895390"/>
        <n v="26874646"/>
        <n v="1670375"/>
        <n v="1693692"/>
        <n v="6758320"/>
        <n v="3366163"/>
        <n v="965561"/>
        <n v="5096691"/>
        <n v="1979736"/>
        <n v="2067224"/>
        <n v="7356670"/>
        <n v="13107909"/>
        <n v="82034400"/>
        <n v="5599776"/>
        <n v="20186800"/>
        <n v="3847519"/>
        <n v="1096504"/>
        <n v="4122015"/>
        <n v="3686016"/>
        <n v="23969795"/>
        <n v="2937060"/>
        <n v="2818124"/>
        <n v="15528900"/>
        <n v="2486259"/>
        <n v="7422236"/>
        <n v="6193683"/>
        <n v="1659825"/>
        <n v="9959751"/>
        <n v="8567900"/>
        <n v="8295932"/>
        <n v="32964400"/>
        <n v="38589773"/>
        <n v="21707754"/>
        <n v="3226810"/>
        <n v="6058578"/>
        <n v="8999500"/>
        <n v="1386080"/>
        <n v="7678000"/>
        <n v="3271702"/>
        <n v="7163520"/>
        <n v="12177594"/>
        <n v="1093940"/>
        <n v="3314281"/>
        <n v="10774800"/>
        <n v="4415724"/>
        <n v="4724775"/>
        <n v="2515500"/>
        <n v="6093900"/>
        <n v="2719200"/>
        <n v="4932030"/>
        <n v="9476940"/>
        <n v="1893428"/>
        <n v="233856"/>
        <n v="9199721"/>
        <n v="8181752"/>
        <n v="5647647"/>
        <n v="8891506"/>
        <n v="4554732"/>
        <n v="10754761"/>
        <n v="7755852"/>
        <n v="4066687"/>
        <n v="15443500"/>
        <n v="12479773"/>
        <n v="5582441"/>
        <n v="4374360"/>
        <n v="1626819"/>
        <n v="3615548"/>
        <n v="1547388"/>
        <n v="7157000"/>
        <n v="24196000"/>
        <n v="17166635"/>
        <n v="5436597"/>
        <n v="3219300"/>
        <n v="3639636"/>
        <n v="1917630"/>
        <n v="1769390"/>
        <n v="11130707"/>
        <n v="970100"/>
        <n v="1995120"/>
        <n v="1949850"/>
        <n v="2187696"/>
        <n v="24665300"/>
        <n v="8875873"/>
        <n v="1659867"/>
        <n v="4637890"/>
        <n v="2610720"/>
        <n v="544005"/>
        <n v="1955837"/>
        <n v="3938697"/>
        <n v="5654262"/>
        <n v="1248750"/>
        <n v="3554763"/>
        <n v="1468770"/>
        <n v="6011990"/>
        <n v="2952821"/>
        <n v="1308881"/>
        <n v="15037864"/>
        <n v="2240796"/>
        <n v="2838833"/>
        <n v="12966400"/>
        <n v="3652719"/>
        <n v="16909200"/>
        <n v="979891"/>
        <n v="1743375"/>
        <n v="8946062"/>
        <n v="4098834"/>
        <n v="2151648"/>
        <n v="4661741"/>
        <n v="1912275"/>
        <n v="59988600"/>
        <n v="5810770"/>
        <n v="2241660"/>
        <n v="11725549"/>
        <n v="1423980"/>
        <n v="4036500"/>
        <n v="3480000"/>
        <n v="1227811"/>
        <n v="2715433"/>
        <n v="10658851"/>
        <n v="6777661"/>
        <n v="47023800"/>
        <n v="7048470"/>
        <n v="378450"/>
        <n v="1391010"/>
        <n v="10391505"/>
        <n v="2809170"/>
        <n v="11552420"/>
        <n v="1723968"/>
        <n v="15739900"/>
        <n v="3924385"/>
        <n v="11048033"/>
        <n v="3006990"/>
        <n v="4955800"/>
        <n v="4606080"/>
        <n v="22050990"/>
        <n v="728030"/>
        <n v="3398046"/>
        <n v="2351804"/>
        <n v="4675320"/>
        <n v="12674600"/>
        <n v="2151713"/>
        <n v="9358070"/>
        <n v="5242485"/>
        <n v="14412900"/>
        <n v="2493688"/>
        <n v="8546715"/>
        <n v="852878"/>
        <n v="8274199"/>
        <n v="10145733"/>
        <n v="2089810"/>
        <n v="1131620"/>
        <n v="7860075"/>
        <n v="2403590"/>
        <n v="2742817"/>
        <n v="2747662"/>
        <n v="3301782"/>
        <n v="2400845"/>
        <n v="3379800"/>
        <n v="7066840"/>
        <n v="934440"/>
        <n v="4018886"/>
        <n v="2626149"/>
        <n v="1600800"/>
        <n v="1229795"/>
        <n v="28672800"/>
        <n v="5887632"/>
        <n v="1609839"/>
        <n v="10581350"/>
        <n v="1200600"/>
        <n v="5603533"/>
        <n v="1821720"/>
        <n v="17352531"/>
        <n v="5857070"/>
        <n v="3412950"/>
        <n v="3505766"/>
        <n v="6082505"/>
        <n v="2528099"/>
        <n v="13813800"/>
        <n v="35130700"/>
        <n v="622300"/>
        <n v="3864105"/>
        <n v="2884838"/>
        <n v="17852851"/>
        <n v="6089797"/>
        <n v="2827798"/>
        <n v="3161120"/>
        <n v="23480687"/>
        <n v="79875600"/>
        <n v="7719571"/>
        <n v="21013136"/>
        <n v="7770937"/>
        <n v="2234800"/>
        <n v="6021610"/>
        <n v="5501330"/>
        <n v="9097521"/>
        <n v="406000"/>
        <n v="3221642"/>
        <n v="4477760"/>
        <n v="4559490"/>
        <n v="9567055"/>
        <n v="3113490"/>
        <n v="13194720"/>
        <n v="2106876"/>
        <n v="6594250"/>
        <n v="5359625"/>
        <n v="3634420"/>
        <n v="3254535"/>
        <n v="5472609"/>
        <n v="18818541"/>
        <n v="1357490"/>
        <n v="43470000"/>
        <n v="5952603"/>
        <n v="17682754"/>
        <n v="4193986"/>
        <n v="2736425"/>
        <n v="4602703"/>
        <n v="3415878"/>
        <n v="3610305"/>
        <n v="10763900"/>
        <n v="1867340"/>
        <n v="2873300"/>
        <n v="3616671"/>
        <n v="6117825"/>
        <n v="4885920"/>
        <n v="4024800"/>
        <n v="319000"/>
        <n v="2550882"/>
        <n v="4927800"/>
        <n v="4345682"/>
        <n v="3619638"/>
        <n v="1008800"/>
        <n v="17801816"/>
        <n v="2638240"/>
        <n v="10470000"/>
        <n v="456750"/>
        <n v="2071741"/>
        <n v="1640200"/>
        <n v="3739320"/>
        <n v="4697765"/>
        <n v="592760"/>
        <n v="325838"/>
        <n v="9093285"/>
        <n v="5544000"/>
        <n v="6959536"/>
        <n v="1753472"/>
        <n v="3002727"/>
        <n v="28181200"/>
        <n v="915170"/>
        <n v="3240858"/>
        <n v="1379500"/>
        <n v="26784000"/>
        <n v="5883290"/>
        <n v="14816000"/>
        <n v="10794874"/>
        <n v="5709600"/>
        <n v="6299580"/>
        <n v="9848400"/>
        <n v="5143119"/>
        <n v="2014391"/>
        <n v="3696000"/>
        <n v="665889"/>
        <n v="1084845"/>
        <n v="18461600"/>
        <n v="761873"/>
        <n v="2129062"/>
        <n v="4963200"/>
        <n v="2743200"/>
        <n v="1924825"/>
        <n v="59922200"/>
        <n v="6254868"/>
        <n v="11066310"/>
        <n v="312000"/>
        <n v="24005800"/>
        <n v="1469976"/>
        <n v="4016691"/>
        <n v="40788600"/>
        <n v="3111220"/>
        <n v="14836500"/>
        <n v="8498730"/>
        <n v="3800000"/>
        <n v="5287470"/>
        <n v="2787836"/>
        <n v="8517574"/>
        <n v="474980"/>
        <n v="3642300"/>
        <n v="22483550"/>
        <n v="2162160"/>
        <n v="503820"/>
        <n v="35253000"/>
        <n v="4255740"/>
        <n v="7191856"/>
        <n v="2545600"/>
        <n v="68362000"/>
        <n v="15223654"/>
        <n v="1295892"/>
        <n v="3532200"/>
        <n v="3814250"/>
        <n v="1054265"/>
        <n v="1690868"/>
        <n v="3739626"/>
        <n v="8493000"/>
        <n v="628950"/>
        <n v="42733500"/>
        <n v="2337844"/>
        <n v="7881992"/>
        <n v="3942100"/>
        <n v="188622"/>
        <n v="7211490"/>
        <n v="1639795"/>
        <n v="1097102"/>
        <n v="3479826"/>
        <n v="1712500"/>
        <n v="530868"/>
        <n v="36976800"/>
        <n v="7672808"/>
        <n v="3493463"/>
        <n v="4544621"/>
        <n v="4272889"/>
        <n v="1986365"/>
        <n v="13834800"/>
        <n v="6547500"/>
        <n v="5228510"/>
        <n v="8730501"/>
        <n v="6972633"/>
        <n v="3907609"/>
        <n v="4661667"/>
        <n v="1949721"/>
        <n v="5748000"/>
        <n v="2987770"/>
        <n v="8132762"/>
        <n v="12418500"/>
        <n v="1410877"/>
        <n v="4139862"/>
        <n v="7408000"/>
        <n v="1452018"/>
        <n v="3106500"/>
        <n v="10564000"/>
        <n v="8186727"/>
        <n v="1869615"/>
        <n v="3129687"/>
        <n v="10944524"/>
        <n v="4133682"/>
        <n v="9920000"/>
        <n v="30764800"/>
        <n v="8166600"/>
        <n v="5209630"/>
        <n v="5014154"/>
        <n v="2340870"/>
        <n v="3120777"/>
        <n v="1410000"/>
        <n v="22943700"/>
        <n v="5742558"/>
        <n v="2169330"/>
        <n v="2738726"/>
        <n v="12785300"/>
        <n v="5693735"/>
        <n v="3395691"/>
        <n v="12077818"/>
        <n v="2179782"/>
        <n v="2081319"/>
        <n v="1719785"/>
        <n v="6492472"/>
        <n v="11307600"/>
        <n v="1057000"/>
        <n v="2268600"/>
        <n v="6197635"/>
        <n v="4231150"/>
        <n v="6067836"/>
        <n v="2685000"/>
        <n v="5401460"/>
        <n v="3688130"/>
        <n v="217116"/>
        <n v="4246726"/>
        <n v="3562604"/>
        <n v="13139890"/>
        <n v="2171855"/>
        <n v="7816600"/>
        <n v="21582000"/>
        <n v="260690"/>
        <n v="868709"/>
        <n v="24040190"/>
        <n v="10991542"/>
        <n v="9324627"/>
        <n v="9434571"/>
        <n v="18452859"/>
        <n v="4458657"/>
        <n v="2309846"/>
        <n v="27432000"/>
        <n v="8575270"/>
        <n v="6496397"/>
        <n v="1837395"/>
        <n v="3080589"/>
        <n v="82214300"/>
        <n v="5089500"/>
        <n v="8955691"/>
        <n v="2158650"/>
        <n v="6234773"/>
        <n v="2950310"/>
        <n v="779870"/>
        <n v="7119555"/>
        <n v="8593200"/>
        <n v="22022000"/>
        <n v="12324810"/>
        <n v="1459048"/>
        <n v="29421600"/>
        <n v="1459328"/>
        <n v="838143"/>
        <n v="6026598"/>
        <n v="1466837"/>
        <n v="4964090"/>
        <n v="2418731"/>
        <n v="1979670"/>
        <n v="6399767"/>
        <n v="11340000"/>
        <n v="7049530"/>
        <n v="2768174"/>
        <n v="9756929"/>
        <n v="5386551"/>
        <n v="2579785"/>
        <n v="3815576"/>
        <n v="4493679"/>
        <n v="2849625"/>
        <n v="198053"/>
        <n v="12048697"/>
        <n v="5695965"/>
        <n v="16421609"/>
        <n v="5294647"/>
        <n v="884000"/>
        <n v="7194500"/>
        <n v="2432810"/>
        <n v="1720570"/>
        <n v="6113220"/>
        <n v="5445546"/>
        <n v="8237450"/>
        <n v="11709798"/>
        <n v="21266700"/>
        <n v="1180881"/>
        <n v="9548000"/>
        <n v="50790900"/>
        <n v="1127859"/>
        <n v="4058268"/>
        <n v="20943581"/>
        <n v="13187529"/>
        <n v="4883593"/>
        <n v="8225968"/>
        <n v="517629"/>
        <n v="8566800"/>
        <n v="7675651"/>
        <n v="6629830"/>
        <n v="3961587"/>
        <n v="1174880"/>
        <n v="1488430"/>
        <n v="3963570"/>
        <n v="3819596"/>
        <n v="31044706"/>
        <n v="11967728"/>
        <n v="13739771"/>
        <n v="5900863"/>
        <n v="5310575"/>
        <n v="4370000"/>
        <n v="9339080"/>
        <n v="6471300"/>
        <n v="3499650"/>
        <n v="36754000"/>
        <n v="4112265"/>
        <n v="7357750"/>
        <n v="10769521"/>
        <n v="2440000"/>
        <n v="5189200"/>
        <n v="37862800"/>
        <n v="1930149"/>
        <n v="2586843"/>
        <n v="8510130"/>
        <n v="10533210"/>
        <n v="3488100"/>
        <n v="3889611"/>
        <n v="3014799"/>
        <n v="5817209"/>
        <n v="18268260"/>
        <n v="8735584"/>
        <n v="5933000"/>
        <n v="1732021"/>
        <n v="3758400"/>
        <n v="1317835"/>
        <n v="3857490"/>
        <n v="5471620"/>
        <n v="4535784"/>
        <n v="1293840"/>
        <n v="488250"/>
        <n v="6870253"/>
        <n v="7777420"/>
        <n v="12733745"/>
        <n v="11049558"/>
        <n v="4228816"/>
        <n v="2015832"/>
        <n v="19225606"/>
        <n v="13440000"/>
        <n v="1676101"/>
        <n v="631605"/>
        <n v="6564040"/>
        <n v="9582936"/>
        <n v="4207649"/>
        <n v="10048410"/>
        <n v="6015777"/>
        <n v="1874250"/>
        <n v="3996460"/>
        <n v="3791830"/>
        <n v="5899730"/>
        <n v="4321785"/>
        <n v="2760800"/>
        <n v="19222849"/>
        <n v="11154515"/>
        <n v="2531789"/>
        <n v="3943530"/>
        <n v="1543294"/>
        <n v="9118785"/>
        <n v="6117078"/>
        <n v="5369527"/>
        <n v="871000"/>
        <n v="3347810"/>
        <n v="3383718"/>
        <n v="15997980"/>
        <n v="2390122"/>
        <n v="5771877"/>
        <n v="2440640"/>
        <n v="4587161"/>
        <n v="1618380"/>
        <n v="3088691"/>
        <n v="867240"/>
        <n v="432497"/>
        <n v="5060151"/>
        <n v="4601646"/>
        <n v="5813759"/>
        <n v="1930214"/>
        <n v="10144970"/>
        <n v="6407990"/>
        <n v="1178528"/>
        <n v="2099860"/>
        <n v="28903700"/>
        <n v="18570667"/>
        <n v="3375000"/>
        <n v="2036709"/>
        <n v="10404653"/>
        <n v="76911900"/>
        <n v="10232896"/>
        <n v="7883070"/>
        <n v="6467706"/>
        <n v="8597487"/>
        <n v="1956869"/>
        <n v="43338000"/>
        <n v="63960000"/>
        <n v="2105637"/>
        <n v="7536230"/>
        <n v="204360"/>
        <n v="577600"/>
        <n v="723399"/>
        <n v="818883"/>
        <n v="8283520"/>
        <n v="4346517"/>
        <n v="2170964"/>
        <n v="11471511"/>
        <n v="3322615"/>
        <n v="7199760"/>
        <n v="6465676"/>
        <n v="2555231"/>
        <n v="3381300"/>
        <n v="3699852"/>
        <n v="13256100"/>
        <n v="1335489"/>
        <n v="3178711"/>
        <n v="2235184"/>
        <n v="5703430"/>
        <n v="5779600"/>
        <n v="1214520"/>
        <n v="6148527"/>
        <n v="3873765"/>
        <n v="3744000"/>
        <n v="387585"/>
        <n v="1266819"/>
        <n v="761600"/>
        <n v="4095872"/>
        <n v="2942790"/>
        <n v="4850559"/>
        <n v="6130400"/>
        <n v="3787984"/>
        <n v="10986050"/>
        <n v="7879620"/>
        <n v="427900"/>
        <n v="2853228"/>
        <n v="5556663"/>
        <n v="8388254"/>
        <n v="4284510"/>
        <n v="5405400"/>
        <n v="1294704"/>
        <n v="7221722"/>
        <n v="1046460"/>
        <n v="5310690"/>
        <n v="2733696"/>
        <n v="3400488"/>
        <n v="40752000"/>
        <n v="6041841"/>
        <n v="497690"/>
        <n v="1269290"/>
        <n v="16639584"/>
        <n v="449000"/>
        <n v="1481800"/>
        <n v="63555900"/>
        <n v="4886740"/>
        <n v="4253696"/>
        <n v="24352503"/>
        <n v="1404000"/>
        <n v="5271789"/>
        <n v="9073500"/>
        <n v="2324190"/>
        <n v="16497300"/>
        <n v="10187892"/>
        <n v="2358740"/>
        <n v="3992641"/>
        <n v="1078834"/>
        <n v="4168121"/>
        <n v="2799550"/>
        <n v="19711552"/>
        <n v="5731200"/>
        <n v="8452124"/>
        <n v="1823886"/>
        <n v="7250000"/>
        <n v="4880890"/>
        <n v="2458430"/>
        <n v="8755500"/>
        <n v="6142950"/>
        <n v="6550931"/>
        <n v="2635249"/>
        <n v="2459286"/>
        <n v="11658856"/>
        <n v="406400"/>
        <n v="682420"/>
        <n v="963900"/>
        <n v="4638875"/>
        <n v="4549586"/>
        <n v="5601960"/>
        <n v="11651799"/>
        <n v="4277224"/>
        <n v="4451788"/>
        <n v="35910000"/>
        <n v="2826189"/>
        <n v="3719752"/>
        <n v="3250000"/>
        <n v="7961000"/>
        <n v="19490510"/>
        <n v="2225580"/>
        <n v="45877694"/>
        <n v="8000724"/>
        <n v="3051470"/>
        <n v="4843305"/>
        <n v="4468737"/>
        <n v="3321000"/>
        <n v="21630000"/>
        <n v="6970500"/>
        <n v="4584861"/>
        <n v="12848430"/>
        <n v="10459010"/>
        <n v="2234851"/>
        <n v="4685574"/>
        <n v="25772741"/>
        <n v="1614060"/>
        <n v="21135900"/>
        <n v="914340"/>
        <n v="1157878"/>
        <n v="1649835"/>
        <n v="4432597"/>
        <n v="1023392"/>
        <n v="3329697"/>
        <n v="7487532"/>
        <n v="3005666"/>
        <n v="8692100"/>
        <n v="3128520"/>
        <n v="10579635"/>
        <n v="23024695"/>
        <n v="11371500"/>
        <n v="22653400"/>
        <n v="2789721"/>
        <n v="4166583"/>
        <n v="19449611"/>
        <n v="4279144"/>
        <n v="3389661"/>
        <n v="345780"/>
        <n v="19647200"/>
        <n v="19519500"/>
        <n v="3794747"/>
        <n v="4930600"/>
        <n v="776000"/>
        <n v="1827746"/>
        <n v="1949700"/>
        <n v="7180800"/>
        <n v="1187802"/>
        <n v="3293460"/>
        <n v="7485000"/>
        <n v="49759668"/>
        <n v="6124170"/>
        <n v="5262649"/>
        <n v="13321675"/>
        <n v="4272150"/>
        <n v="22379808"/>
        <n v="2944845"/>
        <n v="11433000"/>
        <n v="4023250"/>
        <n v="2370863"/>
        <n v="4022893"/>
        <n v="2728895"/>
        <n v="6076810"/>
        <n v="55960000"/>
        <n v="13487888"/>
        <n v="8149837"/>
        <n v="1204900"/>
        <n v="3959868"/>
        <n v="2995048"/>
        <n v="2911636"/>
        <n v="10959200"/>
        <n v="659704"/>
        <n v="2401990"/>
        <n v="1719446"/>
        <n v="6420557"/>
        <n v="4167621"/>
        <n v="1701248"/>
        <n v="6383601"/>
        <n v="5012141"/>
        <n v="202507"/>
        <n v="37897760"/>
        <n v="2319710"/>
        <n v="5589570"/>
        <n v="4028454"/>
        <n v="3751732"/>
        <n v="6779774"/>
        <n v="2270961"/>
        <n v="3427980"/>
        <n v="8061712"/>
        <n v="12425000"/>
        <n v="2643811"/>
        <n v="4559620"/>
        <n v="5856088"/>
        <n v="10216350"/>
        <n v="1626740"/>
        <n v="10733785"/>
        <n v="10510004"/>
        <n v="4829517"/>
        <n v="9479400"/>
        <n v="2325162"/>
        <n v="54463700"/>
        <n v="5795586"/>
        <n v="1869600"/>
        <n v="4155459"/>
        <n v="38371757"/>
        <n v="20562714"/>
        <n v="11724531"/>
        <n v="2407759"/>
        <n v="4252500"/>
        <n v="8048700"/>
        <n v="626340"/>
        <n v="6408295"/>
        <n v="2197500"/>
        <n v="10384700"/>
        <n v="4333606"/>
        <n v="2534662"/>
        <n v="6510700"/>
        <n v="22555695"/>
        <n v="726856"/>
        <n v="3439656"/>
        <n v="4994880"/>
        <n v="7564555"/>
        <n v="16076725"/>
        <n v="16833401"/>
        <n v="4191904"/>
        <n v="993020"/>
        <n v="1600298"/>
        <n v="966871"/>
        <n v="2617209"/>
        <n v="759883"/>
        <n v="1009798"/>
        <n v="3891444"/>
        <n v="2015990"/>
        <n v="2479065"/>
        <n v="8604130"/>
        <n v="34327100"/>
        <n v="33744800"/>
        <n v="5158310"/>
        <n v="7811566"/>
        <n v="2287824"/>
        <n v="8019280"/>
        <n v="7338401"/>
        <n v="6475640"/>
        <n v="467792"/>
        <n v="31520000"/>
        <n v="4872232"/>
        <n v="3893400"/>
        <n v="47036000"/>
        <n v="28121000"/>
        <n v="2727240"/>
        <n v="3541803"/>
        <n v="15387300"/>
        <n v="4452521"/>
        <n v="8359582"/>
        <n v="8171260"/>
        <n v="3362000"/>
        <n v="5302000"/>
        <n v="16312500"/>
        <n v="4572960"/>
        <n v="2292836"/>
        <n v="6385574"/>
        <n v="22834600"/>
        <n v="2555858"/>
        <n v="4195800"/>
        <n v="2034816"/>
        <n v="7070558"/>
        <n v="10004960"/>
        <n v="3338841"/>
        <n v="16350000"/>
        <n v="18642000"/>
        <n v="2029797"/>
        <n v="10379200"/>
        <n v="56212500"/>
        <n v="2471725"/>
        <n v="7446860"/>
        <n v="2846562"/>
        <n v="3442713"/>
        <n v="34177000"/>
        <n v="11252637"/>
        <n v="393299"/>
        <n v="4634201"/>
        <n v="4433690"/>
        <n v="7213990"/>
        <n v="5740152"/>
        <n v="4852848"/>
        <n v="1386000"/>
        <n v="3695148"/>
        <n v="1385930"/>
        <n v="6520306"/>
        <n v="7040757"/>
        <n v="26132400"/>
        <n v="2885400"/>
        <n v="12389541"/>
        <n v="5701926"/>
        <n v="7149890"/>
        <n v="14277524"/>
        <n v="4029597"/>
        <n v="11089800"/>
        <n v="13100917"/>
        <n v="2250080"/>
        <n v="1117935"/>
        <n v="9155782"/>
        <n v="1209663"/>
        <n v="34930000"/>
        <n v="5420583"/>
        <n v="2149828"/>
        <n v="4338466"/>
        <n v="4673460"/>
        <n v="2415530"/>
        <n v="3491709"/>
        <n v="1360891"/>
        <n v="6647910"/>
        <n v="1670240"/>
        <n v="4421732"/>
        <n v="15175783"/>
        <n v="1886874"/>
        <n v="2451721"/>
        <n v="3478840"/>
        <n v="2947596"/>
        <n v="6465804"/>
        <n v="4735260"/>
        <n v="11591678"/>
        <n v="2205184"/>
        <n v="4301804"/>
        <n v="1289542"/>
        <n v="13076730"/>
        <n v="1834847"/>
        <n v="2981797"/>
        <n v="4189380"/>
        <n v="16215300"/>
        <n v="5921671"/>
        <n v="4007480"/>
        <n v="2006658"/>
        <n v="580890"/>
        <n v="1312899"/>
        <n v="942525"/>
        <n v="6746827"/>
        <n v="17239550"/>
        <n v="49881600"/>
        <n v="8664500"/>
        <n v="5693789"/>
        <n v="4135620"/>
        <n v="3067380"/>
        <n v="3213990"/>
        <n v="2904650"/>
        <n v="3726645"/>
        <n v="1067940"/>
        <n v="19577790"/>
        <n v="741200"/>
        <n v="61311100"/>
        <n v="11701582"/>
        <n v="3576642"/>
        <n v="1697717"/>
        <n v="5961160"/>
        <n v="894470"/>
        <n v="1784851"/>
        <n v="711450"/>
        <n v="3373326"/>
        <n v="809510"/>
        <n v="18678000"/>
        <n v="5247200"/>
        <n v="2582973"/>
        <n v="3114000"/>
        <n v="3017007"/>
        <n v="3769623"/>
        <n v="8135930"/>
        <n v="8253419"/>
        <n v="22196300"/>
        <n v="2885778"/>
        <n v="19506400"/>
        <n v="5371684"/>
        <n v="1100840"/>
        <n v="3783527"/>
        <n v="1595867"/>
        <n v="3551809"/>
        <n v="1989510"/>
        <n v="10992000"/>
        <n v="4104000"/>
        <n v="1416735"/>
        <n v="10865980"/>
        <n v="9792720"/>
        <n v="5951808"/>
        <n v="7482090"/>
        <n v="4121771"/>
        <n v="1235897"/>
        <n v="7231598"/>
        <n v="18688780"/>
        <n v="17660320"/>
        <n v="4814679"/>
        <n v="6871725"/>
        <n v="2095855"/>
        <n v="3666075"/>
        <n v="18281700"/>
        <n v="1267028"/>
        <n v="1429857"/>
        <n v="3563676"/>
        <n v="5411508"/>
        <n v="6043583"/>
        <n v="1938889"/>
        <n v="2205513"/>
        <n v="993895"/>
        <n v="22387740"/>
        <n v="2924610"/>
        <n v="5630870"/>
        <n v="5423000"/>
        <n v="13239600"/>
        <n v="2962005"/>
        <n v="6447742"/>
        <n v="1372536"/>
        <n v="3562705"/>
        <n v="2551900"/>
        <n v="3594220"/>
        <n v="3737844"/>
        <n v="699900"/>
        <n v="1636720"/>
        <n v="4150723"/>
        <n v="7963020"/>
        <n v="1065836"/>
        <n v="7896050"/>
        <n v="8009118"/>
        <n v="52422300"/>
        <n v="5624625"/>
        <n v="1246590"/>
        <n v="3570000"/>
        <n v="15799000"/>
        <n v="18032000"/>
        <n v="3023568"/>
        <n v="1255843"/>
        <n v="4655301"/>
        <n v="4635120"/>
        <n v="3979408"/>
        <n v="5614532"/>
        <n v="20279600"/>
        <n v="9356688"/>
        <n v="1360476"/>
        <n v="18148000"/>
        <n v="6120810"/>
        <n v="481400"/>
        <n v="3254061"/>
        <n v="3170547"/>
        <n v="8450100"/>
        <n v="5009666"/>
        <n v="5319720"/>
        <n v="5176300"/>
        <n v="8519574"/>
        <n v="2535683"/>
        <n v="18054679"/>
        <n v="6005571"/>
        <n v="14809060"/>
        <n v="4045470"/>
        <n v="6189300"/>
        <n v="2011500"/>
        <n v="11212800"/>
        <n v="2608773"/>
        <n v="37887700"/>
        <n v="1245979"/>
        <n v="18286804"/>
        <n v="2400000"/>
        <n v="11096300"/>
        <n v="2532730"/>
        <n v="29375000"/>
        <n v="4336870"/>
        <n v="18162090"/>
        <n v="5803850"/>
        <n v="15503728"/>
        <n v="7547592"/>
        <n v="2448250"/>
        <n v="3155898"/>
        <n v="7597130"/>
        <n v="12371240"/>
        <n v="2465660"/>
        <n v="4608561"/>
        <n v="29046678"/>
        <n v="3807460"/>
        <n v="518340"/>
        <n v="4677740"/>
        <n v="3647080"/>
        <n v="3143373"/>
        <n v="4883556"/>
        <n v="1979890"/>
        <n v="7530942"/>
        <n v="8826400"/>
        <n v="6266700"/>
        <n v="3761749"/>
        <n v="1258874"/>
        <n v="2589120"/>
        <n v="38487900"/>
        <n v="18720797"/>
        <n v="13930000"/>
        <n v="5020301"/>
        <n v="4019799"/>
        <n v="13436552"/>
        <n v="197610"/>
        <n v="7067990"/>
        <n v="12687577"/>
        <n v="7357984"/>
        <n v="1564809"/>
        <n v="6887672"/>
        <n v="21641800"/>
        <n v="5304800"/>
        <n v="1620884"/>
        <n v="16916530"/>
        <n v="10514736"/>
        <n v="24593508"/>
        <n v="786647"/>
        <n v="4472503"/>
        <n v="10760400"/>
        <n v="2899800"/>
        <n v="4302669"/>
        <n v="13981400"/>
        <n v="5109787"/>
        <n v="3321698"/>
        <n v="1765179"/>
        <n v="25573940"/>
        <n v="4282092"/>
        <n v="12334900"/>
        <n v="6631260"/>
        <n v="7379631"/>
        <n v="7587708"/>
        <n v="4249080"/>
        <n v="6799660"/>
        <n v="7575567"/>
        <n v="15094800"/>
        <n v="37717800"/>
        <n v="1349850"/>
        <n v="5800850"/>
        <n v="7021561"/>
        <n v="8210609"/>
        <n v="8144612"/>
        <n v="14808600"/>
        <n v="3395975"/>
        <n v="457001"/>
        <n v="73138000"/>
        <n v="1883836"/>
        <n v="4627537"/>
        <n v="738289"/>
        <n v="1382180"/>
        <n v="6644734"/>
        <n v="2402717"/>
        <n v="7417272"/>
        <n v="3313340"/>
        <n v="3229141"/>
        <n v="1406000"/>
        <n v="4311608"/>
        <n v="384580"/>
        <n v="4885651"/>
        <n v="6355760"/>
        <n v="3732510"/>
        <n v="1129381"/>
        <n v="4689531"/>
        <n v="7324707"/>
        <n v="4698000"/>
        <n v="2812400"/>
        <n v="19376759"/>
        <n v="21191400"/>
        <n v="1766839"/>
        <n v="14361630"/>
        <n v="3014665"/>
        <n v="6289771"/>
        <n v="6607882"/>
        <n v="24540300"/>
        <n v="2593576"/>
        <n v="14275800"/>
        <n v="6699665"/>
        <n v="3542788"/>
        <n v="1429870"/>
        <n v="3436910"/>
        <n v="11001330"/>
        <n v="1337866"/>
        <n v="2438019"/>
        <n v="8519716"/>
        <n v="4920000"/>
        <n v="4276671"/>
        <n v="6719751"/>
        <n v="5931800"/>
        <n v="17443200"/>
        <n v="6858639"/>
        <n v="23050650"/>
        <n v="6115920"/>
        <n v="3751531"/>
        <n v="32741800"/>
        <n v="40011400"/>
        <n v="8835579"/>
        <n v="1507810"/>
        <n v="7320780"/>
        <n v="16711260"/>
        <n v="11369280"/>
        <n v="73074300"/>
        <n v="36633542"/>
        <n v="2967703"/>
        <n v="6494000"/>
        <n v="8945787"/>
        <n v="7790629"/>
        <n v="772950"/>
        <n v="5126000"/>
        <n v="4554879"/>
        <n v="2077400"/>
        <n v="2959815"/>
        <n v="7508800"/>
        <n v="1480878"/>
        <n v="1495320"/>
        <n v="2443174"/>
        <n v="404000"/>
        <n v="8248774"/>
        <n v="4309521"/>
        <n v="13576970"/>
        <n v="6797575"/>
        <n v="17927502"/>
        <n v="2705754"/>
        <n v="4509624"/>
        <n v="900240"/>
        <n v="1142873"/>
        <n v="8415000"/>
        <n v="2989701"/>
        <n v="10618074"/>
        <n v="1681470"/>
        <n v="3036351"/>
        <n v="2427570"/>
        <n v="4725000"/>
        <n v="18836040"/>
        <n v="1209890"/>
        <n v="1062234"/>
        <n v="623954"/>
        <n v="5920605"/>
        <n v="2214789"/>
        <n v="3034031"/>
        <n v="6779643"/>
        <n v="4573100"/>
        <n v="3722862"/>
        <n v="18879503"/>
        <n v="4207579"/>
        <n v="56793500"/>
        <n v="3818090"/>
        <n v="3222850"/>
        <n v="3239595"/>
        <n v="6643609"/>
        <n v="2176000"/>
        <n v="10668632"/>
        <n v="6089580"/>
        <n v="1698849"/>
        <n v="2876808"/>
        <n v="2847644"/>
        <n v="2411770"/>
        <n v="3003750"/>
        <n v="1856250"/>
        <n v="1927324"/>
        <n v="2196780"/>
        <n v="12231789"/>
        <n v="26773200"/>
        <n v="8932502"/>
        <n v="1567888"/>
        <n v="4211910"/>
        <n v="3462312"/>
        <n v="11959540"/>
        <n v="916841"/>
        <n v="5902858"/>
        <n v="36663300"/>
        <n v="1750854"/>
        <n v="1785104"/>
        <n v="3898440"/>
        <n v="2579742"/>
        <n v="4987670"/>
        <n v="5535000"/>
        <n v="57670200"/>
        <n v="6477000"/>
        <n v="1942315"/>
        <n v="7057221"/>
        <n v="797772"/>
        <n v="11430870"/>
        <n v="3872510"/>
        <n v="6853000"/>
        <n v="2247827"/>
        <n v="2896793"/>
        <n v="20045990"/>
        <n v="4221550"/>
        <n v="17565410"/>
        <n v="6553440"/>
        <n v="3587701"/>
        <n v="2239050"/>
        <n v="3013098"/>
        <n v="2034640"/>
        <n v="2813840"/>
        <n v="2807688"/>
        <n v="3828521"/>
        <n v="997150"/>
        <n v="13035687"/>
        <n v="3416000"/>
        <n v="958720"/>
        <n v="4310000"/>
        <n v="8357961"/>
        <n v="6116694"/>
        <n v="1502850"/>
        <n v="14847536"/>
        <n v="2659734"/>
        <n v="15931616"/>
        <n v="733530"/>
        <n v="447868"/>
        <n v="1411200"/>
        <n v="28153648"/>
        <n v="1626900"/>
        <n v="1768230"/>
        <n v="1418100"/>
        <n v="17021046"/>
        <n v="15968000"/>
        <n v="13285800"/>
        <n v="2766270"/>
        <n v="2516748"/>
        <n v="2223880"/>
        <n v="5858830"/>
        <n v="2348760"/>
        <n v="7714870"/>
        <n v="2291809"/>
        <n v="18133172"/>
        <n v="18771789"/>
        <n v="14495500"/>
        <n v="5732559"/>
        <n v="30558000"/>
        <n v="20447574"/>
        <n v="13888600"/>
        <n v="6801642"/>
        <n v="2438780"/>
        <n v="2895248"/>
        <n v="4634691"/>
        <n v="7538569"/>
        <n v="5189087"/>
        <n v="7951010"/>
        <n v="7799610"/>
        <n v="5459545"/>
        <n v="66678300"/>
        <n v="13101920"/>
        <n v="1537610"/>
        <n v="57981400"/>
        <n v="23370675"/>
        <n v="15990600"/>
        <n v="2995572"/>
        <n v="2723773"/>
        <n v="2624750"/>
        <n v="2418540"/>
        <n v="1612285"/>
        <n v="4720500"/>
        <n v="1632555"/>
        <n v="2501722"/>
        <n v="4389561"/>
        <n v="26390000"/>
        <n v="5024799"/>
        <n v="3644696"/>
        <n v="44348300"/>
        <n v="14685000"/>
        <n v="7528140"/>
        <n v="3463567"/>
        <n v="17254837"/>
        <n v="5736000"/>
        <n v="4955580"/>
        <n v="33840000"/>
        <n v="10248540"/>
        <n v="1593150"/>
        <n v="1782895"/>
        <n v="295410"/>
        <n v="4956490"/>
        <n v="8460000"/>
        <n v="2871950"/>
        <n v="5328000"/>
        <n v="12896156"/>
        <n v="5061516"/>
        <n v="636840"/>
        <n v="3707629"/>
        <n v="1149885"/>
        <n v="3466510"/>
        <n v="3041831"/>
        <n v="6880056"/>
        <n v="9876470"/>
        <n v="3871851"/>
        <n v="3187800"/>
        <n v="2060771"/>
        <n v="7300851"/>
        <n v="1374847"/>
        <n v="1883101"/>
        <n v="5124875"/>
        <n v="4568190"/>
        <n v="3638021"/>
        <n v="4138200"/>
        <n v="25816800"/>
        <n v="5139027"/>
        <n v="921877"/>
        <n v="16954891"/>
        <n v="5904000"/>
        <n v="3356200"/>
        <n v="11970000"/>
        <n v="6977010"/>
        <n v="1245610"/>
        <n v="5648110"/>
        <n v="1555317"/>
        <n v="5396140"/>
        <n v="43089200"/>
        <n v="396681"/>
        <n v="11795190"/>
        <n v="2307690"/>
        <n v="2303616"/>
        <n v="13038910"/>
        <n v="34538400"/>
        <n v="9289396"/>
        <n v="586670"/>
        <n v="4547136"/>
        <n v="4101544"/>
        <n v="1303450"/>
        <n v="10834818"/>
        <n v="1848700"/>
        <n v="5974899"/>
        <n v="17247507"/>
        <n v="25237733"/>
        <n v="5387755"/>
        <n v="2261849"/>
        <n v="4173801"/>
        <n v="411600"/>
        <n v="2449000"/>
        <n v="1519826"/>
        <n v="15101863"/>
        <n v="54428100"/>
        <n v="5220630"/>
        <n v="5426598"/>
        <n v="16494433"/>
        <n v="1651876"/>
        <n v="649900"/>
        <n v="4772242"/>
        <n v="6246090"/>
        <n v="5381410"/>
        <n v="18453168"/>
        <n v="2431744"/>
        <n v="4457700"/>
        <n v="3551130"/>
        <n v="4343605"/>
        <n v="1247510"/>
        <n v="1981520"/>
        <n v="18633760"/>
        <n v="6992410"/>
        <n v="6584561"/>
        <n v="4935616"/>
        <n v="3959820"/>
        <n v="869710"/>
        <n v="1748940"/>
        <n v="1199875"/>
        <n v="1480800"/>
        <n v="1706229"/>
        <n v="5487888"/>
        <n v="2168759"/>
        <n v="4047824"/>
        <n v="1519696"/>
        <n v="9829080"/>
        <n v="1735752"/>
        <n v="3826236"/>
        <n v="1726560"/>
        <n v="3480320"/>
        <n v="3159128"/>
        <n v="2138500"/>
        <n v="3347797"/>
        <n v="14192100"/>
        <n v="6027726"/>
        <n v="4535622"/>
        <n v="3255800"/>
        <n v="12664715"/>
        <n v="1798756"/>
        <n v="12953820"/>
        <n v="2885660"/>
        <n v="942355"/>
        <n v="3452566"/>
        <n v="2821834"/>
        <n v="14360847"/>
        <n v="4760100"/>
        <n v="4500000"/>
        <n v="4618681"/>
        <n v="16131564"/>
        <n v="1144260"/>
        <n v="6509617"/>
        <n v="2939580"/>
        <n v="29206800"/>
        <n v="6721768"/>
        <n v="1807819"/>
        <n v="2275302"/>
        <n v="10776150"/>
        <n v="11379620"/>
        <n v="6611772"/>
        <n v="4298570"/>
        <n v="5456270"/>
        <n v="5374664"/>
        <n v="9037400"/>
        <n v="3556440"/>
        <n v="3491751"/>
        <n v="4989501"/>
        <n v="1398600"/>
        <n v="14434638"/>
        <n v="14638807"/>
        <n v="3989601"/>
        <n v="1568843"/>
        <n v="1633620"/>
        <n v="2997739"/>
        <n v="2075110"/>
        <n v="11579614"/>
        <n v="38840100"/>
        <n v="6659778"/>
        <n v="2287481"/>
        <n v="7248550"/>
        <n v="5176500"/>
        <n v="1927243"/>
        <n v="1330000"/>
        <n v="1340040"/>
        <n v="4509590"/>
        <n v="949500"/>
        <n v="3892629"/>
        <n v="8477576"/>
        <n v="2371345"/>
        <n v="917885"/>
        <n v="5113340"/>
        <n v="3849725"/>
        <n v="20375400"/>
        <n v="5852530"/>
        <n v="2313120"/>
        <n v="10068096"/>
        <n v="255948"/>
        <n v="16966000"/>
        <n v="6792600"/>
        <n v="653891"/>
        <n v="2024460"/>
        <n v="3732810"/>
        <n v="3792664"/>
        <n v="22339177"/>
        <n v="3407574"/>
        <n v="2673772"/>
        <n v="6425694"/>
        <n v="6207129"/>
        <n v="8222670"/>
        <n v="6926761"/>
        <n v="3359010"/>
        <n v="24900000"/>
        <n v="1527847"/>
        <n v="1820000"/>
        <n v="3190100"/>
        <n v="4247528"/>
        <n v="13223220"/>
        <n v="2070051"/>
        <n v="3448620"/>
        <n v="7501012"/>
        <n v="4044490"/>
        <n v="7451534"/>
        <n v="1736807"/>
        <n v="6190731"/>
        <n v="4265763"/>
        <n v="29221500"/>
        <n v="3008785"/>
        <n v="9397715"/>
        <n v="6401573"/>
        <n v="5281254"/>
        <n v="3021890"/>
        <n v="18246868"/>
        <n v="1833850"/>
        <n v="3037660"/>
        <n v="24328800"/>
        <n v="9696538"/>
        <n v="4294836"/>
        <n v="4180067"/>
        <n v="3101765"/>
        <n v="9756512"/>
        <n v="10295736"/>
        <n v="3073003"/>
        <n v="5210628"/>
        <n v="1661520"/>
        <n v="532608"/>
        <n v="1271894"/>
        <n v="7218639"/>
        <n v="26937600"/>
        <n v="8772010"/>
        <n v="2686521"/>
        <n v="3875606"/>
        <n v="8818278"/>
        <n v="5818266"/>
        <n v="2381980"/>
        <n v="2344370"/>
        <n v="1813320"/>
        <n v="2283300"/>
        <n v="4673508"/>
        <n v="917218"/>
        <n v="4772950"/>
        <n v="17761770"/>
        <n v="1497920"/>
        <n v="24362800"/>
        <n v="3396800"/>
        <n v="4830698"/>
        <n v="12734717"/>
        <n v="610765"/>
        <n v="6738768"/>
        <n v="17555610"/>
        <n v="2112175"/>
        <n v="1277135"/>
        <n v="7797675"/>
        <n v="27083100"/>
        <n v="7127676"/>
        <n v="6922145"/>
        <n v="5395500"/>
        <n v="1068876"/>
        <n v="6756388"/>
        <n v="10506815"/>
        <n v="31824600"/>
        <n v="1039840"/>
        <n v="1832690"/>
        <n v="2227777"/>
        <n v="2027000"/>
        <n v="4751243"/>
        <n v="26797300"/>
        <n v="1565879"/>
        <n v="5903631"/>
        <n v="14520900"/>
        <n v="2082851"/>
        <n v="6617724"/>
        <n v="31733002"/>
        <n v="6262272"/>
        <n v="8267700"/>
        <n v="9805620"/>
        <n v="7919802"/>
        <n v="10885050"/>
        <n v="24851400"/>
        <n v="3753779"/>
        <n v="8714640"/>
        <n v="13790857"/>
        <n v="542006"/>
        <n v="9630200"/>
        <n v="3433596"/>
        <n v="3130099"/>
        <n v="5163130"/>
        <n v="9610180"/>
        <n v="6570962"/>
        <n v="535866"/>
        <n v="781050"/>
        <n v="1143650"/>
        <n v="6798058"/>
        <n v="31928700"/>
        <n v="1239459"/>
        <n v="3422851"/>
        <n v="4979668"/>
        <n v="13629000"/>
        <n v="9039260"/>
        <n v="32796400"/>
        <n v="26540800"/>
        <n v="859785"/>
        <n v="1101100"/>
        <n v="2077460"/>
        <n v="5984000"/>
        <n v="7929695"/>
        <n v="2819180"/>
        <n v="4229765"/>
        <n v="6922230"/>
        <n v="2074690"/>
        <n v="1925786"/>
        <n v="1409340"/>
        <n v="8499570"/>
        <n v="3433809"/>
        <n v="14731500"/>
        <n v="2543202"/>
        <n v="1793600"/>
        <n v="1241870"/>
        <n v="21806300"/>
        <n v="38965600"/>
        <n v="951952"/>
        <n v="1943838"/>
        <n v="7871460"/>
        <n v="5173655"/>
        <n v="7974725"/>
        <n v="30370600"/>
        <n v="9199816"/>
        <n v="3385846"/>
        <n v="9649614"/>
        <n v="2546180"/>
        <n v="751621"/>
        <n v="1999922"/>
        <n v="60030500"/>
        <n v="1996137"/>
        <n v="3566877"/>
        <n v="4059412"/>
        <n v="11319700"/>
        <n v="9783739"/>
        <n v="3134715"/>
        <n v="4725606"/>
        <n v="4624875"/>
        <n v="9058230"/>
        <n v="1190841"/>
        <n v="853393"/>
        <n v="21706500"/>
        <n v="7420500"/>
        <n v="9572010"/>
        <n v="7285400"/>
        <n v="3154788"/>
        <n v="2336330"/>
        <n v="1980171"/>
        <n v="10486855"/>
        <n v="5713503"/>
        <n v="9521586"/>
        <n v="881755"/>
        <n v="5235000"/>
        <n v="35073000"/>
        <n v="1391855"/>
        <n v="1514348"/>
        <n v="5654623"/>
        <n v="7374767"/>
        <n v="28640000"/>
        <n v="13319556"/>
        <n v="6794691"/>
        <n v="3345522"/>
        <n v="6185505"/>
        <n v="3375789"/>
        <n v="3849615"/>
        <n v="935896"/>
        <n v="30812500"/>
        <n v="3431868"/>
        <n v="1189020"/>
        <n v="1186868"/>
        <n v="9842000"/>
        <n v="15355800"/>
        <n v="889712"/>
        <n v="1451620"/>
        <n v="5384630"/>
        <n v="6862673"/>
        <n v="4571714"/>
        <n v="2511843"/>
        <n v="3329630"/>
        <n v="3991700"/>
        <n v="2716300"/>
        <n v="433220"/>
        <n v="2086518"/>
        <n v="3886981"/>
        <n v="4431723"/>
        <n v="12988630"/>
        <n v="1092524"/>
        <n v="2888679"/>
        <n v="7055608"/>
        <n v="2511726"/>
        <n v="4448500"/>
        <n v="41651546"/>
        <n v="498222"/>
        <n v="4787886"/>
        <n v="4754340"/>
        <n v="2922736"/>
        <n v="4064887"/>
        <n v="51487800"/>
        <n v="6012240"/>
        <n v="11130000"/>
        <n v="1572350"/>
        <n v="995180"/>
        <n v="1635369"/>
        <n v="2474140"/>
        <n v="9284130"/>
        <n v="2173010"/>
        <n v="2726400"/>
        <n v="19415700"/>
        <n v="16228500"/>
        <n v="4610604"/>
        <n v="8419597"/>
        <n v="7700046"/>
        <n v="14792040"/>
        <n v="3122580"/>
        <n v="6272304"/>
        <n v="4079745"/>
        <n v="2068470"/>
        <n v="2196500"/>
        <n v="3473624"/>
        <n v="11289509"/>
        <n v="11355563"/>
        <n v="11709607"/>
        <n v="5937505"/>
        <n v="11016600"/>
        <n v="3041640"/>
        <n v="5774615"/>
        <n v="5353513"/>
        <n v="678366"/>
        <n v="1996173"/>
        <n v="3238380"/>
        <n v="10556480"/>
        <n v="3154000"/>
        <n v="21417000"/>
        <n v="8423532"/>
        <n v="1880749"/>
        <n v="9924603"/>
        <n v="4109070"/>
        <n v="2023747"/>
        <n v="7379590"/>
        <n v="19744800"/>
        <n v="37190350"/>
        <n v="1231720"/>
        <n v="6168706"/>
        <n v="8001000"/>
        <n v="5574600"/>
        <n v="2222295"/>
        <n v="12863700"/>
        <n v="667800"/>
        <n v="1696500"/>
        <n v="4073678"/>
        <n v="3297236"/>
        <n v="1743410"/>
        <n v="23666500"/>
        <n v="4395537"/>
        <n v="15900100"/>
        <n v="4819518"/>
        <n v="2889660"/>
        <n v="3539705"/>
        <n v="7656988"/>
        <n v="2505972"/>
        <n v="6764624"/>
        <n v="9699706"/>
        <n v="6518800"/>
        <n v="5972700"/>
        <n v="777938"/>
        <n v="5926669"/>
        <n v="15426900"/>
        <n v="2248200"/>
        <n v="6636372"/>
        <n v="1934851"/>
        <n v="4264612"/>
        <n v="11033100"/>
        <n v="8950041"/>
        <n v="1430000"/>
        <n v="896701"/>
        <n v="1600000"/>
        <n v="5501738"/>
        <n v="9066664"/>
        <n v="1571869"/>
        <n v="8691600"/>
        <n v="1901864"/>
        <n v="7894350"/>
        <n v="18759531"/>
        <n v="7535529"/>
        <n v="1487876"/>
        <n v="1126839"/>
        <n v="2513204"/>
        <n v="38629500"/>
        <n v="29942616"/>
        <n v="4875930"/>
        <n v="2391750"/>
        <n v="12234592"/>
        <n v="1129887"/>
        <n v="11589517"/>
        <n v="3150831"/>
        <n v="3411120"/>
        <n v="7772568"/>
        <n v="3277000"/>
        <n v="4290570"/>
        <n v="1325898"/>
        <n v="4229718"/>
        <n v="1203828"/>
        <n v="29136629"/>
        <n v="3116633"/>
        <n v="7136430"/>
        <n v="2894780"/>
        <n v="28379000"/>
        <n v="526900"/>
        <n v="2094313"/>
        <n v="988604"/>
        <n v="12330842"/>
        <n v="4999150"/>
        <n v="13799724"/>
        <n v="212800"/>
        <n v="3140970"/>
        <n v="6509566"/>
        <n v="1331873"/>
        <n v="6109530"/>
        <n v="2897494"/>
        <n v="1724797"/>
        <n v="5541480"/>
        <n v="4949505"/>
        <n v="6118640"/>
        <n v="8374590"/>
        <n v="424650"/>
        <n v="7597800"/>
        <n v="3246405"/>
        <n v="2385871"/>
        <n v="4319070"/>
        <n v="69703500"/>
        <n v="2911776"/>
        <n v="2201598"/>
        <n v="24839586"/>
        <n v="860877"/>
        <n v="3989560"/>
        <n v="2169566"/>
        <n v="1936886"/>
        <n v="9799510"/>
        <n v="1839770"/>
        <n v="5479863"/>
        <n v="8874731"/>
        <n v="12589500"/>
        <n v="1169392"/>
        <n v="3690824"/>
        <n v="7481921"/>
        <n v="9230514"/>
        <n v="5620500"/>
        <n v="670500"/>
        <n v="4981723"/>
        <n v="5525420"/>
        <n v="36969631"/>
        <n v="5926019"/>
        <n v="2558744"/>
        <n v="2498206"/>
        <n v="4680770"/>
        <n v="3601710"/>
        <n v="3541524"/>
        <n v="6184505"/>
        <n v="1062600"/>
        <n v="5056540"/>
        <n v="6018537"/>
        <n v="1997030"/>
        <n v="3413851"/>
        <n v="5363120"/>
        <n v="5812035"/>
        <n v="14299714"/>
        <n v="4874290"/>
        <n v="5217652"/>
        <n v="5128715"/>
        <n v="3985557"/>
        <n v="3000420"/>
        <n v="8928573"/>
        <n v="4432560"/>
        <n v="2138171"/>
        <n v="4074767"/>
        <n v="910386"/>
        <n v="4306730"/>
        <n v="10586470"/>
        <n v="5493950"/>
        <n v="10077702"/>
        <n v="8417599"/>
        <n v="3734585"/>
        <n v="17459000"/>
        <n v="747175"/>
        <n v="3860703"/>
        <n v="7775568"/>
        <n v="802179"/>
        <n v="6552563"/>
        <n v="4298300"/>
        <n v="5392585"/>
        <n v="6912506"/>
        <n v="34813200"/>
        <n v="8582800"/>
        <n v="13084500"/>
        <n v="3770000"/>
        <n v="6551740"/>
        <n v="5568270"/>
        <n v="26284500"/>
        <n v="2749725"/>
        <n v="1736466"/>
        <n v="6359970"/>
        <n v="40252200"/>
        <n v="923249"/>
        <n v="8516715"/>
        <n v="6209586"/>
        <n v="1527120"/>
        <n v="346774"/>
        <n v="9599520"/>
        <n v="7645000"/>
        <n v="4235647"/>
        <n v="1653356"/>
        <n v="18468380"/>
        <n v="2535000"/>
        <n v="16883100"/>
        <n v="45851400"/>
        <n v="691446"/>
        <n v="2023338"/>
        <n v="11283658"/>
        <n v="972257"/>
        <n v="3597000"/>
        <n v="5017614"/>
        <n v="2699850"/>
        <n v="7937559"/>
        <n v="4550000"/>
        <n v="16371569"/>
        <n v="5394585"/>
        <n v="2455014"/>
        <n v="2911838"/>
        <n v="9223200"/>
        <n v="6305593"/>
        <n v="1369940"/>
        <n v="3451210"/>
        <n v="7459713"/>
        <n v="6311737"/>
        <n v="4820598"/>
        <n v="6824545"/>
        <n v="28054000"/>
        <n v="7808589"/>
        <n v="7593300"/>
        <n v="2677185"/>
        <n v="22750000"/>
        <n v="4784580"/>
        <n v="2970217"/>
        <n v="6014599"/>
        <n v="2809719"/>
        <n v="1900800"/>
        <n v="3006740"/>
        <n v="2464934"/>
        <n v="6837600"/>
        <n v="8772610"/>
        <n v="4412840"/>
        <n v="20489100"/>
        <n v="28231732"/>
        <n v="2863400"/>
        <n v="24202700"/>
        <n v="7300210"/>
        <n v="1258860"/>
        <n v="1924725"/>
        <n v="2033064"/>
        <n v="8491260"/>
        <n v="20038500"/>
        <n v="7228518"/>
        <n v="4674123"/>
        <n v="2218890"/>
        <n v="17355800"/>
        <n v="5620424"/>
        <n v="2911757"/>
        <n v="2651660"/>
        <n v="6047811"/>
        <n v="1907735"/>
        <n v="2358000"/>
        <n v="3776770"/>
        <n v="1586862"/>
        <n v="1488840"/>
        <n v="17421600"/>
        <n v="5070330"/>
        <n v="4959752"/>
        <n v="40291200"/>
        <n v="7596000"/>
        <n v="7743440"/>
        <n v="15546775"/>
        <n v="6955360"/>
        <n v="8359740"/>
        <n v="7942726"/>
        <n v="3312010"/>
        <n v="783675"/>
        <n v="1076460"/>
        <n v="2549777"/>
        <n v="5271600"/>
        <n v="9119772"/>
        <n v="2837753"/>
        <n v="10901520"/>
        <n v="9798871"/>
        <n v="2510883"/>
        <n v="14656581"/>
        <n v="41640532"/>
        <n v="5051630"/>
        <n v="21629761"/>
        <n v="3649635"/>
        <n v="2824910"/>
        <n v="33087717"/>
        <n v="4947550"/>
        <n v="3201695"/>
        <n v="29322700"/>
        <n v="1785788"/>
        <n v="1356819"/>
        <n v="11137954"/>
        <n v="24624000"/>
        <n v="2356738"/>
        <n v="17265400"/>
        <n v="13136635"/>
        <n v="950400"/>
        <n v="2069100"/>
        <n v="3239865"/>
        <n v="10870200"/>
        <n v="5999880"/>
        <n v="46212800"/>
        <n v="6789515"/>
        <n v="4271269"/>
        <n v="12808678"/>
        <n v="2564829"/>
        <n v="695074"/>
        <n v="8718150"/>
        <n v="12173790"/>
        <n v="22104200"/>
        <n v="30877794"/>
        <n v="1642846"/>
        <n v="1821080"/>
        <n v="22282800"/>
        <n v="10777450"/>
        <n v="2976251"/>
        <n v="3083807"/>
        <n v="4447444"/>
        <n v="631303"/>
        <n v="2804400"/>
        <n v="42038900"/>
        <n v="4952968"/>
        <n v="8659567"/>
        <n v="4605744"/>
        <n v="3583470"/>
        <n v="3958020"/>
        <n v="4025634"/>
        <n v="2969604"/>
        <n v="7624390"/>
        <n v="4349244"/>
        <n v="7975370"/>
        <n v="12657389"/>
        <n v="3877806"/>
        <n v="19686420"/>
        <n v="1305425"/>
        <n v="5727618"/>
        <n v="5034542"/>
        <n v="7594346"/>
        <n v="1502360"/>
        <n v="4397414"/>
        <n v="1669185"/>
        <n v="3961946"/>
        <n v="1127577"/>
        <n v="1727474"/>
        <n v="6024130"/>
        <n v="2765652"/>
        <n v="588120"/>
        <n v="4425570"/>
        <n v="2597800"/>
        <n v="3482871"/>
        <n v="3200279"/>
        <n v="1988830"/>
        <n v="6971770"/>
        <n v="2519685"/>
        <n v="4556288"/>
        <n v="5591890"/>
        <n v="727080"/>
        <n v="10551500"/>
        <n v="4420730"/>
        <n v="1008899"/>
        <n v="2719728"/>
        <n v="2184062"/>
        <n v="11011851"/>
        <n v="6469950"/>
        <n v="3360188"/>
        <n v="2840507"/>
        <n v="932129"/>
        <n v="19386646"/>
        <n v="2125679"/>
        <n v="4153802"/>
        <n v="1795185"/>
        <n v="1440000"/>
        <n v="6005615"/>
        <n v="1335393"/>
        <n v="12034819"/>
        <n v="28007300"/>
        <n v="2901360"/>
        <n v="12821874"/>
        <n v="4017940"/>
        <n v="2532912"/>
        <n v="9276050"/>
        <n v="2580300"/>
        <n v="26420732"/>
        <n v="3268533"/>
        <n v="2152000"/>
        <n v="8399580"/>
        <n v="3509805"/>
        <n v="692055"/>
        <n v="1891656"/>
        <n v="6533505"/>
        <n v="1137530"/>
        <n v="13475000"/>
        <n v="6229729"/>
        <n v="5303558"/>
        <n v="1211596"/>
        <n v="18424601"/>
        <n v="4157769"/>
        <n v="1458120"/>
        <n v="3792000"/>
        <n v="2044800"/>
        <n v="20753800"/>
        <n v="9846060"/>
        <n v="7766300"/>
        <n v="6376780"/>
        <n v="8324620"/>
        <n v="5051869"/>
        <n v="4229132"/>
        <n v="6477581"/>
        <n v="16433400"/>
        <n v="5879580"/>
        <n v="2978337"/>
        <n v="1726170"/>
        <n v="9828000"/>
        <n v="6174506"/>
        <n v="4489112"/>
        <n v="5345618"/>
        <n v="3708725"/>
        <n v="8903841"/>
        <n v="1469853"/>
        <n v="23716800"/>
        <n v="2934060"/>
        <n v="28718400"/>
        <n v="5309517"/>
        <n v="6831573"/>
        <n v="8257410"/>
        <n v="5621012"/>
        <n v="14074390"/>
        <n v="1561670"/>
        <n v="9407608"/>
        <n v="3495682"/>
        <n v="15373340"/>
        <n v="51050700"/>
        <n v="839300"/>
        <n v="5932629"/>
        <n v="3654785"/>
        <n v="4128210"/>
        <n v="7529665"/>
        <n v="4112657"/>
        <n v="33926400"/>
        <n v="7510100"/>
        <n v="2357882"/>
        <n v="5014749"/>
        <n v="6779576"/>
        <n v="1935824"/>
        <n v="4666970"/>
        <n v="444444"/>
        <n v="640300"/>
        <n v="5288519"/>
        <n v="4290329"/>
        <n v="2539258"/>
        <n v="5370811"/>
        <n v="8975728"/>
        <n v="6356511"/>
        <n v="5439728"/>
        <n v="3063208"/>
        <n v="2775910"/>
        <n v="4649690"/>
        <n v="34069000"/>
        <n v="6456569"/>
        <n v="938977"/>
        <n v="15243700"/>
        <n v="4543700"/>
        <n v="11977434"/>
        <n v="1146600"/>
        <n v="1302231"/>
        <n v="1546710"/>
        <n v="57709615"/>
        <n v="1761010"/>
        <n v="4031614"/>
        <n v="8528781"/>
        <n v="22331700"/>
        <n v="3460000"/>
        <n v="63001500"/>
        <n v="18053742"/>
        <n v="1811698"/>
        <n v="455202"/>
        <n v="6796600"/>
        <n v="1700514"/>
        <n v="17645700"/>
        <n v="44363000"/>
        <n v="3183700"/>
      </sharedItems>
    </cacheField>
  </cacheFields>
  <extLst>
    <ext xmlns:x14="http://schemas.microsoft.com/office/spreadsheetml/2009/9/main" uri="{725AE2AE-9491-48be-B2B4-4EB974FC3084}">
      <x14:pivotCacheDefinition pivotCacheId="1532110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4">
  <r>
    <x v="0"/>
    <x v="0"/>
    <s v="Mirage Black"/>
    <s v="8 GB"/>
    <x v="0"/>
    <s v="Yes"/>
    <x v="0"/>
    <x v="0"/>
    <n v="20999"/>
    <x v="0"/>
    <n v="1669"/>
    <n v="7.9479975236916003"/>
    <x v="0"/>
    <x v="0"/>
    <n v="-5605731"/>
    <n v="231991"/>
    <x v="0"/>
  </r>
  <r>
    <x v="1"/>
    <x v="1"/>
    <s v="Steel"/>
    <s v="2 GB"/>
    <x v="1"/>
    <s v="Yes"/>
    <x v="1"/>
    <x v="1"/>
    <n v="10199"/>
    <x v="1"/>
    <n v="0"/>
    <n v="0"/>
    <x v="1"/>
    <x v="1"/>
    <n v="-5997012"/>
    <n v="0"/>
    <x v="1"/>
  </r>
  <r>
    <x v="2"/>
    <x v="2"/>
    <s v="Diamond Black"/>
    <s v="2 GB"/>
    <x v="2"/>
    <s v="Yes"/>
    <x v="2"/>
    <x v="2"/>
    <n v="7999"/>
    <x v="2"/>
    <n v="1000"/>
    <n v="12.501562695336901"/>
    <x v="2"/>
    <x v="2"/>
    <n v="-3359552"/>
    <n v="224000"/>
    <x v="2"/>
  </r>
  <r>
    <x v="3"/>
    <x v="3"/>
    <s v="Ice Blue"/>
    <s v="c"/>
    <x v="3"/>
    <s v="Yes"/>
    <x v="3"/>
    <x v="3"/>
    <n v="12999"/>
    <x v="3"/>
    <n v="0"/>
    <n v="0"/>
    <x v="3"/>
    <x v="3"/>
    <n v="-6681486"/>
    <n v="0"/>
    <x v="3"/>
  </r>
  <r>
    <x v="4"/>
    <x v="4"/>
    <s v="Black"/>
    <s v="4GB"/>
    <x v="3"/>
    <s v="Yes"/>
    <x v="4"/>
    <x v="4"/>
    <n v="49900"/>
    <x v="4"/>
    <n v="0"/>
    <n v="0"/>
    <x v="4"/>
    <x v="4"/>
    <n v="-32634600"/>
    <n v="0"/>
    <x v="4"/>
  </r>
  <r>
    <x v="5"/>
    <x v="5"/>
    <s v="Black"/>
    <s v="8 MB"/>
    <x v="1"/>
    <s v="Yes"/>
    <x v="5"/>
    <x v="5"/>
    <n v="2199"/>
    <x v="5"/>
    <n v="0"/>
    <n v="0"/>
    <x v="5"/>
    <x v="5"/>
    <n v="-1161072"/>
    <n v="0"/>
    <x v="5"/>
  </r>
  <r>
    <x v="4"/>
    <x v="6"/>
    <s v="Pink"/>
    <s v="6 GB"/>
    <x v="4"/>
    <s v="Yes"/>
    <x v="6"/>
    <x v="6"/>
    <n v="99900"/>
    <x v="6"/>
    <n v="0"/>
    <n v="0"/>
    <x v="6"/>
    <x v="6"/>
    <n v="-26173800"/>
    <n v="0"/>
    <x v="6"/>
  </r>
  <r>
    <x v="4"/>
    <x v="7"/>
    <s v="Coral"/>
    <s v="3 GB"/>
    <x v="3"/>
    <s v="Yes"/>
    <x v="4"/>
    <x v="7"/>
    <n v="47900"/>
    <x v="7"/>
    <n v="4901"/>
    <n v="10.2317327766179"/>
    <x v="7"/>
    <x v="7"/>
    <n v="-40268257"/>
    <n v="2171143"/>
    <x v="7"/>
  </r>
  <r>
    <x v="0"/>
    <x v="8"/>
    <s v="Brown"/>
    <s v="1.5 GB"/>
    <x v="1"/>
    <s v="Yes"/>
    <x v="3"/>
    <x v="8"/>
    <n v="20400"/>
    <x v="8"/>
    <n v="0"/>
    <n v="0"/>
    <x v="8"/>
    <x v="8"/>
    <n v="-20073600"/>
    <n v="0"/>
    <x v="8"/>
  </r>
  <r>
    <x v="6"/>
    <x v="9"/>
    <s v="Aquamarine Blue"/>
    <s v="8 GB"/>
    <x v="0"/>
    <s v="Yes"/>
    <x v="0"/>
    <x v="9"/>
    <n v="22999"/>
    <x v="9"/>
    <n v="1263"/>
    <n v="5.4915431105700199"/>
    <x v="9"/>
    <x v="9"/>
    <n v="-4831380"/>
    <n v="136404"/>
    <x v="9"/>
  </r>
  <r>
    <x v="0"/>
    <x v="10"/>
    <s v="Black"/>
    <s v="4 GB"/>
    <x v="3"/>
    <s v="Yes"/>
    <x v="3"/>
    <x v="10"/>
    <n v="11989"/>
    <x v="10"/>
    <n v="0"/>
    <n v="0"/>
    <x v="10"/>
    <x v="10"/>
    <n v="-6186324"/>
    <n v="0"/>
    <x v="10"/>
  </r>
  <r>
    <x v="4"/>
    <x v="4"/>
    <s v="Red"/>
    <s v="4GB"/>
    <x v="5"/>
    <s v="Yes"/>
    <x v="4"/>
    <x v="11"/>
    <n v="64900"/>
    <x v="4"/>
    <n v="0"/>
    <n v="0"/>
    <x v="11"/>
    <x v="11"/>
    <n v="-14278000"/>
    <n v="0"/>
    <x v="11"/>
  </r>
  <r>
    <x v="2"/>
    <x v="11"/>
    <s v="Nebula"/>
    <s v="6 GB"/>
    <x v="0"/>
    <s v="Yes"/>
    <x v="0"/>
    <x v="12"/>
    <n v="21999"/>
    <x v="11"/>
    <n v="2000"/>
    <n v="9.0913223328333093"/>
    <x v="12"/>
    <x v="12"/>
    <n v="-9785534"/>
    <n v="466000"/>
    <x v="12"/>
  </r>
  <r>
    <x v="7"/>
    <x v="12"/>
    <s v="Moonlight Black"/>
    <s v="3 GB"/>
    <x v="6"/>
    <s v="Yes"/>
    <x v="0"/>
    <x v="13"/>
    <n v="12990"/>
    <x v="12"/>
    <n v="2500"/>
    <n v="19.245573518090801"/>
    <x v="13"/>
    <x v="13"/>
    <n v="-3522000"/>
    <n v="375000"/>
    <x v="13"/>
  </r>
  <r>
    <x v="8"/>
    <x v="13"/>
    <s v="Sunshine Gold"/>
    <s v="8 GB"/>
    <x v="0"/>
    <s v="Yes"/>
    <x v="2"/>
    <x v="14"/>
    <n v="34990"/>
    <x v="13"/>
    <n v="5000"/>
    <n v="14.2897970848813"/>
    <x v="14"/>
    <x v="14"/>
    <n v="-15205320"/>
    <n v="1170000"/>
    <x v="14"/>
  </r>
  <r>
    <x v="8"/>
    <x v="14"/>
    <s v="Nebula Blue"/>
    <s v="NaN"/>
    <x v="3"/>
    <s v="Yes"/>
    <x v="1"/>
    <x v="15"/>
    <n v="46990"/>
    <x v="14"/>
    <n v="7000"/>
    <n v="14.8967865503298"/>
    <x v="15"/>
    <x v="15"/>
    <n v="-30443000"/>
    <n v="2450000"/>
    <x v="15"/>
  </r>
  <r>
    <x v="4"/>
    <x v="6"/>
    <s v="Pink"/>
    <s v="6 GB"/>
    <x v="4"/>
    <s v="Yes"/>
    <x v="6"/>
    <x v="6"/>
    <n v="99900"/>
    <x v="6"/>
    <n v="0"/>
    <n v="0"/>
    <x v="8"/>
    <x v="16"/>
    <n v="-98301600"/>
    <n v="0"/>
    <x v="16"/>
  </r>
  <r>
    <x v="0"/>
    <x v="15"/>
    <s v="Gold"/>
    <s v="1 GB"/>
    <x v="1"/>
    <s v="Yes"/>
    <x v="3"/>
    <x v="2"/>
    <n v="6999"/>
    <x v="15"/>
    <n v="0"/>
    <n v="0"/>
    <x v="16"/>
    <x v="17"/>
    <n v="-4437366"/>
    <n v="0"/>
    <x v="17"/>
  </r>
  <r>
    <x v="9"/>
    <x v="16"/>
    <s v="Sprite"/>
    <s v="4 GB"/>
    <x v="3"/>
    <s v="Yes"/>
    <x v="7"/>
    <x v="16"/>
    <n v="13999"/>
    <x v="16"/>
    <n v="0"/>
    <n v="0"/>
    <x v="17"/>
    <x v="18"/>
    <n v="-4927648"/>
    <n v="0"/>
    <x v="18"/>
  </r>
  <r>
    <x v="10"/>
    <x v="17"/>
    <s v="Blue"/>
    <s v="2 GB"/>
    <x v="6"/>
    <s v="Yes"/>
    <x v="7"/>
    <x v="17"/>
    <n v="7699"/>
    <x v="17"/>
    <n v="0"/>
    <n v="0"/>
    <x v="10"/>
    <x v="19"/>
    <n v="-3972684"/>
    <n v="0"/>
    <x v="19"/>
  </r>
  <r>
    <x v="11"/>
    <x v="18"/>
    <s v="Grey"/>
    <s v="4 GB"/>
    <x v="3"/>
    <s v="Yes"/>
    <x v="8"/>
    <x v="18"/>
    <n v="9999"/>
    <x v="18"/>
    <n v="0"/>
    <n v="0"/>
    <x v="18"/>
    <x v="20"/>
    <n v="-4999500"/>
    <n v="0"/>
    <x v="20"/>
  </r>
  <r>
    <x v="2"/>
    <x v="19"/>
    <s v="Diamond Black"/>
    <s v="3 GB"/>
    <x v="2"/>
    <s v="Yes"/>
    <x v="6"/>
    <x v="19"/>
    <n v="12990"/>
    <x v="19"/>
    <n v="1000"/>
    <n v="7.6982294072363304"/>
    <x v="19"/>
    <x v="21"/>
    <n v="-11315940"/>
    <n v="453000"/>
    <x v="21"/>
  </r>
  <r>
    <x v="5"/>
    <x v="20"/>
    <s v="White"/>
    <s v="1 GB"/>
    <x v="7"/>
    <s v="Yes"/>
    <x v="9"/>
    <x v="20"/>
    <n v="3499"/>
    <x v="20"/>
    <n v="0"/>
    <n v="0"/>
    <x v="20"/>
    <x v="22"/>
    <n v="-1168666"/>
    <n v="0"/>
    <x v="22"/>
  </r>
  <r>
    <x v="2"/>
    <x v="21"/>
    <s v="Arctic White"/>
    <s v="6 GB"/>
    <x v="0"/>
    <s v="Yes"/>
    <x v="2"/>
    <x v="21"/>
    <n v="26999"/>
    <x v="21"/>
    <n v="2000"/>
    <n v="7.4076817659913301"/>
    <x v="21"/>
    <x v="23"/>
    <n v="-6083766"/>
    <n v="234000"/>
    <x v="23"/>
  </r>
  <r>
    <x v="2"/>
    <x v="22"/>
    <s v="Laser Blue"/>
    <s v="3 GB"/>
    <x v="2"/>
    <s v="Yes"/>
    <x v="0"/>
    <x v="22"/>
    <n v="9999"/>
    <x v="22"/>
    <n v="1000"/>
    <n v="10.00100010001"/>
    <x v="22"/>
    <x v="24"/>
    <n v="-3894590"/>
    <n v="205000"/>
    <x v="24"/>
  </r>
  <r>
    <x v="2"/>
    <x v="23"/>
    <s v="Illuminating Yellow"/>
    <s v="6 GB"/>
    <x v="2"/>
    <s v="Yes"/>
    <x v="0"/>
    <x v="23"/>
    <n v="19999"/>
    <x v="23"/>
    <n v="2000"/>
    <n v="10.0005000250012"/>
    <x v="23"/>
    <x v="25"/>
    <n v="-16643124"/>
    <n v="876000"/>
    <x v="25"/>
  </r>
  <r>
    <x v="5"/>
    <x v="24"/>
    <s v="Black"/>
    <s v="2 GB"/>
    <x v="1"/>
    <s v="Yes"/>
    <x v="7"/>
    <x v="24"/>
    <n v="6990"/>
    <x v="24"/>
    <n v="0"/>
    <n v="0"/>
    <x v="24"/>
    <x v="26"/>
    <n v="-6430800"/>
    <n v="0"/>
    <x v="26"/>
  </r>
  <r>
    <x v="9"/>
    <x v="25"/>
    <s v="Black"/>
    <s v="2 GB"/>
    <x v="1"/>
    <s v="Yes"/>
    <x v="5"/>
    <x v="25"/>
    <n v="7999"/>
    <x v="25"/>
    <n v="0"/>
    <n v="0"/>
    <x v="25"/>
    <x v="27"/>
    <n v="-5103362"/>
    <n v="0"/>
    <x v="27"/>
  </r>
  <r>
    <x v="0"/>
    <x v="26"/>
    <s v="Polaris Blue"/>
    <s v="6 GB"/>
    <x v="3"/>
    <s v="Yes"/>
    <x v="10"/>
    <x v="26"/>
    <n v="70000"/>
    <x v="26"/>
    <n v="0"/>
    <n v="0"/>
    <x v="26"/>
    <x v="28"/>
    <n v="-54600000"/>
    <n v="0"/>
    <x v="28"/>
  </r>
  <r>
    <x v="0"/>
    <x v="27"/>
    <s v="Prism Crush Black"/>
    <s v="4 GB"/>
    <x v="0"/>
    <s v="Yes"/>
    <x v="0"/>
    <x v="27"/>
    <n v="18199"/>
    <x v="27"/>
    <n v="0"/>
    <n v="0"/>
    <x v="27"/>
    <x v="29"/>
    <n v="-15796732"/>
    <n v="0"/>
    <x v="29"/>
  </r>
  <r>
    <x v="0"/>
    <x v="28"/>
    <s v="Black"/>
    <s v="4 GB"/>
    <x v="3"/>
    <s v="Yes"/>
    <x v="10"/>
    <x v="28"/>
    <n v="14990"/>
    <x v="28"/>
    <n v="0"/>
    <n v="0"/>
    <x v="25"/>
    <x v="30"/>
    <n v="-9563620"/>
    <n v="0"/>
    <x v="30"/>
  </r>
  <r>
    <x v="0"/>
    <x v="29"/>
    <s v="Blue"/>
    <s v="2 GB"/>
    <x v="6"/>
    <s v="Yes"/>
    <x v="5"/>
    <x v="25"/>
    <n v="10499"/>
    <x v="29"/>
    <n v="2500"/>
    <n v="23.8117915991999"/>
    <x v="28"/>
    <x v="31"/>
    <n v="-4291536"/>
    <n v="580000"/>
    <x v="31"/>
  </r>
  <r>
    <x v="0"/>
    <x v="30"/>
    <s v="Midnight Black"/>
    <s v="8 GB"/>
    <x v="4"/>
    <s v="Yes"/>
    <x v="4"/>
    <x v="29"/>
    <n v="49999"/>
    <x v="30"/>
    <n v="0"/>
    <n v="0"/>
    <x v="29"/>
    <x v="32"/>
    <n v="-26599468"/>
    <n v="0"/>
    <x v="32"/>
  </r>
  <r>
    <x v="3"/>
    <x v="31"/>
    <s v="Bordeaux Red "/>
    <s v="3 GB"/>
    <x v="6"/>
    <s v="Yes"/>
    <x v="0"/>
    <x v="22"/>
    <n v="8999"/>
    <x v="31"/>
    <n v="0"/>
    <n v="0"/>
    <x v="30"/>
    <x v="33"/>
    <n v="-6587268"/>
    <n v="0"/>
    <x v="33"/>
  </r>
  <r>
    <x v="4"/>
    <x v="4"/>
    <s v="Green"/>
    <s v="4GB"/>
    <x v="3"/>
    <s v="Yes"/>
    <x v="4"/>
    <x v="4"/>
    <n v="49900"/>
    <x v="4"/>
    <n v="0"/>
    <n v="0"/>
    <x v="31"/>
    <x v="34"/>
    <n v="-32035800"/>
    <n v="0"/>
    <x v="34"/>
  </r>
  <r>
    <x v="0"/>
    <x v="32"/>
    <s v="Gold"/>
    <s v="1.5 GB"/>
    <x v="7"/>
    <s v="Yes"/>
    <x v="5"/>
    <x v="24"/>
    <n v="6990"/>
    <x v="32"/>
    <n v="0"/>
    <n v="0"/>
    <x v="32"/>
    <x v="35"/>
    <n v="-4655340"/>
    <n v="0"/>
    <x v="35"/>
  </r>
  <r>
    <x v="0"/>
    <x v="33"/>
    <s v="Black"/>
    <s v="2 MB"/>
    <x v="8"/>
    <s v="Yes"/>
    <x v="7"/>
    <x v="30"/>
    <n v="2399"/>
    <x v="33"/>
    <n v="0"/>
    <n v="0"/>
    <x v="33"/>
    <x v="36"/>
    <n v="-1861624"/>
    <n v="0"/>
    <x v="36"/>
  </r>
  <r>
    <x v="12"/>
    <x v="34"/>
    <s v="Black"/>
    <s v="1 GB"/>
    <x v="7"/>
    <s v="Yes"/>
    <x v="1"/>
    <x v="31"/>
    <n v="35490"/>
    <x v="34"/>
    <n v="0"/>
    <n v="0"/>
    <x v="34"/>
    <x v="37"/>
    <n v="-26830440"/>
    <n v="0"/>
    <x v="37"/>
  </r>
  <r>
    <x v="2"/>
    <x v="35"/>
    <s v="Arctic White"/>
    <s v="8 GB"/>
    <x v="2"/>
    <s v="Yes"/>
    <x v="0"/>
    <x v="32"/>
    <n v="31999"/>
    <x v="35"/>
    <n v="2000"/>
    <n v="6.2501953186036996"/>
    <x v="35"/>
    <x v="38"/>
    <n v="-18413406"/>
    <n v="594000"/>
    <x v="38"/>
  </r>
  <r>
    <x v="2"/>
    <x v="36"/>
    <s v="Midnight Black"/>
    <s v="8 GB"/>
    <x v="5"/>
    <s v="Yes"/>
    <x v="2"/>
    <x v="33"/>
    <n v="31999"/>
    <x v="36"/>
    <n v="3000"/>
    <n v="9.3752929779055592"/>
    <x v="36"/>
    <x v="39"/>
    <n v="-10247664"/>
    <n v="504000"/>
    <x v="39"/>
  </r>
  <r>
    <x v="2"/>
    <x v="37"/>
    <s v="That Green"/>
    <s v="4 GB"/>
    <x v="0"/>
    <s v="Yes"/>
    <x v="10"/>
    <x v="34"/>
    <n v="12999"/>
    <x v="37"/>
    <n v="1000"/>
    <n v="7.69289945380413"/>
    <x v="37"/>
    <x v="40"/>
    <n v="-10624150"/>
    <n v="425000"/>
    <x v="40"/>
  </r>
  <r>
    <x v="11"/>
    <x v="38"/>
    <s v="Fine Gold"/>
    <s v="2 GB"/>
    <x v="1"/>
    <s v="Yes"/>
    <x v="0"/>
    <x v="35"/>
    <n v="10999"/>
    <x v="38"/>
    <n v="0"/>
    <n v="0"/>
    <x v="38"/>
    <x v="41"/>
    <n v="-9569130"/>
    <n v="0"/>
    <x v="41"/>
  </r>
  <r>
    <x v="13"/>
    <x v="39"/>
    <s v="Just Black"/>
    <s v="4 GB"/>
    <x v="3"/>
    <s v="Yes"/>
    <x v="10"/>
    <x v="36"/>
    <n v="69999"/>
    <x v="39"/>
    <n v="0"/>
    <n v="0"/>
    <x v="39"/>
    <x v="42"/>
    <n v="-56279196"/>
    <n v="0"/>
    <x v="42"/>
  </r>
  <r>
    <x v="10"/>
    <x v="40"/>
    <s v="White"/>
    <s v="2 GB"/>
    <x v="1"/>
    <s v="Yes"/>
    <x v="5"/>
    <x v="2"/>
    <n v="6999"/>
    <x v="40"/>
    <n v="0"/>
    <n v="0"/>
    <x v="40"/>
    <x v="43"/>
    <n v="-2981574"/>
    <n v="0"/>
    <x v="43"/>
  </r>
  <r>
    <x v="0"/>
    <x v="41"/>
    <s v="Violet"/>
    <s v="8 GB"/>
    <x v="0"/>
    <s v="Yes"/>
    <x v="3"/>
    <x v="37"/>
    <n v="22450"/>
    <x v="41"/>
    <n v="0"/>
    <n v="0"/>
    <x v="41"/>
    <x v="44"/>
    <n v="-6286000"/>
    <n v="0"/>
    <x v="44"/>
  </r>
  <r>
    <x v="5"/>
    <x v="42"/>
    <s v="CHAMPAGNE GOLD"/>
    <s v="3 GB"/>
    <x v="3"/>
    <s v="Yes"/>
    <x v="7"/>
    <x v="34"/>
    <n v="11999"/>
    <x v="42"/>
    <n v="0"/>
    <n v="0"/>
    <x v="42"/>
    <x v="45"/>
    <n v="-5759520"/>
    <n v="0"/>
    <x v="45"/>
  </r>
  <r>
    <x v="2"/>
    <x v="43"/>
    <s v="Neo Blue"/>
    <s v="8 GB"/>
    <x v="0"/>
    <s v="Yes"/>
    <x v="2"/>
    <x v="38"/>
    <n v="34999"/>
    <x v="43"/>
    <n v="3000"/>
    <n v="8.5716734763850404"/>
    <x v="43"/>
    <x v="46"/>
    <n v="-28608146"/>
    <n v="1281000"/>
    <x v="46"/>
  </r>
  <r>
    <x v="0"/>
    <x v="44"/>
    <s v="Black"/>
    <s v="4 GB"/>
    <x v="6"/>
    <s v="Yes"/>
    <x v="0"/>
    <x v="39"/>
    <n v="22900"/>
    <x v="44"/>
    <n v="0"/>
    <n v="0"/>
    <x v="44"/>
    <x v="47"/>
    <n v="-20976400"/>
    <n v="0"/>
    <x v="47"/>
  </r>
  <r>
    <x v="3"/>
    <x v="45"/>
    <s v="Purple"/>
    <s v="2 GB"/>
    <x v="6"/>
    <s v="Yes"/>
    <x v="0"/>
    <x v="40"/>
    <n v="8999"/>
    <x v="45"/>
    <n v="1500"/>
    <n v="16.6685187243027"/>
    <x v="45"/>
    <x v="48"/>
    <n v="-5642316"/>
    <n v="513000"/>
    <x v="48"/>
  </r>
  <r>
    <x v="4"/>
    <x v="4"/>
    <s v="White"/>
    <s v="4GB"/>
    <x v="5"/>
    <s v="Yes"/>
    <x v="4"/>
    <x v="11"/>
    <n v="64900"/>
    <x v="4"/>
    <n v="0"/>
    <n v="0"/>
    <x v="46"/>
    <x v="49"/>
    <n v="-40367800"/>
    <n v="0"/>
    <x v="49"/>
  </r>
  <r>
    <x v="2"/>
    <x v="46"/>
    <s v="Prism Black"/>
    <s v="4 GB"/>
    <x v="3"/>
    <s v="Yes"/>
    <x v="10"/>
    <x v="16"/>
    <n v="15999"/>
    <x v="46"/>
    <n v="2000"/>
    <n v="12.5007812988311"/>
    <x v="47"/>
    <x v="50"/>
    <n v="-13499100"/>
    <n v="900000"/>
    <x v="50"/>
  </r>
  <r>
    <x v="4"/>
    <x v="47"/>
    <s v="Jet Black"/>
    <s v="3 GB"/>
    <x v="0"/>
    <s v="Yes"/>
    <x v="10"/>
    <x v="41"/>
    <n v="42900"/>
    <x v="47"/>
    <n v="0"/>
    <n v="0"/>
    <x v="48"/>
    <x v="51"/>
    <n v="-21278400"/>
    <n v="0"/>
    <x v="51"/>
  </r>
  <r>
    <x v="4"/>
    <x v="48"/>
    <s v="Silver"/>
    <s v="2 GB"/>
    <x v="3"/>
    <s v="Yes"/>
    <x v="10"/>
    <x v="42"/>
    <n v="39900"/>
    <x v="48"/>
    <n v="901"/>
    <n v="2.25814536340852"/>
    <x v="49"/>
    <x v="52"/>
    <n v="-33926570"/>
    <n v="387430"/>
    <x v="52"/>
  </r>
  <r>
    <x v="11"/>
    <x v="49"/>
    <s v="White"/>
    <s v="3 GB"/>
    <x v="6"/>
    <s v="Yes"/>
    <x v="2"/>
    <x v="21"/>
    <n v="24999"/>
    <x v="49"/>
    <n v="0"/>
    <n v="0"/>
    <x v="50"/>
    <x v="53"/>
    <n v="-16849326"/>
    <n v="0"/>
    <x v="53"/>
  </r>
  <r>
    <x v="4"/>
    <x v="4"/>
    <s v="Yellow"/>
    <s v="4GB"/>
    <x v="5"/>
    <s v="Yes"/>
    <x v="4"/>
    <x v="11"/>
    <n v="64900"/>
    <x v="4"/>
    <n v="0"/>
    <n v="0"/>
    <x v="51"/>
    <x v="54"/>
    <n v="-49324000"/>
    <n v="0"/>
    <x v="54"/>
  </r>
  <r>
    <x v="9"/>
    <x v="50"/>
    <s v="White"/>
    <s v="3 GB"/>
    <x v="1"/>
    <s v="Yes"/>
    <x v="8"/>
    <x v="25"/>
    <n v="7999"/>
    <x v="50"/>
    <n v="0"/>
    <n v="0"/>
    <x v="52"/>
    <x v="55"/>
    <n v="-4463442"/>
    <n v="0"/>
    <x v="55"/>
  </r>
  <r>
    <x v="7"/>
    <x v="51"/>
    <s v="Starry Night"/>
    <s v="8 GB"/>
    <x v="0"/>
    <s v="Yes"/>
    <x v="2"/>
    <x v="43"/>
    <n v="37990"/>
    <x v="51"/>
    <n v="3000"/>
    <n v="7.8968149513029697"/>
    <x v="53"/>
    <x v="56"/>
    <n v="-8903560"/>
    <n v="366000"/>
    <x v="56"/>
  </r>
  <r>
    <x v="7"/>
    <x v="52"/>
    <s v="Startrails Blue"/>
    <s v="8 GB"/>
    <x v="5"/>
    <s v="Yes"/>
    <x v="6"/>
    <x v="33"/>
    <n v="37990"/>
    <x v="52"/>
    <n v="8991"/>
    <n v="23.666754409054999"/>
    <x v="54"/>
    <x v="57"/>
    <n v="-33360522"/>
    <n v="4477518"/>
    <x v="57"/>
  </r>
  <r>
    <x v="0"/>
    <x v="30"/>
    <s v="Ocean Blue"/>
    <s v="6 GB"/>
    <x v="0"/>
    <s v="Yes"/>
    <x v="4"/>
    <x v="44"/>
    <n v="73990"/>
    <x v="30"/>
    <n v="19991"/>
    <n v="27.018516015677701"/>
    <x v="15"/>
    <x v="58"/>
    <n v="-44796150"/>
    <n v="6996850"/>
    <x v="58"/>
  </r>
  <r>
    <x v="2"/>
    <x v="53"/>
    <s v="Fusion Blue"/>
    <s v="4 GB"/>
    <x v="3"/>
    <s v="Yes"/>
    <x v="0"/>
    <x v="16"/>
    <n v="13999"/>
    <x v="53"/>
    <n v="0"/>
    <n v="0"/>
    <x v="55"/>
    <x v="59"/>
    <n v="-13663024"/>
    <n v="0"/>
    <x v="59"/>
  </r>
  <r>
    <x v="9"/>
    <x v="54"/>
    <s v="White"/>
    <s v="512 MB"/>
    <x v="9"/>
    <s v="Yes"/>
    <x v="11"/>
    <x v="45"/>
    <n v="7580"/>
    <x v="54"/>
    <n v="0"/>
    <n v="0"/>
    <x v="40"/>
    <x v="60"/>
    <n v="-3229080"/>
    <n v="0"/>
    <x v="60"/>
  </r>
  <r>
    <x v="0"/>
    <x v="55"/>
    <s v="Gold Platinum"/>
    <s v="4 GB"/>
    <x v="6"/>
    <s v="Yes"/>
    <x v="3"/>
    <x v="46"/>
    <n v="61988"/>
    <x v="55"/>
    <n v="33988"/>
    <n v="54.829967090404502"/>
    <x v="56"/>
    <x v="61"/>
    <n v="-37075056"/>
    <n v="14003056"/>
    <x v="61"/>
  </r>
  <r>
    <x v="14"/>
    <x v="56"/>
    <s v="Titan"/>
    <s v="3 GB"/>
    <x v="1"/>
    <s v="Yes"/>
    <x v="1"/>
    <x v="47"/>
    <n v="9990"/>
    <x v="56"/>
    <n v="0"/>
    <n v="0"/>
    <x v="57"/>
    <x v="62"/>
    <n v="-3696300"/>
    <n v="0"/>
    <x v="62"/>
  </r>
  <r>
    <x v="2"/>
    <x v="57"/>
    <s v="Victory Blue"/>
    <s v="3 GB"/>
    <x v="6"/>
    <s v="Yes"/>
    <x v="0"/>
    <x v="48"/>
    <n v="10999"/>
    <x v="57"/>
    <n v="2500"/>
    <n v="22.729339030820899"/>
    <x v="58"/>
    <x v="63"/>
    <n v="-5342452"/>
    <n v="685000"/>
    <x v="63"/>
  </r>
  <r>
    <x v="5"/>
    <x v="58"/>
    <s v="Grey"/>
    <s v="2 GB"/>
    <x v="1"/>
    <s v="Yes"/>
    <x v="2"/>
    <x v="34"/>
    <n v="11999"/>
    <x v="58"/>
    <n v="0"/>
    <n v="0"/>
    <x v="59"/>
    <x v="64"/>
    <n v="-6623448"/>
    <n v="0"/>
    <x v="64"/>
  </r>
  <r>
    <x v="6"/>
    <x v="59"/>
    <s v="Celestial Silver"/>
    <s v="8 GB"/>
    <x v="0"/>
    <s v="Yes"/>
    <x v="3"/>
    <x v="49"/>
    <n v="37490"/>
    <x v="59"/>
    <n v="1200"/>
    <n v="3.2008535609495801"/>
    <x v="60"/>
    <x v="65"/>
    <n v="-24642520"/>
    <n v="400800"/>
    <x v="65"/>
  </r>
  <r>
    <x v="14"/>
    <x v="60"/>
    <s v="Gold"/>
    <s v="4 GB"/>
    <x v="6"/>
    <s v="Yes"/>
    <x v="5"/>
    <x v="50"/>
    <n v="25999"/>
    <x v="60"/>
    <n v="0"/>
    <n v="0"/>
    <x v="7"/>
    <x v="66"/>
    <n v="-23035114"/>
    <n v="0"/>
    <x v="66"/>
  </r>
  <r>
    <x v="2"/>
    <x v="61"/>
    <s v="Lightning Red"/>
    <s v="6 GB"/>
    <x v="3"/>
    <s v="Yes"/>
    <x v="2"/>
    <x v="23"/>
    <n v="17999"/>
    <x v="61"/>
    <n v="0"/>
    <n v="0"/>
    <x v="61"/>
    <x v="67"/>
    <n v="-14795178"/>
    <n v="0"/>
    <x v="67"/>
  </r>
  <r>
    <x v="6"/>
    <x v="62"/>
    <s v="Pebble Grey"/>
    <s v="4 GB"/>
    <x v="3"/>
    <s v="Yes"/>
    <x v="2"/>
    <x v="34"/>
    <n v="14999"/>
    <x v="62"/>
    <n v="3000"/>
    <n v="20.0013334222281"/>
    <x v="40"/>
    <x v="68"/>
    <n v="-5750574"/>
    <n v="639000"/>
    <x v="68"/>
  </r>
  <r>
    <x v="7"/>
    <x v="63"/>
    <s v="Black"/>
    <s v="4 GB"/>
    <x v="3"/>
    <s v="Yes"/>
    <x v="2"/>
    <x v="51"/>
    <n v="15990"/>
    <x v="63"/>
    <n v="5000"/>
    <n v="31.2695434646654"/>
    <x v="62"/>
    <x v="69"/>
    <n v="-8471720"/>
    <n v="1570000"/>
    <x v="69"/>
  </r>
  <r>
    <x v="7"/>
    <x v="64"/>
    <s v="Gold"/>
    <s v="3 GB"/>
    <x v="1"/>
    <s v="Yes"/>
    <x v="7"/>
    <x v="52"/>
    <n v="15739"/>
    <x v="64"/>
    <n v="0"/>
    <n v="0"/>
    <x v="63"/>
    <x v="70"/>
    <n v="-9411922"/>
    <n v="0"/>
    <x v="70"/>
  </r>
  <r>
    <x v="12"/>
    <x v="65"/>
    <s v="Gold Sepia"/>
    <s v="3 GB"/>
    <x v="6"/>
    <s v="Yes"/>
    <x v="8"/>
    <x v="53"/>
    <n v="38800"/>
    <x v="65"/>
    <n v="0"/>
    <n v="0"/>
    <x v="64"/>
    <x v="71"/>
    <n v="-19710400"/>
    <n v="0"/>
    <x v="71"/>
  </r>
  <r>
    <x v="0"/>
    <x v="66"/>
    <s v="Blue"/>
    <s v="4 GB"/>
    <x v="0"/>
    <s v="Yes"/>
    <x v="0"/>
    <x v="54"/>
    <n v="16590"/>
    <x v="66"/>
    <n v="2600"/>
    <n v="15.6720916214587"/>
    <x v="7"/>
    <x v="72"/>
    <n v="-13546940"/>
    <n v="1151800"/>
    <x v="72"/>
  </r>
  <r>
    <x v="6"/>
    <x v="67"/>
    <s v="COSMIC BLACK"/>
    <s v="6 GB"/>
    <x v="0"/>
    <s v="Yes"/>
    <x v="7"/>
    <x v="55"/>
    <n v="27995"/>
    <x v="67"/>
    <n v="3503"/>
    <n v="12.5129487408465"/>
    <x v="65"/>
    <x v="73"/>
    <n v="-6823310"/>
    <n v="455390"/>
    <x v="73"/>
  </r>
  <r>
    <x v="7"/>
    <x v="68"/>
    <s v="Red"/>
    <s v="3 GB"/>
    <x v="6"/>
    <s v="Yes"/>
    <x v="0"/>
    <x v="56"/>
    <n v="12000"/>
    <x v="68"/>
    <n v="0"/>
    <n v="0"/>
    <x v="66"/>
    <x v="74"/>
    <n v="-3672000"/>
    <n v="0"/>
    <x v="74"/>
  </r>
  <r>
    <x v="12"/>
    <x v="69"/>
    <s v="Blue"/>
    <s v="4 GB"/>
    <x v="0"/>
    <s v="Yes"/>
    <x v="8"/>
    <x v="57"/>
    <n v="16999"/>
    <x v="69"/>
    <n v="0"/>
    <n v="0"/>
    <x v="67"/>
    <x v="75"/>
    <n v="-14551144"/>
    <n v="0"/>
    <x v="75"/>
  </r>
  <r>
    <x v="0"/>
    <x v="70"/>
    <s v="Prism White"/>
    <s v="8 GB"/>
    <x v="4"/>
    <s v="Yes"/>
    <x v="4"/>
    <x v="58"/>
    <n v="92000"/>
    <x v="70"/>
    <n v="0"/>
    <n v="0"/>
    <x v="68"/>
    <x v="76"/>
    <n v="-53360000"/>
    <n v="0"/>
    <x v="76"/>
  </r>
  <r>
    <x v="3"/>
    <x v="71"/>
    <s v="Glacier Green"/>
    <s v="6 GB"/>
    <x v="0"/>
    <s v="Yes"/>
    <x v="10"/>
    <x v="59"/>
    <n v="16999"/>
    <x v="71"/>
    <n v="2000"/>
    <n v="11.7653979645861"/>
    <x v="69"/>
    <x v="77"/>
    <n v="-12895194"/>
    <n v="806000"/>
    <x v="77"/>
  </r>
  <r>
    <x v="0"/>
    <x v="72"/>
    <s v="Space Black"/>
    <s v="6 GB"/>
    <x v="0"/>
    <s v="Yes"/>
    <x v="0"/>
    <x v="60"/>
    <n v="17888"/>
    <x v="72"/>
    <n v="0"/>
    <n v="0"/>
    <x v="70"/>
    <x v="78"/>
    <n v="-13451776"/>
    <n v="0"/>
    <x v="78"/>
  </r>
  <r>
    <x v="0"/>
    <x v="73"/>
    <s v="White"/>
    <s v="3 GB"/>
    <x v="1"/>
    <s v="Yes"/>
    <x v="7"/>
    <x v="61"/>
    <n v="20700"/>
    <x v="73"/>
    <n v="0"/>
    <n v="0"/>
    <x v="71"/>
    <x v="79"/>
    <n v="-5175000"/>
    <n v="0"/>
    <x v="79"/>
  </r>
  <r>
    <x v="0"/>
    <x v="15"/>
    <s v="Gold"/>
    <s v="1 GB"/>
    <x v="7"/>
    <s v="Yes"/>
    <x v="3"/>
    <x v="62"/>
    <n v="6200"/>
    <x v="15"/>
    <n v="0"/>
    <n v="0"/>
    <x v="72"/>
    <x v="80"/>
    <n v="-3013200"/>
    <n v="0"/>
    <x v="80"/>
  </r>
  <r>
    <x v="7"/>
    <x v="74"/>
    <s v="Champagne"/>
    <s v="4 GB"/>
    <x v="3"/>
    <s v="Yes"/>
    <x v="0"/>
    <x v="63"/>
    <n v="16990"/>
    <x v="74"/>
    <n v="0"/>
    <n v="0"/>
    <x v="67"/>
    <x v="81"/>
    <n v="-14543440"/>
    <n v="0"/>
    <x v="81"/>
  </r>
  <r>
    <x v="6"/>
    <x v="75"/>
    <s v="Stealth Black"/>
    <s v="6 GB"/>
    <x v="0"/>
    <s v="Yes"/>
    <x v="3"/>
    <x v="64"/>
    <n v="31999"/>
    <x v="75"/>
    <n v="5000"/>
    <n v="15.6254882965092"/>
    <x v="32"/>
    <x v="82"/>
    <n v="-19646334"/>
    <n v="1665000"/>
    <x v="82"/>
  </r>
  <r>
    <x v="10"/>
    <x v="76"/>
    <s v="White"/>
    <s v="1 GB"/>
    <x v="7"/>
    <s v="Yes"/>
    <x v="1"/>
    <x v="65"/>
    <n v="6299"/>
    <x v="76"/>
    <n v="0"/>
    <n v="0"/>
    <x v="73"/>
    <x v="83"/>
    <n v="-5341552"/>
    <n v="0"/>
    <x v="83"/>
  </r>
  <r>
    <x v="0"/>
    <x v="77"/>
    <s v="Sky Blue"/>
    <s v="4 GB"/>
    <x v="0"/>
    <s v="Yes"/>
    <x v="3"/>
    <x v="66"/>
    <n v="13999"/>
    <x v="77"/>
    <n v="1500"/>
    <n v="10.715051075076699"/>
    <x v="74"/>
    <x v="84"/>
    <n v="-7551930"/>
    <n v="427500"/>
    <x v="84"/>
  </r>
  <r>
    <x v="0"/>
    <x v="78"/>
    <s v="Forest Green"/>
    <s v="4 GB"/>
    <x v="0"/>
    <s v="Yes"/>
    <x v="5"/>
    <x v="67"/>
    <n v="22999"/>
    <x v="78"/>
    <n v="7000"/>
    <n v="30.436105917648501"/>
    <x v="75"/>
    <x v="85"/>
    <n v="-11894390"/>
    <n v="2135000"/>
    <x v="85"/>
  </r>
  <r>
    <x v="6"/>
    <x v="79"/>
    <s v="Gold"/>
    <s v="4 GB"/>
    <x v="3"/>
    <s v="Yes"/>
    <x v="2"/>
    <x v="68"/>
    <n v="11499"/>
    <x v="79"/>
    <n v="0"/>
    <n v="0"/>
    <x v="76"/>
    <x v="86"/>
    <n v="-9015216"/>
    <n v="0"/>
    <x v="86"/>
  </r>
  <r>
    <x v="7"/>
    <x v="63"/>
    <s v="Blue"/>
    <s v="3 GB"/>
    <x v="6"/>
    <s v="Yes"/>
    <x v="2"/>
    <x v="69"/>
    <n v="13750"/>
    <x v="63"/>
    <n v="0"/>
    <n v="0"/>
    <x v="77"/>
    <x v="87"/>
    <n v="-4510000"/>
    <n v="0"/>
    <x v="87"/>
  </r>
  <r>
    <x v="0"/>
    <x v="80"/>
    <s v="Black Sapphire"/>
    <s v="3 GB"/>
    <x v="6"/>
    <s v="Yes"/>
    <x v="5"/>
    <x v="70"/>
    <n v="37299"/>
    <x v="80"/>
    <n v="0"/>
    <n v="0"/>
    <x v="78"/>
    <x v="88"/>
    <n v="-19768470"/>
    <n v="0"/>
    <x v="88"/>
  </r>
  <r>
    <x v="7"/>
    <x v="81"/>
    <s v="Blazing Blue"/>
    <s v="4 GB"/>
    <x v="0"/>
    <s v="Yes"/>
    <x v="2"/>
    <x v="71"/>
    <n v="20990"/>
    <x v="81"/>
    <n v="5000"/>
    <n v="23.820867079561602"/>
    <x v="79"/>
    <x v="89"/>
    <n v="-12721120"/>
    <n v="1720000"/>
    <x v="89"/>
  </r>
  <r>
    <x v="2"/>
    <x v="82"/>
    <s v="Chroma White"/>
    <s v="8 GB"/>
    <x v="0"/>
    <s v="Yes"/>
    <x v="10"/>
    <x v="57"/>
    <n v="16999"/>
    <x v="82"/>
    <n v="0"/>
    <n v="0"/>
    <x v="80"/>
    <x v="90"/>
    <n v="-3841774"/>
    <n v="0"/>
    <x v="90"/>
  </r>
  <r>
    <x v="4"/>
    <x v="83"/>
    <s v="Red"/>
    <s v="4GB"/>
    <x v="0"/>
    <s v="Yes"/>
    <x v="4"/>
    <x v="72"/>
    <n v="70900"/>
    <x v="83"/>
    <n v="1901"/>
    <n v="2.6812411847672699"/>
    <x v="73"/>
    <x v="91"/>
    <n v="-59317176"/>
    <n v="806024"/>
    <x v="91"/>
  </r>
  <r>
    <x v="4"/>
    <x v="84"/>
    <s v="Gold"/>
    <s v="NaN"/>
    <x v="4"/>
    <s v="Yes"/>
    <x v="4"/>
    <x v="73"/>
    <n v="149900"/>
    <x v="84"/>
    <n v="0"/>
    <n v="0"/>
    <x v="18"/>
    <x v="92"/>
    <n v="-74950000"/>
    <n v="0"/>
    <x v="92"/>
  </r>
  <r>
    <x v="7"/>
    <x v="85"/>
    <s v="Lake Green"/>
    <s v="6 GB"/>
    <x v="5"/>
    <s v="Yes"/>
    <x v="2"/>
    <x v="74"/>
    <n v="19990"/>
    <x v="85"/>
    <n v="0"/>
    <n v="0"/>
    <x v="81"/>
    <x v="93"/>
    <n v="-19990000"/>
    <n v="0"/>
    <x v="93"/>
  </r>
  <r>
    <x v="2"/>
    <x v="86"/>
    <s v="Rust Red"/>
    <s v="12 GB"/>
    <x v="5"/>
    <s v="Yes"/>
    <x v="0"/>
    <x v="75"/>
    <n v="47999"/>
    <x v="86"/>
    <n v="0"/>
    <n v="0"/>
    <x v="51"/>
    <x v="94"/>
    <n v="-36479240"/>
    <n v="0"/>
    <x v="94"/>
  </r>
  <r>
    <x v="7"/>
    <x v="87"/>
    <s v="Crystal Silver"/>
    <s v="8 GB"/>
    <x v="5"/>
    <s v="Yes"/>
    <x v="0"/>
    <x v="76"/>
    <n v="25990"/>
    <x v="87"/>
    <n v="2500"/>
    <n v="9.6190842631781397"/>
    <x v="82"/>
    <x v="95"/>
    <n v="-23601960"/>
    <n v="1192500"/>
    <x v="95"/>
  </r>
  <r>
    <x v="7"/>
    <x v="88"/>
    <s v="Silver"/>
    <s v="4 GB"/>
    <x v="3"/>
    <s v="Yes"/>
    <x v="2"/>
    <x v="77"/>
    <n v="22990"/>
    <x v="88"/>
    <n v="0"/>
    <n v="0"/>
    <x v="83"/>
    <x v="96"/>
    <n v="-22714120"/>
    <n v="0"/>
    <x v="96"/>
  </r>
  <r>
    <x v="5"/>
    <x v="89"/>
    <s v="Black"/>
    <s v="2 GB"/>
    <x v="6"/>
    <s v="Yes"/>
    <x v="8"/>
    <x v="78"/>
    <n v="6499"/>
    <x v="89"/>
    <n v="0"/>
    <n v="0"/>
    <x v="84"/>
    <x v="97"/>
    <n v="-2144670"/>
    <n v="0"/>
    <x v="97"/>
  </r>
  <r>
    <x v="14"/>
    <x v="90"/>
    <s v="Titan"/>
    <s v="3 GB"/>
    <x v="1"/>
    <s v="Yes"/>
    <x v="7"/>
    <x v="79"/>
    <n v="14250"/>
    <x v="90"/>
    <n v="0"/>
    <n v="0"/>
    <x v="85"/>
    <x v="98"/>
    <n v="-9576000"/>
    <n v="0"/>
    <x v="98"/>
  </r>
  <r>
    <x v="6"/>
    <x v="91"/>
    <s v="Lunar White"/>
    <s v="8 GB"/>
    <x v="0"/>
    <s v="Yes"/>
    <x v="10"/>
    <x v="80"/>
    <n v="26758"/>
    <x v="91"/>
    <n v="0"/>
    <n v="0"/>
    <x v="11"/>
    <x v="99"/>
    <n v="-5886760"/>
    <n v="0"/>
    <x v="99"/>
  </r>
  <r>
    <x v="4"/>
    <x v="92"/>
    <s v="Gold"/>
    <s v="4GB"/>
    <x v="5"/>
    <s v="Yes"/>
    <x v="12"/>
    <x v="81"/>
    <n v="131900"/>
    <x v="92"/>
    <n v="0"/>
    <n v="0"/>
    <x v="86"/>
    <x v="100"/>
    <n v="-51968600"/>
    <n v="0"/>
    <x v="100"/>
  </r>
  <r>
    <x v="1"/>
    <x v="93"/>
    <s v="Glacier Blue"/>
    <s v="4 GB"/>
    <x v="3"/>
    <s v="Yes"/>
    <x v="6"/>
    <x v="82"/>
    <n v="13549"/>
    <x v="93"/>
    <n v="0"/>
    <n v="0"/>
    <x v="87"/>
    <x v="101"/>
    <n v="-5392502"/>
    <n v="0"/>
    <x v="101"/>
  </r>
  <r>
    <x v="7"/>
    <x v="94"/>
    <s v="Midnight Black"/>
    <s v="8 GB"/>
    <x v="5"/>
    <s v="Yes"/>
    <x v="2"/>
    <x v="83"/>
    <n v="28989"/>
    <x v="94"/>
    <n v="2191"/>
    <n v="7.5580392562696099"/>
    <x v="58"/>
    <x v="102"/>
    <n v="-15285638"/>
    <n v="600334"/>
    <x v="102"/>
  </r>
  <r>
    <x v="14"/>
    <x v="95"/>
    <s v="Black Titan"/>
    <s v="1 GB"/>
    <x v="7"/>
    <s v="Yes"/>
    <x v="11"/>
    <x v="84"/>
    <n v="12500"/>
    <x v="95"/>
    <n v="0"/>
    <n v="0"/>
    <x v="88"/>
    <x v="103"/>
    <n v="-11600000"/>
    <n v="0"/>
    <x v="103"/>
  </r>
  <r>
    <x v="7"/>
    <x v="96"/>
    <s v="Gold"/>
    <s v="4 GB"/>
    <x v="3"/>
    <s v="Yes"/>
    <x v="0"/>
    <x v="85"/>
    <n v="12990"/>
    <x v="96"/>
    <n v="0"/>
    <n v="0"/>
    <x v="89"/>
    <x v="104"/>
    <n v="-12574320"/>
    <n v="0"/>
    <x v="104"/>
  </r>
  <r>
    <x v="8"/>
    <x v="97"/>
    <s v="Midnight Jazz"/>
    <s v="4 GB"/>
    <x v="0"/>
    <s v="Yes"/>
    <x v="0"/>
    <x v="51"/>
    <n v="10990"/>
    <x v="97"/>
    <n v="0"/>
    <n v="0"/>
    <x v="90"/>
    <x v="105"/>
    <n v="-7253400"/>
    <n v="0"/>
    <x v="105"/>
  </r>
  <r>
    <x v="14"/>
    <x v="98"/>
    <s v="Platinum"/>
    <s v="6 GB"/>
    <x v="0"/>
    <s v="Yes"/>
    <x v="2"/>
    <x v="86"/>
    <n v="55000"/>
    <x v="98"/>
    <n v="0"/>
    <n v="0"/>
    <x v="91"/>
    <x v="106"/>
    <n v="-52360000"/>
    <n v="0"/>
    <x v="106"/>
  </r>
  <r>
    <x v="14"/>
    <x v="99"/>
    <s v="Black"/>
    <s v="1 GB"/>
    <x v="9"/>
    <s v="Yes"/>
    <x v="5"/>
    <x v="87"/>
    <n v="12791"/>
    <x v="99"/>
    <n v="0"/>
    <n v="0"/>
    <x v="92"/>
    <x v="107"/>
    <n v="-4937326"/>
    <n v="0"/>
    <x v="107"/>
  </r>
  <r>
    <x v="7"/>
    <x v="100"/>
    <s v="Gold"/>
    <s v="2 GB"/>
    <x v="1"/>
    <s v="Yes"/>
    <x v="3"/>
    <x v="47"/>
    <n v="9990"/>
    <x v="100"/>
    <n v="0"/>
    <n v="0"/>
    <x v="93"/>
    <x v="108"/>
    <n v="-8911080"/>
    <n v="0"/>
    <x v="108"/>
  </r>
  <r>
    <x v="0"/>
    <x v="101"/>
    <s v="Black"/>
    <s v="3 GB"/>
    <x v="6"/>
    <s v="Yes"/>
    <x v="0"/>
    <x v="88"/>
    <n v="14995"/>
    <x v="101"/>
    <n v="0"/>
    <n v="0"/>
    <x v="94"/>
    <x v="109"/>
    <n v="-5158280"/>
    <n v="0"/>
    <x v="109"/>
  </r>
  <r>
    <x v="7"/>
    <x v="102"/>
    <s v="Glaring Gold"/>
    <s v="4 GB"/>
    <x v="3"/>
    <s v="Yes"/>
    <x v="2"/>
    <x v="51"/>
    <n v="18990"/>
    <x v="102"/>
    <n v="8000"/>
    <n v="42.127435492364398"/>
    <x v="95"/>
    <x v="110"/>
    <n v="-12441700"/>
    <n v="3320000"/>
    <x v="110"/>
  </r>
  <r>
    <x v="7"/>
    <x v="103"/>
    <s v="Mystery Blue"/>
    <s v="3 GB"/>
    <x v="6"/>
    <s v="Yes"/>
    <x v="0"/>
    <x v="51"/>
    <n v="12990"/>
    <x v="103"/>
    <n v="2000"/>
    <n v="15.3964588144726"/>
    <x v="44"/>
    <x v="111"/>
    <n v="-10982840"/>
    <n v="916000"/>
    <x v="111"/>
  </r>
  <r>
    <x v="2"/>
    <x v="104"/>
    <s v="Supersonic Black"/>
    <s v="4 GB"/>
    <x v="0"/>
    <s v="Yes"/>
    <x v="0"/>
    <x v="89"/>
    <n v="16999"/>
    <x v="104"/>
    <n v="500"/>
    <n v="2.9413494911465299"/>
    <x v="96"/>
    <x v="112"/>
    <n v="-6498612"/>
    <n v="97000"/>
    <x v="112"/>
  </r>
  <r>
    <x v="2"/>
    <x v="105"/>
    <s v="Glowing Green"/>
    <s v="4 GB"/>
    <x v="0"/>
    <s v="Yes"/>
    <x v="10"/>
    <x v="3"/>
    <n v="14999"/>
    <x v="105"/>
    <n v="2000"/>
    <n v="13.334222281485401"/>
    <x v="97"/>
    <x v="113"/>
    <n v="-10667238"/>
    <n v="762000"/>
    <x v="113"/>
  </r>
  <r>
    <x v="5"/>
    <x v="106"/>
    <s v="Gold"/>
    <s v="4 GB"/>
    <x v="3"/>
    <s v="Yes"/>
    <x v="7"/>
    <x v="90"/>
    <n v="10499"/>
    <x v="106"/>
    <n v="0"/>
    <n v="0"/>
    <x v="98"/>
    <x v="114"/>
    <n v="-6845348"/>
    <n v="0"/>
    <x v="114"/>
  </r>
  <r>
    <x v="3"/>
    <x v="107"/>
    <s v="Bolivia Blue"/>
    <s v="4 GB"/>
    <x v="3"/>
    <s v="Yes"/>
    <x v="0"/>
    <x v="59"/>
    <n v="14999"/>
    <x v="107"/>
    <n v="0"/>
    <n v="0"/>
    <x v="87"/>
    <x v="115"/>
    <n v="-5969602"/>
    <n v="0"/>
    <x v="115"/>
  </r>
  <r>
    <x v="1"/>
    <x v="108"/>
    <s v="Black"/>
    <s v="512 MB"/>
    <x v="9"/>
    <s v="Yes"/>
    <x v="5"/>
    <x v="35"/>
    <n v="10999"/>
    <x v="108"/>
    <n v="0"/>
    <n v="0"/>
    <x v="99"/>
    <x v="116"/>
    <n v="-6555404"/>
    <n v="0"/>
    <x v="116"/>
  </r>
  <r>
    <x v="0"/>
    <x v="109"/>
    <s v="Diamond Black"/>
    <s v="3 GB"/>
    <x v="6"/>
    <s v="Yes"/>
    <x v="3"/>
    <x v="91"/>
    <n v="10499"/>
    <x v="109"/>
    <n v="1000"/>
    <n v="9.5247166396799692"/>
    <x v="100"/>
    <x v="117"/>
    <n v="-5759424"/>
    <n v="288000"/>
    <x v="117"/>
  </r>
  <r>
    <x v="15"/>
    <x v="110"/>
    <s v="Cool Blue"/>
    <s v="6 GB"/>
    <x v="3"/>
    <s v="Yes"/>
    <x v="0"/>
    <x v="34"/>
    <n v="12999"/>
    <x v="110"/>
    <n v="1000"/>
    <n v="7.69289945380413"/>
    <x v="47"/>
    <x v="118"/>
    <n v="-11249100"/>
    <n v="450000"/>
    <x v="118"/>
  </r>
  <r>
    <x v="16"/>
    <x v="39"/>
    <s v="Quantum Silver"/>
    <s v="8 GB"/>
    <x v="5"/>
    <s v="Yes"/>
    <x v="2"/>
    <x v="92"/>
    <n v="40990"/>
    <x v="111"/>
    <n v="3000"/>
    <n v="7.3188582581117299"/>
    <x v="101"/>
    <x v="119"/>
    <n v="-29933420"/>
    <n v="1137000"/>
    <x v="119"/>
  </r>
  <r>
    <x v="0"/>
    <x v="111"/>
    <s v="Black"/>
    <s v="NaN"/>
    <x v="8"/>
    <s v="Yes"/>
    <x v="0"/>
    <x v="93"/>
    <n v="1625"/>
    <x v="112"/>
    <n v="0"/>
    <n v="0"/>
    <x v="102"/>
    <x v="120"/>
    <n v="-1218750"/>
    <n v="0"/>
    <x v="120"/>
  </r>
  <r>
    <x v="0"/>
    <x v="112"/>
    <s v="Pearl White"/>
    <s v="2 GB"/>
    <x v="1"/>
    <s v="Yes"/>
    <x v="7"/>
    <x v="94"/>
    <n v="17990"/>
    <x v="113"/>
    <n v="0"/>
    <n v="0"/>
    <x v="103"/>
    <x v="121"/>
    <n v="-7339920"/>
    <n v="0"/>
    <x v="121"/>
  </r>
  <r>
    <x v="11"/>
    <x v="18"/>
    <s v="Gold"/>
    <s v="4 GB"/>
    <x v="3"/>
    <s v="Yes"/>
    <x v="8"/>
    <x v="3"/>
    <n v="12999"/>
    <x v="18"/>
    <n v="0"/>
    <n v="0"/>
    <x v="104"/>
    <x v="122"/>
    <n v="-8397354"/>
    <n v="0"/>
    <x v="122"/>
  </r>
  <r>
    <x v="14"/>
    <x v="113"/>
    <s v="Black"/>
    <s v="4 GB"/>
    <x v="3"/>
    <s v="Yes"/>
    <x v="8"/>
    <x v="74"/>
    <n v="19990"/>
    <x v="114"/>
    <n v="0"/>
    <n v="0"/>
    <x v="8"/>
    <x v="123"/>
    <n v="-19670160"/>
    <n v="0"/>
    <x v="123"/>
  </r>
  <r>
    <x v="5"/>
    <x v="114"/>
    <s v="Black"/>
    <s v="1 GB"/>
    <x v="1"/>
    <s v="Yes"/>
    <x v="11"/>
    <x v="95"/>
    <n v="3990"/>
    <x v="115"/>
    <n v="0"/>
    <n v="0"/>
    <x v="105"/>
    <x v="124"/>
    <n v="-2330160"/>
    <n v="0"/>
    <x v="124"/>
  </r>
  <r>
    <x v="0"/>
    <x v="115"/>
    <s v="Gold"/>
    <s v="3 GB"/>
    <x v="6"/>
    <s v="Yes"/>
    <x v="0"/>
    <x v="96"/>
    <n v="13900"/>
    <x v="116"/>
    <n v="0"/>
    <n v="0"/>
    <x v="106"/>
    <x v="125"/>
    <n v="-4920600"/>
    <n v="0"/>
    <x v="125"/>
  </r>
  <r>
    <x v="4"/>
    <x v="116"/>
    <s v="Silver"/>
    <s v="2 GB"/>
    <x v="6"/>
    <s v="Yes"/>
    <x v="10"/>
    <x v="97"/>
    <n v="29900"/>
    <x v="117"/>
    <n v="4601"/>
    <n v="15.387959866220699"/>
    <x v="107"/>
    <x v="126"/>
    <n v="-21141217"/>
    <n v="1762183"/>
    <x v="126"/>
  </r>
  <r>
    <x v="0"/>
    <x v="117"/>
    <s v="Black"/>
    <s v="1 GB"/>
    <x v="7"/>
    <s v="Yes"/>
    <x v="13"/>
    <x v="98"/>
    <n v="4999"/>
    <x v="118"/>
    <n v="0"/>
    <n v="0"/>
    <x v="108"/>
    <x v="127"/>
    <n v="-1569686"/>
    <n v="0"/>
    <x v="127"/>
  </r>
  <r>
    <x v="0"/>
    <x v="118"/>
    <s v="Black"/>
    <s v="6 GB"/>
    <x v="3"/>
    <s v="Yes"/>
    <x v="2"/>
    <x v="99"/>
    <n v="24000"/>
    <x v="119"/>
    <n v="0"/>
    <n v="0"/>
    <x v="52"/>
    <x v="128"/>
    <n v="-13392000"/>
    <n v="0"/>
    <x v="128"/>
  </r>
  <r>
    <x v="14"/>
    <x v="119"/>
    <s v="Moroccan Blue"/>
    <s v="2 GB"/>
    <x v="1"/>
    <s v="Yes"/>
    <x v="7"/>
    <x v="100"/>
    <n v="7833"/>
    <x v="120"/>
    <n v="1934"/>
    <n v="24.690412357972601"/>
    <x v="109"/>
    <x v="129"/>
    <n v="-1441860"/>
    <n v="203070"/>
    <x v="129"/>
  </r>
  <r>
    <x v="10"/>
    <x v="120"/>
    <s v="Blue"/>
    <s v="4 GB"/>
    <x v="3"/>
    <s v="Yes"/>
    <x v="0"/>
    <x v="101"/>
    <n v="15599"/>
    <x v="121"/>
    <n v="0"/>
    <n v="0"/>
    <x v="50"/>
    <x v="130"/>
    <n v="-10513726"/>
    <n v="0"/>
    <x v="130"/>
  </r>
  <r>
    <x v="2"/>
    <x v="121"/>
    <s v="Cross Black"/>
    <s v="3 GB"/>
    <x v="2"/>
    <s v="Yes"/>
    <x v="6"/>
    <x v="22"/>
    <n v="9999"/>
    <x v="122"/>
    <n v="1000"/>
    <n v="10.00100010001"/>
    <x v="110"/>
    <x v="131"/>
    <n v="-5148458"/>
    <n v="271000"/>
    <x v="131"/>
  </r>
  <r>
    <x v="6"/>
    <x v="122"/>
    <s v="Stealth Black"/>
    <s v="6 GB"/>
    <x v="0"/>
    <s v="Yes"/>
    <x v="0"/>
    <x v="21"/>
    <n v="29999"/>
    <x v="123"/>
    <n v="5000"/>
    <n v="16.6672222407413"/>
    <x v="111"/>
    <x v="132"/>
    <n v="-23209156"/>
    <n v="2110000"/>
    <x v="132"/>
  </r>
  <r>
    <x v="2"/>
    <x v="123"/>
    <s v="Space Purple"/>
    <s v="6 GB"/>
    <x v="0"/>
    <s v="Yes"/>
    <x v="6"/>
    <x v="67"/>
    <n v="17999"/>
    <x v="124"/>
    <n v="2000"/>
    <n v="11.1117284293571"/>
    <x v="112"/>
    <x v="133"/>
    <n v="-9893418"/>
    <n v="582000"/>
    <x v="133"/>
  </r>
  <r>
    <x v="10"/>
    <x v="124"/>
    <s v="Blue"/>
    <s v="2 GB"/>
    <x v="6"/>
    <s v="Yes"/>
    <x v="1"/>
    <x v="40"/>
    <n v="7499"/>
    <x v="125"/>
    <n v="0"/>
    <n v="0"/>
    <x v="113"/>
    <x v="134"/>
    <n v="-2939608"/>
    <n v="0"/>
    <x v="134"/>
  </r>
  <r>
    <x v="4"/>
    <x v="116"/>
    <s v="Gold"/>
    <s v="2 GB"/>
    <x v="0"/>
    <s v="Yes"/>
    <x v="10"/>
    <x v="102"/>
    <n v="55999"/>
    <x v="117"/>
    <n v="0"/>
    <n v="0"/>
    <x v="114"/>
    <x v="135"/>
    <n v="-44127212"/>
    <n v="0"/>
    <x v="135"/>
  </r>
  <r>
    <x v="1"/>
    <x v="125"/>
    <s v="Bright Green"/>
    <s v="768 MB"/>
    <x v="9"/>
    <s v="Yes"/>
    <x v="1"/>
    <x v="103"/>
    <n v="7990"/>
    <x v="126"/>
    <n v="0"/>
    <n v="0"/>
    <x v="115"/>
    <x v="136"/>
    <n v="-1661920"/>
    <n v="0"/>
    <x v="136"/>
  </r>
  <r>
    <x v="0"/>
    <x v="126"/>
    <s v="Black"/>
    <s v="4 GB"/>
    <x v="3"/>
    <s v="Yes"/>
    <x v="3"/>
    <x v="59"/>
    <n v="17999"/>
    <x v="127"/>
    <n v="3000"/>
    <n v="16.6675926440357"/>
    <x v="116"/>
    <x v="137"/>
    <n v="-7787528"/>
    <n v="708000"/>
    <x v="137"/>
  </r>
  <r>
    <x v="4"/>
    <x v="127"/>
    <s v="Starlight"/>
    <s v="4GB"/>
    <x v="4"/>
    <s v="Yes"/>
    <x v="6"/>
    <x v="104"/>
    <n v="109900"/>
    <x v="128"/>
    <n v="0"/>
    <n v="0"/>
    <x v="117"/>
    <x v="138"/>
    <n v="-40882800"/>
    <n v="0"/>
    <x v="138"/>
  </r>
  <r>
    <x v="10"/>
    <x v="128"/>
    <s v="Black"/>
    <s v="4 GB"/>
    <x v="3"/>
    <s v="Yes"/>
    <x v="0"/>
    <x v="59"/>
    <n v="14999"/>
    <x v="129"/>
    <n v="0"/>
    <n v="0"/>
    <x v="118"/>
    <x v="139"/>
    <n v="-10829278"/>
    <n v="0"/>
    <x v="139"/>
  </r>
  <r>
    <x v="14"/>
    <x v="129"/>
    <s v="White"/>
    <s v="512 MB"/>
    <x v="9"/>
    <s v="Yes"/>
    <x v="11"/>
    <x v="105"/>
    <n v="8800"/>
    <x v="130"/>
    <n v="0"/>
    <n v="0"/>
    <x v="80"/>
    <x v="140"/>
    <n v="-1988800"/>
    <n v="0"/>
    <x v="140"/>
  </r>
  <r>
    <x v="10"/>
    <x v="130"/>
    <s v="Blue"/>
    <s v="3 GB"/>
    <x v="6"/>
    <s v="Yes"/>
    <x v="0"/>
    <x v="67"/>
    <n v="15999"/>
    <x v="131"/>
    <n v="0"/>
    <n v="0"/>
    <x v="31"/>
    <x v="141"/>
    <n v="-10271358"/>
    <n v="0"/>
    <x v="141"/>
  </r>
  <r>
    <x v="7"/>
    <x v="131"/>
    <s v="Jewelry White"/>
    <s v="6 GB"/>
    <x v="0"/>
    <s v="Yes"/>
    <x v="2"/>
    <x v="94"/>
    <n v="23990"/>
    <x v="132"/>
    <n v="6000"/>
    <n v="25.0104210087536"/>
    <x v="105"/>
    <x v="142"/>
    <n v="-12258160"/>
    <n v="1752000"/>
    <x v="142"/>
  </r>
  <r>
    <x v="0"/>
    <x v="10"/>
    <s v="White"/>
    <s v="6 GB"/>
    <x v="0"/>
    <s v="Yes"/>
    <x v="8"/>
    <x v="89"/>
    <n v="17999"/>
    <x v="10"/>
    <n v="1500"/>
    <n v="8.3337963220178892"/>
    <x v="119"/>
    <x v="143"/>
    <n v="-14040686"/>
    <n v="610500"/>
    <x v="143"/>
  </r>
  <r>
    <x v="7"/>
    <x v="132"/>
    <s v="Luminous Black"/>
    <s v="8 GB"/>
    <x v="5"/>
    <s v="Yes"/>
    <x v="10"/>
    <x v="106"/>
    <n v="29489"/>
    <x v="133"/>
    <n v="0"/>
    <n v="0"/>
    <x v="59"/>
    <x v="144"/>
    <n v="-16277928"/>
    <n v="0"/>
    <x v="144"/>
  </r>
  <r>
    <x v="4"/>
    <x v="7"/>
    <s v="Yellow"/>
    <s v="3 GB"/>
    <x v="3"/>
    <s v="Yes"/>
    <x v="4"/>
    <x v="7"/>
    <n v="47900"/>
    <x v="7"/>
    <n v="4901"/>
    <n v="10.2317327766179"/>
    <x v="120"/>
    <x v="145"/>
    <n v="-25179023"/>
    <n v="1357577"/>
    <x v="145"/>
  </r>
  <r>
    <x v="4"/>
    <x v="133"/>
    <s v="Gold"/>
    <s v="6 GB"/>
    <x v="5"/>
    <s v="Yes"/>
    <x v="4"/>
    <x v="107"/>
    <n v="119900"/>
    <x v="134"/>
    <n v="0"/>
    <n v="0"/>
    <x v="121"/>
    <x v="146"/>
    <n v="-110787600"/>
    <n v="0"/>
    <x v="146"/>
  </r>
  <r>
    <x v="0"/>
    <x v="26"/>
    <s v="Burgundy Red"/>
    <s v="6 GB"/>
    <x v="3"/>
    <s v="Yes"/>
    <x v="10"/>
    <x v="26"/>
    <n v="70000"/>
    <x v="26"/>
    <n v="0"/>
    <n v="0"/>
    <x v="122"/>
    <x v="147"/>
    <n v="-54040000"/>
    <n v="0"/>
    <x v="147"/>
  </r>
  <r>
    <x v="7"/>
    <x v="134"/>
    <s v="Diamond Blue"/>
    <s v="4 GB"/>
    <x v="6"/>
    <s v="Yes"/>
    <x v="2"/>
    <x v="108"/>
    <n v="15000"/>
    <x v="135"/>
    <n v="0"/>
    <n v="0"/>
    <x v="74"/>
    <x v="148"/>
    <n v="-8550000"/>
    <n v="0"/>
    <x v="148"/>
  </r>
  <r>
    <x v="2"/>
    <x v="135"/>
    <s v="Racing Yellow"/>
    <s v="12 GB"/>
    <x v="5"/>
    <s v="Yes"/>
    <x v="0"/>
    <x v="109"/>
    <n v="43999"/>
    <x v="136"/>
    <n v="2000"/>
    <n v="4.5455578535875798"/>
    <x v="123"/>
    <x v="149"/>
    <n v="-34141206"/>
    <n v="794000"/>
    <x v="149"/>
  </r>
  <r>
    <x v="8"/>
    <x v="136"/>
    <s v="Obsidian Black"/>
    <s v="6 GB"/>
    <x v="3"/>
    <s v="Yes"/>
    <x v="0"/>
    <x v="110"/>
    <n v="19490"/>
    <x v="137"/>
    <n v="4000"/>
    <n v="20.5233453052847"/>
    <x v="124"/>
    <x v="150"/>
    <n v="-5002140"/>
    <n v="572000"/>
    <x v="150"/>
  </r>
  <r>
    <x v="0"/>
    <x v="137"/>
    <s v="Angel Gold"/>
    <s v="8 GB"/>
    <x v="0"/>
    <s v="Yes"/>
    <x v="2"/>
    <x v="111"/>
    <n v="33450"/>
    <x v="138"/>
    <n v="4960"/>
    <n v="14.8281016442451"/>
    <x v="125"/>
    <x v="151"/>
    <n v="-15608880"/>
    <n v="1249920"/>
    <x v="151"/>
  </r>
  <r>
    <x v="4"/>
    <x v="138"/>
    <s v="Gold"/>
    <s v="4GB"/>
    <x v="5"/>
    <s v="Yes"/>
    <x v="12"/>
    <x v="112"/>
    <n v="139900"/>
    <x v="139"/>
    <n v="0"/>
    <n v="0"/>
    <x v="126"/>
    <x v="152"/>
    <n v="-126469600"/>
    <n v="0"/>
    <x v="152"/>
  </r>
  <r>
    <x v="0"/>
    <x v="139"/>
    <s v="Black"/>
    <s v="6 GB"/>
    <x v="0"/>
    <s v="Yes"/>
    <x v="2"/>
    <x v="113"/>
    <n v="18200"/>
    <x v="140"/>
    <n v="1220"/>
    <n v="6.7032967032966999"/>
    <x v="127"/>
    <x v="153"/>
    <n v="-13544300"/>
    <n v="469700"/>
    <x v="153"/>
  </r>
  <r>
    <x v="0"/>
    <x v="80"/>
    <s v="White Pearl"/>
    <s v="3 GB"/>
    <x v="6"/>
    <s v="Yes"/>
    <x v="5"/>
    <x v="114"/>
    <n v="44900"/>
    <x v="80"/>
    <n v="0"/>
    <n v="0"/>
    <x v="128"/>
    <x v="154"/>
    <n v="-11045400"/>
    <n v="0"/>
    <x v="154"/>
  </r>
  <r>
    <x v="2"/>
    <x v="140"/>
    <s v="Garlic"/>
    <s v="8 GB"/>
    <x v="0"/>
    <s v="Yes"/>
    <x v="10"/>
    <x v="115"/>
    <n v="20999"/>
    <x v="141"/>
    <n v="0"/>
    <n v="0"/>
    <x v="129"/>
    <x v="155"/>
    <n v="-10163516"/>
    <n v="0"/>
    <x v="155"/>
  </r>
  <r>
    <x v="4"/>
    <x v="141"/>
    <s v="Rose Gold"/>
    <s v="2 GB"/>
    <x v="0"/>
    <s v="Yes"/>
    <x v="2"/>
    <x v="26"/>
    <n v="70000"/>
    <x v="142"/>
    <n v="0"/>
    <n v="0"/>
    <x v="30"/>
    <x v="156"/>
    <n v="-51240000"/>
    <n v="0"/>
    <x v="156"/>
  </r>
  <r>
    <x v="7"/>
    <x v="142"/>
    <s v="Classic Silver"/>
    <s v="8 GB"/>
    <x v="0"/>
    <s v="Yes"/>
    <x v="0"/>
    <x v="77"/>
    <n v="22990"/>
    <x v="143"/>
    <n v="0"/>
    <n v="0"/>
    <x v="74"/>
    <x v="157"/>
    <n v="-13104300"/>
    <n v="0"/>
    <x v="157"/>
  </r>
  <r>
    <x v="8"/>
    <x v="143"/>
    <s v="Neon Spark"/>
    <s v="8 GB"/>
    <x v="0"/>
    <s v="Yes"/>
    <x v="0"/>
    <x v="116"/>
    <n v="32990"/>
    <x v="144"/>
    <n v="0"/>
    <n v="0"/>
    <x v="130"/>
    <x v="158"/>
    <n v="-28767280"/>
    <n v="0"/>
    <x v="158"/>
  </r>
  <r>
    <x v="11"/>
    <x v="144"/>
    <s v="Coral Red"/>
    <s v="2 GB"/>
    <x v="6"/>
    <s v="Yes"/>
    <x v="7"/>
    <x v="2"/>
    <n v="9999"/>
    <x v="145"/>
    <n v="3000"/>
    <n v="30.003000300029999"/>
    <x v="131"/>
    <x v="159"/>
    <n v="-4793436"/>
    <n v="846000"/>
    <x v="159"/>
  </r>
  <r>
    <x v="5"/>
    <x v="145"/>
    <s v="Black"/>
    <s v="3 GB"/>
    <x v="1"/>
    <s v="Yes"/>
    <x v="5"/>
    <x v="117"/>
    <n v="6475"/>
    <x v="146"/>
    <n v="0"/>
    <n v="0"/>
    <x v="50"/>
    <x v="160"/>
    <n v="-4364150"/>
    <n v="0"/>
    <x v="160"/>
  </r>
  <r>
    <x v="1"/>
    <x v="146"/>
    <s v="Blue"/>
    <s v="2 GB"/>
    <x v="1"/>
    <s v="Yes"/>
    <x v="6"/>
    <x v="78"/>
    <n v="6499"/>
    <x v="147"/>
    <n v="0"/>
    <n v="0"/>
    <x v="132"/>
    <x v="161"/>
    <n v="-4822258"/>
    <n v="0"/>
    <x v="161"/>
  </r>
  <r>
    <x v="7"/>
    <x v="147"/>
    <s v="Moonlight Black"/>
    <s v="4 GB"/>
    <x v="3"/>
    <s v="Yes"/>
    <x v="10"/>
    <x v="19"/>
    <n v="15990"/>
    <x v="148"/>
    <n v="4000"/>
    <n v="25.015634771732302"/>
    <x v="133"/>
    <x v="162"/>
    <n v="-13234540"/>
    <n v="1892000"/>
    <x v="162"/>
  </r>
  <r>
    <x v="2"/>
    <x v="46"/>
    <s v="Prism Blue"/>
    <s v="6 GB"/>
    <x v="0"/>
    <s v="Yes"/>
    <x v="2"/>
    <x v="67"/>
    <n v="17999"/>
    <x v="46"/>
    <n v="2000"/>
    <n v="11.1117284293571"/>
    <x v="134"/>
    <x v="163"/>
    <n v="-6493618"/>
    <n v="382000"/>
    <x v="163"/>
  </r>
  <r>
    <x v="2"/>
    <x v="148"/>
    <s v="Lunar White"/>
    <s v="12 GB"/>
    <x v="5"/>
    <s v="Yes"/>
    <x v="4"/>
    <x v="118"/>
    <n v="35999"/>
    <x v="149"/>
    <n v="0"/>
    <n v="0"/>
    <x v="135"/>
    <x v="164"/>
    <n v="-29159190"/>
    <n v="0"/>
    <x v="164"/>
  </r>
  <r>
    <x v="13"/>
    <x v="149"/>
    <s v="Just Black"/>
    <s v="4 GB"/>
    <x v="0"/>
    <s v="Yes"/>
    <x v="4"/>
    <x v="119"/>
    <n v="82000"/>
    <x v="150"/>
    <n v="0"/>
    <n v="0"/>
    <x v="136"/>
    <x v="165"/>
    <n v="-44116000"/>
    <n v="0"/>
    <x v="165"/>
  </r>
  <r>
    <x v="0"/>
    <x v="150"/>
    <s v="Black"/>
    <s v="1.5 GB"/>
    <x v="1"/>
    <s v="Yes"/>
    <x v="0"/>
    <x v="120"/>
    <n v="13499"/>
    <x v="151"/>
    <n v="0"/>
    <n v="0"/>
    <x v="137"/>
    <x v="166"/>
    <n v="-10799200"/>
    <n v="0"/>
    <x v="166"/>
  </r>
  <r>
    <x v="14"/>
    <x v="151"/>
    <s v="Smokey Gray"/>
    <s v="3 GB"/>
    <x v="6"/>
    <s v="Yes"/>
    <x v="8"/>
    <x v="2"/>
    <n v="9999"/>
    <x v="152"/>
    <n v="3000"/>
    <n v="30.003000300029999"/>
    <x v="138"/>
    <x v="167"/>
    <n v="-7496118"/>
    <n v="1323000"/>
    <x v="167"/>
  </r>
  <r>
    <x v="0"/>
    <x v="10"/>
    <s v="White"/>
    <s v="4 GB"/>
    <x v="3"/>
    <s v="Yes"/>
    <x v="3"/>
    <x v="67"/>
    <n v="15999"/>
    <x v="10"/>
    <n v="0"/>
    <n v="0"/>
    <x v="139"/>
    <x v="168"/>
    <n v="-10175364"/>
    <n v="0"/>
    <x v="168"/>
  </r>
  <r>
    <x v="0"/>
    <x v="152"/>
    <s v="Awesome White"/>
    <s v="8 GB"/>
    <x v="5"/>
    <s v="Yes"/>
    <x v="0"/>
    <x v="121"/>
    <n v="43999"/>
    <x v="153"/>
    <n v="6000"/>
    <n v="13.6366735607627"/>
    <x v="140"/>
    <x v="169"/>
    <n v="-38539060"/>
    <n v="2820000"/>
    <x v="169"/>
  </r>
  <r>
    <x v="0"/>
    <x v="153"/>
    <s v="Gold"/>
    <s v="3 GB"/>
    <x v="6"/>
    <s v="Yes"/>
    <x v="0"/>
    <x v="122"/>
    <n v="12900"/>
    <x v="154"/>
    <n v="0"/>
    <n v="0"/>
    <x v="85"/>
    <x v="170"/>
    <n v="-8668800"/>
    <n v="0"/>
    <x v="170"/>
  </r>
  <r>
    <x v="7"/>
    <x v="154"/>
    <s v="Crystal Black"/>
    <s v="4 GB"/>
    <x v="3"/>
    <s v="Yes"/>
    <x v="0"/>
    <x v="28"/>
    <n v="14990"/>
    <x v="155"/>
    <n v="0"/>
    <n v="0"/>
    <x v="141"/>
    <x v="171"/>
    <n v="-9653560"/>
    <n v="0"/>
    <x v="171"/>
  </r>
  <r>
    <x v="0"/>
    <x v="126"/>
    <s v="Black"/>
    <s v="6 GB"/>
    <x v="0"/>
    <s v="Yes"/>
    <x v="3"/>
    <x v="123"/>
    <n v="18999"/>
    <x v="127"/>
    <n v="1500"/>
    <n v="7.8951523764408602"/>
    <x v="142"/>
    <x v="172"/>
    <n v="-17446044"/>
    <n v="717000"/>
    <x v="172"/>
  </r>
  <r>
    <x v="15"/>
    <x v="155"/>
    <s v="Green and Greener"/>
    <s v="6 GB"/>
    <x v="0"/>
    <s v="Yes"/>
    <x v="0"/>
    <x v="67"/>
    <n v="19999"/>
    <x v="156"/>
    <n v="4000"/>
    <n v="20.001000050002499"/>
    <x v="34"/>
    <x v="173"/>
    <n v="-13607244"/>
    <n v="1512000"/>
    <x v="173"/>
  </r>
  <r>
    <x v="7"/>
    <x v="156"/>
    <s v="Blue"/>
    <s v="4 GB"/>
    <x v="3"/>
    <s v="Yes"/>
    <x v="2"/>
    <x v="13"/>
    <n v="11990"/>
    <x v="157"/>
    <n v="1500"/>
    <n v="12.510425354462001"/>
    <x v="143"/>
    <x v="174"/>
    <n v="-10610560"/>
    <n v="708000"/>
    <x v="174"/>
  </r>
  <r>
    <x v="7"/>
    <x v="156"/>
    <s v="Black"/>
    <s v="4 GB"/>
    <x v="3"/>
    <s v="Yes"/>
    <x v="2"/>
    <x v="51"/>
    <n v="10990"/>
    <x v="157"/>
    <n v="0"/>
    <n v="0"/>
    <x v="138"/>
    <x v="175"/>
    <n v="-9693180"/>
    <n v="0"/>
    <x v="175"/>
  </r>
  <r>
    <x v="3"/>
    <x v="157"/>
    <s v="Shark Grey"/>
    <s v="4 GB"/>
    <x v="3"/>
    <s v="Yes"/>
    <x v="10"/>
    <x v="18"/>
    <n v="9999"/>
    <x v="158"/>
    <n v="0"/>
    <n v="0"/>
    <x v="144"/>
    <x v="176"/>
    <n v="-9939006"/>
    <n v="0"/>
    <x v="176"/>
  </r>
  <r>
    <x v="14"/>
    <x v="158"/>
    <s v="White"/>
    <s v="4 GB"/>
    <x v="3"/>
    <s v="Yes"/>
    <x v="3"/>
    <x v="124"/>
    <n v="49999"/>
    <x v="159"/>
    <n v="25001"/>
    <n v="50.003000060001199"/>
    <x v="4"/>
    <x v="177"/>
    <n v="-24524019"/>
    <n v="8175327"/>
    <x v="177"/>
  </r>
  <r>
    <x v="4"/>
    <x v="4"/>
    <s v="White"/>
    <s v="4GB"/>
    <x v="5"/>
    <s v="Yes"/>
    <x v="4"/>
    <x v="11"/>
    <n v="64900"/>
    <x v="4"/>
    <n v="0"/>
    <n v="0"/>
    <x v="145"/>
    <x v="178"/>
    <n v="-47896200"/>
    <n v="0"/>
    <x v="178"/>
  </r>
  <r>
    <x v="0"/>
    <x v="117"/>
    <s v="Silver"/>
    <s v="1 GB"/>
    <x v="7"/>
    <s v="Yes"/>
    <x v="13"/>
    <x v="98"/>
    <n v="8999"/>
    <x v="118"/>
    <n v="4000"/>
    <n v="44.449383264807203"/>
    <x v="101"/>
    <x v="179"/>
    <n v="-5305242"/>
    <n v="1516000"/>
    <x v="179"/>
  </r>
  <r>
    <x v="7"/>
    <x v="159"/>
    <s v="Stream White"/>
    <s v="6 GB"/>
    <x v="0"/>
    <s v="Yes"/>
    <x v="0"/>
    <x v="63"/>
    <n v="19990"/>
    <x v="160"/>
    <n v="3000"/>
    <n v="15.0075037518759"/>
    <x v="146"/>
    <x v="180"/>
    <n v="-11426820"/>
    <n v="927000"/>
    <x v="180"/>
  </r>
  <r>
    <x v="0"/>
    <x v="160"/>
    <s v="Arctic blue"/>
    <s v="4 GB"/>
    <x v="3"/>
    <s v="Yes"/>
    <x v="5"/>
    <x v="125"/>
    <n v="13899"/>
    <x v="161"/>
    <n v="675"/>
    <n v="4.8564644938484696"/>
    <x v="110"/>
    <x v="181"/>
    <n v="-7350333"/>
    <n v="182925"/>
    <x v="181"/>
  </r>
  <r>
    <x v="13"/>
    <x v="161"/>
    <s v="Just Black"/>
    <s v="4 GB"/>
    <x v="3"/>
    <s v="Yes"/>
    <x v="10"/>
    <x v="126"/>
    <n v="44999"/>
    <x v="162"/>
    <n v="0"/>
    <n v="0"/>
    <x v="147"/>
    <x v="182"/>
    <n v="-14669674"/>
    <n v="0"/>
    <x v="182"/>
  </r>
  <r>
    <x v="0"/>
    <x v="162"/>
    <s v="Black"/>
    <s v="10 MB"/>
    <x v="8"/>
    <s v="Yes"/>
    <x v="0"/>
    <x v="127"/>
    <n v="2290"/>
    <x v="163"/>
    <n v="0"/>
    <n v="0"/>
    <x v="148"/>
    <x v="183"/>
    <n v="-1827420"/>
    <n v="0"/>
    <x v="183"/>
  </r>
  <r>
    <x v="7"/>
    <x v="96"/>
    <s v="Black"/>
    <s v="6 GB"/>
    <x v="3"/>
    <s v="Yes"/>
    <x v="0"/>
    <x v="77"/>
    <n v="22990"/>
    <x v="96"/>
    <n v="0"/>
    <n v="0"/>
    <x v="39"/>
    <x v="184"/>
    <n v="-18483960"/>
    <n v="0"/>
    <x v="184"/>
  </r>
  <r>
    <x v="2"/>
    <x v="19"/>
    <s v="Diamond Red"/>
    <s v="3 GB"/>
    <x v="2"/>
    <s v="Yes"/>
    <x v="6"/>
    <x v="128"/>
    <n v="12990"/>
    <x v="19"/>
    <n v="1090"/>
    <n v="8.3910700538875993"/>
    <x v="39"/>
    <x v="185"/>
    <n v="-10005780"/>
    <n v="438180"/>
    <x v="185"/>
  </r>
  <r>
    <x v="10"/>
    <x v="120"/>
    <s v="Blue"/>
    <s v="6 GB"/>
    <x v="3"/>
    <s v="Yes"/>
    <x v="0"/>
    <x v="23"/>
    <n v="17999"/>
    <x v="121"/>
    <n v="0"/>
    <n v="0"/>
    <x v="122"/>
    <x v="186"/>
    <n v="-13895228"/>
    <n v="0"/>
    <x v="186"/>
  </r>
  <r>
    <x v="4"/>
    <x v="163"/>
    <s v="Rose Gold"/>
    <s v="2 GB"/>
    <x v="0"/>
    <s v="Yes"/>
    <x v="10"/>
    <x v="129"/>
    <n v="34900"/>
    <x v="164"/>
    <n v="0"/>
    <n v="0"/>
    <x v="149"/>
    <x v="187"/>
    <n v="-33573800"/>
    <n v="0"/>
    <x v="187"/>
  </r>
  <r>
    <x v="0"/>
    <x v="78"/>
    <s v="Aqua Blue"/>
    <s v="4 GB"/>
    <x v="0"/>
    <s v="Yes"/>
    <x v="5"/>
    <x v="67"/>
    <n v="22999"/>
    <x v="78"/>
    <n v="7000"/>
    <n v="30.436105917648501"/>
    <x v="150"/>
    <x v="188"/>
    <n v="-6941644"/>
    <n v="1246000"/>
    <x v="188"/>
  </r>
  <r>
    <x v="0"/>
    <x v="164"/>
    <s v="Cloud Lavender"/>
    <s v="8 GB"/>
    <x v="0"/>
    <s v="Yes"/>
    <x v="5"/>
    <x v="29"/>
    <n v="65999"/>
    <x v="165"/>
    <n v="16000"/>
    <n v="24.242791557447799"/>
    <x v="27"/>
    <x v="189"/>
    <n v="-50343132"/>
    <n v="6944000"/>
    <x v="189"/>
  </r>
  <r>
    <x v="0"/>
    <x v="165"/>
    <s v="Prism Blue"/>
    <s v="8 GB"/>
    <x v="0"/>
    <s v="Yes"/>
    <x v="4"/>
    <x v="130"/>
    <n v="59900"/>
    <x v="166"/>
    <n v="0"/>
    <n v="0"/>
    <x v="76"/>
    <x v="190"/>
    <n v="-46961600"/>
    <n v="0"/>
    <x v="190"/>
  </r>
  <r>
    <x v="9"/>
    <x v="166"/>
    <s v="Black"/>
    <s v="3 GB"/>
    <x v="6"/>
    <s v="Yes"/>
    <x v="3"/>
    <x v="18"/>
    <n v="9999"/>
    <x v="167"/>
    <n v="0"/>
    <n v="0"/>
    <x v="151"/>
    <x v="191"/>
    <n v="-2319768"/>
    <n v="0"/>
    <x v="191"/>
  </r>
  <r>
    <x v="6"/>
    <x v="167"/>
    <s v="Glacier White"/>
    <s v="4 GB"/>
    <x v="3"/>
    <s v="Yes"/>
    <x v="0"/>
    <x v="131"/>
    <n v="16999"/>
    <x v="168"/>
    <n v="511"/>
    <n v="3.0060591799517602"/>
    <x v="152"/>
    <x v="192"/>
    <n v="-16174221"/>
    <n v="246813"/>
    <x v="192"/>
  </r>
  <r>
    <x v="0"/>
    <x v="168"/>
    <s v="Black"/>
    <s v="3 GB"/>
    <x v="6"/>
    <s v="Yes"/>
    <x v="3"/>
    <x v="132"/>
    <n v="8780"/>
    <x v="169"/>
    <n v="0"/>
    <n v="0"/>
    <x v="153"/>
    <x v="193"/>
    <n v="-3055440"/>
    <n v="0"/>
    <x v="193"/>
  </r>
  <r>
    <x v="1"/>
    <x v="169"/>
    <s v="Silver"/>
    <s v="3 GB"/>
    <x v="1"/>
    <s v="Yes"/>
    <x v="7"/>
    <x v="133"/>
    <n v="7139"/>
    <x v="170"/>
    <n v="0"/>
    <n v="0"/>
    <x v="154"/>
    <x v="194"/>
    <n v="-5939648"/>
    <n v="0"/>
    <x v="194"/>
  </r>
  <r>
    <x v="4"/>
    <x v="4"/>
    <s v="White"/>
    <s v="4GB"/>
    <x v="0"/>
    <s v="Yes"/>
    <x v="4"/>
    <x v="134"/>
    <n v="54900"/>
    <x v="4"/>
    <n v="0"/>
    <n v="0"/>
    <x v="155"/>
    <x v="195"/>
    <n v="-24156000"/>
    <n v="0"/>
    <x v="195"/>
  </r>
  <r>
    <x v="6"/>
    <x v="170"/>
    <s v="Vinyl Black"/>
    <s v="6 GB"/>
    <x v="0"/>
    <s v="Yes"/>
    <x v="0"/>
    <x v="135"/>
    <n v="24999"/>
    <x v="171"/>
    <n v="3000"/>
    <n v="12.000480019200699"/>
    <x v="156"/>
    <x v="196"/>
    <n v="-5686758"/>
    <n v="363000"/>
    <x v="196"/>
  </r>
  <r>
    <x v="1"/>
    <x v="171"/>
    <s v="Black"/>
    <s v="8 MB"/>
    <x v="1"/>
    <s v="Yes"/>
    <x v="3"/>
    <x v="136"/>
    <n v="3740"/>
    <x v="172"/>
    <n v="0"/>
    <n v="0"/>
    <x v="110"/>
    <x v="197"/>
    <n v="-2027080"/>
    <n v="0"/>
    <x v="197"/>
  </r>
  <r>
    <x v="4"/>
    <x v="172"/>
    <s v="Silver"/>
    <s v="6 GB"/>
    <x v="4"/>
    <s v="Yes"/>
    <x v="6"/>
    <x v="73"/>
    <n v="149900"/>
    <x v="173"/>
    <n v="0"/>
    <n v="0"/>
    <x v="26"/>
    <x v="198"/>
    <n v="-116922000"/>
    <n v="0"/>
    <x v="198"/>
  </r>
  <r>
    <x v="0"/>
    <x v="173"/>
    <s v="Black"/>
    <s v="NaN"/>
    <x v="8"/>
    <s v="Yes"/>
    <x v="0"/>
    <x v="137"/>
    <n v="1100"/>
    <x v="174"/>
    <n v="0"/>
    <n v="0"/>
    <x v="157"/>
    <x v="199"/>
    <n v="-803000"/>
    <n v="0"/>
    <x v="199"/>
  </r>
  <r>
    <x v="3"/>
    <x v="174"/>
    <s v="Violet"/>
    <s v="4 GB"/>
    <x v="3"/>
    <s v="Yes"/>
    <x v="2"/>
    <x v="34"/>
    <n v="11999"/>
    <x v="175"/>
    <n v="0"/>
    <n v="0"/>
    <x v="17"/>
    <x v="200"/>
    <n v="-4223648"/>
    <n v="0"/>
    <x v="200"/>
  </r>
  <r>
    <x v="0"/>
    <x v="175"/>
    <s v="Black"/>
    <s v="512 MB"/>
    <x v="9"/>
    <s v="Yes"/>
    <x v="8"/>
    <x v="138"/>
    <n v="4988"/>
    <x v="176"/>
    <n v="0"/>
    <n v="0"/>
    <x v="95"/>
    <x v="201"/>
    <n v="-4140040"/>
    <n v="0"/>
    <x v="201"/>
  </r>
  <r>
    <x v="7"/>
    <x v="176"/>
    <s v="Aurora Green"/>
    <s v="6 GB"/>
    <x v="3"/>
    <s v="Yes"/>
    <x v="10"/>
    <x v="139"/>
    <n v="28990"/>
    <x v="177"/>
    <n v="12100"/>
    <n v="41.738530527768198"/>
    <x v="158"/>
    <x v="202"/>
    <n v="-15553320"/>
    <n v="4101900"/>
    <x v="202"/>
  </r>
  <r>
    <x v="6"/>
    <x v="177"/>
    <s v="Black"/>
    <s v="4 GB"/>
    <x v="3"/>
    <s v="Yes"/>
    <x v="0"/>
    <x v="19"/>
    <n v="12899"/>
    <x v="178"/>
    <n v="909"/>
    <n v="7.0470579114660001"/>
    <x v="119"/>
    <x v="203"/>
    <n v="-10129823"/>
    <n v="369963"/>
    <x v="203"/>
  </r>
  <r>
    <x v="7"/>
    <x v="178"/>
    <s v="White"/>
    <s v="1 GB"/>
    <x v="1"/>
    <s v="Yes"/>
    <x v="1"/>
    <x v="140"/>
    <n v="8490"/>
    <x v="179"/>
    <n v="0"/>
    <n v="0"/>
    <x v="61"/>
    <x v="204"/>
    <n v="-6978780"/>
    <n v="0"/>
    <x v="204"/>
  </r>
  <r>
    <x v="4"/>
    <x v="179"/>
    <s v="Space Grey"/>
    <s v="4GB"/>
    <x v="3"/>
    <s v="Yes"/>
    <x v="4"/>
    <x v="141"/>
    <n v="106600"/>
    <x v="180"/>
    <n v="26601"/>
    <n v="24.9540337711069"/>
    <x v="159"/>
    <x v="205"/>
    <n v="-22018682"/>
    <n v="3138918"/>
    <x v="205"/>
  </r>
  <r>
    <x v="10"/>
    <x v="180"/>
    <s v="Gold"/>
    <s v="2 GB"/>
    <x v="1"/>
    <s v="Yes"/>
    <x v="8"/>
    <x v="67"/>
    <n v="15999"/>
    <x v="181"/>
    <n v="0"/>
    <n v="0"/>
    <x v="30"/>
    <x v="206"/>
    <n v="-11711268"/>
    <n v="0"/>
    <x v="206"/>
  </r>
  <r>
    <x v="7"/>
    <x v="81"/>
    <s v="Lightening Black"/>
    <s v="8 GB"/>
    <x v="0"/>
    <s v="Yes"/>
    <x v="2"/>
    <x v="142"/>
    <n v="22990"/>
    <x v="81"/>
    <n v="4000"/>
    <n v="17.398869073510198"/>
    <x v="18"/>
    <x v="207"/>
    <n v="-10495000"/>
    <n v="1000000"/>
    <x v="207"/>
  </r>
  <r>
    <x v="8"/>
    <x v="181"/>
    <s v="Sonic Black"/>
    <s v="4 GB"/>
    <x v="3"/>
    <s v="Yes"/>
    <x v="10"/>
    <x v="71"/>
    <n v="15990"/>
    <x v="182"/>
    <n v="0"/>
    <n v="0"/>
    <x v="160"/>
    <x v="208"/>
    <n v="-8026980"/>
    <n v="0"/>
    <x v="208"/>
  </r>
  <r>
    <x v="6"/>
    <x v="182"/>
    <s v="Blazing Blue"/>
    <s v="4 GB"/>
    <x v="3"/>
    <s v="Yes"/>
    <x v="2"/>
    <x v="68"/>
    <n v="13999"/>
    <x v="183"/>
    <n v="2500"/>
    <n v="17.858418458461301"/>
    <x v="161"/>
    <x v="209"/>
    <n v="-8975296"/>
    <n v="880000"/>
    <x v="209"/>
  </r>
  <r>
    <x v="0"/>
    <x v="183"/>
    <s v="Black"/>
    <s v="2 GB"/>
    <x v="6"/>
    <s v="Yes"/>
    <x v="2"/>
    <x v="143"/>
    <n v="10000"/>
    <x v="184"/>
    <n v="0"/>
    <n v="0"/>
    <x v="122"/>
    <x v="210"/>
    <n v="-7720000"/>
    <n v="0"/>
    <x v="210"/>
  </r>
  <r>
    <x v="5"/>
    <x v="184"/>
    <s v="Grey"/>
    <s v="3 GB"/>
    <x v="6"/>
    <s v="Yes"/>
    <x v="8"/>
    <x v="144"/>
    <n v="5950"/>
    <x v="185"/>
    <n v="0"/>
    <n v="0"/>
    <x v="162"/>
    <x v="211"/>
    <n v="-2510900"/>
    <n v="0"/>
    <x v="211"/>
  </r>
  <r>
    <x v="6"/>
    <x v="185"/>
    <s v="Blue"/>
    <s v="4 GB"/>
    <x v="3"/>
    <s v="Yes"/>
    <x v="2"/>
    <x v="59"/>
    <n v="14999"/>
    <x v="186"/>
    <n v="0"/>
    <n v="0"/>
    <x v="8"/>
    <x v="212"/>
    <n v="-14759016"/>
    <n v="0"/>
    <x v="212"/>
  </r>
  <r>
    <x v="14"/>
    <x v="186"/>
    <s v="Thunder blue"/>
    <s v="4 GB"/>
    <x v="3"/>
    <s v="Yes"/>
    <x v="1"/>
    <x v="145"/>
    <n v="12950"/>
    <x v="187"/>
    <n v="0"/>
    <n v="0"/>
    <x v="163"/>
    <x v="213"/>
    <n v="-10178700"/>
    <n v="0"/>
    <x v="213"/>
  </r>
  <r>
    <x v="4"/>
    <x v="179"/>
    <s v="Silver"/>
    <s v="4GB"/>
    <x v="3"/>
    <s v="Yes"/>
    <x v="4"/>
    <x v="141"/>
    <n v="106600"/>
    <x v="180"/>
    <n v="26601"/>
    <n v="24.9540337711069"/>
    <x v="164"/>
    <x v="214"/>
    <n v="-64936452"/>
    <n v="9257148"/>
    <x v="214"/>
  </r>
  <r>
    <x v="7"/>
    <x v="187"/>
    <s v="Gold"/>
    <s v="8 GB"/>
    <x v="0"/>
    <s v="Yes"/>
    <x v="0"/>
    <x v="135"/>
    <n v="21999"/>
    <x v="188"/>
    <n v="0"/>
    <n v="0"/>
    <x v="165"/>
    <x v="215"/>
    <n v="-21559020"/>
    <n v="0"/>
    <x v="215"/>
  </r>
  <r>
    <x v="4"/>
    <x v="6"/>
    <s v="Blue"/>
    <s v="4 GB"/>
    <x v="5"/>
    <s v="Yes"/>
    <x v="6"/>
    <x v="146"/>
    <n v="79900"/>
    <x v="6"/>
    <n v="0"/>
    <n v="0"/>
    <x v="78"/>
    <x v="216"/>
    <n v="-42347000"/>
    <n v="0"/>
    <x v="216"/>
  </r>
  <r>
    <x v="2"/>
    <x v="188"/>
    <s v="Pearl White"/>
    <s v="8 GB"/>
    <x v="5"/>
    <s v="Yes"/>
    <x v="10"/>
    <x v="21"/>
    <n v="24999"/>
    <x v="189"/>
    <n v="0"/>
    <n v="0"/>
    <x v="67"/>
    <x v="217"/>
    <n v="-21399144"/>
    <n v="0"/>
    <x v="217"/>
  </r>
  <r>
    <x v="3"/>
    <x v="189"/>
    <s v="Purple"/>
    <s v="8 GB"/>
    <x v="5"/>
    <s v="Yes"/>
    <x v="3"/>
    <x v="57"/>
    <n v="19999"/>
    <x v="190"/>
    <n v="3000"/>
    <n v="15.000750037501801"/>
    <x v="166"/>
    <x v="218"/>
    <n v="-12579320"/>
    <n v="1020000"/>
    <x v="218"/>
  </r>
  <r>
    <x v="2"/>
    <x v="22"/>
    <s v="Laser Blue"/>
    <s v="4 GB"/>
    <x v="2"/>
    <s v="Yes"/>
    <x v="0"/>
    <x v="90"/>
    <n v="10999"/>
    <x v="22"/>
    <n v="500"/>
    <n v="4.54586780616419"/>
    <x v="16"/>
    <x v="219"/>
    <n v="-6814866"/>
    <n v="158500"/>
    <x v="219"/>
  </r>
  <r>
    <x v="2"/>
    <x v="188"/>
    <s v="Pearl Blue"/>
    <s v="8 GB"/>
    <x v="0"/>
    <s v="Yes"/>
    <x v="10"/>
    <x v="115"/>
    <n v="20999"/>
    <x v="189"/>
    <n v="0"/>
    <n v="0"/>
    <x v="167"/>
    <x v="220"/>
    <n v="-7181658"/>
    <n v="0"/>
    <x v="220"/>
  </r>
  <r>
    <x v="2"/>
    <x v="43"/>
    <s v="Neo Blue"/>
    <s v="12 GB"/>
    <x v="5"/>
    <s v="Yes"/>
    <x v="2"/>
    <x v="118"/>
    <n v="38999"/>
    <x v="43"/>
    <n v="3000"/>
    <n v="7.6925049360240001"/>
    <x v="168"/>
    <x v="221"/>
    <n v="-23699368"/>
    <n v="948000"/>
    <x v="221"/>
  </r>
  <r>
    <x v="3"/>
    <x v="190"/>
    <s v="Obsidian Black"/>
    <s v="4 GB"/>
    <x v="3"/>
    <s v="Yes"/>
    <x v="0"/>
    <x v="147"/>
    <n v="10999"/>
    <x v="191"/>
    <n v="1700"/>
    <n v="15.455950540958201"/>
    <x v="169"/>
    <x v="222"/>
    <n v="-6089400"/>
    <n v="510000"/>
    <x v="222"/>
  </r>
  <r>
    <x v="11"/>
    <x v="191"/>
    <s v="Lunar Gray"/>
    <s v="4 GB"/>
    <x v="3"/>
    <s v="Yes"/>
    <x v="2"/>
    <x v="148"/>
    <n v="27999"/>
    <x v="192"/>
    <n v="0"/>
    <n v="0"/>
    <x v="65"/>
    <x v="223"/>
    <n v="-7279740"/>
    <n v="0"/>
    <x v="223"/>
  </r>
  <r>
    <x v="6"/>
    <x v="192"/>
    <s v="Elegant Blue"/>
    <s v="3 GB"/>
    <x v="6"/>
    <s v="Yes"/>
    <x v="0"/>
    <x v="149"/>
    <n v="9450"/>
    <x v="193"/>
    <n v="0"/>
    <n v="0"/>
    <x v="170"/>
    <x v="224"/>
    <n v="-6709500"/>
    <n v="0"/>
    <x v="224"/>
  </r>
  <r>
    <x v="2"/>
    <x v="193"/>
    <s v="Midnight Black"/>
    <s v="6 GB"/>
    <x v="0"/>
    <s v="Yes"/>
    <x v="2"/>
    <x v="23"/>
    <n v="21999"/>
    <x v="194"/>
    <n v="4000"/>
    <n v="18.182644665666601"/>
    <x v="171"/>
    <x v="225"/>
    <n v="-5119744"/>
    <n v="512000"/>
    <x v="225"/>
  </r>
  <r>
    <x v="8"/>
    <x v="143"/>
    <s v="Dusk Blue"/>
    <s v="8 GB"/>
    <x v="5"/>
    <s v="Yes"/>
    <x v="0"/>
    <x v="28"/>
    <n v="14990"/>
    <x v="144"/>
    <n v="0"/>
    <n v="0"/>
    <x v="172"/>
    <x v="226"/>
    <n v="-4437040"/>
    <n v="0"/>
    <x v="226"/>
  </r>
  <r>
    <x v="2"/>
    <x v="36"/>
    <s v="Midnight Black"/>
    <s v="8 GB"/>
    <x v="0"/>
    <s v="Yes"/>
    <x v="2"/>
    <x v="64"/>
    <n v="29999"/>
    <x v="36"/>
    <n v="3000"/>
    <n v="10.000333344444799"/>
    <x v="173"/>
    <x v="227"/>
    <n v="-27701028"/>
    <n v="1458000"/>
    <x v="227"/>
  </r>
  <r>
    <x v="0"/>
    <x v="194"/>
    <s v="Awesome Black"/>
    <s v="6 GB"/>
    <x v="0"/>
    <s v="Yes"/>
    <x v="0"/>
    <x v="150"/>
    <n v="30499"/>
    <x v="195"/>
    <n v="3000"/>
    <n v="9.8363880782976398"/>
    <x v="174"/>
    <x v="228"/>
    <n v="-17167408"/>
    <n v="888000"/>
    <x v="228"/>
  </r>
  <r>
    <x v="10"/>
    <x v="195"/>
    <s v="Gold"/>
    <s v="2 GB"/>
    <x v="1"/>
    <s v="Yes"/>
    <x v="3"/>
    <x v="151"/>
    <n v="7199"/>
    <x v="196"/>
    <n v="0"/>
    <n v="0"/>
    <x v="175"/>
    <x v="229"/>
    <n v="-2116506"/>
    <n v="0"/>
    <x v="229"/>
  </r>
  <r>
    <x v="2"/>
    <x v="193"/>
    <s v="Aurora Green"/>
    <s v="8 GB"/>
    <x v="0"/>
    <s v="Yes"/>
    <x v="2"/>
    <x v="115"/>
    <n v="23999"/>
    <x v="194"/>
    <n v="3000"/>
    <n v="12.5005208550356"/>
    <x v="176"/>
    <x v="230"/>
    <n v="-6164726"/>
    <n v="411000"/>
    <x v="230"/>
  </r>
  <r>
    <x v="12"/>
    <x v="196"/>
    <s v="Glacier Blue"/>
    <s v="1 GB"/>
    <x v="1"/>
    <s v="Yes"/>
    <x v="5"/>
    <x v="2"/>
    <n v="6999"/>
    <x v="197"/>
    <n v="0"/>
    <n v="0"/>
    <x v="54"/>
    <x v="231"/>
    <n v="-6971004"/>
    <n v="0"/>
    <x v="231"/>
  </r>
  <r>
    <x v="4"/>
    <x v="197"/>
    <s v="Gold"/>
    <s v="4 GB"/>
    <x v="3"/>
    <s v="Yes"/>
    <x v="4"/>
    <x v="152"/>
    <n v="109900"/>
    <x v="198"/>
    <n v="35901"/>
    <n v="32.666969972702397"/>
    <x v="146"/>
    <x v="232"/>
    <n v="-56824791"/>
    <n v="11093409"/>
    <x v="232"/>
  </r>
  <r>
    <x v="13"/>
    <x v="198"/>
    <s v="Just Black"/>
    <s v="6 GB"/>
    <x v="0"/>
    <s v="Yes"/>
    <x v="10"/>
    <x v="38"/>
    <n v="31999"/>
    <x v="199"/>
    <n v="0"/>
    <n v="0"/>
    <x v="177"/>
    <x v="233"/>
    <n v="-13247586"/>
    <n v="0"/>
    <x v="233"/>
  </r>
  <r>
    <x v="0"/>
    <x v="199"/>
    <s v="Gold"/>
    <s v="2 GB"/>
    <x v="1"/>
    <s v="Yes"/>
    <x v="7"/>
    <x v="153"/>
    <n v="9499"/>
    <x v="200"/>
    <n v="3509"/>
    <n v="36.940730603221397"/>
    <x v="165"/>
    <x v="234"/>
    <n v="-7589610"/>
    <n v="1719410"/>
    <x v="234"/>
  </r>
  <r>
    <x v="2"/>
    <x v="200"/>
    <s v="Oxygen Green"/>
    <s v="4 GB"/>
    <x v="3"/>
    <s v="Yes"/>
    <x v="0"/>
    <x v="68"/>
    <n v="12999"/>
    <x v="201"/>
    <n v="1500"/>
    <n v="11.5393491807062"/>
    <x v="178"/>
    <x v="235"/>
    <n v="-4630122"/>
    <n v="283500"/>
    <x v="235"/>
  </r>
  <r>
    <x v="8"/>
    <x v="201"/>
    <s v="Purist Blue"/>
    <s v="3 GB"/>
    <x v="1"/>
    <s v="Yes"/>
    <x v="0"/>
    <x v="142"/>
    <n v="20990"/>
    <x v="202"/>
    <n v="2000"/>
    <n v="9.5283468318246793"/>
    <x v="179"/>
    <x v="236"/>
    <n v="-8475760"/>
    <n v="424000"/>
    <x v="236"/>
  </r>
  <r>
    <x v="2"/>
    <x v="202"/>
    <s v="Cyber Silver"/>
    <s v="4 GB"/>
    <x v="2"/>
    <s v="Yes"/>
    <x v="0"/>
    <x v="67"/>
    <n v="16999"/>
    <x v="203"/>
    <n v="1000"/>
    <n v="5.8826989822930704"/>
    <x v="180"/>
    <x v="237"/>
    <n v="-15410066"/>
    <n v="467000"/>
    <x v="237"/>
  </r>
  <r>
    <x v="5"/>
    <x v="114"/>
    <s v="Blue"/>
    <s v="1 GB"/>
    <x v="1"/>
    <s v="Yes"/>
    <x v="11"/>
    <x v="154"/>
    <n v="8999"/>
    <x v="115"/>
    <n v="4100"/>
    <n v="45.560617846427299"/>
    <x v="4"/>
    <x v="238"/>
    <n v="-4544646"/>
    <n v="1340700"/>
    <x v="238"/>
  </r>
  <r>
    <x v="0"/>
    <x v="203"/>
    <s v="White"/>
    <s v="1.5 GB"/>
    <x v="7"/>
    <s v="Yes"/>
    <x v="1"/>
    <x v="12"/>
    <n v="19999"/>
    <x v="204"/>
    <n v="0"/>
    <n v="0"/>
    <x v="181"/>
    <x v="239"/>
    <n v="-6999650"/>
    <n v="0"/>
    <x v="239"/>
  </r>
  <r>
    <x v="11"/>
    <x v="18"/>
    <s v="Gold"/>
    <s v="3 GB"/>
    <x v="6"/>
    <s v="Yes"/>
    <x v="8"/>
    <x v="59"/>
    <n v="14999"/>
    <x v="18"/>
    <n v="0"/>
    <n v="0"/>
    <x v="144"/>
    <x v="240"/>
    <n v="-14909006"/>
    <n v="0"/>
    <x v="240"/>
  </r>
  <r>
    <x v="4"/>
    <x v="204"/>
    <s v="Silver"/>
    <s v="6 GB"/>
    <x v="5"/>
    <s v="Yes"/>
    <x v="6"/>
    <x v="112"/>
    <n v="139900"/>
    <x v="205"/>
    <n v="0"/>
    <n v="0"/>
    <x v="182"/>
    <x v="241"/>
    <n v="-105484600"/>
    <n v="0"/>
    <x v="241"/>
  </r>
  <r>
    <x v="0"/>
    <x v="205"/>
    <s v="Black"/>
    <s v="NaN"/>
    <x v="8"/>
    <s v="Yes"/>
    <x v="7"/>
    <x v="155"/>
    <n v="1599"/>
    <x v="206"/>
    <n v="0"/>
    <n v="0"/>
    <x v="68"/>
    <x v="242"/>
    <n v="-927420"/>
    <n v="0"/>
    <x v="242"/>
  </r>
  <r>
    <x v="3"/>
    <x v="206"/>
    <s v="Purple"/>
    <s v="6 GB"/>
    <x v="0"/>
    <s v="Yes"/>
    <x v="3"/>
    <x v="66"/>
    <n v="14999"/>
    <x v="207"/>
    <n v="2500"/>
    <n v="16.667777851856702"/>
    <x v="15"/>
    <x v="243"/>
    <n v="-9624300"/>
    <n v="875000"/>
    <x v="243"/>
  </r>
  <r>
    <x v="7"/>
    <x v="147"/>
    <s v="Fairy White"/>
    <s v="4 GB"/>
    <x v="3"/>
    <s v="Yes"/>
    <x v="10"/>
    <x v="120"/>
    <n v="13499"/>
    <x v="148"/>
    <n v="0"/>
    <n v="0"/>
    <x v="33"/>
    <x v="244"/>
    <n v="-10475224"/>
    <n v="0"/>
    <x v="244"/>
  </r>
  <r>
    <x v="6"/>
    <x v="207"/>
    <s v="Sapphire Blue"/>
    <s v="4 GB"/>
    <x v="3"/>
    <s v="Yes"/>
    <x v="0"/>
    <x v="35"/>
    <n v="10999"/>
    <x v="208"/>
    <n v="0"/>
    <n v="0"/>
    <x v="183"/>
    <x v="245"/>
    <n v="-2221798"/>
    <n v="0"/>
    <x v="245"/>
  </r>
  <r>
    <x v="2"/>
    <x v="202"/>
    <s v="Cyber Black"/>
    <s v="8 GB"/>
    <x v="0"/>
    <s v="Yes"/>
    <x v="0"/>
    <x v="23"/>
    <n v="18999"/>
    <x v="203"/>
    <n v="1000"/>
    <n v="5.2634349176272401"/>
    <x v="184"/>
    <x v="246"/>
    <n v="-9027512"/>
    <n v="244000"/>
    <x v="246"/>
  </r>
  <r>
    <x v="8"/>
    <x v="208"/>
    <s v="Frost Blue"/>
    <s v="8 GB"/>
    <x v="5"/>
    <s v="Yes"/>
    <x v="14"/>
    <x v="156"/>
    <n v="44990"/>
    <x v="209"/>
    <n v="0"/>
    <n v="0"/>
    <x v="185"/>
    <x v="247"/>
    <n v="-44630080"/>
    <n v="0"/>
    <x v="247"/>
  </r>
  <r>
    <x v="14"/>
    <x v="209"/>
    <s v="Black"/>
    <s v="4 GB"/>
    <x v="3"/>
    <s v="Yes"/>
    <x v="2"/>
    <x v="157"/>
    <n v="50000"/>
    <x v="210"/>
    <n v="0"/>
    <n v="0"/>
    <x v="186"/>
    <x v="248"/>
    <n v="-13500000"/>
    <n v="0"/>
    <x v="248"/>
  </r>
  <r>
    <x v="5"/>
    <x v="210"/>
    <s v="Dark Blue"/>
    <s v="4 GB"/>
    <x v="6"/>
    <s v="Yes"/>
    <x v="5"/>
    <x v="158"/>
    <n v="8750"/>
    <x v="211"/>
    <n v="0"/>
    <n v="0"/>
    <x v="103"/>
    <x v="249"/>
    <n v="-3570000"/>
    <n v="0"/>
    <x v="249"/>
  </r>
  <r>
    <x v="4"/>
    <x v="47"/>
    <s v="Rose Gold"/>
    <s v="3 GB"/>
    <x v="6"/>
    <s v="Yes"/>
    <x v="10"/>
    <x v="159"/>
    <n v="37900"/>
    <x v="47"/>
    <n v="901"/>
    <n v="2.3773087071240102"/>
    <x v="187"/>
    <x v="250"/>
    <n v="-34228843"/>
    <n v="411757"/>
    <x v="250"/>
  </r>
  <r>
    <x v="5"/>
    <x v="211"/>
    <s v="Grey"/>
    <s v="1 GB"/>
    <x v="1"/>
    <s v="Yes"/>
    <x v="1"/>
    <x v="95"/>
    <n v="3990"/>
    <x v="212"/>
    <n v="0"/>
    <n v="0"/>
    <x v="17"/>
    <x v="251"/>
    <n v="-1404480"/>
    <n v="0"/>
    <x v="251"/>
  </r>
  <r>
    <x v="14"/>
    <x v="158"/>
    <s v="Black"/>
    <s v="4 GB"/>
    <x v="3"/>
    <s v="Yes"/>
    <x v="3"/>
    <x v="77"/>
    <n v="55000"/>
    <x v="159"/>
    <n v="32010"/>
    <n v="58.199999999999903"/>
    <x v="188"/>
    <x v="252"/>
    <n v="-36265350"/>
    <n v="14884650"/>
    <x v="252"/>
  </r>
  <r>
    <x v="2"/>
    <x v="35"/>
    <s v="Glacier Blue"/>
    <s v="8 GB"/>
    <x v="0"/>
    <s v="Yes"/>
    <x v="0"/>
    <x v="148"/>
    <n v="29999"/>
    <x v="35"/>
    <n v="2000"/>
    <n v="6.6668888962965402"/>
    <x v="63"/>
    <x v="253"/>
    <n v="-17341402"/>
    <n v="598000"/>
    <x v="253"/>
  </r>
  <r>
    <x v="0"/>
    <x v="212"/>
    <s v="Gold"/>
    <s v="1.5 GB"/>
    <x v="7"/>
    <s v="Yes"/>
    <x v="7"/>
    <x v="160"/>
    <n v="8090"/>
    <x v="213"/>
    <n v="0"/>
    <n v="0"/>
    <x v="15"/>
    <x v="254"/>
    <n v="-5663000"/>
    <n v="0"/>
    <x v="254"/>
  </r>
  <r>
    <x v="6"/>
    <x v="75"/>
    <s v="Camo Green"/>
    <s v="8 GB"/>
    <x v="0"/>
    <s v="Yes"/>
    <x v="0"/>
    <x v="33"/>
    <n v="33999"/>
    <x v="75"/>
    <n v="5000"/>
    <n v="14.706314891614401"/>
    <x v="189"/>
    <x v="255"/>
    <n v="-29924050"/>
    <n v="2375000"/>
    <x v="255"/>
  </r>
  <r>
    <x v="1"/>
    <x v="213"/>
    <s v="Black"/>
    <s v="NaN"/>
    <x v="8"/>
    <s v="Yes"/>
    <x v="8"/>
    <x v="161"/>
    <n v="1519"/>
    <x v="214"/>
    <n v="0"/>
    <n v="0"/>
    <x v="190"/>
    <x v="256"/>
    <n v="-1181782"/>
    <n v="0"/>
    <x v="256"/>
  </r>
  <r>
    <x v="7"/>
    <x v="214"/>
    <s v="Astral Blue"/>
    <s v="4 GB"/>
    <x v="3"/>
    <s v="Yes"/>
    <x v="2"/>
    <x v="28"/>
    <n v="18990"/>
    <x v="215"/>
    <n v="4000"/>
    <n v="21.063717746182199"/>
    <x v="191"/>
    <x v="257"/>
    <n v="-6999880"/>
    <n v="824000"/>
    <x v="257"/>
  </r>
  <r>
    <x v="2"/>
    <x v="23"/>
    <s v="Infinite Black"/>
    <s v="8 GB"/>
    <x v="0"/>
    <s v="Yes"/>
    <x v="2"/>
    <x v="12"/>
    <n v="21999"/>
    <x v="23"/>
    <n v="2000"/>
    <n v="9.0913223328333093"/>
    <x v="192"/>
    <x v="258"/>
    <n v="-18143136"/>
    <n v="864000"/>
    <x v="258"/>
  </r>
  <r>
    <x v="0"/>
    <x v="33"/>
    <s v="Black"/>
    <s v="NaN"/>
    <x v="8"/>
    <s v="Yes"/>
    <x v="7"/>
    <x v="162"/>
    <n v="2299"/>
    <x v="33"/>
    <n v="0"/>
    <n v="0"/>
    <x v="193"/>
    <x v="259"/>
    <n v="-1250656"/>
    <n v="0"/>
    <x v="259"/>
  </r>
  <r>
    <x v="1"/>
    <x v="215"/>
    <s v="Ice"/>
    <s v="6 GB"/>
    <x v="3"/>
    <s v="Yes"/>
    <x v="7"/>
    <x v="115"/>
    <n v="20999"/>
    <x v="216"/>
    <n v="0"/>
    <n v="0"/>
    <x v="136"/>
    <x v="260"/>
    <n v="-11297462"/>
    <n v="0"/>
    <x v="260"/>
  </r>
  <r>
    <x v="0"/>
    <x v="216"/>
    <s v="Electric Blue"/>
    <s v="2 GB"/>
    <x v="1"/>
    <s v="Yes"/>
    <x v="8"/>
    <x v="135"/>
    <n v="21999"/>
    <x v="217"/>
    <n v="0"/>
    <n v="0"/>
    <x v="74"/>
    <x v="261"/>
    <n v="-12539430"/>
    <n v="0"/>
    <x v="261"/>
  </r>
  <r>
    <x v="0"/>
    <x v="217"/>
    <s v="Blue"/>
    <s v="4 GB"/>
    <x v="3"/>
    <s v="Yes"/>
    <x v="3"/>
    <x v="66"/>
    <n v="14499"/>
    <x v="218"/>
    <n v="2000"/>
    <n v="13.794054762397399"/>
    <x v="164"/>
    <x v="262"/>
    <n v="-9395304"/>
    <n v="696000"/>
    <x v="262"/>
  </r>
  <r>
    <x v="0"/>
    <x v="218"/>
    <s v="Black"/>
    <s v="32 MB"/>
    <x v="8"/>
    <s v="Yes"/>
    <x v="7"/>
    <x v="163"/>
    <n v="2815"/>
    <x v="219"/>
    <n v="0"/>
    <n v="0"/>
    <x v="194"/>
    <x v="263"/>
    <n v="-2415270"/>
    <n v="0"/>
    <x v="263"/>
  </r>
  <r>
    <x v="15"/>
    <x v="219"/>
    <s v="Arctic Blue"/>
    <s v="3 GB"/>
    <x v="6"/>
    <s v="Yes"/>
    <x v="0"/>
    <x v="25"/>
    <n v="9999"/>
    <x v="220"/>
    <n v="2000"/>
    <n v="20.002000200019999"/>
    <x v="195"/>
    <x v="264"/>
    <n v="-5957338"/>
    <n v="662000"/>
    <x v="264"/>
  </r>
  <r>
    <x v="1"/>
    <x v="202"/>
    <s v="Polished Copper"/>
    <s v="4 GB"/>
    <x v="3"/>
    <s v="Yes"/>
    <x v="5"/>
    <x v="164"/>
    <n v="39000"/>
    <x v="221"/>
    <n v="0"/>
    <n v="0"/>
    <x v="196"/>
    <x v="265"/>
    <n v="-37596000"/>
    <n v="0"/>
    <x v="265"/>
  </r>
  <r>
    <x v="4"/>
    <x v="197"/>
    <s v="Space Grey"/>
    <s v="4 GB"/>
    <x v="3"/>
    <s v="Yes"/>
    <x v="4"/>
    <x v="152"/>
    <n v="109900"/>
    <x v="198"/>
    <n v="35901"/>
    <n v="32.666969972702397"/>
    <x v="155"/>
    <x v="266"/>
    <n v="-40457780"/>
    <n v="7898220"/>
    <x v="266"/>
  </r>
  <r>
    <x v="4"/>
    <x v="220"/>
    <s v="Silver"/>
    <s v="2 GB"/>
    <x v="6"/>
    <s v="Yes"/>
    <x v="6"/>
    <x v="165"/>
    <n v="29900"/>
    <x v="222"/>
    <n v="0"/>
    <n v="0"/>
    <x v="4"/>
    <x v="267"/>
    <n v="-19554600"/>
    <n v="0"/>
    <x v="267"/>
  </r>
  <r>
    <x v="2"/>
    <x v="221"/>
    <s v="Aqua Blue"/>
    <s v="4 GB"/>
    <x v="3"/>
    <s v="Yes"/>
    <x v="10"/>
    <x v="35"/>
    <n v="10999"/>
    <x v="223"/>
    <n v="0"/>
    <n v="0"/>
    <x v="197"/>
    <x v="268"/>
    <n v="-9855104"/>
    <n v="0"/>
    <x v="268"/>
  </r>
  <r>
    <x v="2"/>
    <x v="23"/>
    <s v="Infinite Blue"/>
    <s v="6 GB"/>
    <x v="2"/>
    <s v="Yes"/>
    <x v="0"/>
    <x v="23"/>
    <n v="19999"/>
    <x v="23"/>
    <n v="2000"/>
    <n v="10.0005000250012"/>
    <x v="198"/>
    <x v="269"/>
    <n v="-12463344"/>
    <n v="656000"/>
    <x v="269"/>
  </r>
  <r>
    <x v="10"/>
    <x v="17"/>
    <s v="White"/>
    <s v="2 GB"/>
    <x v="1"/>
    <s v="Yes"/>
    <x v="7"/>
    <x v="40"/>
    <n v="7499"/>
    <x v="17"/>
    <n v="0"/>
    <n v="0"/>
    <x v="199"/>
    <x v="270"/>
    <n v="-3149580"/>
    <n v="0"/>
    <x v="270"/>
  </r>
  <r>
    <x v="2"/>
    <x v="222"/>
    <s v="Diamond Red"/>
    <s v="3 GB"/>
    <x v="6"/>
    <s v="Yes"/>
    <x v="10"/>
    <x v="47"/>
    <n v="9990"/>
    <x v="224"/>
    <n v="0"/>
    <n v="0"/>
    <x v="80"/>
    <x v="271"/>
    <n v="-2257740"/>
    <n v="0"/>
    <x v="271"/>
  </r>
  <r>
    <x v="6"/>
    <x v="223"/>
    <s v="Midnight Black"/>
    <s v="3 GB"/>
    <x v="6"/>
    <s v="Yes"/>
    <x v="2"/>
    <x v="166"/>
    <n v="8389"/>
    <x v="225"/>
    <n v="0"/>
    <n v="0"/>
    <x v="15"/>
    <x v="272"/>
    <n v="-5872300"/>
    <n v="0"/>
    <x v="272"/>
  </r>
  <r>
    <x v="12"/>
    <x v="224"/>
    <s v="Fervor Red"/>
    <s v="1 GB"/>
    <x v="1"/>
    <s v="Yes"/>
    <x v="5"/>
    <x v="167"/>
    <n v="12400"/>
    <x v="226"/>
    <n v="0"/>
    <n v="0"/>
    <x v="200"/>
    <x v="273"/>
    <n v="-11631200"/>
    <n v="0"/>
    <x v="273"/>
  </r>
  <r>
    <x v="3"/>
    <x v="225"/>
    <s v="Ocean Wave"/>
    <s v="4 GB"/>
    <x v="3"/>
    <s v="Yes"/>
    <x v="2"/>
    <x v="34"/>
    <n v="11999"/>
    <x v="227"/>
    <n v="0"/>
    <n v="0"/>
    <x v="201"/>
    <x v="274"/>
    <n v="-11231064"/>
    <n v="0"/>
    <x v="274"/>
  </r>
  <r>
    <x v="2"/>
    <x v="82"/>
    <s v="Crystal Green"/>
    <s v="8 GB"/>
    <x v="0"/>
    <s v="Yes"/>
    <x v="10"/>
    <x v="57"/>
    <n v="17999"/>
    <x v="82"/>
    <n v="1000"/>
    <n v="5.5558642146785902"/>
    <x v="30"/>
    <x v="275"/>
    <n v="-12809268"/>
    <n v="366000"/>
    <x v="275"/>
  </r>
  <r>
    <x v="8"/>
    <x v="226"/>
    <s v="Dazzling Gold"/>
    <s v="6 GB"/>
    <x v="3"/>
    <s v="Yes"/>
    <x v="10"/>
    <x v="168"/>
    <n v="25990"/>
    <x v="228"/>
    <n v="0"/>
    <n v="0"/>
    <x v="202"/>
    <x v="276"/>
    <n v="-15697960"/>
    <n v="0"/>
    <x v="276"/>
  </r>
  <r>
    <x v="0"/>
    <x v="227"/>
    <s v="Gold"/>
    <s v="1 GB"/>
    <x v="7"/>
    <s v="Yes"/>
    <x v="5"/>
    <x v="169"/>
    <n v="7550"/>
    <x v="229"/>
    <n v="0"/>
    <n v="0"/>
    <x v="203"/>
    <x v="277"/>
    <n v="-6326900"/>
    <n v="0"/>
    <x v="277"/>
  </r>
  <r>
    <x v="13"/>
    <x v="228"/>
    <s v="Just Black"/>
    <s v="4 GB"/>
    <x v="0"/>
    <s v="Yes"/>
    <x v="4"/>
    <x v="58"/>
    <n v="92000"/>
    <x v="230"/>
    <n v="0"/>
    <n v="0"/>
    <x v="204"/>
    <x v="278"/>
    <n v="-45264000"/>
    <n v="0"/>
    <x v="278"/>
  </r>
  <r>
    <x v="7"/>
    <x v="176"/>
    <s v="Aurora Green"/>
    <s v="6 GB"/>
    <x v="0"/>
    <s v="Yes"/>
    <x v="10"/>
    <x v="94"/>
    <n v="29990"/>
    <x v="177"/>
    <n v="12000"/>
    <n v="40.0133377792597"/>
    <x v="135"/>
    <x v="279"/>
    <n v="-19431900"/>
    <n v="4860000"/>
    <x v="279"/>
  </r>
  <r>
    <x v="0"/>
    <x v="10"/>
    <s v="Blue"/>
    <s v="6 GB"/>
    <x v="0"/>
    <s v="Yes"/>
    <x v="8"/>
    <x v="89"/>
    <n v="17999"/>
    <x v="10"/>
    <n v="1500"/>
    <n v="8.3337963220178892"/>
    <x v="205"/>
    <x v="280"/>
    <n v="-16559040"/>
    <n v="720000"/>
    <x v="280"/>
  </r>
  <r>
    <x v="7"/>
    <x v="131"/>
    <s v="Marble Green"/>
    <s v="6 GB"/>
    <x v="0"/>
    <s v="Yes"/>
    <x v="2"/>
    <x v="94"/>
    <n v="23990"/>
    <x v="132"/>
    <n v="6000"/>
    <n v="25.0104210087536"/>
    <x v="206"/>
    <x v="281"/>
    <n v="-5415420"/>
    <n v="774000"/>
    <x v="281"/>
  </r>
  <r>
    <x v="0"/>
    <x v="229"/>
    <s v="Laser Blue"/>
    <s v="8 GB"/>
    <x v="0"/>
    <s v="Yes"/>
    <x v="0"/>
    <x v="50"/>
    <n v="31999"/>
    <x v="231"/>
    <n v="6000"/>
    <n v="18.750585955811101"/>
    <x v="164"/>
    <x v="282"/>
    <n v="-20183304"/>
    <n v="2088000"/>
    <x v="282"/>
  </r>
  <r>
    <x v="10"/>
    <x v="120"/>
    <s v="Blue"/>
    <s v="3 GB"/>
    <x v="6"/>
    <s v="Yes"/>
    <x v="0"/>
    <x v="170"/>
    <n v="13199"/>
    <x v="121"/>
    <n v="0"/>
    <n v="0"/>
    <x v="189"/>
    <x v="283"/>
    <n v="-12539050"/>
    <n v="0"/>
    <x v="283"/>
  </r>
  <r>
    <x v="4"/>
    <x v="163"/>
    <s v="Gold"/>
    <s v="2 GB"/>
    <x v="6"/>
    <s v="Yes"/>
    <x v="10"/>
    <x v="21"/>
    <n v="31500"/>
    <x v="164"/>
    <n v="6501"/>
    <n v="20.6380952380952"/>
    <x v="72"/>
    <x v="284"/>
    <n v="-13729257"/>
    <n v="1579743"/>
    <x v="284"/>
  </r>
  <r>
    <x v="8"/>
    <x v="230"/>
    <s v="Olive Black"/>
    <s v="6 GB"/>
    <x v="3"/>
    <s v="Yes"/>
    <x v="2"/>
    <x v="171"/>
    <n v="34990"/>
    <x v="232"/>
    <n v="6491"/>
    <n v="18.551014575593001"/>
    <x v="60"/>
    <x v="285"/>
    <n v="-21205326"/>
    <n v="2167994"/>
    <x v="285"/>
  </r>
  <r>
    <x v="9"/>
    <x v="231"/>
    <s v="Venom Black"/>
    <s v="3 GB"/>
    <x v="6"/>
    <s v="Yes"/>
    <x v="7"/>
    <x v="172"/>
    <n v="11499"/>
    <x v="233"/>
    <n v="4009"/>
    <n v="34.863901208800698"/>
    <x v="90"/>
    <x v="286"/>
    <n v="-6266370"/>
    <n v="1322970"/>
    <x v="286"/>
  </r>
  <r>
    <x v="4"/>
    <x v="232"/>
    <s v="Green"/>
    <s v="4GB"/>
    <x v="4"/>
    <s v="Yes"/>
    <x v="4"/>
    <x v="173"/>
    <n v="99900"/>
    <x v="234"/>
    <n v="5000"/>
    <n v="5.0050050050049997"/>
    <x v="145"/>
    <x v="287"/>
    <n v="-71881200"/>
    <n v="1845000"/>
    <x v="287"/>
  </r>
  <r>
    <x v="0"/>
    <x v="233"/>
    <s v="Awesome White"/>
    <s v="8 GB"/>
    <x v="0"/>
    <s v="Yes"/>
    <x v="10"/>
    <x v="174"/>
    <n v="40999"/>
    <x v="235"/>
    <n v="3500"/>
    <n v="8.5367935803312207"/>
    <x v="138"/>
    <x v="288"/>
    <n v="-34617618"/>
    <n v="1543500"/>
    <x v="288"/>
  </r>
  <r>
    <x v="6"/>
    <x v="234"/>
    <s v="Rose Gold"/>
    <s v="2 GB"/>
    <x v="6"/>
    <s v="Yes"/>
    <x v="0"/>
    <x v="17"/>
    <n v="7699"/>
    <x v="236"/>
    <n v="0"/>
    <n v="0"/>
    <x v="68"/>
    <x v="289"/>
    <n v="-4465420"/>
    <n v="0"/>
    <x v="289"/>
  </r>
  <r>
    <x v="6"/>
    <x v="235"/>
    <s v="Neptune Blue"/>
    <s v="6 GB"/>
    <x v="3"/>
    <s v="Yes"/>
    <x v="0"/>
    <x v="57"/>
    <n v="16999"/>
    <x v="237"/>
    <n v="0"/>
    <n v="0"/>
    <x v="49"/>
    <x v="290"/>
    <n v="-14619140"/>
    <n v="0"/>
    <x v="290"/>
  </r>
  <r>
    <x v="8"/>
    <x v="236"/>
    <s v="Black"/>
    <s v="2 GB"/>
    <x v="1"/>
    <s v="Yes"/>
    <x v="2"/>
    <x v="103"/>
    <n v="7990"/>
    <x v="238"/>
    <n v="0"/>
    <n v="0"/>
    <x v="45"/>
    <x v="291"/>
    <n v="-5465160"/>
    <n v="0"/>
    <x v="291"/>
  </r>
  <r>
    <x v="7"/>
    <x v="237"/>
    <s v="Aurora"/>
    <s v="8 GB"/>
    <x v="0"/>
    <s v="Yes"/>
    <x v="0"/>
    <x v="14"/>
    <n v="35990"/>
    <x v="239"/>
    <n v="6000"/>
    <n v="16.671297582661801"/>
    <x v="207"/>
    <x v="292"/>
    <n v="-8709360"/>
    <n v="792000"/>
    <x v="292"/>
  </r>
  <r>
    <x v="2"/>
    <x v="238"/>
    <s v="Glory Silver"/>
    <s v="4 GB"/>
    <x v="3"/>
    <s v="Yes"/>
    <x v="0"/>
    <x v="90"/>
    <n v="12999"/>
    <x v="240"/>
    <n v="2500"/>
    <n v="19.232248634510299"/>
    <x v="208"/>
    <x v="293"/>
    <n v="-10785582"/>
    <n v="1147500"/>
    <x v="293"/>
  </r>
  <r>
    <x v="1"/>
    <x v="239"/>
    <s v="Black"/>
    <s v="4 MB"/>
    <x v="10"/>
    <s v="Yes"/>
    <x v="3"/>
    <x v="175"/>
    <n v="1900"/>
    <x v="241"/>
    <n v="0"/>
    <n v="0"/>
    <x v="53"/>
    <x v="294"/>
    <n v="-463600"/>
    <n v="0"/>
    <x v="294"/>
  </r>
  <r>
    <x v="6"/>
    <x v="240"/>
    <s v="Red"/>
    <s v="4 GB"/>
    <x v="3"/>
    <s v="Yes"/>
    <x v="2"/>
    <x v="66"/>
    <n v="12499"/>
    <x v="242"/>
    <n v="0"/>
    <n v="0"/>
    <x v="6"/>
    <x v="295"/>
    <n v="-3274738"/>
    <n v="0"/>
    <x v="295"/>
  </r>
  <r>
    <x v="2"/>
    <x v="188"/>
    <s v="Pearl Blue"/>
    <s v="4 GB"/>
    <x v="3"/>
    <s v="Yes"/>
    <x v="10"/>
    <x v="23"/>
    <n v="17999"/>
    <x v="189"/>
    <n v="0"/>
    <n v="0"/>
    <x v="196"/>
    <x v="296"/>
    <n v="-17351036"/>
    <n v="0"/>
    <x v="296"/>
  </r>
  <r>
    <x v="4"/>
    <x v="116"/>
    <s v="Space Grey"/>
    <s v="2 GB"/>
    <x v="3"/>
    <s v="Yes"/>
    <x v="10"/>
    <x v="29"/>
    <n v="49999"/>
    <x v="117"/>
    <n v="0"/>
    <n v="0"/>
    <x v="209"/>
    <x v="297"/>
    <n v="-30099398"/>
    <n v="0"/>
    <x v="297"/>
  </r>
  <r>
    <x v="4"/>
    <x v="4"/>
    <s v="Red"/>
    <s v="4GB"/>
    <x v="0"/>
    <s v="Yes"/>
    <x v="4"/>
    <x v="134"/>
    <n v="54900"/>
    <x v="4"/>
    <n v="0"/>
    <n v="0"/>
    <x v="16"/>
    <x v="298"/>
    <n v="-34806600"/>
    <n v="0"/>
    <x v="298"/>
  </r>
  <r>
    <x v="1"/>
    <x v="241"/>
    <s v="Polar Night"/>
    <s v="4 GB"/>
    <x v="3"/>
    <s v="Yes"/>
    <x v="8"/>
    <x v="3"/>
    <n v="16799"/>
    <x v="243"/>
    <n v="3800"/>
    <n v="22.620394071075602"/>
    <x v="210"/>
    <x v="299"/>
    <n v="-10339906"/>
    <n v="1318600"/>
    <x v="299"/>
  </r>
  <r>
    <x v="2"/>
    <x v="35"/>
    <s v="Arctic White"/>
    <s v="8 GB"/>
    <x v="0"/>
    <s v="Yes"/>
    <x v="0"/>
    <x v="148"/>
    <n v="29999"/>
    <x v="35"/>
    <n v="2000"/>
    <n v="6.6668888962965402"/>
    <x v="211"/>
    <x v="300"/>
    <n v="-7307748"/>
    <n v="252000"/>
    <x v="300"/>
  </r>
  <r>
    <x v="11"/>
    <x v="242"/>
    <s v="Pearl White"/>
    <s v="1 GB"/>
    <x v="1"/>
    <s v="Yes"/>
    <x v="8"/>
    <x v="176"/>
    <n v="5499"/>
    <x v="244"/>
    <n v="0"/>
    <n v="0"/>
    <x v="212"/>
    <x v="301"/>
    <n v="-2012634"/>
    <n v="0"/>
    <x v="301"/>
  </r>
  <r>
    <x v="2"/>
    <x v="243"/>
    <s v="Watery Grey"/>
    <s v="4 GB"/>
    <x v="3"/>
    <s v="Yes"/>
    <x v="2"/>
    <x v="18"/>
    <n v="10999"/>
    <x v="245"/>
    <n v="1000"/>
    <n v="9.0917356123283906"/>
    <x v="47"/>
    <x v="302"/>
    <n v="-9449100"/>
    <n v="450000"/>
    <x v="302"/>
  </r>
  <r>
    <x v="2"/>
    <x v="244"/>
    <s v="Comet White"/>
    <s v="6 GB"/>
    <x v="2"/>
    <s v="Yes"/>
    <x v="2"/>
    <x v="59"/>
    <n v="17999"/>
    <x v="246"/>
    <n v="3000"/>
    <n v="16.6675926440357"/>
    <x v="213"/>
    <x v="303"/>
    <n v="-6632598"/>
    <n v="603000"/>
    <x v="303"/>
  </r>
  <r>
    <x v="4"/>
    <x v="7"/>
    <s v="Black"/>
    <s v="3 GB"/>
    <x v="5"/>
    <s v="Yes"/>
    <x v="4"/>
    <x v="177"/>
    <n v="91900"/>
    <x v="7"/>
    <n v="0"/>
    <n v="0"/>
    <x v="214"/>
    <x v="304"/>
    <n v="-82893800"/>
    <n v="0"/>
    <x v="304"/>
  </r>
  <r>
    <x v="7"/>
    <x v="245"/>
    <s v="Midnight Blue"/>
    <s v="6 GB"/>
    <x v="0"/>
    <s v="Yes"/>
    <x v="3"/>
    <x v="74"/>
    <n v="20990"/>
    <x v="247"/>
    <n v="1000"/>
    <n v="4.7641734159123397"/>
    <x v="215"/>
    <x v="305"/>
    <n v="-9220500"/>
    <n v="225000"/>
    <x v="305"/>
  </r>
  <r>
    <x v="10"/>
    <x v="246"/>
    <s v="Black"/>
    <s v="8 GB"/>
    <x v="0"/>
    <s v="Yes"/>
    <x v="0"/>
    <x v="178"/>
    <n v="83999"/>
    <x v="248"/>
    <n v="57500"/>
    <n v="68.453195871379407"/>
    <x v="216"/>
    <x v="306"/>
    <n v="-42210236"/>
    <n v="21965000"/>
    <x v="306"/>
  </r>
  <r>
    <x v="0"/>
    <x v="28"/>
    <s v="Gold"/>
    <s v="3 GB"/>
    <x v="6"/>
    <s v="Yes"/>
    <x v="2"/>
    <x v="85"/>
    <n v="12990"/>
    <x v="28"/>
    <n v="0"/>
    <n v="0"/>
    <x v="166"/>
    <x v="307"/>
    <n v="-8833200"/>
    <n v="0"/>
    <x v="307"/>
  </r>
  <r>
    <x v="9"/>
    <x v="247"/>
    <s v="Blue"/>
    <s v="4 GB"/>
    <x v="3"/>
    <s v="Yes"/>
    <x v="8"/>
    <x v="103"/>
    <n v="9999"/>
    <x v="249"/>
    <n v="2009"/>
    <n v="20.09200920092"/>
    <x v="217"/>
    <x v="308"/>
    <n v="-6170227"/>
    <n v="689087"/>
    <x v="308"/>
  </r>
  <r>
    <x v="7"/>
    <x v="154"/>
    <s v="Starry Blue"/>
    <s v="6 GB"/>
    <x v="0"/>
    <s v="Yes"/>
    <x v="0"/>
    <x v="63"/>
    <n v="17990"/>
    <x v="155"/>
    <n v="1000"/>
    <n v="5.5586436909394097"/>
    <x v="218"/>
    <x v="309"/>
    <n v="-6926040"/>
    <n v="198000"/>
    <x v="309"/>
  </r>
  <r>
    <x v="8"/>
    <x v="248"/>
    <s v="Deep Sea Blue"/>
    <s v="6 GB"/>
    <x v="3"/>
    <s v="Yes"/>
    <x v="10"/>
    <x v="179"/>
    <n v="16989"/>
    <x v="250"/>
    <n v="0"/>
    <n v="0"/>
    <x v="148"/>
    <x v="310"/>
    <n v="-13557222"/>
    <n v="0"/>
    <x v="310"/>
  </r>
  <r>
    <x v="9"/>
    <x v="249"/>
    <s v="Black"/>
    <s v="1 GB"/>
    <x v="9"/>
    <s v="Yes"/>
    <x v="1"/>
    <x v="40"/>
    <n v="7499"/>
    <x v="251"/>
    <n v="0"/>
    <n v="0"/>
    <x v="160"/>
    <x v="311"/>
    <n v="-3764498"/>
    <n v="0"/>
    <x v="311"/>
  </r>
  <r>
    <x v="4"/>
    <x v="92"/>
    <s v="Space Grey"/>
    <s v="4GB"/>
    <x v="5"/>
    <s v="Yes"/>
    <x v="12"/>
    <x v="81"/>
    <n v="131900"/>
    <x v="92"/>
    <n v="0"/>
    <n v="0"/>
    <x v="86"/>
    <x v="100"/>
    <n v="-51968600"/>
    <n v="0"/>
    <x v="100"/>
  </r>
  <r>
    <x v="5"/>
    <x v="250"/>
    <s v="Black"/>
    <s v="3 GB"/>
    <x v="6"/>
    <s v="Yes"/>
    <x v="5"/>
    <x v="180"/>
    <n v="6950"/>
    <x v="252"/>
    <n v="51"/>
    <n v="0.73381294964028698"/>
    <x v="219"/>
    <x v="312"/>
    <n v="-2091199"/>
    <n v="7701"/>
    <x v="312"/>
  </r>
  <r>
    <x v="1"/>
    <x v="244"/>
    <s v="Tempered Blue"/>
    <s v="3 GB"/>
    <x v="6"/>
    <s v="Yes"/>
    <x v="8"/>
    <x v="54"/>
    <n v="13990"/>
    <x v="253"/>
    <n v="0"/>
    <n v="0"/>
    <x v="220"/>
    <x v="313"/>
    <n v="-6239540"/>
    <n v="0"/>
    <x v="313"/>
  </r>
  <r>
    <x v="8"/>
    <x v="230"/>
    <s v="Aurora Blue"/>
    <s v="4 GB"/>
    <x v="6"/>
    <s v="Yes"/>
    <x v="2"/>
    <x v="181"/>
    <n v="22654"/>
    <x v="232"/>
    <n v="0"/>
    <n v="0"/>
    <x v="221"/>
    <x v="314"/>
    <n v="-15676568"/>
    <n v="0"/>
    <x v="314"/>
  </r>
  <r>
    <x v="3"/>
    <x v="251"/>
    <s v="Celestial Snow"/>
    <s v="6 GB"/>
    <x v="0"/>
    <s v="Yes"/>
    <x v="10"/>
    <x v="182"/>
    <n v="16999"/>
    <x v="254"/>
    <n v="2500"/>
    <n v="14.7067474557326"/>
    <x v="222"/>
    <x v="315"/>
    <n v="-14835558"/>
    <n v="1177500"/>
    <x v="315"/>
  </r>
  <r>
    <x v="2"/>
    <x v="252"/>
    <s v="Cool Grey"/>
    <s v="2 GB"/>
    <x v="6"/>
    <s v="Yes"/>
    <x v="2"/>
    <x v="40"/>
    <n v="7999"/>
    <x v="255"/>
    <n v="500"/>
    <n v="6.2507813476684504"/>
    <x v="74"/>
    <x v="316"/>
    <n v="-4416930"/>
    <n v="142500"/>
    <x v="316"/>
  </r>
  <r>
    <x v="4"/>
    <x v="116"/>
    <s v="Rose Gold"/>
    <s v="2 GB"/>
    <x v="1"/>
    <s v="Yes"/>
    <x v="10"/>
    <x v="38"/>
    <n v="31999"/>
    <x v="117"/>
    <n v="0"/>
    <n v="0"/>
    <x v="173"/>
    <x v="317"/>
    <n v="-31103028"/>
    <n v="0"/>
    <x v="317"/>
  </r>
  <r>
    <x v="6"/>
    <x v="253"/>
    <s v="Sky Blue"/>
    <s v="4 GB"/>
    <x v="3"/>
    <s v="Yes"/>
    <x v="2"/>
    <x v="183"/>
    <n v="10121"/>
    <x v="256"/>
    <n v="0"/>
    <n v="0"/>
    <x v="189"/>
    <x v="318"/>
    <n v="-9614950"/>
    <n v="0"/>
    <x v="318"/>
  </r>
  <r>
    <x v="7"/>
    <x v="254"/>
    <s v="Fantasy White"/>
    <s v="6 GB"/>
    <x v="0"/>
    <s v="Yes"/>
    <x v="0"/>
    <x v="184"/>
    <n v="13899"/>
    <x v="257"/>
    <n v="0"/>
    <n v="0"/>
    <x v="223"/>
    <x v="319"/>
    <n v="-11285988"/>
    <n v="0"/>
    <x v="319"/>
  </r>
  <r>
    <x v="6"/>
    <x v="223"/>
    <s v="Midnight Black"/>
    <s v="2 GB"/>
    <x v="6"/>
    <s v="Yes"/>
    <x v="10"/>
    <x v="185"/>
    <n v="7589"/>
    <x v="225"/>
    <n v="0"/>
    <n v="0"/>
    <x v="224"/>
    <x v="320"/>
    <n v="-5130164"/>
    <n v="0"/>
    <x v="320"/>
  </r>
  <r>
    <x v="14"/>
    <x v="255"/>
    <s v="Platinum"/>
    <s v="3 GB"/>
    <x v="6"/>
    <s v="Yes"/>
    <x v="5"/>
    <x v="63"/>
    <n v="16990"/>
    <x v="258"/>
    <n v="0"/>
    <n v="0"/>
    <x v="225"/>
    <x v="321"/>
    <n v="-11926980"/>
    <n v="0"/>
    <x v="321"/>
  </r>
  <r>
    <x v="4"/>
    <x v="204"/>
    <s v="Gold"/>
    <s v="6 GB"/>
    <x v="11"/>
    <s v="Yes"/>
    <x v="6"/>
    <x v="186"/>
    <n v="179900"/>
    <x v="205"/>
    <n v="0"/>
    <n v="0"/>
    <x v="199"/>
    <x v="322"/>
    <n v="-75558000"/>
    <n v="0"/>
    <x v="322"/>
  </r>
  <r>
    <x v="0"/>
    <x v="27"/>
    <s v="Prism Crush White"/>
    <s v="4 GB"/>
    <x v="0"/>
    <s v="Yes"/>
    <x v="0"/>
    <x v="187"/>
    <n v="19900"/>
    <x v="27"/>
    <n v="0"/>
    <n v="0"/>
    <x v="98"/>
    <x v="323"/>
    <n v="-12974800"/>
    <n v="0"/>
    <x v="323"/>
  </r>
  <r>
    <x v="12"/>
    <x v="256"/>
    <s v="Solar Red"/>
    <s v="6 GB"/>
    <x v="0"/>
    <s v="Yes"/>
    <x v="4"/>
    <x v="188"/>
    <n v="53990"/>
    <x v="259"/>
    <n v="0"/>
    <n v="0"/>
    <x v="226"/>
    <x v="324"/>
    <n v="-31206220"/>
    <n v="0"/>
    <x v="324"/>
  </r>
  <r>
    <x v="3"/>
    <x v="257"/>
    <s v="Aegean Blue"/>
    <s v="2 GB"/>
    <x v="6"/>
    <s v="Yes"/>
    <x v="0"/>
    <x v="40"/>
    <n v="8999"/>
    <x v="260"/>
    <n v="1500"/>
    <n v="16.6685187243027"/>
    <x v="227"/>
    <x v="325"/>
    <n v="-7605578"/>
    <n v="691500"/>
    <x v="325"/>
  </r>
  <r>
    <x v="11"/>
    <x v="258"/>
    <s v="Dark Pearl"/>
    <s v="4 GB"/>
    <x v="3"/>
    <s v="Yes"/>
    <x v="7"/>
    <x v="35"/>
    <n v="14999"/>
    <x v="261"/>
    <n v="4000"/>
    <n v="26.668444562970802"/>
    <x v="180"/>
    <x v="326"/>
    <n v="-12141066"/>
    <n v="1868000"/>
    <x v="326"/>
  </r>
  <r>
    <x v="15"/>
    <x v="259"/>
    <s v="Brick Red"/>
    <s v="6 GB"/>
    <x v="0"/>
    <s v="Yes"/>
    <x v="2"/>
    <x v="68"/>
    <n v="14999"/>
    <x v="262"/>
    <n v="3500"/>
    <n v="23.334888992599499"/>
    <x v="228"/>
    <x v="327"/>
    <n v="-8134886"/>
    <n v="1074500"/>
    <x v="327"/>
  </r>
  <r>
    <x v="0"/>
    <x v="15"/>
    <s v="Blue"/>
    <s v="1 GB"/>
    <x v="1"/>
    <s v="Yes"/>
    <x v="3"/>
    <x v="2"/>
    <n v="6999"/>
    <x v="15"/>
    <n v="0"/>
    <n v="0"/>
    <x v="148"/>
    <x v="328"/>
    <n v="-5585202"/>
    <n v="0"/>
    <x v="328"/>
  </r>
  <r>
    <x v="0"/>
    <x v="260"/>
    <s v="Cosmic Black"/>
    <s v="8 GB"/>
    <x v="0"/>
    <s v="Yes"/>
    <x v="2"/>
    <x v="189"/>
    <n v="83000"/>
    <x v="263"/>
    <n v="28001"/>
    <n v="33.736144578313201"/>
    <x v="32"/>
    <x v="329"/>
    <n v="-45953667"/>
    <n v="9324333"/>
    <x v="329"/>
  </r>
  <r>
    <x v="4"/>
    <x v="6"/>
    <s v="Midnight"/>
    <s v="4 GB"/>
    <x v="5"/>
    <s v="Yes"/>
    <x v="6"/>
    <x v="146"/>
    <n v="79900"/>
    <x v="6"/>
    <n v="0"/>
    <n v="0"/>
    <x v="179"/>
    <x v="330"/>
    <n v="-33877600"/>
    <n v="0"/>
    <x v="330"/>
  </r>
  <r>
    <x v="0"/>
    <x v="261"/>
    <s v="Prism Dot Black"/>
    <s v="8 GB"/>
    <x v="0"/>
    <s v="Yes"/>
    <x v="0"/>
    <x v="190"/>
    <n v="29998"/>
    <x v="264"/>
    <n v="0"/>
    <n v="0"/>
    <x v="198"/>
    <x v="331"/>
    <n v="-19678688"/>
    <n v="0"/>
    <x v="331"/>
  </r>
  <r>
    <x v="12"/>
    <x v="262"/>
    <s v="Santorini White"/>
    <s v="1 GB"/>
    <x v="7"/>
    <s v="Yes"/>
    <x v="8"/>
    <x v="25"/>
    <n v="7999"/>
    <x v="265"/>
    <n v="0"/>
    <n v="0"/>
    <x v="229"/>
    <x v="332"/>
    <n v="-7183102"/>
    <n v="0"/>
    <x v="332"/>
  </r>
  <r>
    <x v="5"/>
    <x v="263"/>
    <s v="Blue"/>
    <s v="4 GB"/>
    <x v="3"/>
    <s v="Yes"/>
    <x v="7"/>
    <x v="191"/>
    <n v="9250"/>
    <x v="266"/>
    <n v="0"/>
    <n v="0"/>
    <x v="46"/>
    <x v="333"/>
    <n v="-5753500"/>
    <n v="0"/>
    <x v="333"/>
  </r>
  <r>
    <x v="7"/>
    <x v="214"/>
    <s v="Astral Blue"/>
    <s v="6 GB"/>
    <x v="3"/>
    <s v="Yes"/>
    <x v="0"/>
    <x v="54"/>
    <n v="20990"/>
    <x v="215"/>
    <n v="7000"/>
    <n v="33.3492139113863"/>
    <x v="154"/>
    <x v="334"/>
    <n v="-14551680"/>
    <n v="2912000"/>
    <x v="334"/>
  </r>
  <r>
    <x v="11"/>
    <x v="264"/>
    <s v="Frosted Champagne"/>
    <s v="6 GB"/>
    <x v="0"/>
    <s v="Yes"/>
    <x v="0"/>
    <x v="89"/>
    <n v="19999"/>
    <x v="267"/>
    <n v="3500"/>
    <n v="17.500875043752099"/>
    <x v="230"/>
    <x v="335"/>
    <n v="-14416710"/>
    <n v="1382500"/>
    <x v="335"/>
  </r>
  <r>
    <x v="11"/>
    <x v="265"/>
    <s v="Cyber Teal"/>
    <s v="6 GB"/>
    <x v="0"/>
    <s v="Yes"/>
    <x v="8"/>
    <x v="192"/>
    <n v="24999"/>
    <x v="268"/>
    <n v="3500"/>
    <n v="14.0005600224008"/>
    <x v="75"/>
    <x v="336"/>
    <n v="-14181890"/>
    <n v="1067500"/>
    <x v="336"/>
  </r>
  <r>
    <x v="1"/>
    <x v="146"/>
    <s v="Blue"/>
    <s v="2 GB"/>
    <x v="1"/>
    <s v="Yes"/>
    <x v="6"/>
    <x v="78"/>
    <n v="6499"/>
    <x v="147"/>
    <n v="0"/>
    <n v="0"/>
    <x v="70"/>
    <x v="337"/>
    <n v="-4887248"/>
    <n v="0"/>
    <x v="337"/>
  </r>
  <r>
    <x v="4"/>
    <x v="84"/>
    <s v="Gold"/>
    <s v="NaN"/>
    <x v="0"/>
    <s v="Yes"/>
    <x v="4"/>
    <x v="107"/>
    <n v="119900"/>
    <x v="84"/>
    <n v="0"/>
    <n v="0"/>
    <x v="94"/>
    <x v="338"/>
    <n v="-41245600"/>
    <n v="0"/>
    <x v="338"/>
  </r>
  <r>
    <x v="4"/>
    <x v="84"/>
    <s v="Graphite"/>
    <s v="NaN"/>
    <x v="4"/>
    <s v="Yes"/>
    <x v="4"/>
    <x v="73"/>
    <n v="149900"/>
    <x v="84"/>
    <n v="0"/>
    <n v="0"/>
    <x v="14"/>
    <x v="339"/>
    <n v="-70153200"/>
    <n v="0"/>
    <x v="339"/>
  </r>
  <r>
    <x v="11"/>
    <x v="266"/>
    <s v="Starry Black"/>
    <s v="2 GB"/>
    <x v="1"/>
    <s v="Yes"/>
    <x v="3"/>
    <x v="2"/>
    <n v="6999"/>
    <x v="269"/>
    <n v="0"/>
    <n v="0"/>
    <x v="140"/>
    <x v="340"/>
    <n v="-6579060"/>
    <n v="0"/>
    <x v="340"/>
  </r>
  <r>
    <x v="10"/>
    <x v="17"/>
    <s v="Black"/>
    <s v="2 GB"/>
    <x v="1"/>
    <s v="Yes"/>
    <x v="7"/>
    <x v="24"/>
    <n v="6990"/>
    <x v="17"/>
    <n v="0"/>
    <n v="0"/>
    <x v="169"/>
    <x v="341"/>
    <n v="-4194000"/>
    <n v="0"/>
    <x v="341"/>
  </r>
  <r>
    <x v="7"/>
    <x v="214"/>
    <s v="Piano Black"/>
    <s v="6 GB"/>
    <x v="3"/>
    <s v="Yes"/>
    <x v="0"/>
    <x v="54"/>
    <n v="20990"/>
    <x v="215"/>
    <n v="7000"/>
    <n v="33.3492139113863"/>
    <x v="145"/>
    <x v="342"/>
    <n v="-12907620"/>
    <n v="2583000"/>
    <x v="342"/>
  </r>
  <r>
    <x v="7"/>
    <x v="267"/>
    <s v="Black"/>
    <s v="3 GB"/>
    <x v="6"/>
    <s v="Yes"/>
    <x v="7"/>
    <x v="13"/>
    <n v="10490"/>
    <x v="270"/>
    <n v="0"/>
    <n v="0"/>
    <x v="231"/>
    <x v="343"/>
    <n v="-3776400"/>
    <n v="0"/>
    <x v="343"/>
  </r>
  <r>
    <x v="4"/>
    <x v="6"/>
    <s v="Midnight"/>
    <s v="4 GB"/>
    <x v="0"/>
    <s v="Yes"/>
    <x v="6"/>
    <x v="193"/>
    <n v="69900"/>
    <x v="6"/>
    <n v="0"/>
    <n v="0"/>
    <x v="125"/>
    <x v="344"/>
    <n v="-35229600"/>
    <n v="0"/>
    <x v="344"/>
  </r>
  <r>
    <x v="0"/>
    <x v="268"/>
    <s v="Prism Crush Violet"/>
    <s v="6 GB"/>
    <x v="0"/>
    <s v="Yes"/>
    <x v="0"/>
    <x v="194"/>
    <n v="26900"/>
    <x v="271"/>
    <n v="5801"/>
    <n v="21.565055762081698"/>
    <x v="112"/>
    <x v="345"/>
    <n v="-13967709"/>
    <n v="1688091"/>
    <x v="345"/>
  </r>
  <r>
    <x v="6"/>
    <x v="269"/>
    <s v="Lake Blue"/>
    <s v="4 GB"/>
    <x v="3"/>
    <s v="Yes"/>
    <x v="2"/>
    <x v="34"/>
    <n v="11999"/>
    <x v="272"/>
    <n v="0"/>
    <n v="0"/>
    <x v="232"/>
    <x v="346"/>
    <n v="-4415632"/>
    <n v="0"/>
    <x v="346"/>
  </r>
  <r>
    <x v="1"/>
    <x v="270"/>
    <s v="Black"/>
    <s v="32 MB"/>
    <x v="3"/>
    <s v="Yes"/>
    <x v="1"/>
    <x v="195"/>
    <n v="2790"/>
    <x v="273"/>
    <n v="0"/>
    <n v="0"/>
    <x v="225"/>
    <x v="347"/>
    <n v="-1958580"/>
    <n v="0"/>
    <x v="347"/>
  </r>
  <r>
    <x v="4"/>
    <x v="133"/>
    <s v="Pacific Blue"/>
    <s v="6 GB"/>
    <x v="5"/>
    <s v="Yes"/>
    <x v="4"/>
    <x v="107"/>
    <n v="119900"/>
    <x v="134"/>
    <n v="0"/>
    <n v="0"/>
    <x v="229"/>
    <x v="348"/>
    <n v="-107670200"/>
    <n v="0"/>
    <x v="348"/>
  </r>
  <r>
    <x v="0"/>
    <x v="229"/>
    <s v="Laser Blue"/>
    <s v="6 GB"/>
    <x v="0"/>
    <s v="Yes"/>
    <x v="3"/>
    <x v="196"/>
    <n v="29999"/>
    <x v="231"/>
    <n v="6000"/>
    <n v="20.000666688889599"/>
    <x v="233"/>
    <x v="349"/>
    <n v="-8369690"/>
    <n v="930000"/>
    <x v="349"/>
  </r>
  <r>
    <x v="9"/>
    <x v="271"/>
    <s v="White"/>
    <s v="2 GB"/>
    <x v="7"/>
    <s v="Yes"/>
    <x v="5"/>
    <x v="22"/>
    <n v="8999"/>
    <x v="274"/>
    <n v="0"/>
    <n v="0"/>
    <x v="234"/>
    <x v="350"/>
    <n v="-5669370"/>
    <n v="0"/>
    <x v="350"/>
  </r>
  <r>
    <x v="6"/>
    <x v="272"/>
    <s v="Cosmic Purple"/>
    <s v="6 GB"/>
    <x v="0"/>
    <s v="Yes"/>
    <x v="2"/>
    <x v="197"/>
    <n v="17765"/>
    <x v="275"/>
    <n v="0"/>
    <n v="0"/>
    <x v="116"/>
    <x v="351"/>
    <n v="-8385080"/>
    <n v="0"/>
    <x v="351"/>
  </r>
  <r>
    <x v="4"/>
    <x v="47"/>
    <s v="Gold"/>
    <s v="3 GB"/>
    <x v="6"/>
    <s v="Yes"/>
    <x v="10"/>
    <x v="159"/>
    <n v="37900"/>
    <x v="47"/>
    <n v="901"/>
    <n v="2.3773087071240102"/>
    <x v="235"/>
    <x v="352"/>
    <n v="-21421114"/>
    <n v="257686"/>
    <x v="352"/>
  </r>
  <r>
    <x v="0"/>
    <x v="273"/>
    <s v="Gold Platinum"/>
    <s v="3 GB"/>
    <x v="6"/>
    <s v="Yes"/>
    <x v="5"/>
    <x v="198"/>
    <n v="33900"/>
    <x v="276"/>
    <n v="0"/>
    <n v="0"/>
    <x v="94"/>
    <x v="353"/>
    <n v="-11661600"/>
    <n v="0"/>
    <x v="353"/>
  </r>
  <r>
    <x v="2"/>
    <x v="82"/>
    <s v="Chroma White"/>
    <s v="6 GB"/>
    <x v="3"/>
    <s v="Yes"/>
    <x v="10"/>
    <x v="59"/>
    <n v="15999"/>
    <x v="82"/>
    <n v="1000"/>
    <n v="6.2503906494155803"/>
    <x v="118"/>
    <x v="139"/>
    <n v="-11190278"/>
    <n v="361000"/>
    <x v="354"/>
  </r>
  <r>
    <x v="0"/>
    <x v="274"/>
    <s v="Gold"/>
    <s v="2 GB"/>
    <x v="6"/>
    <s v="Yes"/>
    <x v="0"/>
    <x v="91"/>
    <n v="9499"/>
    <x v="277"/>
    <n v="0"/>
    <n v="0"/>
    <x v="185"/>
    <x v="354"/>
    <n v="-9423008"/>
    <n v="0"/>
    <x v="355"/>
  </r>
  <r>
    <x v="6"/>
    <x v="275"/>
    <s v="Tuscany Coral"/>
    <s v="8 GB"/>
    <x v="0"/>
    <s v="Yes"/>
    <x v="2"/>
    <x v="196"/>
    <n v="23999"/>
    <x v="278"/>
    <n v="0"/>
    <n v="0"/>
    <x v="236"/>
    <x v="355"/>
    <n v="-7775676"/>
    <n v="0"/>
    <x v="356"/>
  </r>
  <r>
    <x v="0"/>
    <x v="276"/>
    <s v="Phantom Black"/>
    <s v="8 GB"/>
    <x v="0"/>
    <s v="Yes"/>
    <x v="0"/>
    <x v="199"/>
    <n v="95999"/>
    <x v="279"/>
    <n v="11000"/>
    <n v="11.4584526922155"/>
    <x v="237"/>
    <x v="356"/>
    <n v="-76562154"/>
    <n v="4653000"/>
    <x v="357"/>
  </r>
  <r>
    <x v="3"/>
    <x v="277"/>
    <s v="Blush Gold"/>
    <s v="3 GB"/>
    <x v="6"/>
    <s v="Yes"/>
    <x v="3"/>
    <x v="18"/>
    <n v="9999"/>
    <x v="280"/>
    <n v="0"/>
    <n v="0"/>
    <x v="64"/>
    <x v="357"/>
    <n v="-5079492"/>
    <n v="0"/>
    <x v="358"/>
  </r>
  <r>
    <x v="15"/>
    <x v="219"/>
    <s v="Matte Black"/>
    <s v="3 GB"/>
    <x v="6"/>
    <s v="Yes"/>
    <x v="0"/>
    <x v="25"/>
    <n v="9999"/>
    <x v="220"/>
    <n v="2000"/>
    <n v="20.002000200019999"/>
    <x v="238"/>
    <x v="358"/>
    <n v="-7433174"/>
    <n v="826000"/>
    <x v="359"/>
  </r>
  <r>
    <x v="4"/>
    <x v="48"/>
    <s v="Gold"/>
    <s v="2 GB"/>
    <x v="3"/>
    <s v="Yes"/>
    <x v="10"/>
    <x v="42"/>
    <n v="39900"/>
    <x v="48"/>
    <n v="901"/>
    <n v="2.25814536340852"/>
    <x v="239"/>
    <x v="359"/>
    <n v="-29429327"/>
    <n v="336073"/>
    <x v="360"/>
  </r>
  <r>
    <x v="10"/>
    <x v="124"/>
    <s v="Gold"/>
    <s v="1 GB"/>
    <x v="7"/>
    <s v="Yes"/>
    <x v="1"/>
    <x v="200"/>
    <n v="5699"/>
    <x v="125"/>
    <n v="0"/>
    <n v="0"/>
    <x v="118"/>
    <x v="360"/>
    <n v="-4114678"/>
    <n v="0"/>
    <x v="361"/>
  </r>
  <r>
    <x v="7"/>
    <x v="68"/>
    <s v="Purple"/>
    <s v="3 GB"/>
    <x v="6"/>
    <s v="Yes"/>
    <x v="0"/>
    <x v="85"/>
    <n v="12990"/>
    <x v="68"/>
    <n v="0"/>
    <n v="0"/>
    <x v="217"/>
    <x v="361"/>
    <n v="-8911140"/>
    <n v="0"/>
    <x v="362"/>
  </r>
  <r>
    <x v="0"/>
    <x v="27"/>
    <s v="Prism Crush White"/>
    <s v="4 GB"/>
    <x v="3"/>
    <s v="Yes"/>
    <x v="0"/>
    <x v="201"/>
    <n v="18900"/>
    <x v="27"/>
    <n v="3001"/>
    <n v="15.8783068783068"/>
    <x v="49"/>
    <x v="362"/>
    <n v="-14963570"/>
    <n v="1290430"/>
    <x v="363"/>
  </r>
  <r>
    <x v="0"/>
    <x v="278"/>
    <s v="Black"/>
    <s v="NaN"/>
    <x v="10"/>
    <s v="Yes"/>
    <x v="3"/>
    <x v="202"/>
    <n v="1890"/>
    <x v="281"/>
    <n v="0"/>
    <n v="0"/>
    <x v="240"/>
    <x v="363"/>
    <n v="-1719900"/>
    <n v="0"/>
    <x v="364"/>
  </r>
  <r>
    <x v="4"/>
    <x v="83"/>
    <s v="Red"/>
    <s v="4GB"/>
    <x v="5"/>
    <s v="Yes"/>
    <x v="4"/>
    <x v="203"/>
    <n v="94900"/>
    <x v="83"/>
    <n v="15901"/>
    <n v="16.755532139093699"/>
    <x v="199"/>
    <x v="364"/>
    <n v="-36518790"/>
    <n v="3339210"/>
    <x v="365"/>
  </r>
  <r>
    <x v="2"/>
    <x v="279"/>
    <s v="Racing Silver"/>
    <s v="4 GB"/>
    <x v="3"/>
    <s v="Yes"/>
    <x v="0"/>
    <x v="120"/>
    <n v="14999"/>
    <x v="282"/>
    <n v="1500"/>
    <n v="10.000666711114"/>
    <x v="241"/>
    <x v="365"/>
    <n v="-12453626"/>
    <n v="655500"/>
    <x v="366"/>
  </r>
  <r>
    <x v="2"/>
    <x v="280"/>
    <s v="Power Silver"/>
    <s v="4 GB"/>
    <x v="2"/>
    <s v="Yes"/>
    <x v="2"/>
    <x v="35"/>
    <n v="12999"/>
    <x v="283"/>
    <n v="2000"/>
    <n v="15.3857989076082"/>
    <x v="242"/>
    <x v="366"/>
    <n v="-5255562"/>
    <n v="438000"/>
    <x v="367"/>
  </r>
  <r>
    <x v="1"/>
    <x v="281"/>
    <s v="Black"/>
    <s v="16 MB"/>
    <x v="12"/>
    <s v="Yes"/>
    <x v="1"/>
    <x v="204"/>
    <n v="3886"/>
    <x v="284"/>
    <n v="0"/>
    <n v="0"/>
    <x v="243"/>
    <x v="367"/>
    <n v="-886008"/>
    <n v="0"/>
    <x v="368"/>
  </r>
  <r>
    <x v="1"/>
    <x v="282"/>
    <s v="Black"/>
    <s v="4 MB"/>
    <x v="9"/>
    <s v="Yes"/>
    <x v="8"/>
    <x v="205"/>
    <n v="2192"/>
    <x v="285"/>
    <n v="50"/>
    <n v="2.2810218978102101"/>
    <x v="29"/>
    <x v="368"/>
    <n v="-1152844"/>
    <n v="13300"/>
    <x v="369"/>
  </r>
  <r>
    <x v="0"/>
    <x v="194"/>
    <s v="Awesome White"/>
    <s v="6 GB"/>
    <x v="0"/>
    <s v="Yes"/>
    <x v="0"/>
    <x v="150"/>
    <n v="30499"/>
    <x v="195"/>
    <n v="3000"/>
    <n v="9.8363880782976398"/>
    <x v="244"/>
    <x v="369"/>
    <n v="-7713734"/>
    <n v="399000"/>
    <x v="370"/>
  </r>
  <r>
    <x v="10"/>
    <x v="128"/>
    <s v="Blue"/>
    <s v="3 GB"/>
    <x v="6"/>
    <s v="Yes"/>
    <x v="0"/>
    <x v="3"/>
    <n v="12999"/>
    <x v="129"/>
    <n v="0"/>
    <n v="0"/>
    <x v="245"/>
    <x v="370"/>
    <n v="-10165218"/>
    <n v="0"/>
    <x v="371"/>
  </r>
  <r>
    <x v="5"/>
    <x v="283"/>
    <s v="Gold"/>
    <s v="4 GB"/>
    <x v="3"/>
    <s v="Yes"/>
    <x v="5"/>
    <x v="206"/>
    <n v="8999"/>
    <x v="286"/>
    <n v="1324"/>
    <n v="14.712745860651101"/>
    <x v="246"/>
    <x v="371"/>
    <n v="-3568236"/>
    <n v="283336"/>
    <x v="372"/>
  </r>
  <r>
    <x v="7"/>
    <x v="284"/>
    <s v="Jade Black"/>
    <s v="8 GB"/>
    <x v="0"/>
    <s v="Yes"/>
    <x v="3"/>
    <x v="207"/>
    <n v="30994"/>
    <x v="287"/>
    <n v="0"/>
    <n v="0"/>
    <x v="124"/>
    <x v="372"/>
    <n v="-8864284"/>
    <n v="0"/>
    <x v="373"/>
  </r>
  <r>
    <x v="15"/>
    <x v="285"/>
    <s v="Royal Blue"/>
    <s v="4 GB"/>
    <x v="3"/>
    <s v="Yes"/>
    <x v="2"/>
    <x v="22"/>
    <n v="11999"/>
    <x v="288"/>
    <n v="3000"/>
    <n v="25.0020835069589"/>
    <x v="192"/>
    <x v="373"/>
    <n v="-9071136"/>
    <n v="1296000"/>
    <x v="374"/>
  </r>
  <r>
    <x v="1"/>
    <x v="286"/>
    <s v="Black"/>
    <s v="NaN"/>
    <x v="12"/>
    <s v="Yes"/>
    <x v="15"/>
    <x v="20"/>
    <n v="3499"/>
    <x v="289"/>
    <n v="0"/>
    <n v="0"/>
    <x v="42"/>
    <x v="374"/>
    <n v="-1679520"/>
    <n v="0"/>
    <x v="375"/>
  </r>
  <r>
    <x v="0"/>
    <x v="287"/>
    <s v="Awesome Violet"/>
    <s v="6 GB"/>
    <x v="0"/>
    <s v="Yes"/>
    <x v="7"/>
    <x v="135"/>
    <n v="24999"/>
    <x v="290"/>
    <n v="3000"/>
    <n v="12.000480019200699"/>
    <x v="43"/>
    <x v="375"/>
    <n v="-20068146"/>
    <n v="1281000"/>
    <x v="376"/>
  </r>
  <r>
    <x v="8"/>
    <x v="288"/>
    <s v="Midnight Blue"/>
    <s v="4 GB"/>
    <x v="0"/>
    <s v="Yes"/>
    <x v="7"/>
    <x v="208"/>
    <n v="19990"/>
    <x v="291"/>
    <n v="3500"/>
    <n v="17.508754377188499"/>
    <x v="133"/>
    <x v="376"/>
    <n v="-17255040"/>
    <n v="1655500"/>
    <x v="377"/>
  </r>
  <r>
    <x v="2"/>
    <x v="61"/>
    <s v="Lightning Red"/>
    <s v="6 GB"/>
    <x v="0"/>
    <s v="Yes"/>
    <x v="2"/>
    <x v="209"/>
    <n v="18999"/>
    <x v="61"/>
    <n v="0"/>
    <n v="0"/>
    <x v="247"/>
    <x v="377"/>
    <n v="-17593074"/>
    <n v="0"/>
    <x v="378"/>
  </r>
  <r>
    <x v="3"/>
    <x v="289"/>
    <s v="Violet"/>
    <s v="4 GB"/>
    <x v="3"/>
    <s v="Yes"/>
    <x v="2"/>
    <x v="3"/>
    <n v="12999"/>
    <x v="292"/>
    <n v="0"/>
    <n v="0"/>
    <x v="149"/>
    <x v="378"/>
    <n v="-12505038"/>
    <n v="0"/>
    <x v="379"/>
  </r>
  <r>
    <x v="10"/>
    <x v="180"/>
    <s v="White"/>
    <s v="3 GB"/>
    <x v="1"/>
    <s v="Yes"/>
    <x v="5"/>
    <x v="16"/>
    <n v="13999"/>
    <x v="181"/>
    <n v="0"/>
    <n v="0"/>
    <x v="210"/>
    <x v="379"/>
    <n v="-9715306"/>
    <n v="0"/>
    <x v="380"/>
  </r>
  <r>
    <x v="7"/>
    <x v="290"/>
    <s v="Fluorite Purple"/>
    <s v="4 GB"/>
    <x v="0"/>
    <s v="Yes"/>
    <x v="2"/>
    <x v="85"/>
    <n v="16990"/>
    <x v="293"/>
    <n v="4000"/>
    <n v="23.543260741612698"/>
    <x v="248"/>
    <x v="380"/>
    <n v="-3177880"/>
    <n v="424000"/>
    <x v="381"/>
  </r>
  <r>
    <x v="2"/>
    <x v="291"/>
    <s v="Blade Silver"/>
    <s v="6 GB"/>
    <x v="3"/>
    <s v="Yes"/>
    <x v="0"/>
    <x v="57"/>
    <n v="18999"/>
    <x v="294"/>
    <n v="2000"/>
    <n v="10.5268698352544"/>
    <x v="249"/>
    <x v="381"/>
    <n v="-9647464"/>
    <n v="536000"/>
    <x v="382"/>
  </r>
  <r>
    <x v="3"/>
    <x v="292"/>
    <s v="Violet"/>
    <s v="4 GB"/>
    <x v="3"/>
    <s v="Yes"/>
    <x v="0"/>
    <x v="35"/>
    <n v="10999"/>
    <x v="295"/>
    <n v="0"/>
    <n v="0"/>
    <x v="179"/>
    <x v="382"/>
    <n v="-4663576"/>
    <n v="0"/>
    <x v="383"/>
  </r>
  <r>
    <x v="11"/>
    <x v="293"/>
    <s v="Pearl White"/>
    <s v="4 GB"/>
    <x v="0"/>
    <s v="Yes"/>
    <x v="3"/>
    <x v="35"/>
    <n v="16999"/>
    <x v="296"/>
    <n v="6000"/>
    <n v="35.296193893758399"/>
    <x v="250"/>
    <x v="383"/>
    <n v="-7475466"/>
    <n v="1602000"/>
    <x v="384"/>
  </r>
  <r>
    <x v="6"/>
    <x v="275"/>
    <s v="Vinyl Black"/>
    <s v="6 GB"/>
    <x v="0"/>
    <s v="Yes"/>
    <x v="0"/>
    <x v="168"/>
    <n v="25990"/>
    <x v="278"/>
    <n v="0"/>
    <n v="0"/>
    <x v="150"/>
    <x v="384"/>
    <n v="-9252440"/>
    <n v="0"/>
    <x v="385"/>
  </r>
  <r>
    <x v="10"/>
    <x v="294"/>
    <s v="White"/>
    <s v="8 GB"/>
    <x v="0"/>
    <s v="Yes"/>
    <x v="0"/>
    <x v="29"/>
    <n v="55999"/>
    <x v="297"/>
    <n v="6000"/>
    <n v="10.7144770442329"/>
    <x v="4"/>
    <x v="385"/>
    <n v="-34661346"/>
    <n v="1962000"/>
    <x v="386"/>
  </r>
  <r>
    <x v="11"/>
    <x v="295"/>
    <s v="Black"/>
    <s v="4 GB"/>
    <x v="3"/>
    <s v="Yes"/>
    <x v="0"/>
    <x v="209"/>
    <n v="18999"/>
    <x v="298"/>
    <n v="0"/>
    <n v="0"/>
    <x v="66"/>
    <x v="386"/>
    <n v="-5813694"/>
    <n v="0"/>
    <x v="387"/>
  </r>
  <r>
    <x v="2"/>
    <x v="19"/>
    <s v="Diamond Black"/>
    <s v="6 GB"/>
    <x v="0"/>
    <s v="Yes"/>
    <x v="0"/>
    <x v="35"/>
    <n v="14990"/>
    <x v="19"/>
    <n v="3991"/>
    <n v="26.6244162775183"/>
    <x v="201"/>
    <x v="387"/>
    <n v="-12162852"/>
    <n v="1867788"/>
    <x v="388"/>
  </r>
  <r>
    <x v="10"/>
    <x v="296"/>
    <s v="Black"/>
    <s v="12 GB"/>
    <x v="4"/>
    <s v="Yes"/>
    <x v="4"/>
    <x v="210"/>
    <n v="62999"/>
    <x v="299"/>
    <n v="0"/>
    <n v="0"/>
    <x v="94"/>
    <x v="388"/>
    <n v="-21671656"/>
    <n v="0"/>
    <x v="389"/>
  </r>
  <r>
    <x v="4"/>
    <x v="133"/>
    <s v="Graphite"/>
    <s v="6 GB"/>
    <x v="5"/>
    <s v="Yes"/>
    <x v="4"/>
    <x v="107"/>
    <n v="119900"/>
    <x v="134"/>
    <n v="0"/>
    <n v="0"/>
    <x v="251"/>
    <x v="389"/>
    <n v="-43643600"/>
    <n v="0"/>
    <x v="390"/>
  </r>
  <r>
    <x v="5"/>
    <x v="297"/>
    <s v="Black"/>
    <s v="512 MB"/>
    <x v="9"/>
    <s v="Yes"/>
    <x v="15"/>
    <x v="211"/>
    <n v="2450"/>
    <x v="300"/>
    <n v="0"/>
    <n v="0"/>
    <x v="127"/>
    <x v="390"/>
    <n v="-1886500"/>
    <n v="0"/>
    <x v="391"/>
  </r>
  <r>
    <x v="9"/>
    <x v="298"/>
    <s v="Gold"/>
    <s v="3 GB"/>
    <x v="6"/>
    <s v="Yes"/>
    <x v="7"/>
    <x v="35"/>
    <n v="10999"/>
    <x v="301"/>
    <n v="0"/>
    <n v="0"/>
    <x v="252"/>
    <x v="391"/>
    <n v="-5213526"/>
    <n v="0"/>
    <x v="392"/>
  </r>
  <r>
    <x v="4"/>
    <x v="299"/>
    <s v="Space Grey"/>
    <s v="4 GB"/>
    <x v="4"/>
    <s v="Yes"/>
    <x v="12"/>
    <x v="212"/>
    <n v="134900"/>
    <x v="302"/>
    <n v="0"/>
    <n v="0"/>
    <x v="253"/>
    <x v="392"/>
    <n v="-64482200"/>
    <n v="0"/>
    <x v="393"/>
  </r>
  <r>
    <x v="1"/>
    <x v="300"/>
    <s v="Blue"/>
    <s v="4 GB"/>
    <x v="3"/>
    <s v="Yes"/>
    <x v="0"/>
    <x v="213"/>
    <n v="28831"/>
    <x v="303"/>
    <n v="0"/>
    <n v="0"/>
    <x v="254"/>
    <x v="393"/>
    <n v="-7726708"/>
    <n v="0"/>
    <x v="394"/>
  </r>
  <r>
    <x v="7"/>
    <x v="159"/>
    <s v="Stream White"/>
    <s v="4 GB"/>
    <x v="0"/>
    <s v="Yes"/>
    <x v="2"/>
    <x v="28"/>
    <n v="17990"/>
    <x v="160"/>
    <n v="3000"/>
    <n v="16.675931072818202"/>
    <x v="20"/>
    <x v="394"/>
    <n v="-5507660"/>
    <n v="501000"/>
    <x v="395"/>
  </r>
  <r>
    <x v="0"/>
    <x v="287"/>
    <s v="Awesome White"/>
    <s v="6 GB"/>
    <x v="0"/>
    <s v="Yes"/>
    <x v="7"/>
    <x v="135"/>
    <n v="24999"/>
    <x v="290"/>
    <n v="3000"/>
    <n v="12.000480019200699"/>
    <x v="114"/>
    <x v="395"/>
    <n v="-18517212"/>
    <n v="1182000"/>
    <x v="396"/>
  </r>
  <r>
    <x v="3"/>
    <x v="190"/>
    <s v="Morandi Green"/>
    <s v="4 GB"/>
    <x v="3"/>
    <s v="Yes"/>
    <x v="0"/>
    <x v="147"/>
    <n v="10999"/>
    <x v="191"/>
    <n v="1700"/>
    <n v="15.455950540958201"/>
    <x v="163"/>
    <x v="396"/>
    <n v="-7977114"/>
    <n v="668100"/>
    <x v="397"/>
  </r>
  <r>
    <x v="6"/>
    <x v="91"/>
    <s v="Lunar White"/>
    <s v="6 GB"/>
    <x v="0"/>
    <s v="Yes"/>
    <x v="0"/>
    <x v="214"/>
    <n v="25989"/>
    <x v="91"/>
    <n v="1651"/>
    <n v="6.3526876755550399"/>
    <x v="255"/>
    <x v="397"/>
    <n v="-13085020"/>
    <n v="429260"/>
    <x v="398"/>
  </r>
  <r>
    <x v="6"/>
    <x v="59"/>
    <s v="Lunar White"/>
    <s v="8 GB"/>
    <x v="5"/>
    <s v="Yes"/>
    <x v="2"/>
    <x v="42"/>
    <n v="38999"/>
    <x v="59"/>
    <n v="0"/>
    <n v="0"/>
    <x v="256"/>
    <x v="398"/>
    <n v="-25349350"/>
    <n v="0"/>
    <x v="399"/>
  </r>
  <r>
    <x v="0"/>
    <x v="126"/>
    <s v="Blue"/>
    <s v="4 GB"/>
    <x v="3"/>
    <s v="Yes"/>
    <x v="3"/>
    <x v="59"/>
    <n v="17999"/>
    <x v="127"/>
    <n v="3000"/>
    <n v="16.6675926440357"/>
    <x v="185"/>
    <x v="399"/>
    <n v="-16367008"/>
    <n v="1488000"/>
    <x v="400"/>
  </r>
  <r>
    <x v="4"/>
    <x v="301"/>
    <s v="Space Grey"/>
    <s v="3 GB"/>
    <x v="3"/>
    <s v="Yes"/>
    <x v="4"/>
    <x v="4"/>
    <n v="49900"/>
    <x v="304"/>
    <n v="0"/>
    <n v="0"/>
    <x v="198"/>
    <x v="400"/>
    <n v="-32734400"/>
    <n v="0"/>
    <x v="401"/>
  </r>
  <r>
    <x v="0"/>
    <x v="302"/>
    <s v="Charcoal Black"/>
    <s v="4 GB"/>
    <x v="3"/>
    <s v="Yes"/>
    <x v="0"/>
    <x v="19"/>
    <n v="12250"/>
    <x v="305"/>
    <n v="260"/>
    <n v="2.1224489795918302"/>
    <x v="98"/>
    <x v="401"/>
    <n v="-7902240"/>
    <n v="84760"/>
    <x v="402"/>
  </r>
  <r>
    <x v="2"/>
    <x v="303"/>
    <s v="Azure Glow"/>
    <s v="8 GB"/>
    <x v="0"/>
    <s v="Yes"/>
    <x v="10"/>
    <x v="215"/>
    <n v="26999"/>
    <x v="306"/>
    <n v="4000"/>
    <n v="14.8153635319826"/>
    <x v="257"/>
    <x v="402"/>
    <n v="-4999800"/>
    <n v="400000"/>
    <x v="403"/>
  </r>
  <r>
    <x v="0"/>
    <x v="304"/>
    <s v="Cloud Pink"/>
    <s v="8 GB"/>
    <x v="0"/>
    <s v="Yes"/>
    <x v="0"/>
    <x v="216"/>
    <n v="74000"/>
    <x v="307"/>
    <n v="0"/>
    <n v="0"/>
    <x v="258"/>
    <x v="403"/>
    <n v="-57276000"/>
    <n v="0"/>
    <x v="404"/>
  </r>
  <r>
    <x v="7"/>
    <x v="154"/>
    <s v="Moonlight Gold"/>
    <s v="6 GB"/>
    <x v="0"/>
    <s v="Yes"/>
    <x v="0"/>
    <x v="63"/>
    <n v="17990"/>
    <x v="155"/>
    <n v="1000"/>
    <n v="5.5586436909394097"/>
    <x v="28"/>
    <x v="404"/>
    <n v="-8115360"/>
    <n v="232000"/>
    <x v="405"/>
  </r>
  <r>
    <x v="0"/>
    <x v="305"/>
    <s v="Blue"/>
    <s v="3 GB"/>
    <x v="6"/>
    <s v="Yes"/>
    <x v="3"/>
    <x v="217"/>
    <n v="10389"/>
    <x v="308"/>
    <n v="850"/>
    <n v="8.1817306766772493"/>
    <x v="117"/>
    <x v="405"/>
    <n v="-3706608"/>
    <n v="158100"/>
    <x v="406"/>
  </r>
  <r>
    <x v="2"/>
    <x v="306"/>
    <s v="Watery Blue"/>
    <s v="4 GB"/>
    <x v="3"/>
    <s v="Yes"/>
    <x v="2"/>
    <x v="35"/>
    <n v="10999"/>
    <x v="309"/>
    <n v="0"/>
    <n v="0"/>
    <x v="194"/>
    <x v="406"/>
    <n v="-9437142"/>
    <n v="0"/>
    <x v="407"/>
  </r>
  <r>
    <x v="1"/>
    <x v="307"/>
    <s v="Black"/>
    <s v="8 MB"/>
    <x v="1"/>
    <s v="Yes"/>
    <x v="7"/>
    <x v="218"/>
    <n v="3445"/>
    <x v="310"/>
    <n v="16"/>
    <n v="0.46444121915820002"/>
    <x v="259"/>
    <x v="407"/>
    <n v="-1374800"/>
    <n v="3200"/>
    <x v="408"/>
  </r>
  <r>
    <x v="4"/>
    <x v="197"/>
    <s v="Silver"/>
    <s v="4 GB"/>
    <x v="5"/>
    <s v="Yes"/>
    <x v="4"/>
    <x v="203"/>
    <n v="124900"/>
    <x v="198"/>
    <n v="45901"/>
    <n v="36.750200160128102"/>
    <x v="139"/>
    <x v="408"/>
    <n v="-64839882"/>
    <n v="14596518"/>
    <x v="409"/>
  </r>
  <r>
    <x v="7"/>
    <x v="308"/>
    <s v="Gold"/>
    <s v="3 GB"/>
    <x v="1"/>
    <s v="Yes"/>
    <x v="2"/>
    <x v="51"/>
    <n v="10990"/>
    <x v="311"/>
    <n v="0"/>
    <n v="0"/>
    <x v="122"/>
    <x v="409"/>
    <n v="-8484280"/>
    <n v="0"/>
    <x v="410"/>
  </r>
  <r>
    <x v="0"/>
    <x v="309"/>
    <s v="Pure White"/>
    <s v="512 MB"/>
    <x v="9"/>
    <s v="Yes"/>
    <x v="5"/>
    <x v="219"/>
    <n v="5999"/>
    <x v="312"/>
    <n v="0"/>
    <n v="0"/>
    <x v="260"/>
    <x v="410"/>
    <n v="-5003166"/>
    <n v="0"/>
    <x v="411"/>
  </r>
  <r>
    <x v="14"/>
    <x v="310"/>
    <s v="Black"/>
    <s v="3 GB"/>
    <x v="6"/>
    <s v="Yes"/>
    <x v="11"/>
    <x v="220"/>
    <n v="7299"/>
    <x v="313"/>
    <n v="0"/>
    <n v="0"/>
    <x v="155"/>
    <x v="411"/>
    <n v="-3211560"/>
    <n v="0"/>
    <x v="412"/>
  </r>
  <r>
    <x v="14"/>
    <x v="311"/>
    <s v="Black"/>
    <s v="512 MB"/>
    <x v="9"/>
    <s v="Yes"/>
    <x v="10"/>
    <x v="1"/>
    <n v="10199"/>
    <x v="314"/>
    <n v="0"/>
    <n v="0"/>
    <x v="191"/>
    <x v="412"/>
    <n v="-4201988"/>
    <n v="0"/>
    <x v="413"/>
  </r>
  <r>
    <x v="4"/>
    <x v="179"/>
    <s v="Space Grey"/>
    <s v="4GB"/>
    <x v="5"/>
    <s v="Yes"/>
    <x v="4"/>
    <x v="141"/>
    <n v="106600"/>
    <x v="180"/>
    <n v="26601"/>
    <n v="24.9540337711069"/>
    <x v="35"/>
    <x v="413"/>
    <n v="-55419903"/>
    <n v="7900497"/>
    <x v="414"/>
  </r>
  <r>
    <x v="10"/>
    <x v="130"/>
    <s v="Titanium"/>
    <s v="4 GB"/>
    <x v="3"/>
    <s v="Yes"/>
    <x v="0"/>
    <x v="23"/>
    <n v="17999"/>
    <x v="131"/>
    <n v="0"/>
    <n v="0"/>
    <x v="62"/>
    <x v="414"/>
    <n v="-11303372"/>
    <n v="0"/>
    <x v="415"/>
  </r>
  <r>
    <x v="1"/>
    <x v="312"/>
    <s v="Gold"/>
    <s v="3 GB"/>
    <x v="6"/>
    <s v="Yes"/>
    <x v="3"/>
    <x v="221"/>
    <n v="17979"/>
    <x v="315"/>
    <n v="0"/>
    <n v="0"/>
    <x v="79"/>
    <x v="415"/>
    <n v="-12369552"/>
    <n v="0"/>
    <x v="416"/>
  </r>
  <r>
    <x v="2"/>
    <x v="313"/>
    <s v="Diamond Blue"/>
    <s v="4 GB"/>
    <x v="3"/>
    <s v="Yes"/>
    <x v="2"/>
    <x v="90"/>
    <n v="10999"/>
    <x v="316"/>
    <n v="500"/>
    <n v="4.54586780616419"/>
    <x v="234"/>
    <x v="416"/>
    <n v="-6771870"/>
    <n v="157500"/>
    <x v="417"/>
  </r>
  <r>
    <x v="5"/>
    <x v="263"/>
    <s v="Blue"/>
    <s v="4 GB"/>
    <x v="3"/>
    <s v="Yes"/>
    <x v="7"/>
    <x v="25"/>
    <n v="7999"/>
    <x v="266"/>
    <n v="0"/>
    <n v="0"/>
    <x v="261"/>
    <x v="417"/>
    <n v="-3455568"/>
    <n v="0"/>
    <x v="418"/>
  </r>
  <r>
    <x v="4"/>
    <x v="116"/>
    <s v="Space Grey"/>
    <s v="2 GB"/>
    <x v="6"/>
    <s v="Yes"/>
    <x v="10"/>
    <x v="97"/>
    <n v="29900"/>
    <x v="117"/>
    <n v="4601"/>
    <n v="15.387959866220699"/>
    <x v="262"/>
    <x v="418"/>
    <n v="-8500646"/>
    <n v="708554"/>
    <x v="419"/>
  </r>
  <r>
    <x v="4"/>
    <x v="4"/>
    <s v="Black"/>
    <s v="4GB"/>
    <x v="0"/>
    <s v="Yes"/>
    <x v="4"/>
    <x v="134"/>
    <n v="54900"/>
    <x v="4"/>
    <n v="0"/>
    <n v="0"/>
    <x v="263"/>
    <x v="419"/>
    <n v="-48202200"/>
    <n v="0"/>
    <x v="420"/>
  </r>
  <r>
    <x v="4"/>
    <x v="7"/>
    <s v="Blue"/>
    <s v="3 GB"/>
    <x v="3"/>
    <s v="Yes"/>
    <x v="4"/>
    <x v="7"/>
    <n v="47900"/>
    <x v="7"/>
    <n v="4901"/>
    <n v="10.2317327766179"/>
    <x v="234"/>
    <x v="420"/>
    <n v="-28633185"/>
    <n v="1543815"/>
    <x v="421"/>
  </r>
  <r>
    <x v="1"/>
    <x v="314"/>
    <s v="Steel"/>
    <s v="4 GB"/>
    <x v="3"/>
    <s v="Yes"/>
    <x v="7"/>
    <x v="222"/>
    <n v="12998"/>
    <x v="317"/>
    <n v="0"/>
    <n v="0"/>
    <x v="191"/>
    <x v="421"/>
    <n v="-5355176"/>
    <n v="0"/>
    <x v="422"/>
  </r>
  <r>
    <x v="10"/>
    <x v="180"/>
    <s v="White"/>
    <s v="2 GB"/>
    <x v="1"/>
    <s v="Yes"/>
    <x v="8"/>
    <x v="67"/>
    <n v="15999"/>
    <x v="181"/>
    <n v="0"/>
    <n v="0"/>
    <x v="133"/>
    <x v="422"/>
    <n v="-15135054"/>
    <n v="0"/>
    <x v="423"/>
  </r>
  <r>
    <x v="15"/>
    <x v="64"/>
    <s v="Steel Blue"/>
    <s v="8 GB"/>
    <x v="5"/>
    <s v="Yes"/>
    <x v="10"/>
    <x v="223"/>
    <n v="30999"/>
    <x v="318"/>
    <n v="0"/>
    <n v="0"/>
    <x v="181"/>
    <x v="423"/>
    <n v="-10849650"/>
    <n v="0"/>
    <x v="424"/>
  </r>
  <r>
    <x v="2"/>
    <x v="315"/>
    <s v="Cool Blue"/>
    <s v="4 GB"/>
    <x v="3"/>
    <s v="Yes"/>
    <x v="3"/>
    <x v="224"/>
    <n v="9999"/>
    <x v="319"/>
    <n v="1200"/>
    <n v="12.001200120011999"/>
    <x v="189"/>
    <x v="424"/>
    <n v="-8929050"/>
    <n v="570000"/>
    <x v="425"/>
  </r>
  <r>
    <x v="3"/>
    <x v="316"/>
    <s v="Violet"/>
    <s v="2 GB"/>
    <x v="6"/>
    <s v="Yes"/>
    <x v="2"/>
    <x v="22"/>
    <n v="8999"/>
    <x v="320"/>
    <n v="0"/>
    <n v="0"/>
    <x v="210"/>
    <x v="425"/>
    <n v="-6245306"/>
    <n v="0"/>
    <x v="426"/>
  </r>
  <r>
    <x v="4"/>
    <x v="133"/>
    <s v="Gold"/>
    <s v="6 GB"/>
    <x v="4"/>
    <s v="Yes"/>
    <x v="4"/>
    <x v="112"/>
    <n v="139900"/>
    <x v="134"/>
    <n v="0"/>
    <n v="0"/>
    <x v="222"/>
    <x v="426"/>
    <n v="-131785800"/>
    <n v="0"/>
    <x v="427"/>
  </r>
  <r>
    <x v="7"/>
    <x v="317"/>
    <s v="Red"/>
    <s v="6 GB"/>
    <x v="3"/>
    <s v="Yes"/>
    <x v="2"/>
    <x v="225"/>
    <n v="24990"/>
    <x v="321"/>
    <n v="0"/>
    <n v="0"/>
    <x v="139"/>
    <x v="427"/>
    <n v="-15893640"/>
    <n v="0"/>
    <x v="428"/>
  </r>
  <r>
    <x v="2"/>
    <x v="279"/>
    <s v="Racing Blue"/>
    <s v="4 GB"/>
    <x v="3"/>
    <s v="Yes"/>
    <x v="0"/>
    <x v="120"/>
    <n v="14999"/>
    <x v="282"/>
    <n v="1500"/>
    <n v="10.000666711114"/>
    <x v="264"/>
    <x v="428"/>
    <n v="-11969160"/>
    <n v="630000"/>
    <x v="429"/>
  </r>
  <r>
    <x v="7"/>
    <x v="318"/>
    <s v="Stellar Black"/>
    <s v="12 GB"/>
    <x v="5"/>
    <s v="Yes"/>
    <x v="2"/>
    <x v="15"/>
    <n v="46990"/>
    <x v="322"/>
    <n v="7000"/>
    <n v="14.8967865503298"/>
    <x v="193"/>
    <x v="429"/>
    <n v="-23658560"/>
    <n v="1904000"/>
    <x v="430"/>
  </r>
  <r>
    <x v="4"/>
    <x v="133"/>
    <s v="Graphite"/>
    <s v="6 GB"/>
    <x v="0"/>
    <s v="Yes"/>
    <x v="4"/>
    <x v="104"/>
    <n v="109900"/>
    <x v="134"/>
    <n v="0"/>
    <n v="0"/>
    <x v="265"/>
    <x v="430"/>
    <n v="-42861000"/>
    <n v="0"/>
    <x v="431"/>
  </r>
  <r>
    <x v="0"/>
    <x v="319"/>
    <s v="Phantom White"/>
    <s v="8 GB"/>
    <x v="5"/>
    <s v="Yes"/>
    <x v="0"/>
    <x v="152"/>
    <n v="87999"/>
    <x v="323"/>
    <n v="14000"/>
    <n v="15.909271696269199"/>
    <x v="11"/>
    <x v="431"/>
    <n v="-17819780"/>
    <n v="1540000"/>
    <x v="432"/>
  </r>
  <r>
    <x v="6"/>
    <x v="320"/>
    <s v="Sea Blue"/>
    <s v="3 GB"/>
    <x v="3"/>
    <s v="Yes"/>
    <x v="2"/>
    <x v="91"/>
    <n v="9499"/>
    <x v="324"/>
    <n v="0"/>
    <n v="0"/>
    <x v="244"/>
    <x v="432"/>
    <n v="-2526734"/>
    <n v="0"/>
    <x v="433"/>
  </r>
  <r>
    <x v="0"/>
    <x v="321"/>
    <s v="White Frost"/>
    <s v="1.5 GB"/>
    <x v="7"/>
    <s v="Yes"/>
    <x v="1"/>
    <x v="8"/>
    <n v="20400"/>
    <x v="325"/>
    <n v="0"/>
    <n v="0"/>
    <x v="178"/>
    <x v="433"/>
    <n v="-7711200"/>
    <n v="0"/>
    <x v="434"/>
  </r>
  <r>
    <x v="3"/>
    <x v="322"/>
    <s v="Magic Gold"/>
    <s v="3 GB"/>
    <x v="1"/>
    <s v="Yes"/>
    <x v="5"/>
    <x v="40"/>
    <n v="7499"/>
    <x v="326"/>
    <n v="0"/>
    <n v="0"/>
    <x v="99"/>
    <x v="434"/>
    <n v="-4469404"/>
    <n v="0"/>
    <x v="435"/>
  </r>
  <r>
    <x v="4"/>
    <x v="141"/>
    <s v="Rose Gold"/>
    <s v="2 GB"/>
    <x v="1"/>
    <s v="Yes"/>
    <x v="2"/>
    <x v="29"/>
    <n v="49999"/>
    <x v="142"/>
    <n v="0"/>
    <n v="0"/>
    <x v="266"/>
    <x v="435"/>
    <n v="-35999280"/>
    <n v="0"/>
    <x v="436"/>
  </r>
  <r>
    <x v="0"/>
    <x v="323"/>
    <s v="Blue"/>
    <s v="4 GB"/>
    <x v="3"/>
    <s v="Yes"/>
    <x v="0"/>
    <x v="63"/>
    <n v="16990"/>
    <x v="327"/>
    <n v="0"/>
    <n v="0"/>
    <x v="195"/>
    <x v="436"/>
    <n v="-11247380"/>
    <n v="0"/>
    <x v="437"/>
  </r>
  <r>
    <x v="0"/>
    <x v="324"/>
    <s v="Black"/>
    <s v="6 GB"/>
    <x v="0"/>
    <s v="Yes"/>
    <x v="0"/>
    <x v="226"/>
    <n v="19499"/>
    <x v="328"/>
    <n v="1921"/>
    <n v="9.8517872711421095"/>
    <x v="267"/>
    <x v="437"/>
    <n v="-5858166"/>
    <n v="303518"/>
    <x v="438"/>
  </r>
  <r>
    <x v="0"/>
    <x v="325"/>
    <s v="Silver Titanium"/>
    <s v="4 GB"/>
    <x v="6"/>
    <s v="Yes"/>
    <x v="8"/>
    <x v="227"/>
    <n v="38900"/>
    <x v="329"/>
    <n v="0"/>
    <n v="0"/>
    <x v="268"/>
    <x v="438"/>
    <n v="-14937600"/>
    <n v="0"/>
    <x v="439"/>
  </r>
  <r>
    <x v="0"/>
    <x v="118"/>
    <s v="White"/>
    <s v="6 GB"/>
    <x v="3"/>
    <s v="Yes"/>
    <x v="2"/>
    <x v="99"/>
    <n v="24000"/>
    <x v="119"/>
    <n v="0"/>
    <n v="0"/>
    <x v="146"/>
    <x v="439"/>
    <n v="-14832000"/>
    <n v="0"/>
    <x v="440"/>
  </r>
  <r>
    <x v="1"/>
    <x v="326"/>
    <s v="Black"/>
    <s v="3 GB"/>
    <x v="6"/>
    <s v="Yes"/>
    <x v="5"/>
    <x v="228"/>
    <n v="7899"/>
    <x v="330"/>
    <n v="0"/>
    <n v="0"/>
    <x v="269"/>
    <x v="440"/>
    <n v="-5671482"/>
    <n v="0"/>
    <x v="441"/>
  </r>
  <r>
    <x v="0"/>
    <x v="72"/>
    <s v="Space Black"/>
    <s v="6 GB"/>
    <x v="3"/>
    <s v="Yes"/>
    <x v="0"/>
    <x v="229"/>
    <n v="16299"/>
    <x v="72"/>
    <n v="0"/>
    <n v="0"/>
    <x v="270"/>
    <x v="441"/>
    <n v="-7497540"/>
    <n v="0"/>
    <x v="442"/>
  </r>
  <r>
    <x v="0"/>
    <x v="327"/>
    <s v="Ceramic White"/>
    <s v="512 MB"/>
    <x v="9"/>
    <s v="Yes"/>
    <x v="5"/>
    <x v="230"/>
    <n v="6048"/>
    <x v="331"/>
    <n v="0"/>
    <n v="0"/>
    <x v="264"/>
    <x v="442"/>
    <n v="-5080320"/>
    <n v="0"/>
    <x v="443"/>
  </r>
  <r>
    <x v="6"/>
    <x v="253"/>
    <s v="Carbon Black"/>
    <s v="4 GB"/>
    <x v="3"/>
    <s v="Yes"/>
    <x v="3"/>
    <x v="231"/>
    <n v="10129"/>
    <x v="256"/>
    <n v="59"/>
    <n v="0.58248593148385797"/>
    <x v="121"/>
    <x v="443"/>
    <n v="-9331938"/>
    <n v="27258"/>
    <x v="444"/>
  </r>
  <r>
    <x v="0"/>
    <x v="328"/>
    <s v="Prism Blue"/>
    <s v="8 GB"/>
    <x v="0"/>
    <s v="Yes"/>
    <x v="10"/>
    <x v="232"/>
    <n v="43999"/>
    <x v="332"/>
    <n v="3000"/>
    <n v="6.8183367803813697"/>
    <x v="179"/>
    <x v="444"/>
    <n v="-18019576"/>
    <n v="636000"/>
    <x v="445"/>
  </r>
  <r>
    <x v="3"/>
    <x v="329"/>
    <s v="Mocha Brown"/>
    <s v="6 GB"/>
    <x v="3"/>
    <s v="Yes"/>
    <x v="3"/>
    <x v="35"/>
    <n v="10999"/>
    <x v="333"/>
    <n v="0"/>
    <n v="0"/>
    <x v="9"/>
    <x v="445"/>
    <n v="-2375784"/>
    <n v="0"/>
    <x v="446"/>
  </r>
  <r>
    <x v="15"/>
    <x v="330"/>
    <s v="Steel Blue"/>
    <s v="6 GB"/>
    <x v="0"/>
    <s v="Yes"/>
    <x v="2"/>
    <x v="209"/>
    <n v="23999"/>
    <x v="334"/>
    <n v="5000"/>
    <n v="20.834201425059302"/>
    <x v="259"/>
    <x v="446"/>
    <n v="-8599600"/>
    <n v="1000000"/>
    <x v="447"/>
  </r>
  <r>
    <x v="12"/>
    <x v="256"/>
    <s v="Sapphire Blue"/>
    <s v="6 GB"/>
    <x v="0"/>
    <s v="Yes"/>
    <x v="4"/>
    <x v="188"/>
    <n v="53990"/>
    <x v="259"/>
    <n v="0"/>
    <n v="0"/>
    <x v="271"/>
    <x v="447"/>
    <n v="-26455100"/>
    <n v="0"/>
    <x v="448"/>
  </r>
  <r>
    <x v="15"/>
    <x v="331"/>
    <s v="Yellow"/>
    <s v="6 GB"/>
    <x v="0"/>
    <s v="Yes"/>
    <x v="2"/>
    <x v="57"/>
    <n v="19999"/>
    <x v="335"/>
    <n v="3000"/>
    <n v="15.000750037501801"/>
    <x v="272"/>
    <x v="448"/>
    <n v="-6955624"/>
    <n v="564000"/>
    <x v="449"/>
  </r>
  <r>
    <x v="6"/>
    <x v="275"/>
    <s v="Diamond Dazzle"/>
    <s v="8 GB"/>
    <x v="0"/>
    <s v="Yes"/>
    <x v="2"/>
    <x v="148"/>
    <n v="27999"/>
    <x v="278"/>
    <n v="0"/>
    <n v="0"/>
    <x v="76"/>
    <x v="449"/>
    <n v="-21951216"/>
    <n v="0"/>
    <x v="450"/>
  </r>
  <r>
    <x v="4"/>
    <x v="6"/>
    <s v="Midnight"/>
    <s v="6 GB"/>
    <x v="4"/>
    <s v="Yes"/>
    <x v="6"/>
    <x v="6"/>
    <n v="99900"/>
    <x v="6"/>
    <n v="0"/>
    <n v="0"/>
    <x v="163"/>
    <x v="450"/>
    <n v="-78521400"/>
    <n v="0"/>
    <x v="451"/>
  </r>
  <r>
    <x v="5"/>
    <x v="332"/>
    <s v="Black"/>
    <s v="2 GB"/>
    <x v="1"/>
    <s v="Yes"/>
    <x v="7"/>
    <x v="67"/>
    <n v="15999"/>
    <x v="336"/>
    <n v="0"/>
    <n v="0"/>
    <x v="273"/>
    <x v="451"/>
    <n v="-14207112"/>
    <n v="0"/>
    <x v="452"/>
  </r>
  <r>
    <x v="0"/>
    <x v="319"/>
    <s v="Phantom Gray"/>
    <s v="8 GB"/>
    <x v="0"/>
    <s v="Yes"/>
    <x v="0"/>
    <x v="36"/>
    <n v="83999"/>
    <x v="323"/>
    <n v="14000"/>
    <n v="16.666865081727099"/>
    <x v="202"/>
    <x v="452"/>
    <n v="-46507396"/>
    <n v="4228000"/>
    <x v="453"/>
  </r>
  <r>
    <x v="14"/>
    <x v="333"/>
    <s v="Titan"/>
    <s v="3 GB"/>
    <x v="1"/>
    <s v="Yes"/>
    <x v="10"/>
    <x v="233"/>
    <n v="42021"/>
    <x v="337"/>
    <n v="0"/>
    <n v="0"/>
    <x v="166"/>
    <x v="453"/>
    <n v="-28574280"/>
    <n v="0"/>
    <x v="454"/>
  </r>
  <r>
    <x v="0"/>
    <x v="72"/>
    <s v="Space Black"/>
    <s v="8 GB"/>
    <x v="0"/>
    <s v="Yes"/>
    <x v="0"/>
    <x v="74"/>
    <n v="19990"/>
    <x v="72"/>
    <n v="0"/>
    <n v="0"/>
    <x v="274"/>
    <x v="454"/>
    <n v="-14672660"/>
    <n v="0"/>
    <x v="455"/>
  </r>
  <r>
    <x v="4"/>
    <x v="83"/>
    <s v="Blue"/>
    <s v="4GB"/>
    <x v="3"/>
    <s v="Yes"/>
    <x v="4"/>
    <x v="234"/>
    <n v="65900"/>
    <x v="83"/>
    <n v="1901"/>
    <n v="2.8846737481031801"/>
    <x v="275"/>
    <x v="455"/>
    <n v="-64040207"/>
    <n v="937193"/>
    <x v="456"/>
  </r>
  <r>
    <x v="0"/>
    <x v="334"/>
    <s v="Black"/>
    <s v="NaN"/>
    <x v="8"/>
    <s v="Yes"/>
    <x v="3"/>
    <x v="235"/>
    <n v="1435"/>
    <x v="338"/>
    <n v="0"/>
    <n v="0"/>
    <x v="276"/>
    <x v="456"/>
    <n v="-416150"/>
    <n v="0"/>
    <x v="457"/>
  </r>
  <r>
    <x v="5"/>
    <x v="335"/>
    <s v="Black"/>
    <s v="8 MB"/>
    <x v="1"/>
    <s v="Yes"/>
    <x v="8"/>
    <x v="202"/>
    <n v="1890"/>
    <x v="339"/>
    <n v="0"/>
    <n v="0"/>
    <x v="58"/>
    <x v="457"/>
    <n v="-1035720"/>
    <n v="0"/>
    <x v="458"/>
  </r>
  <r>
    <x v="9"/>
    <x v="336"/>
    <s v="Black"/>
    <s v="2 GB"/>
    <x v="1"/>
    <s v="Yes"/>
    <x v="1"/>
    <x v="219"/>
    <n v="5999"/>
    <x v="340"/>
    <n v="0"/>
    <n v="0"/>
    <x v="277"/>
    <x v="458"/>
    <n v="-2147642"/>
    <n v="0"/>
    <x v="459"/>
  </r>
  <r>
    <x v="9"/>
    <x v="337"/>
    <s v="Grey"/>
    <s v="3 GB"/>
    <x v="6"/>
    <s v="Yes"/>
    <x v="0"/>
    <x v="57"/>
    <n v="16999"/>
    <x v="341"/>
    <n v="0"/>
    <n v="0"/>
    <x v="278"/>
    <x v="459"/>
    <n v="-8669490"/>
    <n v="0"/>
    <x v="460"/>
  </r>
  <r>
    <x v="9"/>
    <x v="338"/>
    <s v="Yellow"/>
    <s v="2 GB"/>
    <x v="1"/>
    <s v="Yes"/>
    <x v="5"/>
    <x v="25"/>
    <n v="7999"/>
    <x v="342"/>
    <n v="0"/>
    <n v="0"/>
    <x v="221"/>
    <x v="460"/>
    <n v="-5535308"/>
    <n v="0"/>
    <x v="461"/>
  </r>
  <r>
    <x v="2"/>
    <x v="339"/>
    <s v="White Knight"/>
    <s v="8 GB"/>
    <x v="0"/>
    <s v="Yes"/>
    <x v="0"/>
    <x v="57"/>
    <n v="18999"/>
    <x v="343"/>
    <n v="2000"/>
    <n v="10.5268698352544"/>
    <x v="100"/>
    <x v="461"/>
    <n v="-10367424"/>
    <n v="576000"/>
    <x v="462"/>
  </r>
  <r>
    <x v="8"/>
    <x v="340"/>
    <s v="Agate Red"/>
    <s v="4 GB"/>
    <x v="3"/>
    <s v="Yes"/>
    <x v="2"/>
    <x v="63"/>
    <n v="20990"/>
    <x v="344"/>
    <n v="4000"/>
    <n v="19.056693663649298"/>
    <x v="170"/>
    <x v="462"/>
    <n v="-13482900"/>
    <n v="1420000"/>
    <x v="463"/>
  </r>
  <r>
    <x v="0"/>
    <x v="268"/>
    <s v="Prism Crush Violet"/>
    <s v="4 GB"/>
    <x v="0"/>
    <s v="Yes"/>
    <x v="0"/>
    <x v="59"/>
    <n v="24900"/>
    <x v="271"/>
    <n v="9901"/>
    <n v="39.763052208835298"/>
    <x v="87"/>
    <x v="115"/>
    <n v="-7939901"/>
    <n v="1970299"/>
    <x v="464"/>
  </r>
  <r>
    <x v="0"/>
    <x v="341"/>
    <s v="Black"/>
    <s v="3 GB"/>
    <x v="6"/>
    <s v="Yes"/>
    <x v="0"/>
    <x v="28"/>
    <n v="14990"/>
    <x v="345"/>
    <n v="0"/>
    <n v="0"/>
    <x v="0"/>
    <x v="463"/>
    <n v="-4167220"/>
    <n v="0"/>
    <x v="465"/>
  </r>
  <r>
    <x v="7"/>
    <x v="342"/>
    <s v="Ocean Green"/>
    <s v="8 GB"/>
    <x v="5"/>
    <s v="Yes"/>
    <x v="2"/>
    <x v="236"/>
    <n v="55990"/>
    <x v="346"/>
    <n v="14000"/>
    <n v="25.004465083050501"/>
    <x v="76"/>
    <x v="464"/>
    <n v="-38408160"/>
    <n v="5488000"/>
    <x v="466"/>
  </r>
  <r>
    <x v="12"/>
    <x v="343"/>
    <s v="Topaz Gold"/>
    <s v="4 GB"/>
    <x v="6"/>
    <s v="Yes"/>
    <x v="3"/>
    <x v="237"/>
    <n v="56690"/>
    <x v="347"/>
    <n v="0"/>
    <n v="0"/>
    <x v="279"/>
    <x v="465"/>
    <n v="-51701280"/>
    <n v="0"/>
    <x v="467"/>
  </r>
  <r>
    <x v="4"/>
    <x v="116"/>
    <s v="Silver"/>
    <s v="2 GB"/>
    <x v="3"/>
    <s v="Yes"/>
    <x v="10"/>
    <x v="29"/>
    <n v="49999"/>
    <x v="117"/>
    <n v="0"/>
    <n v="0"/>
    <x v="210"/>
    <x v="466"/>
    <n v="-34699306"/>
    <n v="0"/>
    <x v="468"/>
  </r>
  <r>
    <x v="0"/>
    <x v="112"/>
    <s v="Black"/>
    <s v="2 GB"/>
    <x v="1"/>
    <s v="Yes"/>
    <x v="7"/>
    <x v="238"/>
    <n v="14490"/>
    <x v="113"/>
    <n v="0"/>
    <n v="0"/>
    <x v="31"/>
    <x v="467"/>
    <n v="-9302580"/>
    <n v="0"/>
    <x v="469"/>
  </r>
  <r>
    <x v="4"/>
    <x v="116"/>
    <s v="Gold"/>
    <s v="2 GB"/>
    <x v="6"/>
    <s v="Yes"/>
    <x v="10"/>
    <x v="97"/>
    <n v="29900"/>
    <x v="117"/>
    <n v="4601"/>
    <n v="15.387959866220699"/>
    <x v="263"/>
    <x v="468"/>
    <n v="-24232361"/>
    <n v="2019839"/>
    <x v="470"/>
  </r>
  <r>
    <x v="4"/>
    <x v="344"/>
    <s v="Black"/>
    <s v="2 GB"/>
    <x v="0"/>
    <s v="Yes"/>
    <x v="10"/>
    <x v="114"/>
    <n v="44900"/>
    <x v="348"/>
    <n v="0"/>
    <n v="0"/>
    <x v="83"/>
    <x v="469"/>
    <n v="-44361200"/>
    <n v="0"/>
    <x v="471"/>
  </r>
  <r>
    <x v="4"/>
    <x v="84"/>
    <s v="Silver"/>
    <s v="NaN"/>
    <x v="0"/>
    <s v="Yes"/>
    <x v="4"/>
    <x v="107"/>
    <n v="119900"/>
    <x v="84"/>
    <n v="0"/>
    <n v="0"/>
    <x v="7"/>
    <x v="470"/>
    <n v="-106231400"/>
    <n v="0"/>
    <x v="472"/>
  </r>
  <r>
    <x v="9"/>
    <x v="345"/>
    <s v="Gold"/>
    <s v="2 GB"/>
    <x v="1"/>
    <s v="Yes"/>
    <x v="7"/>
    <x v="2"/>
    <n v="6999"/>
    <x v="349"/>
    <n v="0"/>
    <n v="0"/>
    <x v="81"/>
    <x v="471"/>
    <n v="-6999000"/>
    <n v="0"/>
    <x v="473"/>
  </r>
  <r>
    <x v="4"/>
    <x v="204"/>
    <s v="Graphite"/>
    <s v="6 GB"/>
    <x v="5"/>
    <s v="Yes"/>
    <x v="6"/>
    <x v="112"/>
    <n v="139900"/>
    <x v="205"/>
    <n v="0"/>
    <n v="0"/>
    <x v="263"/>
    <x v="472"/>
    <n v="-122832200"/>
    <n v="0"/>
    <x v="474"/>
  </r>
  <r>
    <x v="3"/>
    <x v="31"/>
    <s v="City Blue"/>
    <s v="3 GB"/>
    <x v="6"/>
    <s v="Yes"/>
    <x v="0"/>
    <x v="22"/>
    <n v="8999"/>
    <x v="31"/>
    <n v="0"/>
    <n v="0"/>
    <x v="280"/>
    <x v="473"/>
    <n v="-4913454"/>
    <n v="0"/>
    <x v="475"/>
  </r>
  <r>
    <x v="1"/>
    <x v="346"/>
    <s v="Black"/>
    <s v="16 MB"/>
    <x v="7"/>
    <s v="Yes"/>
    <x v="6"/>
    <x v="239"/>
    <n v="4400"/>
    <x v="350"/>
    <n v="0"/>
    <n v="0"/>
    <x v="247"/>
    <x v="474"/>
    <n v="-4074400"/>
    <n v="0"/>
    <x v="476"/>
  </r>
  <r>
    <x v="5"/>
    <x v="347"/>
    <s v="Blue"/>
    <s v="1 GB"/>
    <x v="1"/>
    <s v="Yes"/>
    <x v="1"/>
    <x v="240"/>
    <n v="7238"/>
    <x v="351"/>
    <n v="3048"/>
    <n v="42.111080408952702"/>
    <x v="281"/>
    <x v="475"/>
    <n v="-1702772"/>
    <n v="454152"/>
    <x v="477"/>
  </r>
  <r>
    <x v="15"/>
    <x v="219"/>
    <s v="Lime Green"/>
    <s v="3 GB"/>
    <x v="6"/>
    <s v="Yes"/>
    <x v="0"/>
    <x v="25"/>
    <n v="9999"/>
    <x v="220"/>
    <n v="2000"/>
    <n v="20.002000200019999"/>
    <x v="109"/>
    <x v="476"/>
    <n v="-1889790"/>
    <n v="210000"/>
    <x v="478"/>
  </r>
  <r>
    <x v="0"/>
    <x v="70"/>
    <s v="Prism White"/>
    <s v="8 GB"/>
    <x v="0"/>
    <s v="Yes"/>
    <x v="4"/>
    <x v="241"/>
    <n v="71000"/>
    <x v="70"/>
    <n v="31001"/>
    <n v="43.663380281690102"/>
    <x v="16"/>
    <x v="477"/>
    <n v="-35186683"/>
    <n v="9827317"/>
    <x v="479"/>
  </r>
  <r>
    <x v="4"/>
    <x v="6"/>
    <s v="Red"/>
    <s v="4 GB"/>
    <x v="0"/>
    <s v="Yes"/>
    <x v="6"/>
    <x v="193"/>
    <n v="69900"/>
    <x v="6"/>
    <n v="0"/>
    <n v="0"/>
    <x v="282"/>
    <x v="478"/>
    <n v="-34810200"/>
    <n v="0"/>
    <x v="480"/>
  </r>
  <r>
    <x v="1"/>
    <x v="348"/>
    <s v="Black"/>
    <s v="64 MB"/>
    <x v="0"/>
    <s v="Yes"/>
    <x v="15"/>
    <x v="242"/>
    <n v="3220"/>
    <x v="352"/>
    <n v="0"/>
    <n v="0"/>
    <x v="283"/>
    <x v="479"/>
    <n v="-1474760"/>
    <n v="0"/>
    <x v="481"/>
  </r>
  <r>
    <x v="2"/>
    <x v="123"/>
    <s v="Space Black"/>
    <s v="4 GB"/>
    <x v="3"/>
    <s v="Yes"/>
    <x v="6"/>
    <x v="16"/>
    <n v="15999"/>
    <x v="124"/>
    <n v="2000"/>
    <n v="12.5007812988311"/>
    <x v="92"/>
    <x v="480"/>
    <n v="-5789614"/>
    <n v="386000"/>
    <x v="482"/>
  </r>
  <r>
    <x v="0"/>
    <x v="349"/>
    <s v="Black Onyx"/>
    <s v="4 GB"/>
    <x v="6"/>
    <s v="Yes"/>
    <x v="2"/>
    <x v="21"/>
    <n v="24999"/>
    <x v="353"/>
    <n v="0"/>
    <n v="0"/>
    <x v="259"/>
    <x v="481"/>
    <n v="-9999600"/>
    <n v="0"/>
    <x v="483"/>
  </r>
  <r>
    <x v="1"/>
    <x v="350"/>
    <s v="Black"/>
    <s v="4 MB"/>
    <x v="9"/>
    <s v="Yes"/>
    <x v="3"/>
    <x v="243"/>
    <n v="1149"/>
    <x v="354"/>
    <n v="0"/>
    <n v="0"/>
    <x v="125"/>
    <x v="482"/>
    <n v="-579096"/>
    <n v="0"/>
    <x v="484"/>
  </r>
  <r>
    <x v="15"/>
    <x v="64"/>
    <s v="Steel Blue"/>
    <s v="6 GB"/>
    <x v="0"/>
    <s v="Yes"/>
    <x v="6"/>
    <x v="21"/>
    <n v="24999"/>
    <x v="318"/>
    <n v="0"/>
    <n v="0"/>
    <x v="242"/>
    <x v="483"/>
    <n v="-10949562"/>
    <n v="0"/>
    <x v="485"/>
  </r>
  <r>
    <x v="4"/>
    <x v="7"/>
    <s v="Coral"/>
    <s v="3 GB"/>
    <x v="0"/>
    <s v="Yes"/>
    <x v="4"/>
    <x v="75"/>
    <n v="52900"/>
    <x v="7"/>
    <n v="4901"/>
    <n v="9.2646502835538698"/>
    <x v="139"/>
    <x v="484"/>
    <n v="-32085882"/>
    <n v="1558518"/>
    <x v="486"/>
  </r>
  <r>
    <x v="2"/>
    <x v="351"/>
    <s v="Power Silver"/>
    <s v="4 GB"/>
    <x v="3"/>
    <s v="Yes"/>
    <x v="2"/>
    <x v="35"/>
    <n v="10999"/>
    <x v="355"/>
    <n v="0"/>
    <n v="0"/>
    <x v="146"/>
    <x v="485"/>
    <n v="-6797382"/>
    <n v="0"/>
    <x v="487"/>
  </r>
  <r>
    <x v="1"/>
    <x v="219"/>
    <s v="Nordic Blue"/>
    <s v="2 GB"/>
    <x v="1"/>
    <s v="Yes"/>
    <x v="11"/>
    <x v="244"/>
    <n v="7290"/>
    <x v="356"/>
    <n v="0"/>
    <n v="0"/>
    <x v="61"/>
    <x v="486"/>
    <n v="-5992380"/>
    <n v="0"/>
    <x v="488"/>
  </r>
  <r>
    <x v="0"/>
    <x v="115"/>
    <s v="Black"/>
    <s v="2 GB"/>
    <x v="1"/>
    <s v="Yes"/>
    <x v="5"/>
    <x v="245"/>
    <n v="14500"/>
    <x v="116"/>
    <n v="0"/>
    <n v="0"/>
    <x v="52"/>
    <x v="487"/>
    <n v="-8091000"/>
    <n v="0"/>
    <x v="489"/>
  </r>
  <r>
    <x v="1"/>
    <x v="352"/>
    <s v="Blue"/>
    <s v="3 GB"/>
    <x v="6"/>
    <s v="Yes"/>
    <x v="1"/>
    <x v="18"/>
    <n v="11099"/>
    <x v="357"/>
    <n v="1100"/>
    <n v="9.91080277502477"/>
    <x v="284"/>
    <x v="488"/>
    <n v="-3565562"/>
    <n v="185900"/>
    <x v="490"/>
  </r>
  <r>
    <x v="6"/>
    <x v="353"/>
    <s v="Sunset Red"/>
    <s v="2 GB"/>
    <x v="6"/>
    <s v="Yes"/>
    <x v="3"/>
    <x v="25"/>
    <n v="7999"/>
    <x v="358"/>
    <n v="0"/>
    <n v="0"/>
    <x v="100"/>
    <x v="489"/>
    <n v="-4607424"/>
    <n v="0"/>
    <x v="491"/>
  </r>
  <r>
    <x v="3"/>
    <x v="225"/>
    <s v="Moonlight Jade"/>
    <s v="6 GB"/>
    <x v="0"/>
    <s v="Yes"/>
    <x v="0"/>
    <x v="16"/>
    <n v="13999"/>
    <x v="227"/>
    <n v="0"/>
    <n v="0"/>
    <x v="124"/>
    <x v="490"/>
    <n v="-4003714"/>
    <n v="0"/>
    <x v="492"/>
  </r>
  <r>
    <x v="3"/>
    <x v="190"/>
    <s v="Aegean Blue"/>
    <s v="3 GB"/>
    <x v="6"/>
    <s v="Yes"/>
    <x v="0"/>
    <x v="246"/>
    <n v="9999"/>
    <x v="191"/>
    <n v="1700"/>
    <n v="17.001700170016999"/>
    <x v="266"/>
    <x v="491"/>
    <n v="-6587280"/>
    <n v="612000"/>
    <x v="493"/>
  </r>
  <r>
    <x v="0"/>
    <x v="354"/>
    <s v="White"/>
    <s v="6 GB"/>
    <x v="0"/>
    <s v="Yes"/>
    <x v="3"/>
    <x v="238"/>
    <n v="14999"/>
    <x v="359"/>
    <n v="509"/>
    <n v="3.3935595706380401"/>
    <x v="285"/>
    <x v="492"/>
    <n v="-6517069"/>
    <n v="112489"/>
    <x v="494"/>
  </r>
  <r>
    <x v="10"/>
    <x v="355"/>
    <s v="Gold"/>
    <s v="2 GB"/>
    <x v="1"/>
    <s v="Yes"/>
    <x v="15"/>
    <x v="247"/>
    <n v="5840"/>
    <x v="360"/>
    <n v="0"/>
    <n v="0"/>
    <x v="240"/>
    <x v="493"/>
    <n v="-5314400"/>
    <n v="0"/>
    <x v="495"/>
  </r>
  <r>
    <x v="15"/>
    <x v="155"/>
    <s v="Two shades of black"/>
    <s v="4 GB"/>
    <x v="3"/>
    <s v="Yes"/>
    <x v="2"/>
    <x v="16"/>
    <n v="17999"/>
    <x v="156"/>
    <n v="4000"/>
    <n v="22.2234568587143"/>
    <x v="250"/>
    <x v="494"/>
    <n v="-8543466"/>
    <n v="1068000"/>
    <x v="496"/>
  </r>
  <r>
    <x v="10"/>
    <x v="180"/>
    <s v="Red"/>
    <s v="3 GB"/>
    <x v="6"/>
    <s v="Yes"/>
    <x v="5"/>
    <x v="34"/>
    <n v="11999"/>
    <x v="181"/>
    <n v="0"/>
    <n v="0"/>
    <x v="286"/>
    <x v="495"/>
    <n v="-8831264"/>
    <n v="0"/>
    <x v="497"/>
  </r>
  <r>
    <x v="8"/>
    <x v="356"/>
    <s v="Glowing Galaxy"/>
    <s v="8 GB"/>
    <x v="0"/>
    <s v="Yes"/>
    <x v="0"/>
    <x v="248"/>
    <n v="22490"/>
    <x v="361"/>
    <n v="0"/>
    <n v="0"/>
    <x v="22"/>
    <x v="496"/>
    <n v="-9220900"/>
    <n v="0"/>
    <x v="498"/>
  </r>
  <r>
    <x v="6"/>
    <x v="122"/>
    <s v="Pacific Pearl"/>
    <s v="6 GB"/>
    <x v="0"/>
    <s v="Yes"/>
    <x v="0"/>
    <x v="21"/>
    <n v="29999"/>
    <x v="123"/>
    <n v="5000"/>
    <n v="16.6672222407413"/>
    <x v="287"/>
    <x v="497"/>
    <n v="-16224410"/>
    <n v="1475000"/>
    <x v="499"/>
  </r>
  <r>
    <x v="6"/>
    <x v="357"/>
    <s v="Rose Gold"/>
    <s v="3 GB"/>
    <x v="6"/>
    <s v="Yes"/>
    <x v="0"/>
    <x v="18"/>
    <n v="9999"/>
    <x v="362"/>
    <n v="0"/>
    <n v="0"/>
    <x v="288"/>
    <x v="498"/>
    <n v="-3039696"/>
    <n v="0"/>
    <x v="500"/>
  </r>
  <r>
    <x v="7"/>
    <x v="63"/>
    <s v="Black"/>
    <s v="3 GB"/>
    <x v="6"/>
    <s v="Yes"/>
    <x v="2"/>
    <x v="249"/>
    <n v="12990"/>
    <x v="63"/>
    <n v="3500"/>
    <n v="26.943802925327098"/>
    <x v="289"/>
    <x v="499"/>
    <n v="-6878880"/>
    <n v="1071000"/>
    <x v="501"/>
  </r>
  <r>
    <x v="1"/>
    <x v="215"/>
    <s v="Charcoal"/>
    <s v="4 GB"/>
    <x v="3"/>
    <s v="Yes"/>
    <x v="7"/>
    <x v="12"/>
    <n v="19999"/>
    <x v="216"/>
    <n v="0"/>
    <n v="0"/>
    <x v="154"/>
    <x v="500"/>
    <n v="-16639168"/>
    <n v="0"/>
    <x v="502"/>
  </r>
  <r>
    <x v="0"/>
    <x v="164"/>
    <s v="Cloud Mint"/>
    <s v="8 GB"/>
    <x v="0"/>
    <s v="Yes"/>
    <x v="5"/>
    <x v="29"/>
    <n v="65999"/>
    <x v="165"/>
    <n v="16000"/>
    <n v="24.242791557447799"/>
    <x v="290"/>
    <x v="501"/>
    <n v="-41527284"/>
    <n v="5728000"/>
    <x v="503"/>
  </r>
  <r>
    <x v="0"/>
    <x v="358"/>
    <s v="Black"/>
    <s v="512 MB"/>
    <x v="9"/>
    <s v="Yes"/>
    <x v="1"/>
    <x v="250"/>
    <n v="5795"/>
    <x v="363"/>
    <n v="0"/>
    <n v="0"/>
    <x v="291"/>
    <x v="502"/>
    <n v="-4682360"/>
    <n v="0"/>
    <x v="504"/>
  </r>
  <r>
    <x v="5"/>
    <x v="359"/>
    <s v="Silver"/>
    <s v="3 GB"/>
    <x v="6"/>
    <s v="Yes"/>
    <x v="1"/>
    <x v="25"/>
    <n v="7999"/>
    <x v="364"/>
    <n v="0"/>
    <n v="0"/>
    <x v="229"/>
    <x v="332"/>
    <n v="-7183102"/>
    <n v="0"/>
    <x v="332"/>
  </r>
  <r>
    <x v="14"/>
    <x v="360"/>
    <s v="Aurora Gray"/>
    <s v="8 GB"/>
    <x v="0"/>
    <s v="Yes"/>
    <x v="3"/>
    <x v="32"/>
    <n v="80000"/>
    <x v="365"/>
    <n v="50001"/>
    <n v="62.501249999999999"/>
    <x v="92"/>
    <x v="503"/>
    <n v="-21229807"/>
    <n v="9650193"/>
    <x v="505"/>
  </r>
  <r>
    <x v="9"/>
    <x v="361"/>
    <s v="Grey"/>
    <s v="2 GB"/>
    <x v="7"/>
    <s v="Yes"/>
    <x v="9"/>
    <x v="251"/>
    <n v="6980"/>
    <x v="366"/>
    <n v="0"/>
    <n v="0"/>
    <x v="273"/>
    <x v="504"/>
    <n v="-6198240"/>
    <n v="0"/>
    <x v="506"/>
  </r>
  <r>
    <x v="10"/>
    <x v="362"/>
    <s v="Black"/>
    <s v="3 GB"/>
    <x v="6"/>
    <s v="Yes"/>
    <x v="7"/>
    <x v="35"/>
    <n v="10999"/>
    <x v="367"/>
    <n v="0"/>
    <n v="0"/>
    <x v="23"/>
    <x v="505"/>
    <n v="-9635124"/>
    <n v="0"/>
    <x v="507"/>
  </r>
  <r>
    <x v="3"/>
    <x v="225"/>
    <s v="Moonlight Jade"/>
    <s v="4 GB"/>
    <x v="3"/>
    <s v="Yes"/>
    <x v="2"/>
    <x v="34"/>
    <n v="11999"/>
    <x v="227"/>
    <n v="0"/>
    <n v="0"/>
    <x v="292"/>
    <x v="506"/>
    <n v="-10679110"/>
    <n v="0"/>
    <x v="508"/>
  </r>
  <r>
    <x v="2"/>
    <x v="303"/>
    <s v="Starry Glow"/>
    <s v="6 GB"/>
    <x v="0"/>
    <s v="Yes"/>
    <x v="10"/>
    <x v="12"/>
    <n v="24999"/>
    <x v="306"/>
    <n v="5000"/>
    <n v="20.000800032001202"/>
    <x v="34"/>
    <x v="507"/>
    <n v="-17009244"/>
    <n v="1890000"/>
    <x v="509"/>
  </r>
  <r>
    <x v="1"/>
    <x v="363"/>
    <s v="White"/>
    <s v="4 GB"/>
    <x v="3"/>
    <s v="Yes"/>
    <x v="0"/>
    <x v="252"/>
    <n v="18599"/>
    <x v="368"/>
    <n v="0"/>
    <n v="0"/>
    <x v="205"/>
    <x v="508"/>
    <n v="-17855040"/>
    <n v="0"/>
    <x v="510"/>
  </r>
  <r>
    <x v="0"/>
    <x v="364"/>
    <s v="Black"/>
    <s v="3 GB"/>
    <x v="6"/>
    <s v="Yes"/>
    <x v="3"/>
    <x v="253"/>
    <n v="15300"/>
    <x v="369"/>
    <n v="0"/>
    <n v="0"/>
    <x v="86"/>
    <x v="509"/>
    <n v="-6028200"/>
    <n v="0"/>
    <x v="511"/>
  </r>
  <r>
    <x v="11"/>
    <x v="258"/>
    <s v="Pastel Sky"/>
    <s v="4 GB"/>
    <x v="3"/>
    <s v="Yes"/>
    <x v="7"/>
    <x v="35"/>
    <n v="14999"/>
    <x v="261"/>
    <n v="4000"/>
    <n v="26.668444562970802"/>
    <x v="268"/>
    <x v="510"/>
    <n v="-4991616"/>
    <n v="768000"/>
    <x v="512"/>
  </r>
  <r>
    <x v="1"/>
    <x v="365"/>
    <s v="Night | Dark Blue"/>
    <s v="4 GB"/>
    <x v="3"/>
    <s v="Yes"/>
    <x v="6"/>
    <x v="254"/>
    <n v="12149"/>
    <x v="370"/>
    <n v="0"/>
    <n v="0"/>
    <x v="170"/>
    <x v="511"/>
    <n v="-8625790"/>
    <n v="0"/>
    <x v="513"/>
  </r>
  <r>
    <x v="4"/>
    <x v="7"/>
    <s v="Red"/>
    <s v="3 GB"/>
    <x v="3"/>
    <s v="Yes"/>
    <x v="4"/>
    <x v="7"/>
    <n v="47900"/>
    <x v="7"/>
    <n v="4901"/>
    <n v="10.2317327766179"/>
    <x v="152"/>
    <x v="512"/>
    <n v="-43904217"/>
    <n v="2367183"/>
    <x v="514"/>
  </r>
  <r>
    <x v="6"/>
    <x v="366"/>
    <s v="Celestial Magic"/>
    <s v="8 GB"/>
    <x v="5"/>
    <s v="Yes"/>
    <x v="0"/>
    <x v="7"/>
    <n v="42999"/>
    <x v="371"/>
    <n v="0"/>
    <n v="0"/>
    <x v="293"/>
    <x v="513"/>
    <n v="-13845678"/>
    <n v="0"/>
    <x v="515"/>
  </r>
  <r>
    <x v="2"/>
    <x v="140"/>
    <s v="Super Polar White"/>
    <s v="8 GB"/>
    <x v="0"/>
    <s v="Yes"/>
    <x v="10"/>
    <x v="135"/>
    <n v="21999"/>
    <x v="141"/>
    <n v="0"/>
    <n v="0"/>
    <x v="227"/>
    <x v="514"/>
    <n v="-20283078"/>
    <n v="0"/>
    <x v="516"/>
  </r>
  <r>
    <x v="0"/>
    <x v="109"/>
    <s v="Diamond Black"/>
    <s v="4 GB"/>
    <x v="3"/>
    <s v="Yes"/>
    <x v="3"/>
    <x v="90"/>
    <n v="11499"/>
    <x v="109"/>
    <n v="1000"/>
    <n v="8.6964083833376797"/>
    <x v="291"/>
    <x v="515"/>
    <n v="-8887192"/>
    <n v="404000"/>
    <x v="517"/>
  </r>
  <r>
    <x v="12"/>
    <x v="367"/>
    <s v="Silver"/>
    <s v="2 GB"/>
    <x v="1"/>
    <s v="Yes"/>
    <x v="2"/>
    <x v="130"/>
    <n v="59900"/>
    <x v="372"/>
    <n v="0"/>
    <n v="0"/>
    <x v="243"/>
    <x v="516"/>
    <n v="-13657200"/>
    <n v="0"/>
    <x v="518"/>
  </r>
  <r>
    <x v="8"/>
    <x v="143"/>
    <s v="Arctic White"/>
    <s v="8 GB"/>
    <x v="5"/>
    <s v="Yes"/>
    <x v="0"/>
    <x v="28"/>
    <n v="14990"/>
    <x v="144"/>
    <n v="0"/>
    <n v="0"/>
    <x v="29"/>
    <x v="517"/>
    <n v="-7974680"/>
    <n v="0"/>
    <x v="519"/>
  </r>
  <r>
    <x v="5"/>
    <x v="210"/>
    <s v="Gold"/>
    <s v="4 GB"/>
    <x v="6"/>
    <s v="Yes"/>
    <x v="5"/>
    <x v="110"/>
    <n v="15490"/>
    <x v="211"/>
    <n v="0"/>
    <n v="0"/>
    <x v="94"/>
    <x v="518"/>
    <n v="-5328560"/>
    <n v="0"/>
    <x v="520"/>
  </r>
  <r>
    <x v="7"/>
    <x v="94"/>
    <s v="Auroral Blue"/>
    <s v="8 GB"/>
    <x v="5"/>
    <s v="Yes"/>
    <x v="2"/>
    <x v="255"/>
    <n v="35990"/>
    <x v="94"/>
    <n v="8000"/>
    <n v="22.228396776882398"/>
    <x v="294"/>
    <x v="519"/>
    <n v="-10236800"/>
    <n v="1280000"/>
    <x v="521"/>
  </r>
  <r>
    <x v="0"/>
    <x v="368"/>
    <s v="Gold"/>
    <s v="6 GB"/>
    <x v="3"/>
    <s v="Yes"/>
    <x v="3"/>
    <x v="14"/>
    <n v="29990"/>
    <x v="373"/>
    <n v="0"/>
    <n v="0"/>
    <x v="65"/>
    <x v="520"/>
    <n v="-7797400"/>
    <n v="0"/>
    <x v="522"/>
  </r>
  <r>
    <x v="0"/>
    <x v="111"/>
    <s v="Black"/>
    <s v="NaN"/>
    <x v="10"/>
    <s v="Yes"/>
    <x v="0"/>
    <x v="93"/>
    <n v="1625"/>
    <x v="112"/>
    <n v="0"/>
    <n v="0"/>
    <x v="295"/>
    <x v="521"/>
    <n v="-910000"/>
    <n v="0"/>
    <x v="523"/>
  </r>
  <r>
    <x v="0"/>
    <x v="349"/>
    <s v="Gold Platinum"/>
    <s v="4 GB"/>
    <x v="6"/>
    <s v="Yes"/>
    <x v="2"/>
    <x v="256"/>
    <n v="52000"/>
    <x v="353"/>
    <n v="29778"/>
    <n v="57.265384615384598"/>
    <x v="249"/>
    <x v="522"/>
    <n v="-19891496"/>
    <n v="7980504"/>
    <x v="524"/>
  </r>
  <r>
    <x v="2"/>
    <x v="11"/>
    <s v="Space Silver"/>
    <s v="8 GB"/>
    <x v="0"/>
    <s v="Yes"/>
    <x v="0"/>
    <x v="135"/>
    <n v="23999"/>
    <x v="11"/>
    <n v="2000"/>
    <n v="8.3336805700237502"/>
    <x v="296"/>
    <x v="523"/>
    <n v="-10211556"/>
    <n v="444000"/>
    <x v="525"/>
  </r>
  <r>
    <x v="6"/>
    <x v="223"/>
    <s v="SeaBlue"/>
    <s v="2 GB"/>
    <x v="6"/>
    <s v="Yes"/>
    <x v="10"/>
    <x v="257"/>
    <n v="7619"/>
    <x v="225"/>
    <n v="0"/>
    <n v="0"/>
    <x v="297"/>
    <x v="524"/>
    <n v="-6369484"/>
    <n v="0"/>
    <x v="526"/>
  </r>
  <r>
    <x v="0"/>
    <x v="369"/>
    <s v="Blue"/>
    <s v="6 GB"/>
    <x v="0"/>
    <s v="Yes"/>
    <x v="0"/>
    <x v="258"/>
    <n v="30900"/>
    <x v="374"/>
    <n v="0"/>
    <n v="0"/>
    <x v="175"/>
    <x v="525"/>
    <n v="-9084600"/>
    <n v="0"/>
    <x v="527"/>
  </r>
  <r>
    <x v="2"/>
    <x v="61"/>
    <s v="Lightning Blue"/>
    <s v="6 GB"/>
    <x v="3"/>
    <s v="Yes"/>
    <x v="2"/>
    <x v="23"/>
    <n v="17999"/>
    <x v="61"/>
    <n v="0"/>
    <n v="0"/>
    <x v="24"/>
    <x v="526"/>
    <n v="-16559080"/>
    <n v="0"/>
    <x v="528"/>
  </r>
  <r>
    <x v="3"/>
    <x v="370"/>
    <s v="Mithril Grey"/>
    <s v="8 GB"/>
    <x v="0"/>
    <s v="Yes"/>
    <x v="0"/>
    <x v="67"/>
    <n v="18999"/>
    <x v="375"/>
    <n v="3000"/>
    <n v="15.790304752881701"/>
    <x v="284"/>
    <x v="527"/>
    <n v="-5914662"/>
    <n v="507000"/>
    <x v="529"/>
  </r>
  <r>
    <x v="0"/>
    <x v="371"/>
    <s v="Black"/>
    <s v="2 GB"/>
    <x v="1"/>
    <s v="Yes"/>
    <x v="0"/>
    <x v="259"/>
    <n v="8990"/>
    <x v="376"/>
    <n v="0"/>
    <n v="0"/>
    <x v="298"/>
    <x v="528"/>
    <n v="-6688560"/>
    <n v="0"/>
    <x v="530"/>
  </r>
  <r>
    <x v="5"/>
    <x v="145"/>
    <s v="Gold"/>
    <s v="3 GB"/>
    <x v="1"/>
    <s v="Yes"/>
    <x v="5"/>
    <x v="260"/>
    <n v="6450"/>
    <x v="146"/>
    <n v="0"/>
    <n v="0"/>
    <x v="178"/>
    <x v="529"/>
    <n v="-2438100"/>
    <n v="0"/>
    <x v="531"/>
  </r>
  <r>
    <x v="11"/>
    <x v="372"/>
    <s v="Black"/>
    <s v="512 MB"/>
    <x v="1"/>
    <s v="Yes"/>
    <x v="1"/>
    <x v="71"/>
    <n v="15990"/>
    <x v="377"/>
    <n v="0"/>
    <n v="0"/>
    <x v="12"/>
    <x v="530"/>
    <n v="-7451340"/>
    <n v="0"/>
    <x v="532"/>
  </r>
  <r>
    <x v="1"/>
    <x v="169"/>
    <s v="Tempered Blue"/>
    <s v="3 GB"/>
    <x v="1"/>
    <s v="Yes"/>
    <x v="7"/>
    <x v="261"/>
    <n v="16199"/>
    <x v="170"/>
    <n v="0"/>
    <n v="0"/>
    <x v="159"/>
    <x v="531"/>
    <n v="-3822964"/>
    <n v="0"/>
    <x v="533"/>
  </r>
  <r>
    <x v="1"/>
    <x v="346"/>
    <s v="Black"/>
    <s v="8 MB"/>
    <x v="1"/>
    <s v="Yes"/>
    <x v="6"/>
    <x v="262"/>
    <n v="4189"/>
    <x v="350"/>
    <n v="0"/>
    <n v="0"/>
    <x v="299"/>
    <x v="532"/>
    <n v="-3049592"/>
    <n v="0"/>
    <x v="534"/>
  </r>
  <r>
    <x v="12"/>
    <x v="373"/>
    <s v="Pearl White"/>
    <s v="2 GB"/>
    <x v="1"/>
    <s v="Yes"/>
    <x v="11"/>
    <x v="63"/>
    <n v="16990"/>
    <x v="378"/>
    <n v="0"/>
    <n v="0"/>
    <x v="280"/>
    <x v="533"/>
    <n v="-9276540"/>
    <n v="0"/>
    <x v="535"/>
  </r>
  <r>
    <x v="15"/>
    <x v="374"/>
    <s v="Matrix Purple"/>
    <s v="6 GB"/>
    <x v="0"/>
    <s v="Yes"/>
    <x v="10"/>
    <x v="67"/>
    <n v="19999"/>
    <x v="379"/>
    <n v="4000"/>
    <n v="20.001000050002499"/>
    <x v="42"/>
    <x v="534"/>
    <n v="-8639520"/>
    <n v="960000"/>
    <x v="536"/>
  </r>
  <r>
    <x v="0"/>
    <x v="30"/>
    <s v="Ocean Blue"/>
    <s v="8 GB"/>
    <x v="4"/>
    <s v="Yes"/>
    <x v="4"/>
    <x v="263"/>
    <n v="59999"/>
    <x v="30"/>
    <n v="0"/>
    <n v="0"/>
    <x v="269"/>
    <x v="535"/>
    <n v="-43079282"/>
    <n v="0"/>
    <x v="537"/>
  </r>
  <r>
    <x v="10"/>
    <x v="40"/>
    <s v="Black"/>
    <s v="2 GB"/>
    <x v="1"/>
    <s v="Yes"/>
    <x v="5"/>
    <x v="264"/>
    <n v="4499"/>
    <x v="40"/>
    <n v="0"/>
    <n v="0"/>
    <x v="279"/>
    <x v="536"/>
    <n v="-4103088"/>
    <n v="0"/>
    <x v="538"/>
  </r>
  <r>
    <x v="0"/>
    <x v="375"/>
    <s v="Black"/>
    <s v="1.5 GB"/>
    <x v="7"/>
    <s v="Yes"/>
    <x v="1"/>
    <x v="265"/>
    <n v="26000"/>
    <x v="380"/>
    <n v="0"/>
    <n v="0"/>
    <x v="223"/>
    <x v="537"/>
    <n v="-21112000"/>
    <n v="0"/>
    <x v="539"/>
  </r>
  <r>
    <x v="0"/>
    <x v="376"/>
    <s v="Prism Dot Black"/>
    <s v="6 GB"/>
    <x v="0"/>
    <s v="Yes"/>
    <x v="0"/>
    <x v="266"/>
    <n v="21450"/>
    <x v="381"/>
    <n v="0"/>
    <n v="0"/>
    <x v="60"/>
    <x v="538"/>
    <n v="-14328600"/>
    <n v="0"/>
    <x v="540"/>
  </r>
  <r>
    <x v="4"/>
    <x v="7"/>
    <s v="Yellow"/>
    <s v="3 GB"/>
    <x v="0"/>
    <s v="Yes"/>
    <x v="4"/>
    <x v="75"/>
    <n v="52900"/>
    <x v="7"/>
    <n v="4901"/>
    <n v="9.2646502835538698"/>
    <x v="241"/>
    <x v="539"/>
    <n v="-44092863"/>
    <n v="2141737"/>
    <x v="541"/>
  </r>
  <r>
    <x v="0"/>
    <x v="377"/>
    <s v="Charcoal Black"/>
    <s v="2 GB"/>
    <x v="1"/>
    <s v="Yes"/>
    <x v="0"/>
    <x v="267"/>
    <n v="8170"/>
    <x v="382"/>
    <n v="0"/>
    <n v="0"/>
    <x v="214"/>
    <x v="540"/>
    <n v="-7369340"/>
    <n v="0"/>
    <x v="542"/>
  </r>
  <r>
    <x v="14"/>
    <x v="113"/>
    <s v="Platinum"/>
    <s v="4 GB"/>
    <x v="3"/>
    <s v="Yes"/>
    <x v="8"/>
    <x v="74"/>
    <n v="19990"/>
    <x v="114"/>
    <n v="0"/>
    <n v="0"/>
    <x v="300"/>
    <x v="541"/>
    <n v="-4597700"/>
    <n v="0"/>
    <x v="543"/>
  </r>
  <r>
    <x v="7"/>
    <x v="176"/>
    <s v="Thunder Black"/>
    <s v="6 GB"/>
    <x v="0"/>
    <s v="Yes"/>
    <x v="10"/>
    <x v="94"/>
    <n v="29990"/>
    <x v="177"/>
    <n v="12000"/>
    <n v="40.0133377792597"/>
    <x v="62"/>
    <x v="542"/>
    <n v="-15065720"/>
    <n v="3768000"/>
    <x v="544"/>
  </r>
  <r>
    <x v="1"/>
    <x v="378"/>
    <s v="Black"/>
    <s v="4 MB"/>
    <x v="9"/>
    <s v="Yes"/>
    <x v="3"/>
    <x v="268"/>
    <n v="1599"/>
    <x v="383"/>
    <n v="200"/>
    <n v="12.507817385866099"/>
    <x v="227"/>
    <x v="543"/>
    <n v="-1382078"/>
    <n v="92200"/>
    <x v="545"/>
  </r>
  <r>
    <x v="11"/>
    <x v="379"/>
    <s v="Misty Blue"/>
    <s v="4 GB"/>
    <x v="3"/>
    <s v="Yes"/>
    <x v="3"/>
    <x v="22"/>
    <n v="12999"/>
    <x v="384"/>
    <n v="4000"/>
    <n v="30.771597815216499"/>
    <x v="50"/>
    <x v="544"/>
    <n v="-7413326"/>
    <n v="1348000"/>
    <x v="546"/>
  </r>
  <r>
    <x v="9"/>
    <x v="380"/>
    <s v="Silver"/>
    <s v="3 GB"/>
    <x v="6"/>
    <s v="Yes"/>
    <x v="7"/>
    <x v="172"/>
    <n v="14890"/>
    <x v="385"/>
    <n v="7400"/>
    <n v="49.697783747481502"/>
    <x v="223"/>
    <x v="545"/>
    <n v="-9086280"/>
    <n v="3004400"/>
    <x v="547"/>
  </r>
  <r>
    <x v="7"/>
    <x v="159"/>
    <s v="Twilight Black"/>
    <s v="6 GB"/>
    <x v="0"/>
    <s v="Yes"/>
    <x v="0"/>
    <x v="23"/>
    <n v="17999"/>
    <x v="160"/>
    <n v="0"/>
    <n v="0"/>
    <x v="124"/>
    <x v="546"/>
    <n v="-5147714"/>
    <n v="0"/>
    <x v="548"/>
  </r>
  <r>
    <x v="6"/>
    <x v="253"/>
    <s v="Sky Blue"/>
    <s v="4 GB"/>
    <x v="0"/>
    <s v="Yes"/>
    <x v="2"/>
    <x v="269"/>
    <n v="11990"/>
    <x v="256"/>
    <n v="791"/>
    <n v="6.5971643035863199"/>
    <x v="301"/>
    <x v="547"/>
    <n v="-2527601"/>
    <n v="86219"/>
    <x v="549"/>
  </r>
  <r>
    <x v="2"/>
    <x v="19"/>
    <s v="Silver"/>
    <s v="4 GB"/>
    <x v="3"/>
    <s v="Yes"/>
    <x v="2"/>
    <x v="270"/>
    <n v="12990"/>
    <x v="19"/>
    <n v="1500"/>
    <n v="11.5473441108545"/>
    <x v="19"/>
    <x v="548"/>
    <n v="-11089440"/>
    <n v="679500"/>
    <x v="550"/>
  </r>
  <r>
    <x v="0"/>
    <x v="381"/>
    <s v="Metallic Blue"/>
    <s v="1 GB"/>
    <x v="7"/>
    <s v="Yes"/>
    <x v="5"/>
    <x v="22"/>
    <n v="8999"/>
    <x v="386"/>
    <n v="0"/>
    <n v="0"/>
    <x v="135"/>
    <x v="549"/>
    <n v="-7289190"/>
    <n v="0"/>
    <x v="551"/>
  </r>
  <r>
    <x v="8"/>
    <x v="382"/>
    <s v="Slate Gray"/>
    <s v="8 GB"/>
    <x v="0"/>
    <s v="Yes"/>
    <x v="2"/>
    <x v="271"/>
    <n v="21990"/>
    <x v="387"/>
    <n v="0"/>
    <n v="0"/>
    <x v="216"/>
    <x v="550"/>
    <n v="-16800360"/>
    <n v="0"/>
    <x v="552"/>
  </r>
  <r>
    <x v="6"/>
    <x v="383"/>
    <s v="Carbon Black"/>
    <s v="6 GB"/>
    <x v="0"/>
    <s v="Yes"/>
    <x v="10"/>
    <x v="33"/>
    <n v="28999"/>
    <x v="388"/>
    <n v="0"/>
    <n v="0"/>
    <x v="191"/>
    <x v="551"/>
    <n v="-11947588"/>
    <n v="0"/>
    <x v="553"/>
  </r>
  <r>
    <x v="10"/>
    <x v="384"/>
    <s v="Black"/>
    <s v="3 GB"/>
    <x v="6"/>
    <s v="Yes"/>
    <x v="7"/>
    <x v="103"/>
    <n v="7990"/>
    <x v="389"/>
    <n v="0"/>
    <n v="0"/>
    <x v="77"/>
    <x v="552"/>
    <n v="-2620720"/>
    <n v="0"/>
    <x v="554"/>
  </r>
  <r>
    <x v="3"/>
    <x v="385"/>
    <s v="Aegean Blue"/>
    <s v="2 GB"/>
    <x v="6"/>
    <s v="Yes"/>
    <x v="0"/>
    <x v="40"/>
    <n v="8999"/>
    <x v="390"/>
    <n v="1500"/>
    <n v="16.6685187243027"/>
    <x v="217"/>
    <x v="553"/>
    <n v="-5658814"/>
    <n v="514500"/>
    <x v="555"/>
  </r>
  <r>
    <x v="0"/>
    <x v="10"/>
    <s v="White"/>
    <s v="6 GB"/>
    <x v="0"/>
    <s v="Yes"/>
    <x v="8"/>
    <x v="272"/>
    <n v="16489"/>
    <x v="10"/>
    <n v="500"/>
    <n v="3.0323245800230398"/>
    <x v="138"/>
    <x v="554"/>
    <n v="-14322798"/>
    <n v="220500"/>
    <x v="556"/>
  </r>
  <r>
    <x v="2"/>
    <x v="243"/>
    <s v="Watery Blue"/>
    <s v="4 GB"/>
    <x v="0"/>
    <s v="Yes"/>
    <x v="2"/>
    <x v="35"/>
    <n v="11999"/>
    <x v="245"/>
    <n v="1000"/>
    <n v="8.3340278356529698"/>
    <x v="302"/>
    <x v="555"/>
    <n v="-3978654"/>
    <n v="173000"/>
    <x v="557"/>
  </r>
  <r>
    <x v="4"/>
    <x v="163"/>
    <s v="Rose Gold"/>
    <s v="2 GB"/>
    <x v="6"/>
    <s v="Yes"/>
    <x v="10"/>
    <x v="21"/>
    <n v="31500"/>
    <x v="164"/>
    <n v="6501"/>
    <n v="20.6380952380952"/>
    <x v="0"/>
    <x v="556"/>
    <n v="-7853361"/>
    <n v="903639"/>
    <x v="558"/>
  </r>
  <r>
    <x v="9"/>
    <x v="386"/>
    <s v="Black"/>
    <s v="3 GB"/>
    <x v="6"/>
    <s v="Yes"/>
    <x v="3"/>
    <x v="18"/>
    <n v="9999"/>
    <x v="391"/>
    <n v="0"/>
    <n v="0"/>
    <x v="132"/>
    <x v="557"/>
    <n v="-7419258"/>
    <n v="0"/>
    <x v="559"/>
  </r>
  <r>
    <x v="8"/>
    <x v="387"/>
    <s v="Black"/>
    <s v="4 GB"/>
    <x v="3"/>
    <s v="Yes"/>
    <x v="2"/>
    <x v="273"/>
    <n v="15900"/>
    <x v="392"/>
    <n v="0"/>
    <n v="0"/>
    <x v="251"/>
    <x v="558"/>
    <n v="-5787600"/>
    <n v="0"/>
    <x v="560"/>
  </r>
  <r>
    <x v="0"/>
    <x v="194"/>
    <s v="Awesome Violet"/>
    <s v="8 GB"/>
    <x v="0"/>
    <s v="Yes"/>
    <x v="2"/>
    <x v="33"/>
    <n v="31999"/>
    <x v="195"/>
    <n v="3000"/>
    <n v="9.3752929779055592"/>
    <x v="77"/>
    <x v="559"/>
    <n v="-10003672"/>
    <n v="492000"/>
    <x v="561"/>
  </r>
  <r>
    <x v="0"/>
    <x v="388"/>
    <s v="Denim Black"/>
    <s v="4 GB"/>
    <x v="3"/>
    <s v="Yes"/>
    <x v="0"/>
    <x v="3"/>
    <n v="14999"/>
    <x v="393"/>
    <n v="2000"/>
    <n v="13.334222281485401"/>
    <x v="46"/>
    <x v="560"/>
    <n v="-8707378"/>
    <n v="622000"/>
    <x v="562"/>
  </r>
  <r>
    <x v="4"/>
    <x v="389"/>
    <s v="Gold"/>
    <s v="1 GB"/>
    <x v="3"/>
    <s v="Yes"/>
    <x v="2"/>
    <x v="274"/>
    <n v="62500"/>
    <x v="394"/>
    <n v="0"/>
    <n v="0"/>
    <x v="303"/>
    <x v="561"/>
    <n v="-26125000"/>
    <n v="0"/>
    <x v="563"/>
  </r>
  <r>
    <x v="14"/>
    <x v="390"/>
    <s v="White"/>
    <s v="768 MB"/>
    <x v="9"/>
    <s v="Yes"/>
    <x v="5"/>
    <x v="275"/>
    <n v="13299"/>
    <x v="395"/>
    <n v="0"/>
    <n v="0"/>
    <x v="304"/>
    <x v="562"/>
    <n v="-13006422"/>
    <n v="0"/>
    <x v="564"/>
  </r>
  <r>
    <x v="7"/>
    <x v="391"/>
    <s v="Twilight Blue"/>
    <s v="6 GB"/>
    <x v="3"/>
    <s v="Yes"/>
    <x v="10"/>
    <x v="276"/>
    <n v="21150"/>
    <x v="396"/>
    <n v="0"/>
    <n v="0"/>
    <x v="305"/>
    <x v="563"/>
    <n v="-20938500"/>
    <n v="0"/>
    <x v="565"/>
  </r>
  <r>
    <x v="4"/>
    <x v="179"/>
    <s v="Space Grey"/>
    <s v="4GB"/>
    <x v="4"/>
    <s v="Yes"/>
    <x v="4"/>
    <x v="277"/>
    <n v="140300"/>
    <x v="180"/>
    <n v="0"/>
    <n v="0"/>
    <x v="167"/>
    <x v="564"/>
    <n v="-47982600"/>
    <n v="0"/>
    <x v="566"/>
  </r>
  <r>
    <x v="9"/>
    <x v="337"/>
    <s v="Gold"/>
    <s v="4 GB"/>
    <x v="6"/>
    <s v="Yes"/>
    <x v="0"/>
    <x v="23"/>
    <n v="17999"/>
    <x v="341"/>
    <n v="0"/>
    <n v="0"/>
    <x v="60"/>
    <x v="565"/>
    <n v="-12023332"/>
    <n v="0"/>
    <x v="567"/>
  </r>
  <r>
    <x v="0"/>
    <x v="217"/>
    <s v="Blue"/>
    <s v="3 GB"/>
    <x v="6"/>
    <s v="Yes"/>
    <x v="5"/>
    <x v="68"/>
    <n v="13499"/>
    <x v="218"/>
    <n v="2000"/>
    <n v="14.815912289799201"/>
    <x v="208"/>
    <x v="566"/>
    <n v="-11474082"/>
    <n v="918000"/>
    <x v="568"/>
  </r>
  <r>
    <x v="11"/>
    <x v="392"/>
    <s v="Ultra Violet"/>
    <s v="4 GB"/>
    <x v="3"/>
    <s v="Yes"/>
    <x v="0"/>
    <x v="91"/>
    <n v="11999"/>
    <x v="397"/>
    <n v="2500"/>
    <n v="20.835069589132399"/>
    <x v="306"/>
    <x v="567"/>
    <n v="-5116524"/>
    <n v="595000"/>
    <x v="569"/>
  </r>
  <r>
    <x v="13"/>
    <x v="393"/>
    <s v="Black"/>
    <s v="2 GB"/>
    <x v="1"/>
    <s v="Yes"/>
    <x v="10"/>
    <x v="56"/>
    <n v="29990"/>
    <x v="398"/>
    <n v="17990"/>
    <n v="59.9866622207402"/>
    <x v="52"/>
    <x v="568"/>
    <n v="-11715210"/>
    <n v="5019210"/>
    <x v="570"/>
  </r>
  <r>
    <x v="0"/>
    <x v="66"/>
    <s v="Black"/>
    <s v="6 GB"/>
    <x v="0"/>
    <s v="Yes"/>
    <x v="7"/>
    <x v="57"/>
    <n v="16999"/>
    <x v="66"/>
    <n v="0"/>
    <n v="0"/>
    <x v="151"/>
    <x v="569"/>
    <n v="-3943768"/>
    <n v="0"/>
    <x v="571"/>
  </r>
  <r>
    <x v="7"/>
    <x v="154"/>
    <s v="Starry Blue"/>
    <s v="4 GB"/>
    <x v="0"/>
    <s v="Yes"/>
    <x v="0"/>
    <x v="71"/>
    <n v="15990"/>
    <x v="155"/>
    <n v="0"/>
    <n v="0"/>
    <x v="19"/>
    <x v="570"/>
    <n v="-14486940"/>
    <n v="0"/>
    <x v="572"/>
  </r>
  <r>
    <x v="6"/>
    <x v="394"/>
    <s v="Onyx Black"/>
    <s v="3 GB"/>
    <x v="6"/>
    <s v="Yes"/>
    <x v="6"/>
    <x v="128"/>
    <n v="12999"/>
    <x v="399"/>
    <n v="1099"/>
    <n v="8.4544964997307392"/>
    <x v="231"/>
    <x v="571"/>
    <n v="-4481820"/>
    <n v="197820"/>
    <x v="573"/>
  </r>
  <r>
    <x v="7"/>
    <x v="187"/>
    <s v="Matte Black"/>
    <s v="8 GB"/>
    <x v="0"/>
    <s v="Yes"/>
    <x v="0"/>
    <x v="74"/>
    <n v="25990"/>
    <x v="188"/>
    <n v="6000"/>
    <n v="23.0858022316275"/>
    <x v="307"/>
    <x v="572"/>
    <n v="-9977660"/>
    <n v="1302000"/>
    <x v="574"/>
  </r>
  <r>
    <x v="6"/>
    <x v="177"/>
    <s v="Red"/>
    <s v="4 GB"/>
    <x v="3"/>
    <s v="Yes"/>
    <x v="2"/>
    <x v="278"/>
    <n v="11948"/>
    <x v="178"/>
    <n v="0"/>
    <n v="0"/>
    <x v="307"/>
    <x v="573"/>
    <n v="-5185432"/>
    <n v="0"/>
    <x v="575"/>
  </r>
  <r>
    <x v="0"/>
    <x v="33"/>
    <s v="Black"/>
    <s v="4 MB"/>
    <x v="8"/>
    <s v="Yes"/>
    <x v="3"/>
    <x v="279"/>
    <n v="2050"/>
    <x v="33"/>
    <n v="0"/>
    <n v="0"/>
    <x v="206"/>
    <x v="574"/>
    <n v="-528900"/>
    <n v="0"/>
    <x v="576"/>
  </r>
  <r>
    <x v="11"/>
    <x v="395"/>
    <s v="Cosmic Blue"/>
    <s v="4 GB"/>
    <x v="3"/>
    <s v="Yes"/>
    <x v="0"/>
    <x v="3"/>
    <n v="15999"/>
    <x v="400"/>
    <n v="3000"/>
    <n v="18.7511719482467"/>
    <x v="168"/>
    <x v="575"/>
    <n v="-9163368"/>
    <n v="948000"/>
    <x v="577"/>
  </r>
  <r>
    <x v="10"/>
    <x v="40"/>
    <s v="Black"/>
    <s v="2 GB"/>
    <x v="7"/>
    <s v="Yes"/>
    <x v="5"/>
    <x v="280"/>
    <n v="4990"/>
    <x v="40"/>
    <n v="0"/>
    <n v="0"/>
    <x v="145"/>
    <x v="576"/>
    <n v="-3682620"/>
    <n v="0"/>
    <x v="578"/>
  </r>
  <r>
    <x v="3"/>
    <x v="190"/>
    <s v="Purple  "/>
    <s v="3 GB"/>
    <x v="6"/>
    <s v="Yes"/>
    <x v="0"/>
    <x v="246"/>
    <n v="9999"/>
    <x v="191"/>
    <n v="1700"/>
    <n v="17.001700170016999"/>
    <x v="133"/>
    <x v="577"/>
    <n v="-8654954"/>
    <n v="804100"/>
    <x v="579"/>
  </r>
  <r>
    <x v="10"/>
    <x v="362"/>
    <s v="Gold"/>
    <s v="3 GB"/>
    <x v="6"/>
    <s v="Yes"/>
    <x v="7"/>
    <x v="35"/>
    <n v="10999"/>
    <x v="367"/>
    <n v="0"/>
    <n v="0"/>
    <x v="108"/>
    <x v="578"/>
    <n v="-3453686"/>
    <n v="0"/>
    <x v="580"/>
  </r>
  <r>
    <x v="7"/>
    <x v="142"/>
    <s v="Dynamic Orange"/>
    <s v="6 GB"/>
    <x v="0"/>
    <s v="Yes"/>
    <x v="3"/>
    <x v="63"/>
    <n v="20990"/>
    <x v="143"/>
    <n v="4000"/>
    <n v="19.056693663649298"/>
    <x v="55"/>
    <x v="579"/>
    <n v="-18534240"/>
    <n v="1952000"/>
    <x v="581"/>
  </r>
  <r>
    <x v="7"/>
    <x v="51"/>
    <s v="Galactic Blue"/>
    <s v="8 GB"/>
    <x v="0"/>
    <s v="Yes"/>
    <x v="2"/>
    <x v="43"/>
    <n v="37990"/>
    <x v="51"/>
    <n v="3000"/>
    <n v="7.8968149513029697"/>
    <x v="41"/>
    <x v="580"/>
    <n v="-10217200"/>
    <n v="420000"/>
    <x v="582"/>
  </r>
  <r>
    <x v="0"/>
    <x v="396"/>
    <s v="Gold"/>
    <s v="4 GB"/>
    <x v="6"/>
    <s v="Yes"/>
    <x v="0"/>
    <x v="281"/>
    <n v="17889"/>
    <x v="401"/>
    <n v="0"/>
    <n v="0"/>
    <x v="308"/>
    <x v="581"/>
    <n v="-10268286"/>
    <n v="0"/>
    <x v="583"/>
  </r>
  <r>
    <x v="6"/>
    <x v="240"/>
    <s v="Red"/>
    <s v="6 GB"/>
    <x v="3"/>
    <s v="Yes"/>
    <x v="10"/>
    <x v="23"/>
    <n v="17999"/>
    <x v="242"/>
    <n v="0"/>
    <n v="0"/>
    <x v="287"/>
    <x v="582"/>
    <n v="-10619410"/>
    <n v="0"/>
    <x v="584"/>
  </r>
  <r>
    <x v="0"/>
    <x v="152"/>
    <s v="Awesome Blue"/>
    <s v="8 GB"/>
    <x v="5"/>
    <s v="Yes"/>
    <x v="0"/>
    <x v="121"/>
    <n v="43999"/>
    <x v="153"/>
    <n v="6000"/>
    <n v="13.6366735607627"/>
    <x v="160"/>
    <x v="583"/>
    <n v="-20581498"/>
    <n v="1506000"/>
    <x v="585"/>
  </r>
  <r>
    <x v="14"/>
    <x v="397"/>
    <s v="Midnight Blue"/>
    <s v="4 GB"/>
    <x v="3"/>
    <s v="Yes"/>
    <x v="5"/>
    <x v="18"/>
    <n v="9999"/>
    <x v="402"/>
    <n v="0"/>
    <n v="0"/>
    <x v="118"/>
    <x v="584"/>
    <n v="-7219278"/>
    <n v="0"/>
    <x v="586"/>
  </r>
  <r>
    <x v="11"/>
    <x v="398"/>
    <s v="Gold"/>
    <s v="6 GB"/>
    <x v="0"/>
    <s v="Yes"/>
    <x v="1"/>
    <x v="282"/>
    <n v="149999"/>
    <x v="403"/>
    <n v="75000"/>
    <n v="50.000333335555503"/>
    <x v="6"/>
    <x v="585"/>
    <n v="-29474738"/>
    <n v="9825000"/>
    <x v="587"/>
  </r>
  <r>
    <x v="0"/>
    <x v="399"/>
    <s v="Aura Glow"/>
    <s v="8 GB"/>
    <x v="5"/>
    <s v="Yes"/>
    <x v="10"/>
    <x v="283"/>
    <n v="75000"/>
    <x v="404"/>
    <n v="1400"/>
    <n v="1.86666666666666"/>
    <x v="130"/>
    <x v="586"/>
    <n v="-64789600"/>
    <n v="610400"/>
    <x v="588"/>
  </r>
  <r>
    <x v="0"/>
    <x v="165"/>
    <s v="Ceramic White"/>
    <s v="12 GB"/>
    <x v="11"/>
    <s v="Yes"/>
    <x v="10"/>
    <x v="284"/>
    <n v="117990"/>
    <x v="166"/>
    <n v="0"/>
    <n v="0"/>
    <x v="172"/>
    <x v="587"/>
    <n v="-34925040"/>
    <n v="0"/>
    <x v="589"/>
  </r>
  <r>
    <x v="3"/>
    <x v="206"/>
    <s v="Black"/>
    <s v="6 GB"/>
    <x v="0"/>
    <s v="Yes"/>
    <x v="3"/>
    <x v="66"/>
    <n v="14999"/>
    <x v="207"/>
    <n v="2500"/>
    <n v="16.667777851856702"/>
    <x v="309"/>
    <x v="588"/>
    <n v="-10174260"/>
    <n v="925000"/>
    <x v="590"/>
  </r>
  <r>
    <x v="1"/>
    <x v="400"/>
    <s v="White"/>
    <s v="512 MB"/>
    <x v="7"/>
    <s v="Yes"/>
    <x v="7"/>
    <x v="285"/>
    <n v="17599"/>
    <x v="405"/>
    <n v="0"/>
    <n v="0"/>
    <x v="310"/>
    <x v="589"/>
    <n v="-9503460"/>
    <n v="0"/>
    <x v="591"/>
  </r>
  <r>
    <x v="2"/>
    <x v="104"/>
    <s v="Supersonic Blue"/>
    <s v="4 GB"/>
    <x v="3"/>
    <s v="Yes"/>
    <x v="0"/>
    <x v="286"/>
    <n v="15999"/>
    <x v="104"/>
    <n v="500"/>
    <n v="3.1251953247077902"/>
    <x v="285"/>
    <x v="590"/>
    <n v="-6961058"/>
    <n v="110500"/>
    <x v="592"/>
  </r>
  <r>
    <x v="4"/>
    <x v="133"/>
    <s v="Silver"/>
    <s v="6 GB"/>
    <x v="0"/>
    <s v="Yes"/>
    <x v="4"/>
    <x v="104"/>
    <n v="109900"/>
    <x v="134"/>
    <n v="0"/>
    <n v="0"/>
    <x v="191"/>
    <x v="591"/>
    <n v="-45278800"/>
    <n v="0"/>
    <x v="593"/>
  </r>
  <r>
    <x v="6"/>
    <x v="320"/>
    <s v="Sky White"/>
    <s v="3 GB"/>
    <x v="3"/>
    <s v="Yes"/>
    <x v="2"/>
    <x v="287"/>
    <n v="8561"/>
    <x v="324"/>
    <n v="0"/>
    <n v="0"/>
    <x v="311"/>
    <x v="592"/>
    <n v="-2465568"/>
    <n v="0"/>
    <x v="594"/>
  </r>
  <r>
    <x v="0"/>
    <x v="401"/>
    <s v="Lemonade Blue"/>
    <s v="6 GB"/>
    <x v="0"/>
    <s v="Yes"/>
    <x v="2"/>
    <x v="288"/>
    <n v="36000"/>
    <x v="406"/>
    <n v="0"/>
    <n v="0"/>
    <x v="173"/>
    <x v="593"/>
    <n v="-34992000"/>
    <n v="0"/>
    <x v="595"/>
  </r>
  <r>
    <x v="3"/>
    <x v="257"/>
    <s v="Morandi Green"/>
    <s v="2 GB"/>
    <x v="6"/>
    <s v="Yes"/>
    <x v="0"/>
    <x v="40"/>
    <n v="8999"/>
    <x v="260"/>
    <n v="1500"/>
    <n v="16.6685187243027"/>
    <x v="270"/>
    <x v="594"/>
    <n v="-3794540"/>
    <n v="345000"/>
    <x v="596"/>
  </r>
  <r>
    <x v="6"/>
    <x v="402"/>
    <s v="Atlantic Blue"/>
    <s v="8 GB"/>
    <x v="0"/>
    <s v="Yes"/>
    <x v="0"/>
    <x v="289"/>
    <n v="24988"/>
    <x v="407"/>
    <n v="98"/>
    <n v="0.39218825036017202"/>
    <x v="86"/>
    <x v="595"/>
    <n v="-9825966"/>
    <n v="19306"/>
    <x v="597"/>
  </r>
  <r>
    <x v="15"/>
    <x v="64"/>
    <s v="Steel Blue"/>
    <s v="6 GB"/>
    <x v="3"/>
    <s v="Yes"/>
    <x v="10"/>
    <x v="135"/>
    <n v="21999"/>
    <x v="318"/>
    <n v="0"/>
    <n v="0"/>
    <x v="80"/>
    <x v="596"/>
    <n v="-4971774"/>
    <n v="0"/>
    <x v="598"/>
  </r>
  <r>
    <x v="5"/>
    <x v="297"/>
    <s v="White"/>
    <s v="512 MB"/>
    <x v="9"/>
    <s v="Yes"/>
    <x v="15"/>
    <x v="290"/>
    <n v="2650"/>
    <x v="300"/>
    <n v="0"/>
    <n v="0"/>
    <x v="278"/>
    <x v="597"/>
    <n v="-1351500"/>
    <n v="0"/>
    <x v="599"/>
  </r>
  <r>
    <x v="2"/>
    <x v="105"/>
    <s v="Glowing Green"/>
    <s v="4 GB"/>
    <x v="3"/>
    <s v="Yes"/>
    <x v="10"/>
    <x v="34"/>
    <n v="13999"/>
    <x v="105"/>
    <n v="2000"/>
    <n v="14.286734766768999"/>
    <x v="98"/>
    <x v="598"/>
    <n v="-8475348"/>
    <n v="652000"/>
    <x v="600"/>
  </r>
  <r>
    <x v="4"/>
    <x v="389"/>
    <s v="Grey"/>
    <s v="1 GB"/>
    <x v="0"/>
    <s v="Yes"/>
    <x v="2"/>
    <x v="291"/>
    <n v="71500"/>
    <x v="394"/>
    <n v="0"/>
    <n v="0"/>
    <x v="131"/>
    <x v="599"/>
    <n v="-40326000"/>
    <n v="0"/>
    <x v="601"/>
  </r>
  <r>
    <x v="6"/>
    <x v="403"/>
    <s v="Gold"/>
    <s v="3 GB"/>
    <x v="6"/>
    <s v="Yes"/>
    <x v="2"/>
    <x v="292"/>
    <n v="9399"/>
    <x v="408"/>
    <n v="0"/>
    <n v="0"/>
    <x v="223"/>
    <x v="600"/>
    <n v="-7631988"/>
    <n v="0"/>
    <x v="602"/>
  </r>
  <r>
    <x v="3"/>
    <x v="404"/>
    <s v="Aqua Blue"/>
    <s v="4 GB"/>
    <x v="3"/>
    <s v="Yes"/>
    <x v="3"/>
    <x v="18"/>
    <n v="9999"/>
    <x v="409"/>
    <n v="0"/>
    <n v="0"/>
    <x v="261"/>
    <x v="601"/>
    <n v="-4319568"/>
    <n v="0"/>
    <x v="603"/>
  </r>
  <r>
    <x v="9"/>
    <x v="338"/>
    <s v="Black"/>
    <s v="2 GB"/>
    <x v="1"/>
    <s v="Yes"/>
    <x v="5"/>
    <x v="293"/>
    <n v="9900"/>
    <x v="342"/>
    <n v="0"/>
    <n v="0"/>
    <x v="279"/>
    <x v="602"/>
    <n v="-9028800"/>
    <n v="0"/>
    <x v="604"/>
  </r>
  <r>
    <x v="9"/>
    <x v="405"/>
    <s v="White"/>
    <s v="1 GB"/>
    <x v="7"/>
    <s v="Yes"/>
    <x v="1"/>
    <x v="294"/>
    <n v="6799"/>
    <x v="410"/>
    <n v="0"/>
    <n v="0"/>
    <x v="18"/>
    <x v="603"/>
    <n v="-3399500"/>
    <n v="0"/>
    <x v="605"/>
  </r>
  <r>
    <x v="0"/>
    <x v="218"/>
    <s v="Black"/>
    <s v="32 MB"/>
    <x v="10"/>
    <s v="Yes"/>
    <x v="7"/>
    <x v="295"/>
    <n v="3013"/>
    <x v="219"/>
    <n v="0"/>
    <n v="0"/>
    <x v="159"/>
    <x v="604"/>
    <n v="-711068"/>
    <n v="0"/>
    <x v="606"/>
  </r>
  <r>
    <x v="4"/>
    <x v="197"/>
    <s v="Space Grey"/>
    <s v="4 GB"/>
    <x v="4"/>
    <s v="Yes"/>
    <x v="4"/>
    <x v="296"/>
    <n v="144900"/>
    <x v="198"/>
    <n v="0"/>
    <n v="0"/>
    <x v="284"/>
    <x v="605"/>
    <n v="-48976200"/>
    <n v="0"/>
    <x v="607"/>
  </r>
  <r>
    <x v="7"/>
    <x v="406"/>
    <s v="White"/>
    <s v="1 GB"/>
    <x v="1"/>
    <s v="Yes"/>
    <x v="1"/>
    <x v="98"/>
    <n v="7490"/>
    <x v="411"/>
    <n v="2491"/>
    <n v="33.257676902536701"/>
    <x v="215"/>
    <x v="606"/>
    <n v="-2810025"/>
    <n v="560475"/>
    <x v="608"/>
  </r>
  <r>
    <x v="2"/>
    <x v="202"/>
    <s v="Cyber Black"/>
    <s v="6 GB"/>
    <x v="0"/>
    <s v="Yes"/>
    <x v="0"/>
    <x v="57"/>
    <n v="17999"/>
    <x v="203"/>
    <n v="1000"/>
    <n v="5.5558642146785902"/>
    <x v="219"/>
    <x v="607"/>
    <n v="-5284698"/>
    <n v="151000"/>
    <x v="609"/>
  </r>
  <r>
    <x v="4"/>
    <x v="92"/>
    <s v="Silver"/>
    <s v="4GB"/>
    <x v="5"/>
    <s v="Yes"/>
    <x v="12"/>
    <x v="81"/>
    <n v="131900"/>
    <x v="92"/>
    <n v="0"/>
    <n v="0"/>
    <x v="33"/>
    <x v="608"/>
    <n v="-102354400"/>
    <n v="0"/>
    <x v="610"/>
  </r>
  <r>
    <x v="9"/>
    <x v="298"/>
    <s v="Silver"/>
    <s v="3 GB"/>
    <x v="6"/>
    <s v="Yes"/>
    <x v="7"/>
    <x v="35"/>
    <n v="10999"/>
    <x v="301"/>
    <n v="0"/>
    <n v="0"/>
    <x v="220"/>
    <x v="609"/>
    <n v="-4905554"/>
    <n v="0"/>
    <x v="611"/>
  </r>
  <r>
    <x v="2"/>
    <x v="82"/>
    <s v="Crystal Green"/>
    <s v="6 GB"/>
    <x v="3"/>
    <s v="Yes"/>
    <x v="10"/>
    <x v="59"/>
    <n v="15999"/>
    <x v="82"/>
    <n v="1000"/>
    <n v="6.2503906494155803"/>
    <x v="312"/>
    <x v="610"/>
    <n v="-13050158"/>
    <n v="421000"/>
    <x v="612"/>
  </r>
  <r>
    <x v="1"/>
    <x v="407"/>
    <s v="Black"/>
    <s v="4 MB"/>
    <x v="9"/>
    <s v="Yes"/>
    <x v="7"/>
    <x v="297"/>
    <n v="1680"/>
    <x v="412"/>
    <n v="0"/>
    <n v="0"/>
    <x v="313"/>
    <x v="611"/>
    <n v="-1172640"/>
    <n v="0"/>
    <x v="613"/>
  </r>
  <r>
    <x v="3"/>
    <x v="157"/>
    <s v="Cosmic Purple"/>
    <s v="4 GB"/>
    <x v="3"/>
    <s v="Yes"/>
    <x v="10"/>
    <x v="18"/>
    <n v="9999"/>
    <x v="158"/>
    <n v="0"/>
    <n v="0"/>
    <x v="95"/>
    <x v="612"/>
    <n v="-8299170"/>
    <n v="0"/>
    <x v="614"/>
  </r>
  <r>
    <x v="0"/>
    <x v="408"/>
    <s v="Sky blue"/>
    <s v="6 GB"/>
    <x v="0"/>
    <s v="Yes"/>
    <x v="6"/>
    <x v="192"/>
    <n v="23999"/>
    <x v="413"/>
    <n v="2500"/>
    <n v="10.417100712529599"/>
    <x v="48"/>
    <x v="613"/>
    <n v="-11283504"/>
    <n v="620000"/>
    <x v="615"/>
  </r>
  <r>
    <x v="12"/>
    <x v="256"/>
    <s v="Amazing Silver"/>
    <s v="6 GB"/>
    <x v="0"/>
    <s v="Yes"/>
    <x v="4"/>
    <x v="188"/>
    <n v="53990"/>
    <x v="259"/>
    <n v="0"/>
    <n v="0"/>
    <x v="40"/>
    <x v="614"/>
    <n v="-22999740"/>
    <n v="0"/>
    <x v="616"/>
  </r>
  <r>
    <x v="0"/>
    <x v="216"/>
    <s v="Charcoal Black"/>
    <s v="2 GB"/>
    <x v="1"/>
    <s v="Yes"/>
    <x v="8"/>
    <x v="135"/>
    <n v="21999"/>
    <x v="217"/>
    <n v="0"/>
    <n v="0"/>
    <x v="85"/>
    <x v="615"/>
    <n v="-14783328"/>
    <n v="0"/>
    <x v="617"/>
  </r>
  <r>
    <x v="3"/>
    <x v="409"/>
    <s v="Silver Wave"/>
    <s v="4 GB"/>
    <x v="0"/>
    <s v="Yes"/>
    <x v="0"/>
    <x v="34"/>
    <n v="14999"/>
    <x v="414"/>
    <n v="3000"/>
    <n v="20.0013334222281"/>
    <x v="314"/>
    <x v="616"/>
    <n v="-12932042"/>
    <n v="1437000"/>
    <x v="618"/>
  </r>
  <r>
    <x v="0"/>
    <x v="304"/>
    <s v="Cosmic Gray"/>
    <s v="8 GB"/>
    <x v="0"/>
    <s v="Yes"/>
    <x v="0"/>
    <x v="298"/>
    <n v="52905"/>
    <x v="307"/>
    <n v="0"/>
    <n v="0"/>
    <x v="112"/>
    <x v="617"/>
    <n v="-30790710"/>
    <n v="0"/>
    <x v="619"/>
  </r>
  <r>
    <x v="13"/>
    <x v="228"/>
    <s v="Not Pink"/>
    <s v="4 GB"/>
    <x v="0"/>
    <s v="Yes"/>
    <x v="4"/>
    <x v="58"/>
    <n v="92000"/>
    <x v="230"/>
    <n v="0"/>
    <n v="0"/>
    <x v="245"/>
    <x v="618"/>
    <n v="-71944000"/>
    <n v="0"/>
    <x v="620"/>
  </r>
  <r>
    <x v="2"/>
    <x v="410"/>
    <s v="Cross Black"/>
    <s v="3 GB"/>
    <x v="6"/>
    <s v="Yes"/>
    <x v="2"/>
    <x v="22"/>
    <n v="9999"/>
    <x v="415"/>
    <n v="1000"/>
    <n v="10.00100010001"/>
    <x v="237"/>
    <x v="619"/>
    <n v="-8036154"/>
    <n v="423000"/>
    <x v="621"/>
  </r>
  <r>
    <x v="2"/>
    <x v="410"/>
    <s v="Cross Blue"/>
    <s v="3 GB"/>
    <x v="6"/>
    <s v="Yes"/>
    <x v="2"/>
    <x v="22"/>
    <n v="9999"/>
    <x v="415"/>
    <n v="1000"/>
    <n v="10.00100010001"/>
    <x v="71"/>
    <x v="620"/>
    <n v="-2374750"/>
    <n v="125000"/>
    <x v="622"/>
  </r>
  <r>
    <x v="0"/>
    <x v="411"/>
    <s v="Blue"/>
    <s v="1 GB"/>
    <x v="1"/>
    <s v="Yes"/>
    <x v="8"/>
    <x v="98"/>
    <n v="4999"/>
    <x v="416"/>
    <n v="0"/>
    <n v="0"/>
    <x v="268"/>
    <x v="621"/>
    <n v="-1919616"/>
    <n v="0"/>
    <x v="623"/>
  </r>
  <r>
    <x v="0"/>
    <x v="412"/>
    <s v="Blue"/>
    <s v="4 GB"/>
    <x v="3"/>
    <s v="Yes"/>
    <x v="0"/>
    <x v="299"/>
    <n v="14900"/>
    <x v="417"/>
    <n v="1205"/>
    <n v="8.0872483221476497"/>
    <x v="315"/>
    <x v="622"/>
    <n v="-10351390"/>
    <n v="436210"/>
    <x v="624"/>
  </r>
  <r>
    <x v="1"/>
    <x v="413"/>
    <s v="Sand"/>
    <s v="2 GB"/>
    <x v="6"/>
    <s v="Yes"/>
    <x v="5"/>
    <x v="18"/>
    <n v="9999"/>
    <x v="418"/>
    <n v="0"/>
    <n v="0"/>
    <x v="131"/>
    <x v="623"/>
    <n v="-5639436"/>
    <n v="0"/>
    <x v="625"/>
  </r>
  <r>
    <x v="14"/>
    <x v="113"/>
    <s v="Blue"/>
    <s v="4 GB"/>
    <x v="3"/>
    <s v="Yes"/>
    <x v="8"/>
    <x v="74"/>
    <n v="19990"/>
    <x v="114"/>
    <n v="0"/>
    <n v="0"/>
    <x v="316"/>
    <x v="624"/>
    <n v="-13793100"/>
    <n v="0"/>
    <x v="626"/>
  </r>
  <r>
    <x v="3"/>
    <x v="409"/>
    <s v="Green Wave"/>
    <s v="4 GB"/>
    <x v="3"/>
    <s v="Yes"/>
    <x v="0"/>
    <x v="35"/>
    <n v="13999"/>
    <x v="414"/>
    <n v="3000"/>
    <n v="21.430102150153498"/>
    <x v="317"/>
    <x v="625"/>
    <n v="-6574474"/>
    <n v="789000"/>
    <x v="627"/>
  </r>
  <r>
    <x v="0"/>
    <x v="414"/>
    <s v="Aura Glow"/>
    <s v="8 GB"/>
    <x v="0"/>
    <s v="Yes"/>
    <x v="0"/>
    <x v="241"/>
    <n v="45000"/>
    <x v="419"/>
    <n v="5001"/>
    <n v="11.1133333333333"/>
    <x v="128"/>
    <x v="626"/>
    <n v="-10454877"/>
    <n v="615123"/>
    <x v="628"/>
  </r>
  <r>
    <x v="15"/>
    <x v="330"/>
    <s v="Graphite Black"/>
    <s v="6 GB"/>
    <x v="0"/>
    <s v="Yes"/>
    <x v="2"/>
    <x v="209"/>
    <n v="23999"/>
    <x v="334"/>
    <n v="5000"/>
    <n v="20.834201425059302"/>
    <x v="49"/>
    <x v="627"/>
    <n v="-18489140"/>
    <n v="2150000"/>
    <x v="629"/>
  </r>
  <r>
    <x v="0"/>
    <x v="415"/>
    <s v="Ceramic White"/>
    <s v="512 MB"/>
    <x v="9"/>
    <s v="Yes"/>
    <x v="15"/>
    <x v="98"/>
    <n v="4999"/>
    <x v="420"/>
    <n v="0"/>
    <n v="0"/>
    <x v="21"/>
    <x v="628"/>
    <n v="-1169766"/>
    <n v="0"/>
    <x v="630"/>
  </r>
  <r>
    <x v="3"/>
    <x v="174"/>
    <s v="Quetzal Cyan"/>
    <s v="4 GB"/>
    <x v="3"/>
    <s v="Yes"/>
    <x v="2"/>
    <x v="34"/>
    <n v="11999"/>
    <x v="175"/>
    <n v="0"/>
    <n v="0"/>
    <x v="27"/>
    <x v="629"/>
    <n v="-10415132"/>
    <n v="0"/>
    <x v="631"/>
  </r>
  <r>
    <x v="5"/>
    <x v="210"/>
    <s v="Black"/>
    <s v="4 GB"/>
    <x v="6"/>
    <s v="Yes"/>
    <x v="5"/>
    <x v="300"/>
    <n v="8690"/>
    <x v="211"/>
    <n v="0"/>
    <n v="0"/>
    <x v="228"/>
    <x v="630"/>
    <n v="-5335660"/>
    <n v="0"/>
    <x v="632"/>
  </r>
  <r>
    <x v="4"/>
    <x v="127"/>
    <s v="Red"/>
    <s v="4GB"/>
    <x v="4"/>
    <s v="Yes"/>
    <x v="6"/>
    <x v="104"/>
    <n v="109900"/>
    <x v="128"/>
    <n v="0"/>
    <n v="0"/>
    <x v="318"/>
    <x v="631"/>
    <n v="-44399600"/>
    <n v="0"/>
    <x v="633"/>
  </r>
  <r>
    <x v="4"/>
    <x v="163"/>
    <s v="Silver"/>
    <s v="NaN"/>
    <x v="5"/>
    <s v="Yes"/>
    <x v="10"/>
    <x v="301"/>
    <n v="74400"/>
    <x v="164"/>
    <n v="0"/>
    <n v="0"/>
    <x v="109"/>
    <x v="632"/>
    <n v="-15624000"/>
    <n v="0"/>
    <x v="634"/>
  </r>
  <r>
    <x v="4"/>
    <x v="299"/>
    <s v="Space Grey"/>
    <s v="4 GB"/>
    <x v="3"/>
    <s v="Yes"/>
    <x v="12"/>
    <x v="210"/>
    <n v="89900"/>
    <x v="302"/>
    <n v="26901"/>
    <n v="29.923248053392602"/>
    <x v="254"/>
    <x v="633"/>
    <n v="-20488466"/>
    <n v="3604734"/>
    <x v="635"/>
  </r>
  <r>
    <x v="7"/>
    <x v="102"/>
    <s v="Glaze Blue"/>
    <s v="3 GB"/>
    <x v="3"/>
    <s v="Yes"/>
    <x v="0"/>
    <x v="51"/>
    <n v="16990"/>
    <x v="102"/>
    <n v="6000"/>
    <n v="35.314891112418998"/>
    <x v="11"/>
    <x v="634"/>
    <n v="-3077800"/>
    <n v="660000"/>
    <x v="636"/>
  </r>
  <r>
    <x v="6"/>
    <x v="394"/>
    <s v="Sapphire Blue"/>
    <s v="3 GB"/>
    <x v="6"/>
    <s v="Yes"/>
    <x v="2"/>
    <x v="302"/>
    <n v="11946"/>
    <x v="399"/>
    <n v="0"/>
    <n v="0"/>
    <x v="299"/>
    <x v="635"/>
    <n v="-8696688"/>
    <n v="0"/>
    <x v="637"/>
  </r>
  <r>
    <x v="0"/>
    <x v="416"/>
    <s v="Ocean Blue"/>
    <s v="6 GB"/>
    <x v="3"/>
    <s v="Yes"/>
    <x v="0"/>
    <x v="303"/>
    <n v="16000"/>
    <x v="421"/>
    <n v="0"/>
    <n v="0"/>
    <x v="222"/>
    <x v="636"/>
    <n v="-15072000"/>
    <n v="0"/>
    <x v="638"/>
  </r>
  <r>
    <x v="0"/>
    <x v="368"/>
    <s v="Black"/>
    <s v="6 GB"/>
    <x v="3"/>
    <s v="Yes"/>
    <x v="3"/>
    <x v="304"/>
    <n v="34000"/>
    <x v="373"/>
    <n v="17140"/>
    <n v="50.411764705882298"/>
    <x v="226"/>
    <x v="637"/>
    <n v="-14698540"/>
    <n v="4953460"/>
    <x v="639"/>
  </r>
  <r>
    <x v="8"/>
    <x v="417"/>
    <s v="Nebula Purple"/>
    <s v="4 GB"/>
    <x v="3"/>
    <s v="Yes"/>
    <x v="2"/>
    <x v="305"/>
    <n v="20000"/>
    <x v="422"/>
    <n v="0"/>
    <n v="0"/>
    <x v="265"/>
    <x v="638"/>
    <n v="-7800000"/>
    <n v="0"/>
    <x v="640"/>
  </r>
  <r>
    <x v="4"/>
    <x v="92"/>
    <s v="Space Grey"/>
    <s v="4GB"/>
    <x v="4"/>
    <s v="Yes"/>
    <x v="12"/>
    <x v="306"/>
    <n v="150800"/>
    <x v="92"/>
    <n v="0"/>
    <n v="0"/>
    <x v="64"/>
    <x v="639"/>
    <n v="-76606400"/>
    <n v="0"/>
    <x v="641"/>
  </r>
  <r>
    <x v="6"/>
    <x v="185"/>
    <s v="Gold"/>
    <s v="6 GB"/>
    <x v="3"/>
    <s v="Yes"/>
    <x v="3"/>
    <x v="57"/>
    <n v="16999"/>
    <x v="186"/>
    <n v="0"/>
    <n v="0"/>
    <x v="319"/>
    <x v="640"/>
    <n v="-9553438"/>
    <n v="0"/>
    <x v="642"/>
  </r>
  <r>
    <x v="0"/>
    <x v="418"/>
    <s v="Gold"/>
    <s v="2 GB"/>
    <x v="1"/>
    <s v="Yes"/>
    <x v="7"/>
    <x v="238"/>
    <n v="14490"/>
    <x v="423"/>
    <n v="0"/>
    <n v="0"/>
    <x v="320"/>
    <x v="641"/>
    <n v="-11823840"/>
    <n v="0"/>
    <x v="643"/>
  </r>
  <r>
    <x v="3"/>
    <x v="419"/>
    <s v="Champagne Gold"/>
    <s v="3 GB"/>
    <x v="6"/>
    <s v="Yes"/>
    <x v="3"/>
    <x v="22"/>
    <n v="8999"/>
    <x v="424"/>
    <n v="0"/>
    <n v="0"/>
    <x v="68"/>
    <x v="642"/>
    <n v="-5219420"/>
    <n v="0"/>
    <x v="644"/>
  </r>
  <r>
    <x v="11"/>
    <x v="420"/>
    <s v="Indigo Black"/>
    <s v="4 GB"/>
    <x v="3"/>
    <s v="Yes"/>
    <x v="3"/>
    <x v="305"/>
    <n v="20000"/>
    <x v="425"/>
    <n v="0"/>
    <n v="0"/>
    <x v="321"/>
    <x v="643"/>
    <n v="-12480000"/>
    <n v="0"/>
    <x v="645"/>
  </r>
  <r>
    <x v="7"/>
    <x v="421"/>
    <s v="Luminous Black"/>
    <s v="8 GB"/>
    <x v="5"/>
    <s v="Yes"/>
    <x v="2"/>
    <x v="307"/>
    <n v="39990"/>
    <x v="426"/>
    <n v="1000"/>
    <n v="2.50062515628907"/>
    <x v="68"/>
    <x v="644"/>
    <n v="-22904200"/>
    <n v="290000"/>
    <x v="646"/>
  </r>
  <r>
    <x v="14"/>
    <x v="422"/>
    <s v="Metallic Gray"/>
    <s v="3 GB"/>
    <x v="6"/>
    <s v="Yes"/>
    <x v="5"/>
    <x v="50"/>
    <n v="25999"/>
    <x v="427"/>
    <n v="0"/>
    <n v="0"/>
    <x v="227"/>
    <x v="645"/>
    <n v="-23971078"/>
    <n v="0"/>
    <x v="647"/>
  </r>
  <r>
    <x v="9"/>
    <x v="423"/>
    <s v="Black"/>
    <s v="512 MB"/>
    <x v="4"/>
    <s v="Yes"/>
    <x v="11"/>
    <x v="176"/>
    <n v="5499"/>
    <x v="428"/>
    <n v="0"/>
    <n v="0"/>
    <x v="292"/>
    <x v="646"/>
    <n v="-4894110"/>
    <n v="0"/>
    <x v="648"/>
  </r>
  <r>
    <x v="9"/>
    <x v="424"/>
    <s v="Red"/>
    <s v="2 GB"/>
    <x v="1"/>
    <s v="Yes"/>
    <x v="7"/>
    <x v="40"/>
    <n v="7499"/>
    <x v="429"/>
    <n v="0"/>
    <n v="0"/>
    <x v="135"/>
    <x v="647"/>
    <n v="-6074190"/>
    <n v="0"/>
    <x v="649"/>
  </r>
  <r>
    <x v="11"/>
    <x v="425"/>
    <s v="Bronze Gradient"/>
    <s v="4 GB"/>
    <x v="0"/>
    <s v="Yes"/>
    <x v="3"/>
    <x v="59"/>
    <n v="22999"/>
    <x v="430"/>
    <n v="8000"/>
    <n v="34.784121048741198"/>
    <x v="139"/>
    <x v="648"/>
    <n v="-12083364"/>
    <n v="2544000"/>
    <x v="650"/>
  </r>
  <r>
    <x v="9"/>
    <x v="426"/>
    <s v="Dark Grey"/>
    <s v="3 GB"/>
    <x v="1"/>
    <s v="Yes"/>
    <x v="5"/>
    <x v="25"/>
    <n v="7999"/>
    <x v="431"/>
    <n v="0"/>
    <n v="0"/>
    <x v="156"/>
    <x v="649"/>
    <n v="-1935758"/>
    <n v="0"/>
    <x v="651"/>
  </r>
  <r>
    <x v="4"/>
    <x v="141"/>
    <s v="Rose Gold"/>
    <s v="2 GB"/>
    <x v="3"/>
    <s v="Yes"/>
    <x v="2"/>
    <x v="263"/>
    <n v="59999"/>
    <x v="142"/>
    <n v="0"/>
    <n v="0"/>
    <x v="322"/>
    <x v="650"/>
    <n v="-34079432"/>
    <n v="0"/>
    <x v="652"/>
  </r>
  <r>
    <x v="14"/>
    <x v="422"/>
    <s v="Red"/>
    <s v="3 GB"/>
    <x v="6"/>
    <s v="Yes"/>
    <x v="5"/>
    <x v="308"/>
    <n v="35990"/>
    <x v="427"/>
    <n v="0"/>
    <n v="0"/>
    <x v="323"/>
    <x v="651"/>
    <n v="-28863980"/>
    <n v="0"/>
    <x v="653"/>
  </r>
  <r>
    <x v="1"/>
    <x v="427"/>
    <s v="CYAN"/>
    <s v="4 GB"/>
    <x v="3"/>
    <s v="Yes"/>
    <x v="9"/>
    <x v="10"/>
    <n v="11989"/>
    <x v="432"/>
    <n v="0"/>
    <n v="0"/>
    <x v="34"/>
    <x v="652"/>
    <n v="-9063684"/>
    <n v="0"/>
    <x v="654"/>
  </r>
  <r>
    <x v="4"/>
    <x v="84"/>
    <s v="Pacific Blue"/>
    <s v="NaN"/>
    <x v="0"/>
    <s v="Yes"/>
    <x v="4"/>
    <x v="107"/>
    <n v="119900"/>
    <x v="84"/>
    <n v="0"/>
    <n v="0"/>
    <x v="168"/>
    <x v="653"/>
    <n v="-75776800"/>
    <n v="0"/>
    <x v="655"/>
  </r>
  <r>
    <x v="1"/>
    <x v="428"/>
    <s v="Bright Green"/>
    <s v="1 GB"/>
    <x v="9"/>
    <s v="Yes"/>
    <x v="3"/>
    <x v="18"/>
    <n v="9999"/>
    <x v="433"/>
    <n v="0"/>
    <n v="0"/>
    <x v="324"/>
    <x v="654"/>
    <n v="-9819018"/>
    <n v="0"/>
    <x v="656"/>
  </r>
  <r>
    <x v="0"/>
    <x v="429"/>
    <s v="Gold"/>
    <s v="1 GB"/>
    <x v="7"/>
    <s v="Yes"/>
    <x v="5"/>
    <x v="309"/>
    <n v="9833"/>
    <x v="434"/>
    <n v="0"/>
    <n v="0"/>
    <x v="43"/>
    <x v="655"/>
    <n v="-8397382"/>
    <n v="0"/>
    <x v="657"/>
  </r>
  <r>
    <x v="8"/>
    <x v="256"/>
    <s v="Electric Blue"/>
    <s v="3 GB"/>
    <x v="3"/>
    <s v="Yes"/>
    <x v="2"/>
    <x v="19"/>
    <n v="11990"/>
    <x v="435"/>
    <n v="0"/>
    <n v="0"/>
    <x v="104"/>
    <x v="656"/>
    <n v="-7745540"/>
    <n v="0"/>
    <x v="658"/>
  </r>
  <r>
    <x v="8"/>
    <x v="430"/>
    <s v="Glacier Blue"/>
    <s v="4 GB"/>
    <x v="3"/>
    <s v="Yes"/>
    <x v="10"/>
    <x v="71"/>
    <n v="15990"/>
    <x v="436"/>
    <n v="0"/>
    <n v="0"/>
    <x v="325"/>
    <x v="657"/>
    <n v="-15158520"/>
    <n v="0"/>
    <x v="659"/>
  </r>
  <r>
    <x v="2"/>
    <x v="431"/>
    <s v="Racing Blue"/>
    <s v="4 GB"/>
    <x v="3"/>
    <s v="Yes"/>
    <x v="2"/>
    <x v="59"/>
    <n v="15999"/>
    <x v="437"/>
    <n v="1000"/>
    <n v="6.2503906494155803"/>
    <x v="193"/>
    <x v="658"/>
    <n v="-8431456"/>
    <n v="272000"/>
    <x v="660"/>
  </r>
  <r>
    <x v="0"/>
    <x v="412"/>
    <s v="Blue"/>
    <s v="3 GB"/>
    <x v="6"/>
    <s v="Yes"/>
    <x v="0"/>
    <x v="310"/>
    <n v="12900"/>
    <x v="417"/>
    <n v="1301"/>
    <n v="10.085271317829401"/>
    <x v="298"/>
    <x v="659"/>
    <n v="-9113628"/>
    <n v="483972"/>
    <x v="661"/>
  </r>
  <r>
    <x v="7"/>
    <x v="432"/>
    <s v="Gold"/>
    <s v="3 GB"/>
    <x v="6"/>
    <s v="Yes"/>
    <x v="0"/>
    <x v="94"/>
    <n v="17990"/>
    <x v="438"/>
    <n v="0"/>
    <n v="0"/>
    <x v="183"/>
    <x v="660"/>
    <n v="-3633980"/>
    <n v="0"/>
    <x v="662"/>
  </r>
  <r>
    <x v="4"/>
    <x v="344"/>
    <s v="Black"/>
    <s v="2 GB"/>
    <x v="5"/>
    <s v="Yes"/>
    <x v="10"/>
    <x v="134"/>
    <n v="54900"/>
    <x v="348"/>
    <n v="0"/>
    <n v="0"/>
    <x v="74"/>
    <x v="661"/>
    <n v="-31293000"/>
    <n v="0"/>
    <x v="663"/>
  </r>
  <r>
    <x v="8"/>
    <x v="13"/>
    <s v="Sunshine Gold"/>
    <s v="12 GB"/>
    <x v="5"/>
    <s v="Yes"/>
    <x v="2"/>
    <x v="43"/>
    <n v="37990"/>
    <x v="13"/>
    <n v="3000"/>
    <n v="7.8968149513029697"/>
    <x v="166"/>
    <x v="662"/>
    <n v="-24813200"/>
    <n v="1020000"/>
    <x v="664"/>
  </r>
  <r>
    <x v="2"/>
    <x v="200"/>
    <s v="Oxygen Blue"/>
    <s v="4 GB"/>
    <x v="0"/>
    <s v="Yes"/>
    <x v="0"/>
    <x v="66"/>
    <n v="13999"/>
    <x v="201"/>
    <n v="1500"/>
    <n v="10.715051075076699"/>
    <x v="232"/>
    <x v="663"/>
    <n v="-4875632"/>
    <n v="276000"/>
    <x v="665"/>
  </r>
  <r>
    <x v="7"/>
    <x v="131"/>
    <s v="Marble Green"/>
    <s v="4 GB"/>
    <x v="0"/>
    <s v="Yes"/>
    <x v="2"/>
    <x v="54"/>
    <n v="21990"/>
    <x v="132"/>
    <n v="8000"/>
    <n v="36.380172805820798"/>
    <x v="155"/>
    <x v="664"/>
    <n v="-7915600"/>
    <n v="1760000"/>
    <x v="666"/>
  </r>
  <r>
    <x v="14"/>
    <x v="433"/>
    <s v="Platinum Grey"/>
    <s v="3 GB"/>
    <x v="6"/>
    <s v="Yes"/>
    <x v="8"/>
    <x v="311"/>
    <n v="10999"/>
    <x v="439"/>
    <n v="2800"/>
    <n v="25.456859714519499"/>
    <x v="71"/>
    <x v="665"/>
    <n v="-2399750"/>
    <n v="350000"/>
    <x v="667"/>
  </r>
  <r>
    <x v="3"/>
    <x v="370"/>
    <s v="Symphony Cyan"/>
    <s v="8 GB"/>
    <x v="0"/>
    <s v="Yes"/>
    <x v="0"/>
    <x v="67"/>
    <n v="18999"/>
    <x v="375"/>
    <n v="3000"/>
    <n v="15.790304752881701"/>
    <x v="219"/>
    <x v="666"/>
    <n v="-5284698"/>
    <n v="453000"/>
    <x v="668"/>
  </r>
  <r>
    <x v="13"/>
    <x v="222"/>
    <s v="Just Black"/>
    <s v="4 GB"/>
    <x v="0"/>
    <s v="Yes"/>
    <x v="4"/>
    <x v="26"/>
    <n v="70000"/>
    <x v="440"/>
    <n v="0"/>
    <n v="0"/>
    <x v="326"/>
    <x v="667"/>
    <n v="-32900000"/>
    <n v="0"/>
    <x v="669"/>
  </r>
  <r>
    <x v="0"/>
    <x v="325"/>
    <s v="Silver Titanium"/>
    <s v="4 GB"/>
    <x v="3"/>
    <s v="Yes"/>
    <x v="8"/>
    <x v="312"/>
    <n v="49990"/>
    <x v="329"/>
    <n v="0"/>
    <n v="0"/>
    <x v="70"/>
    <x v="668"/>
    <n v="-37592480"/>
    <n v="0"/>
    <x v="670"/>
  </r>
  <r>
    <x v="0"/>
    <x v="416"/>
    <s v="IceBerg Blue"/>
    <s v="6 GB"/>
    <x v="3"/>
    <s v="Yes"/>
    <x v="0"/>
    <x v="313"/>
    <n v="18699"/>
    <x v="421"/>
    <n v="0"/>
    <n v="0"/>
    <x v="327"/>
    <x v="669"/>
    <n v="-7591794"/>
    <n v="0"/>
    <x v="671"/>
  </r>
  <r>
    <x v="12"/>
    <x v="434"/>
    <s v="Dark Grey"/>
    <s v="1 GB"/>
    <x v="9"/>
    <s v="Yes"/>
    <x v="1"/>
    <x v="314"/>
    <n v="17200"/>
    <x v="441"/>
    <n v="0"/>
    <n v="0"/>
    <x v="165"/>
    <x v="670"/>
    <n v="-16856000"/>
    <n v="0"/>
    <x v="672"/>
  </r>
  <r>
    <x v="8"/>
    <x v="435"/>
    <s v="Mirror Black"/>
    <s v="8 GB"/>
    <x v="0"/>
    <s v="Yes"/>
    <x v="16"/>
    <x v="77"/>
    <n v="22990"/>
    <x v="442"/>
    <n v="0"/>
    <n v="0"/>
    <x v="26"/>
    <x v="671"/>
    <n v="-17932200"/>
    <n v="0"/>
    <x v="673"/>
  </r>
  <r>
    <x v="2"/>
    <x v="148"/>
    <s v="Neptune Blue"/>
    <s v="12 GB"/>
    <x v="5"/>
    <s v="Yes"/>
    <x v="4"/>
    <x v="118"/>
    <n v="35999"/>
    <x v="149"/>
    <n v="0"/>
    <n v="0"/>
    <x v="160"/>
    <x v="672"/>
    <n v="-18071498"/>
    <n v="0"/>
    <x v="674"/>
  </r>
  <r>
    <x v="10"/>
    <x v="124"/>
    <s v="Black"/>
    <s v="2 GB"/>
    <x v="1"/>
    <s v="Yes"/>
    <x v="1"/>
    <x v="48"/>
    <n v="8499"/>
    <x v="125"/>
    <n v="0"/>
    <n v="0"/>
    <x v="142"/>
    <x v="673"/>
    <n v="-8125044"/>
    <n v="0"/>
    <x v="675"/>
  </r>
  <r>
    <x v="6"/>
    <x v="275"/>
    <s v="Jazz Blue"/>
    <s v="8 GB"/>
    <x v="13"/>
    <s v="Yes"/>
    <x v="0"/>
    <x v="50"/>
    <n v="25999"/>
    <x v="278"/>
    <n v="0"/>
    <n v="0"/>
    <x v="43"/>
    <x v="674"/>
    <n v="-22203146"/>
    <n v="0"/>
    <x v="676"/>
  </r>
  <r>
    <x v="6"/>
    <x v="320"/>
    <s v="Midnight Grey"/>
    <s v="3 GB"/>
    <x v="6"/>
    <s v="Yes"/>
    <x v="2"/>
    <x v="246"/>
    <n v="8499"/>
    <x v="324"/>
    <n v="200"/>
    <n v="2.3532180256500701"/>
    <x v="28"/>
    <x v="675"/>
    <n v="-3897136"/>
    <n v="46400"/>
    <x v="677"/>
  </r>
  <r>
    <x v="8"/>
    <x v="436"/>
    <s v="Midnight Blue"/>
    <s v="NaN"/>
    <x v="3"/>
    <s v="Yes"/>
    <x v="1"/>
    <x v="315"/>
    <n v="74990"/>
    <x v="443"/>
    <n v="5000"/>
    <n v="6.6675556740898703"/>
    <x v="313"/>
    <x v="676"/>
    <n v="-50598020"/>
    <n v="1745000"/>
    <x v="678"/>
  </r>
  <r>
    <x v="3"/>
    <x v="437"/>
    <s v="Sapphire Cyan"/>
    <s v="2 GB"/>
    <x v="6"/>
    <s v="Yes"/>
    <x v="3"/>
    <x v="25"/>
    <n v="7999"/>
    <x v="444"/>
    <n v="0"/>
    <n v="0"/>
    <x v="100"/>
    <x v="489"/>
    <n v="-4607424"/>
    <n v="0"/>
    <x v="491"/>
  </r>
  <r>
    <x v="3"/>
    <x v="438"/>
    <s v="Space Grey"/>
    <s v="4 GB"/>
    <x v="3"/>
    <s v="Yes"/>
    <x v="0"/>
    <x v="35"/>
    <n v="10999"/>
    <x v="445"/>
    <n v="0"/>
    <n v="0"/>
    <x v="43"/>
    <x v="677"/>
    <n v="-9393146"/>
    <n v="0"/>
    <x v="679"/>
  </r>
  <r>
    <x v="6"/>
    <x v="91"/>
    <s v="Cosmic Black"/>
    <s v="8 GB"/>
    <x v="0"/>
    <s v="Yes"/>
    <x v="3"/>
    <x v="316"/>
    <n v="26828"/>
    <x v="91"/>
    <n v="0"/>
    <n v="0"/>
    <x v="252"/>
    <x v="678"/>
    <n v="-12716472"/>
    <n v="0"/>
    <x v="680"/>
  </r>
  <r>
    <x v="3"/>
    <x v="439"/>
    <s v="Emerald Green"/>
    <s v="4 GB"/>
    <x v="3"/>
    <s v="Yes"/>
    <x v="2"/>
    <x v="18"/>
    <n v="11999"/>
    <x v="446"/>
    <n v="2000"/>
    <n v="16.6680556713059"/>
    <x v="230"/>
    <x v="679"/>
    <n v="-8689210"/>
    <n v="790000"/>
    <x v="681"/>
  </r>
  <r>
    <x v="7"/>
    <x v="156"/>
    <s v="Black"/>
    <s v="3 GB"/>
    <x v="6"/>
    <s v="Yes"/>
    <x v="2"/>
    <x v="249"/>
    <n v="10990"/>
    <x v="157"/>
    <n v="1500"/>
    <n v="13.648771610555"/>
    <x v="102"/>
    <x v="680"/>
    <n v="-7680000"/>
    <n v="562500"/>
    <x v="682"/>
  </r>
  <r>
    <x v="3"/>
    <x v="438"/>
    <s v="Space Grey"/>
    <s v="3 GB"/>
    <x v="6"/>
    <s v="Yes"/>
    <x v="3"/>
    <x v="18"/>
    <n v="9999"/>
    <x v="445"/>
    <n v="0"/>
    <n v="0"/>
    <x v="328"/>
    <x v="681"/>
    <n v="-7259274"/>
    <n v="0"/>
    <x v="683"/>
  </r>
  <r>
    <x v="4"/>
    <x v="48"/>
    <s v="Red"/>
    <s v="2 GB"/>
    <x v="5"/>
    <s v="Yes"/>
    <x v="12"/>
    <x v="317"/>
    <n v="81500"/>
    <x v="48"/>
    <n v="0"/>
    <n v="0"/>
    <x v="78"/>
    <x v="682"/>
    <n v="-43195000"/>
    <n v="0"/>
    <x v="684"/>
  </r>
  <r>
    <x v="1"/>
    <x v="244"/>
    <s v="Matte Black"/>
    <s v="3 GB"/>
    <x v="6"/>
    <s v="Yes"/>
    <x v="8"/>
    <x v="16"/>
    <n v="13999"/>
    <x v="253"/>
    <n v="0"/>
    <n v="0"/>
    <x v="181"/>
    <x v="683"/>
    <n v="-4899650"/>
    <n v="0"/>
    <x v="685"/>
  </r>
  <r>
    <x v="10"/>
    <x v="440"/>
    <s v="Black"/>
    <s v="12 GB"/>
    <x v="5"/>
    <s v="Yes"/>
    <x v="2"/>
    <x v="318"/>
    <n v="65999"/>
    <x v="447"/>
    <n v="8000"/>
    <n v="12.121395778723899"/>
    <x v="329"/>
    <x v="684"/>
    <n v="-25791584"/>
    <n v="1664000"/>
    <x v="686"/>
  </r>
  <r>
    <x v="1"/>
    <x v="441"/>
    <s v="Black"/>
    <s v="16 MB"/>
    <x v="5"/>
    <s v="Yes"/>
    <x v="5"/>
    <x v="319"/>
    <n v="4196"/>
    <x v="448"/>
    <n v="0"/>
    <n v="0"/>
    <x v="330"/>
    <x v="685"/>
    <n v="-2786144"/>
    <n v="0"/>
    <x v="687"/>
  </r>
  <r>
    <x v="0"/>
    <x v="442"/>
    <s v="Prism Crush White"/>
    <s v="8 GB"/>
    <x v="0"/>
    <s v="Yes"/>
    <x v="0"/>
    <x v="320"/>
    <n v="33100"/>
    <x v="449"/>
    <n v="2600"/>
    <n v="7.8549848942598102"/>
    <x v="151"/>
    <x v="686"/>
    <n v="-7377600"/>
    <n v="301600"/>
    <x v="688"/>
  </r>
  <r>
    <x v="12"/>
    <x v="443"/>
    <s v="White"/>
    <s v="512 MB"/>
    <x v="9"/>
    <s v="Yes"/>
    <x v="15"/>
    <x v="47"/>
    <n v="9990"/>
    <x v="450"/>
    <n v="0"/>
    <n v="0"/>
    <x v="229"/>
    <x v="687"/>
    <n v="-8971020"/>
    <n v="0"/>
    <x v="689"/>
  </r>
  <r>
    <x v="5"/>
    <x v="211"/>
    <s v="Gold"/>
    <s v="1 GB"/>
    <x v="1"/>
    <s v="Yes"/>
    <x v="1"/>
    <x v="98"/>
    <n v="4999"/>
    <x v="212"/>
    <n v="0"/>
    <n v="0"/>
    <x v="110"/>
    <x v="688"/>
    <n v="-2709458"/>
    <n v="0"/>
    <x v="690"/>
  </r>
  <r>
    <x v="7"/>
    <x v="131"/>
    <s v="Fluorite Purple"/>
    <s v="4 GB"/>
    <x v="0"/>
    <s v="Yes"/>
    <x v="2"/>
    <x v="54"/>
    <n v="21990"/>
    <x v="132"/>
    <n v="8000"/>
    <n v="36.380172805820798"/>
    <x v="186"/>
    <x v="689"/>
    <n v="-4857300"/>
    <n v="1080000"/>
    <x v="691"/>
  </r>
  <r>
    <x v="14"/>
    <x v="444"/>
    <s v="Midnight Blue"/>
    <s v="4 GB"/>
    <x v="0"/>
    <s v="Yes"/>
    <x v="7"/>
    <x v="35"/>
    <n v="10999"/>
    <x v="451"/>
    <n v="0"/>
    <n v="0"/>
    <x v="331"/>
    <x v="690"/>
    <n v="-3497682"/>
    <n v="0"/>
    <x v="692"/>
  </r>
  <r>
    <x v="7"/>
    <x v="445"/>
    <s v="Rose Gold"/>
    <s v="4 GB"/>
    <x v="3"/>
    <s v="Yes"/>
    <x v="5"/>
    <x v="321"/>
    <n v="24900"/>
    <x v="452"/>
    <n v="0"/>
    <n v="0"/>
    <x v="237"/>
    <x v="691"/>
    <n v="-21065400"/>
    <n v="0"/>
    <x v="693"/>
  </r>
  <r>
    <x v="2"/>
    <x v="39"/>
    <s v="Dynamic Black"/>
    <s v="3 GB"/>
    <x v="6"/>
    <s v="Yes"/>
    <x v="10"/>
    <x v="48"/>
    <n v="10999"/>
    <x v="453"/>
    <n v="2500"/>
    <n v="22.729339030820899"/>
    <x v="291"/>
    <x v="692"/>
    <n v="-7877192"/>
    <n v="1010000"/>
    <x v="694"/>
  </r>
  <r>
    <x v="0"/>
    <x v="446"/>
    <s v="White"/>
    <s v="1 GB"/>
    <x v="7"/>
    <s v="Yes"/>
    <x v="5"/>
    <x v="322"/>
    <n v="7992"/>
    <x v="454"/>
    <n v="0"/>
    <n v="0"/>
    <x v="49"/>
    <x v="693"/>
    <n v="-6873120"/>
    <n v="0"/>
    <x v="695"/>
  </r>
  <r>
    <x v="7"/>
    <x v="447"/>
    <s v="Dazzling White"/>
    <s v="3 GB"/>
    <x v="3"/>
    <s v="Yes"/>
    <x v="2"/>
    <x v="85"/>
    <n v="14990"/>
    <x v="455"/>
    <n v="2000"/>
    <n v="13.3422281521014"/>
    <x v="332"/>
    <x v="694"/>
    <n v="-13626260"/>
    <n v="974000"/>
    <x v="696"/>
  </r>
  <r>
    <x v="12"/>
    <x v="448"/>
    <s v="Black Onyx"/>
    <s v="1 GB"/>
    <x v="7"/>
    <s v="Yes"/>
    <x v="11"/>
    <x v="323"/>
    <n v="9590"/>
    <x v="456"/>
    <n v="0"/>
    <n v="0"/>
    <x v="176"/>
    <x v="695"/>
    <n v="-2627660"/>
    <n v="0"/>
    <x v="697"/>
  </r>
  <r>
    <x v="12"/>
    <x v="449"/>
    <s v="White Birch"/>
    <s v="2 GB"/>
    <x v="1"/>
    <s v="Yes"/>
    <x v="11"/>
    <x v="255"/>
    <n v="27990"/>
    <x v="457"/>
    <n v="0"/>
    <n v="0"/>
    <x v="194"/>
    <x v="696"/>
    <n v="-24015420"/>
    <n v="0"/>
    <x v="698"/>
  </r>
  <r>
    <x v="0"/>
    <x v="77"/>
    <s v="Sea Green"/>
    <s v="4 GB"/>
    <x v="0"/>
    <s v="Yes"/>
    <x v="3"/>
    <x v="66"/>
    <n v="13999"/>
    <x v="77"/>
    <n v="1500"/>
    <n v="10.715051075076699"/>
    <x v="310"/>
    <x v="697"/>
    <n v="-7154460"/>
    <n v="405000"/>
    <x v="699"/>
  </r>
  <r>
    <x v="5"/>
    <x v="450"/>
    <s v="Black"/>
    <s v="3 GB"/>
    <x v="6"/>
    <s v="Yes"/>
    <x v="3"/>
    <x v="324"/>
    <n v="7900"/>
    <x v="458"/>
    <n v="0"/>
    <n v="0"/>
    <x v="277"/>
    <x v="698"/>
    <n v="-2828200"/>
    <n v="0"/>
    <x v="700"/>
  </r>
  <r>
    <x v="4"/>
    <x v="83"/>
    <s v="Green"/>
    <s v="4GB"/>
    <x v="5"/>
    <s v="Yes"/>
    <x v="4"/>
    <x v="203"/>
    <n v="80900"/>
    <x v="83"/>
    <n v="1901"/>
    <n v="2.3498145859085202"/>
    <x v="333"/>
    <x v="699"/>
    <n v="-36137174"/>
    <n v="429626"/>
    <x v="701"/>
  </r>
  <r>
    <x v="10"/>
    <x v="451"/>
    <s v="Phantom Black"/>
    <s v="8 GB"/>
    <x v="0"/>
    <s v="Yes"/>
    <x v="6"/>
    <x v="29"/>
    <n v="55999"/>
    <x v="459"/>
    <n v="6000"/>
    <n v="10.7144770442329"/>
    <x v="24"/>
    <x v="700"/>
    <n v="-48759080"/>
    <n v="2760000"/>
    <x v="702"/>
  </r>
  <r>
    <x v="3"/>
    <x v="322"/>
    <s v="Quartz Black"/>
    <s v="3 GB"/>
    <x v="1"/>
    <s v="Yes"/>
    <x v="5"/>
    <x v="40"/>
    <n v="7499"/>
    <x v="326"/>
    <n v="0"/>
    <n v="0"/>
    <x v="175"/>
    <x v="701"/>
    <n v="-2204706"/>
    <n v="0"/>
    <x v="703"/>
  </r>
  <r>
    <x v="12"/>
    <x v="367"/>
    <s v="Amber Gold"/>
    <s v="2 GB"/>
    <x v="1"/>
    <s v="Yes"/>
    <x v="2"/>
    <x v="130"/>
    <n v="59900"/>
    <x v="372"/>
    <n v="0"/>
    <n v="0"/>
    <x v="300"/>
    <x v="702"/>
    <n v="-13777000"/>
    <n v="0"/>
    <x v="704"/>
  </r>
  <r>
    <x v="0"/>
    <x v="452"/>
    <s v="Stainless Black"/>
    <s v="3 GB"/>
    <x v="6"/>
    <s v="Yes"/>
    <x v="2"/>
    <x v="325"/>
    <n v="10000"/>
    <x v="460"/>
    <n v="900"/>
    <n v="9"/>
    <x v="244"/>
    <x v="703"/>
    <n v="-2540300"/>
    <n v="119700"/>
    <x v="705"/>
  </r>
  <r>
    <x v="9"/>
    <x v="453"/>
    <s v="Deep Black"/>
    <s v="1 GB"/>
    <x v="7"/>
    <s v="Yes"/>
    <x v="7"/>
    <x v="12"/>
    <n v="19999"/>
    <x v="461"/>
    <n v="0"/>
    <n v="0"/>
    <x v="66"/>
    <x v="704"/>
    <n v="-6119694"/>
    <n v="0"/>
    <x v="706"/>
  </r>
  <r>
    <x v="7"/>
    <x v="74"/>
    <s v="Champagne"/>
    <s v="2 GB"/>
    <x v="1"/>
    <s v="Yes"/>
    <x v="3"/>
    <x v="326"/>
    <n v="11000"/>
    <x v="74"/>
    <n v="0"/>
    <n v="0"/>
    <x v="140"/>
    <x v="705"/>
    <n v="-10340000"/>
    <n v="0"/>
    <x v="707"/>
  </r>
  <r>
    <x v="11"/>
    <x v="398"/>
    <s v="Black"/>
    <s v="6 GB"/>
    <x v="0"/>
    <s v="Yes"/>
    <x v="1"/>
    <x v="282"/>
    <n v="149999"/>
    <x v="403"/>
    <n v="75000"/>
    <n v="50.000333335555503"/>
    <x v="265"/>
    <x v="706"/>
    <n v="-43874610"/>
    <n v="14625000"/>
    <x v="708"/>
  </r>
  <r>
    <x v="8"/>
    <x v="454"/>
    <s v="Mirror Black"/>
    <s v="3 GB"/>
    <x v="3"/>
    <s v="Yes"/>
    <x v="2"/>
    <x v="15"/>
    <n v="46990"/>
    <x v="462"/>
    <n v="7000"/>
    <n v="14.8967865503298"/>
    <x v="281"/>
    <x v="707"/>
    <n v="-12960020"/>
    <n v="1043000"/>
    <x v="709"/>
  </r>
  <r>
    <x v="0"/>
    <x v="10"/>
    <s v="Blue"/>
    <s v="6 GB"/>
    <x v="0"/>
    <s v="Yes"/>
    <x v="8"/>
    <x v="327"/>
    <n v="15271"/>
    <x v="10"/>
    <n v="0"/>
    <n v="0"/>
    <x v="334"/>
    <x v="708"/>
    <n v="-12094632"/>
    <n v="0"/>
    <x v="710"/>
  </r>
  <r>
    <x v="0"/>
    <x v="152"/>
    <s v="Awesome White"/>
    <s v="8 GB"/>
    <x v="0"/>
    <s v="Yes"/>
    <x v="0"/>
    <x v="328"/>
    <n v="41999"/>
    <x v="153"/>
    <n v="7000"/>
    <n v="16.667063501511901"/>
    <x v="144"/>
    <x v="709"/>
    <n v="-38268006"/>
    <n v="3479000"/>
    <x v="711"/>
  </r>
  <r>
    <x v="1"/>
    <x v="413"/>
    <s v="Cyan Green"/>
    <s v="2 GB"/>
    <x v="6"/>
    <s v="Yes"/>
    <x v="5"/>
    <x v="18"/>
    <n v="9999"/>
    <x v="418"/>
    <n v="0"/>
    <n v="0"/>
    <x v="111"/>
    <x v="710"/>
    <n v="-8439156"/>
    <n v="0"/>
    <x v="712"/>
  </r>
  <r>
    <x v="3"/>
    <x v="455"/>
    <s v="Tradew Grey"/>
    <s v="3 GB"/>
    <x v="6"/>
    <s v="Yes"/>
    <x v="3"/>
    <x v="35"/>
    <n v="10999"/>
    <x v="463"/>
    <n v="0"/>
    <n v="0"/>
    <x v="208"/>
    <x v="711"/>
    <n v="-10097082"/>
    <n v="0"/>
    <x v="713"/>
  </r>
  <r>
    <x v="4"/>
    <x v="456"/>
    <s v="Green"/>
    <s v="4GB"/>
    <x v="0"/>
    <s v="Yes"/>
    <x v="10"/>
    <x v="329"/>
    <n v="64900"/>
    <x v="464"/>
    <n v="2901"/>
    <n v="4.4699537750385199"/>
    <x v="335"/>
    <x v="712"/>
    <n v="-19796244"/>
    <n v="452556"/>
    <x v="714"/>
  </r>
  <r>
    <x v="7"/>
    <x v="342"/>
    <s v="Jet Black"/>
    <s v="6 GB"/>
    <x v="0"/>
    <s v="Yes"/>
    <x v="10"/>
    <x v="307"/>
    <n v="41990"/>
    <x v="346"/>
    <n v="3000"/>
    <n v="7.1445582281495597"/>
    <x v="198"/>
    <x v="713"/>
    <n v="-26561440"/>
    <n v="984000"/>
    <x v="715"/>
  </r>
  <r>
    <x v="5"/>
    <x v="457"/>
    <s v="Black"/>
    <s v="1 GB"/>
    <x v="7"/>
    <s v="Yes"/>
    <x v="9"/>
    <x v="20"/>
    <n v="3499"/>
    <x v="465"/>
    <n v="0"/>
    <n v="0"/>
    <x v="269"/>
    <x v="714"/>
    <n v="-2512282"/>
    <n v="0"/>
    <x v="716"/>
  </r>
  <r>
    <x v="11"/>
    <x v="458"/>
    <s v="Super Black"/>
    <s v="6 GB"/>
    <x v="3"/>
    <s v="Yes"/>
    <x v="7"/>
    <x v="59"/>
    <n v="44999"/>
    <x v="466"/>
    <n v="30000"/>
    <n v="66.668148181070606"/>
    <x v="140"/>
    <x v="715"/>
    <n v="-28199060"/>
    <n v="14100000"/>
    <x v="717"/>
  </r>
  <r>
    <x v="0"/>
    <x v="364"/>
    <s v="Gold"/>
    <s v="3 GB"/>
    <x v="6"/>
    <s v="Yes"/>
    <x v="3"/>
    <x v="330"/>
    <n v="16879"/>
    <x v="369"/>
    <n v="0"/>
    <n v="0"/>
    <x v="158"/>
    <x v="716"/>
    <n v="-11443962"/>
    <n v="0"/>
    <x v="718"/>
  </r>
  <r>
    <x v="0"/>
    <x v="459"/>
    <s v="Pink"/>
    <s v="2 GB"/>
    <x v="1"/>
    <s v="Yes"/>
    <x v="0"/>
    <x v="294"/>
    <n v="6799"/>
    <x v="467"/>
    <n v="0"/>
    <n v="0"/>
    <x v="103"/>
    <x v="717"/>
    <n v="-2773992"/>
    <n v="0"/>
    <x v="719"/>
  </r>
  <r>
    <x v="0"/>
    <x v="460"/>
    <s v="Gold"/>
    <s v="4 GB"/>
    <x v="3"/>
    <s v="Yes"/>
    <x v="2"/>
    <x v="331"/>
    <n v="19500"/>
    <x v="468"/>
    <n v="0"/>
    <n v="0"/>
    <x v="277"/>
    <x v="718"/>
    <n v="-6981000"/>
    <n v="0"/>
    <x v="720"/>
  </r>
  <r>
    <x v="2"/>
    <x v="39"/>
    <s v="Dynamic Black"/>
    <s v="3 GB"/>
    <x v="3"/>
    <s v="Yes"/>
    <x v="10"/>
    <x v="91"/>
    <n v="11999"/>
    <x v="453"/>
    <n v="2500"/>
    <n v="20.835069589132399"/>
    <x v="286"/>
    <x v="719"/>
    <n v="-7911264"/>
    <n v="920000"/>
    <x v="721"/>
  </r>
  <r>
    <x v="15"/>
    <x v="155"/>
    <s v="Out of Blue"/>
    <s v="6 GB"/>
    <x v="3"/>
    <s v="Yes"/>
    <x v="2"/>
    <x v="59"/>
    <n v="19999"/>
    <x v="156"/>
    <n v="5000"/>
    <n v="25.0012500625031"/>
    <x v="336"/>
    <x v="720"/>
    <n v="-16974030"/>
    <n v="2425000"/>
    <x v="722"/>
  </r>
  <r>
    <x v="2"/>
    <x v="39"/>
    <s v="Black"/>
    <s v="4 GB"/>
    <x v="3"/>
    <s v="Yes"/>
    <x v="2"/>
    <x v="90"/>
    <n v="12999"/>
    <x v="453"/>
    <n v="2500"/>
    <n v="19.232248634510299"/>
    <x v="186"/>
    <x v="721"/>
    <n v="-3172230"/>
    <n v="337500"/>
    <x v="723"/>
  </r>
  <r>
    <x v="0"/>
    <x v="460"/>
    <s v="Black"/>
    <s v="4 GB"/>
    <x v="3"/>
    <s v="Yes"/>
    <x v="2"/>
    <x v="331"/>
    <n v="19500"/>
    <x v="468"/>
    <n v="0"/>
    <n v="0"/>
    <x v="337"/>
    <x v="722"/>
    <n v="-4368000"/>
    <n v="0"/>
    <x v="724"/>
  </r>
  <r>
    <x v="0"/>
    <x v="26"/>
    <s v="Coral Blue"/>
    <s v="6 GB"/>
    <x v="0"/>
    <s v="Yes"/>
    <x v="10"/>
    <x v="332"/>
    <n v="68900"/>
    <x v="26"/>
    <n v="0"/>
    <n v="0"/>
    <x v="333"/>
    <x v="723"/>
    <n v="-31142800"/>
    <n v="0"/>
    <x v="725"/>
  </r>
  <r>
    <x v="4"/>
    <x v="172"/>
    <s v="Graphite"/>
    <s v="6 GB"/>
    <x v="11"/>
    <s v="Yes"/>
    <x v="6"/>
    <x v="333"/>
    <n v="169900"/>
    <x v="173"/>
    <n v="0"/>
    <n v="0"/>
    <x v="332"/>
    <x v="724"/>
    <n v="-165482600"/>
    <n v="0"/>
    <x v="726"/>
  </r>
  <r>
    <x v="1"/>
    <x v="461"/>
    <s v="Black"/>
    <s v="2 GB"/>
    <x v="1"/>
    <s v="Yes"/>
    <x v="5"/>
    <x v="334"/>
    <n v="8599"/>
    <x v="469"/>
    <n v="0"/>
    <n v="0"/>
    <x v="140"/>
    <x v="725"/>
    <n v="-8083060"/>
    <n v="0"/>
    <x v="727"/>
  </r>
  <r>
    <x v="0"/>
    <x v="328"/>
    <s v="Prism Blue"/>
    <s v="8 GB"/>
    <x v="4"/>
    <s v="Yes"/>
    <x v="10"/>
    <x v="335"/>
    <n v="51000"/>
    <x v="332"/>
    <n v="5001"/>
    <n v="9.8058823529411701"/>
    <x v="24"/>
    <x v="726"/>
    <n v="-44619540"/>
    <n v="2300460"/>
    <x v="728"/>
  </r>
  <r>
    <x v="10"/>
    <x v="462"/>
    <s v="Midnight Blue"/>
    <s v="8 GB"/>
    <x v="5"/>
    <s v="Yes"/>
    <x v="10"/>
    <x v="336"/>
    <n v="43999"/>
    <x v="470"/>
    <n v="0"/>
    <n v="0"/>
    <x v="16"/>
    <x v="727"/>
    <n v="-27895366"/>
    <n v="0"/>
    <x v="729"/>
  </r>
  <r>
    <x v="9"/>
    <x v="463"/>
    <s v="Grey"/>
    <s v="1 GB"/>
    <x v="9"/>
    <s v="Yes"/>
    <x v="0"/>
    <x v="337"/>
    <n v="12899"/>
    <x v="471"/>
    <n v="0"/>
    <n v="0"/>
    <x v="203"/>
    <x v="728"/>
    <n v="-10809362"/>
    <n v="0"/>
    <x v="730"/>
  </r>
  <r>
    <x v="1"/>
    <x v="464"/>
    <s v="Blue"/>
    <s v="6 GB"/>
    <x v="3"/>
    <s v="Yes"/>
    <x v="11"/>
    <x v="293"/>
    <n v="15990"/>
    <x v="472"/>
    <n v="6090"/>
    <n v="38.086303939962399"/>
    <x v="221"/>
    <x v="729"/>
    <n v="-8957940"/>
    <n v="2107140"/>
    <x v="731"/>
  </r>
  <r>
    <x v="1"/>
    <x v="465"/>
    <s v="Grey "/>
    <s v="6 GB"/>
    <x v="0"/>
    <s v="Yes"/>
    <x v="0"/>
    <x v="338"/>
    <n v="46988"/>
    <x v="473"/>
    <n v="0"/>
    <n v="0"/>
    <x v="34"/>
    <x v="730"/>
    <n v="-35522928"/>
    <n v="0"/>
    <x v="732"/>
  </r>
  <r>
    <x v="0"/>
    <x v="216"/>
    <s v="Copper Gold"/>
    <s v="2 GB"/>
    <x v="1"/>
    <s v="Yes"/>
    <x v="8"/>
    <x v="135"/>
    <n v="21999"/>
    <x v="217"/>
    <n v="0"/>
    <n v="0"/>
    <x v="57"/>
    <x v="731"/>
    <n v="-8139630"/>
    <n v="0"/>
    <x v="733"/>
  </r>
  <r>
    <x v="4"/>
    <x v="92"/>
    <s v="Gold"/>
    <s v="4GB"/>
    <x v="3"/>
    <s v="Yes"/>
    <x v="12"/>
    <x v="339"/>
    <n v="117100"/>
    <x v="92"/>
    <n v="0"/>
    <n v="0"/>
    <x v="338"/>
    <x v="732"/>
    <n v="-74944000"/>
    <n v="0"/>
    <x v="734"/>
  </r>
  <r>
    <x v="0"/>
    <x v="305"/>
    <s v="Black"/>
    <s v="4 GB"/>
    <x v="3"/>
    <s v="Yes"/>
    <x v="7"/>
    <x v="68"/>
    <n v="11499"/>
    <x v="308"/>
    <n v="0"/>
    <n v="0"/>
    <x v="99"/>
    <x v="733"/>
    <n v="-6853404"/>
    <n v="0"/>
    <x v="735"/>
  </r>
  <r>
    <x v="11"/>
    <x v="466"/>
    <s v="Lunar Gray"/>
    <s v="4 GB"/>
    <x v="6"/>
    <s v="Yes"/>
    <x v="7"/>
    <x v="340"/>
    <n v="7350"/>
    <x v="474"/>
    <n v="0"/>
    <n v="0"/>
    <x v="189"/>
    <x v="734"/>
    <n v="-6982500"/>
    <n v="0"/>
    <x v="736"/>
  </r>
  <r>
    <x v="4"/>
    <x v="6"/>
    <s v="Pink"/>
    <s v="4 GB"/>
    <x v="0"/>
    <s v="Yes"/>
    <x v="6"/>
    <x v="193"/>
    <n v="69900"/>
    <x v="6"/>
    <n v="0"/>
    <n v="0"/>
    <x v="66"/>
    <x v="735"/>
    <n v="-21389400"/>
    <n v="0"/>
    <x v="737"/>
  </r>
  <r>
    <x v="7"/>
    <x v="88"/>
    <s v="Black"/>
    <s v="4 GB"/>
    <x v="3"/>
    <s v="Yes"/>
    <x v="2"/>
    <x v="77"/>
    <n v="22990"/>
    <x v="88"/>
    <n v="0"/>
    <n v="0"/>
    <x v="180"/>
    <x v="736"/>
    <n v="-21472660"/>
    <n v="0"/>
    <x v="738"/>
  </r>
  <r>
    <x v="7"/>
    <x v="467"/>
    <s v="Crystal Blue"/>
    <s v="6 GB"/>
    <x v="0"/>
    <s v="Yes"/>
    <x v="0"/>
    <x v="71"/>
    <n v="16990"/>
    <x v="475"/>
    <n v="1000"/>
    <n v="5.8858151854031702"/>
    <x v="228"/>
    <x v="737"/>
    <n v="-10124860"/>
    <n v="307000"/>
    <x v="739"/>
  </r>
  <r>
    <x v="15"/>
    <x v="285"/>
    <s v="Royal Blue"/>
    <s v="3 GB"/>
    <x v="6"/>
    <s v="Yes"/>
    <x v="2"/>
    <x v="25"/>
    <n v="10999"/>
    <x v="288"/>
    <n v="3000"/>
    <n v="27.275206836985099"/>
    <x v="171"/>
    <x v="738"/>
    <n v="-2431744"/>
    <n v="384000"/>
    <x v="740"/>
  </r>
  <r>
    <x v="10"/>
    <x v="76"/>
    <s v="Black"/>
    <s v="1 GB"/>
    <x v="7"/>
    <s v="Yes"/>
    <x v="1"/>
    <x v="65"/>
    <n v="6299"/>
    <x v="76"/>
    <n v="0"/>
    <n v="0"/>
    <x v="339"/>
    <x v="739"/>
    <n v="-3829792"/>
    <n v="0"/>
    <x v="741"/>
  </r>
  <r>
    <x v="1"/>
    <x v="241"/>
    <s v="Dusk"/>
    <s v="4 GB"/>
    <x v="3"/>
    <s v="Yes"/>
    <x v="8"/>
    <x v="3"/>
    <n v="16799"/>
    <x v="243"/>
    <n v="3800"/>
    <n v="22.620394071075602"/>
    <x v="205"/>
    <x v="740"/>
    <n v="-14303040"/>
    <n v="1824000"/>
    <x v="742"/>
  </r>
  <r>
    <x v="1"/>
    <x v="1"/>
    <s v="Steel"/>
    <s v="3 GB"/>
    <x v="6"/>
    <s v="Yes"/>
    <x v="7"/>
    <x v="341"/>
    <n v="12399"/>
    <x v="1"/>
    <n v="0"/>
    <n v="0"/>
    <x v="224"/>
    <x v="741"/>
    <n v="-8381724"/>
    <n v="0"/>
    <x v="743"/>
  </r>
  <r>
    <x v="1"/>
    <x v="39"/>
    <s v="Tempered Blue"/>
    <s v="2 GB"/>
    <x v="1"/>
    <s v="Yes"/>
    <x v="8"/>
    <x v="342"/>
    <n v="10899"/>
    <x v="476"/>
    <n v="0"/>
    <n v="0"/>
    <x v="266"/>
    <x v="742"/>
    <n v="-7847280"/>
    <n v="0"/>
    <x v="744"/>
  </r>
  <r>
    <x v="0"/>
    <x v="468"/>
    <s v="Phantom Black"/>
    <s v="12 GB"/>
    <x v="5"/>
    <s v="Yes"/>
    <x v="10"/>
    <x v="343"/>
    <n v="128999"/>
    <x v="477"/>
    <n v="23000"/>
    <n v="17.8295955782602"/>
    <x v="340"/>
    <x v="743"/>
    <n v="-61569476"/>
    <n v="6026000"/>
    <x v="745"/>
  </r>
  <r>
    <x v="2"/>
    <x v="61"/>
    <s v="Lightning Blue"/>
    <s v="6 GB"/>
    <x v="0"/>
    <s v="Yes"/>
    <x v="2"/>
    <x v="209"/>
    <n v="18999"/>
    <x v="61"/>
    <n v="0"/>
    <n v="0"/>
    <x v="190"/>
    <x v="744"/>
    <n v="-14781222"/>
    <n v="0"/>
    <x v="746"/>
  </r>
  <r>
    <x v="2"/>
    <x v="46"/>
    <s v="Prism Blue"/>
    <s v="4 GB"/>
    <x v="3"/>
    <s v="Yes"/>
    <x v="10"/>
    <x v="16"/>
    <n v="15999"/>
    <x v="46"/>
    <n v="2000"/>
    <n v="12.5007812988311"/>
    <x v="241"/>
    <x v="745"/>
    <n v="-13109126"/>
    <n v="874000"/>
    <x v="747"/>
  </r>
  <r>
    <x v="0"/>
    <x v="469"/>
    <s v="Sky Blue"/>
    <s v="8 GB"/>
    <x v="0"/>
    <s v="Yes"/>
    <x v="3"/>
    <x v="344"/>
    <n v="22595"/>
    <x v="478"/>
    <n v="2245"/>
    <n v="9.9358265102898802"/>
    <x v="298"/>
    <x v="746"/>
    <n v="-15975540"/>
    <n v="835140"/>
    <x v="748"/>
  </r>
  <r>
    <x v="0"/>
    <x v="470"/>
    <s v="Blue"/>
    <s v="2 GB"/>
    <x v="6"/>
    <s v="Yes"/>
    <x v="5"/>
    <x v="246"/>
    <n v="8499"/>
    <x v="479"/>
    <n v="200"/>
    <n v="2.3532180256500701"/>
    <x v="318"/>
    <x v="747"/>
    <n v="-3393196"/>
    <n v="40400"/>
    <x v="749"/>
  </r>
  <r>
    <x v="3"/>
    <x v="471"/>
    <s v="Symphony Cyan"/>
    <s v="6 GB"/>
    <x v="3"/>
    <s v="Yes"/>
    <x v="0"/>
    <x v="16"/>
    <n v="16999"/>
    <x v="480"/>
    <n v="3000"/>
    <n v="17.6480969468792"/>
    <x v="64"/>
    <x v="748"/>
    <n v="-7873492"/>
    <n v="762000"/>
    <x v="750"/>
  </r>
  <r>
    <x v="8"/>
    <x v="472"/>
    <s v="Emerald Black"/>
    <s v="8 GB"/>
    <x v="0"/>
    <s v="Yes"/>
    <x v="2"/>
    <x v="54"/>
    <n v="18990"/>
    <x v="481"/>
    <n v="5000"/>
    <n v="26.329647182727701"/>
    <x v="341"/>
    <x v="749"/>
    <n v="-7189640"/>
    <n v="1090000"/>
    <x v="751"/>
  </r>
  <r>
    <x v="9"/>
    <x v="386"/>
    <s v="Blue"/>
    <s v="3 GB"/>
    <x v="6"/>
    <s v="Yes"/>
    <x v="3"/>
    <x v="18"/>
    <n v="9999"/>
    <x v="391"/>
    <n v="0"/>
    <n v="0"/>
    <x v="311"/>
    <x v="750"/>
    <n v="-2879712"/>
    <n v="0"/>
    <x v="752"/>
  </r>
  <r>
    <x v="2"/>
    <x v="306"/>
    <s v="Watery Grey"/>
    <s v="4 GB"/>
    <x v="3"/>
    <s v="Yes"/>
    <x v="2"/>
    <x v="35"/>
    <n v="10999"/>
    <x v="309"/>
    <n v="0"/>
    <n v="0"/>
    <x v="233"/>
    <x v="751"/>
    <n v="-3409690"/>
    <n v="0"/>
    <x v="753"/>
  </r>
  <r>
    <x v="2"/>
    <x v="19"/>
    <s v="Moonlight Silver"/>
    <s v="6 GB"/>
    <x v="0"/>
    <s v="Yes"/>
    <x v="0"/>
    <x v="51"/>
    <n v="14990"/>
    <x v="19"/>
    <n v="4000"/>
    <n v="26.684456304202801"/>
    <x v="342"/>
    <x v="752"/>
    <n v="-11249340"/>
    <n v="1732000"/>
    <x v="754"/>
  </r>
  <r>
    <x v="2"/>
    <x v="22"/>
    <s v="Laser Black"/>
    <s v="4 GB"/>
    <x v="2"/>
    <s v="Yes"/>
    <x v="0"/>
    <x v="90"/>
    <n v="10999"/>
    <x v="22"/>
    <n v="500"/>
    <n v="4.54586780616419"/>
    <x v="343"/>
    <x v="753"/>
    <n v="-2579760"/>
    <n v="60000"/>
    <x v="755"/>
  </r>
  <r>
    <x v="1"/>
    <x v="202"/>
    <s v="Polished Blue"/>
    <s v="4 GB"/>
    <x v="3"/>
    <s v="Yes"/>
    <x v="5"/>
    <x v="159"/>
    <n v="36999"/>
    <x v="221"/>
    <n v="0"/>
    <n v="0"/>
    <x v="16"/>
    <x v="754"/>
    <n v="-23457366"/>
    <n v="0"/>
    <x v="756"/>
  </r>
  <r>
    <x v="0"/>
    <x v="473"/>
    <s v="Phantom Silver"/>
    <s v="12 GB"/>
    <x v="5"/>
    <s v="Yes"/>
    <x v="2"/>
    <x v="345"/>
    <n v="171999"/>
    <x v="482"/>
    <n v="22000"/>
    <n v="12.7907720393723"/>
    <x v="16"/>
    <x v="755"/>
    <n v="-102073366"/>
    <n v="6974000"/>
    <x v="757"/>
  </r>
  <r>
    <x v="3"/>
    <x v="474"/>
    <s v="Serene Gold"/>
    <s v="3 GB"/>
    <x v="6"/>
    <s v="Yes"/>
    <x v="7"/>
    <x v="346"/>
    <n v="7999"/>
    <x v="483"/>
    <n v="53"/>
    <n v="0.66258282285285597"/>
    <x v="158"/>
    <x v="756"/>
    <n v="-5405355"/>
    <n v="17967"/>
    <x v="758"/>
  </r>
  <r>
    <x v="0"/>
    <x v="475"/>
    <s v="Black"/>
    <s v="6 GB"/>
    <x v="3"/>
    <s v="Yes"/>
    <x v="0"/>
    <x v="179"/>
    <n v="37990"/>
    <x v="484"/>
    <n v="21001"/>
    <n v="55.280336930771199"/>
    <x v="82"/>
    <x v="757"/>
    <n v="-26224983"/>
    <n v="10017477"/>
    <x v="759"/>
  </r>
  <r>
    <x v="2"/>
    <x v="476"/>
    <s v="Metal Grey"/>
    <s v="4 GB"/>
    <x v="3"/>
    <s v="Yes"/>
    <x v="10"/>
    <x v="35"/>
    <n v="12999"/>
    <x v="485"/>
    <n v="2000"/>
    <n v="15.3857989076082"/>
    <x v="49"/>
    <x v="758"/>
    <n v="-10319140"/>
    <n v="860000"/>
    <x v="760"/>
  </r>
  <r>
    <x v="2"/>
    <x v="477"/>
    <s v="Universe Purple"/>
    <s v="6 GB"/>
    <x v="0"/>
    <s v="Yes"/>
    <x v="10"/>
    <x v="23"/>
    <n v="20999"/>
    <x v="486"/>
    <n v="3000"/>
    <n v="14.286394590218499"/>
    <x v="256"/>
    <x v="759"/>
    <n v="-12674350"/>
    <n v="975000"/>
    <x v="761"/>
  </r>
  <r>
    <x v="0"/>
    <x v="111"/>
    <s v="Black"/>
    <s v="NaN"/>
    <x v="8"/>
    <s v="Yes"/>
    <x v="0"/>
    <x v="93"/>
    <n v="1625"/>
    <x v="112"/>
    <n v="0"/>
    <n v="0"/>
    <x v="332"/>
    <x v="760"/>
    <n v="-1582750"/>
    <n v="0"/>
    <x v="762"/>
  </r>
  <r>
    <x v="2"/>
    <x v="19"/>
    <s v="Diamond Black"/>
    <s v="6 GB"/>
    <x v="2"/>
    <s v="Yes"/>
    <x v="0"/>
    <x v="35"/>
    <n v="14990"/>
    <x v="19"/>
    <n v="3991"/>
    <n v="26.6244162775183"/>
    <x v="41"/>
    <x v="761"/>
    <n v="-3638460"/>
    <n v="558740"/>
    <x v="763"/>
  </r>
  <r>
    <x v="4"/>
    <x v="138"/>
    <s v="Alpine Green"/>
    <s v="4GB"/>
    <x v="4"/>
    <s v="Yes"/>
    <x v="12"/>
    <x v="347"/>
    <n v="159900"/>
    <x v="139"/>
    <n v="0"/>
    <n v="0"/>
    <x v="216"/>
    <x v="762"/>
    <n v="-122163600"/>
    <n v="0"/>
    <x v="764"/>
  </r>
  <r>
    <x v="6"/>
    <x v="122"/>
    <s v="Stealth Black"/>
    <s v="8 GB"/>
    <x v="0"/>
    <s v="Yes"/>
    <x v="0"/>
    <x v="33"/>
    <n v="33999"/>
    <x v="123"/>
    <n v="5000"/>
    <n v="14.706314891614401"/>
    <x v="285"/>
    <x v="763"/>
    <n v="-13922558"/>
    <n v="1105000"/>
    <x v="765"/>
  </r>
  <r>
    <x v="0"/>
    <x v="33"/>
    <s v="Black"/>
    <s v="2 MB"/>
    <x v="8"/>
    <s v="Yes"/>
    <x v="7"/>
    <x v="348"/>
    <n v="2200"/>
    <x v="33"/>
    <n v="0"/>
    <n v="0"/>
    <x v="92"/>
    <x v="764"/>
    <n v="-849200"/>
    <n v="0"/>
    <x v="766"/>
  </r>
  <r>
    <x v="0"/>
    <x v="27"/>
    <s v="Prism Crush Black"/>
    <s v="4 GB"/>
    <x v="3"/>
    <s v="Yes"/>
    <x v="0"/>
    <x v="349"/>
    <n v="18900"/>
    <x v="27"/>
    <n v="0"/>
    <n v="0"/>
    <x v="84"/>
    <x v="765"/>
    <n v="-6237000"/>
    <n v="0"/>
    <x v="767"/>
  </r>
  <r>
    <x v="4"/>
    <x v="456"/>
    <s v="Blue"/>
    <s v="4GB"/>
    <x v="5"/>
    <s v="Yes"/>
    <x v="10"/>
    <x v="350"/>
    <n v="84900"/>
    <x v="464"/>
    <n v="12901"/>
    <n v="15.195524146054099"/>
    <x v="318"/>
    <x v="766"/>
    <n v="-31693598"/>
    <n v="2606002"/>
    <x v="768"/>
  </r>
  <r>
    <x v="0"/>
    <x v="470"/>
    <s v="Grey"/>
    <s v="3 GB"/>
    <x v="6"/>
    <s v="Yes"/>
    <x v="5"/>
    <x v="351"/>
    <n v="9998"/>
    <x v="479"/>
    <n v="1148"/>
    <n v="11.482296459291801"/>
    <x v="223"/>
    <x v="767"/>
    <n v="-7652288"/>
    <n v="466088"/>
    <x v="769"/>
  </r>
  <r>
    <x v="0"/>
    <x v="328"/>
    <s v="Prism Black"/>
    <s v="8 GB"/>
    <x v="4"/>
    <s v="Yes"/>
    <x v="10"/>
    <x v="29"/>
    <n v="49999"/>
    <x v="332"/>
    <n v="0"/>
    <n v="0"/>
    <x v="312"/>
    <x v="768"/>
    <n v="-42099158"/>
    <n v="0"/>
    <x v="770"/>
  </r>
  <r>
    <x v="7"/>
    <x v="254"/>
    <s v="Mystery Black"/>
    <s v="6 GB"/>
    <x v="0"/>
    <s v="Yes"/>
    <x v="0"/>
    <x v="352"/>
    <n v="13799"/>
    <x v="257"/>
    <n v="0"/>
    <n v="0"/>
    <x v="108"/>
    <x v="769"/>
    <n v="-4332886"/>
    <n v="0"/>
    <x v="771"/>
  </r>
  <r>
    <x v="4"/>
    <x v="163"/>
    <s v="Gold"/>
    <s v="2 GB"/>
    <x v="6"/>
    <s v="Yes"/>
    <x v="10"/>
    <x v="21"/>
    <n v="31500"/>
    <x v="164"/>
    <n v="6501"/>
    <n v="20.6380952380952"/>
    <x v="344"/>
    <x v="770"/>
    <n v="-19266159"/>
    <n v="2216841"/>
    <x v="772"/>
  </r>
  <r>
    <x v="7"/>
    <x v="88"/>
    <s v="Black"/>
    <s v="6 GB"/>
    <x v="0"/>
    <s v="Yes"/>
    <x v="10"/>
    <x v="255"/>
    <n v="27990"/>
    <x v="88"/>
    <n v="0"/>
    <n v="0"/>
    <x v="139"/>
    <x v="771"/>
    <n v="-17801640"/>
    <n v="0"/>
    <x v="773"/>
  </r>
  <r>
    <x v="8"/>
    <x v="478"/>
    <s v="Rainbow Fantasy"/>
    <s v="8 GB"/>
    <x v="0"/>
    <s v="Yes"/>
    <x v="6"/>
    <x v="74"/>
    <n v="23990"/>
    <x v="487"/>
    <n v="4000"/>
    <n v="16.673614005835699"/>
    <x v="292"/>
    <x v="772"/>
    <n v="-19571100"/>
    <n v="1780000"/>
    <x v="774"/>
  </r>
  <r>
    <x v="14"/>
    <x v="479"/>
    <s v="Titan"/>
    <s v="1 GB"/>
    <x v="1"/>
    <s v="Yes"/>
    <x v="15"/>
    <x v="353"/>
    <n v="14990"/>
    <x v="488"/>
    <n v="7990"/>
    <n v="53.302201467644998"/>
    <x v="158"/>
    <x v="773"/>
    <n v="-7454610"/>
    <n v="2708610"/>
    <x v="775"/>
  </r>
  <r>
    <x v="0"/>
    <x v="480"/>
    <s v="White"/>
    <s v="1.5 GB"/>
    <x v="7"/>
    <s v="Yes"/>
    <x v="0"/>
    <x v="354"/>
    <n v="11390"/>
    <x v="489"/>
    <n v="0"/>
    <n v="0"/>
    <x v="210"/>
    <x v="774"/>
    <n v="-7904660"/>
    <n v="0"/>
    <x v="776"/>
  </r>
  <r>
    <x v="0"/>
    <x v="150"/>
    <s v="Marble White"/>
    <s v="1.5 GB"/>
    <x v="1"/>
    <s v="Yes"/>
    <x v="0"/>
    <x v="120"/>
    <n v="13500"/>
    <x v="151"/>
    <n v="1"/>
    <n v="7.4074074074073999E-3"/>
    <x v="345"/>
    <x v="775"/>
    <n v="-3347876"/>
    <n v="124"/>
    <x v="777"/>
  </r>
  <r>
    <x v="0"/>
    <x v="481"/>
    <s v="Prism Crush Blue"/>
    <s v="6 GB"/>
    <x v="0"/>
    <s v="Yes"/>
    <x v="0"/>
    <x v="57"/>
    <n v="23999"/>
    <x v="490"/>
    <n v="7000"/>
    <n v="29.1678819950831"/>
    <x v="24"/>
    <x v="776"/>
    <n v="-18859080"/>
    <n v="3220000"/>
    <x v="778"/>
  </r>
  <r>
    <x v="0"/>
    <x v="482"/>
    <s v="Midnight Black"/>
    <s v="1 GB"/>
    <x v="1"/>
    <s v="Yes"/>
    <x v="5"/>
    <x v="18"/>
    <n v="9999"/>
    <x v="491"/>
    <n v="0"/>
    <n v="0"/>
    <x v="214"/>
    <x v="777"/>
    <n v="-9019098"/>
    <n v="0"/>
    <x v="779"/>
  </r>
  <r>
    <x v="13"/>
    <x v="39"/>
    <s v="Not Pink"/>
    <s v="4 GB"/>
    <x v="3"/>
    <s v="Yes"/>
    <x v="10"/>
    <x v="355"/>
    <n v="71000"/>
    <x v="39"/>
    <n v="0"/>
    <n v="0"/>
    <x v="268"/>
    <x v="778"/>
    <n v="-27264000"/>
    <n v="0"/>
    <x v="780"/>
  </r>
  <r>
    <x v="3"/>
    <x v="483"/>
    <s v="Quartz Green"/>
    <s v="2 GB"/>
    <x v="6"/>
    <s v="Yes"/>
    <x v="0"/>
    <x v="103"/>
    <n v="7990"/>
    <x v="492"/>
    <n v="0"/>
    <n v="0"/>
    <x v="82"/>
    <x v="779"/>
    <n v="-7622460"/>
    <n v="0"/>
    <x v="781"/>
  </r>
  <r>
    <x v="11"/>
    <x v="266"/>
    <s v="Fine Gold"/>
    <s v="2 GB"/>
    <x v="1"/>
    <s v="Yes"/>
    <x v="3"/>
    <x v="2"/>
    <n v="6999"/>
    <x v="269"/>
    <n v="0"/>
    <n v="0"/>
    <x v="306"/>
    <x v="780"/>
    <n v="-3331524"/>
    <n v="0"/>
    <x v="782"/>
  </r>
  <r>
    <x v="0"/>
    <x v="28"/>
    <s v="Blue"/>
    <s v="4 GB"/>
    <x v="3"/>
    <s v="Yes"/>
    <x v="10"/>
    <x v="249"/>
    <n v="17108"/>
    <x v="28"/>
    <n v="7618"/>
    <n v="44.528875379939201"/>
    <x v="157"/>
    <x v="781"/>
    <n v="-9708270"/>
    <n v="2780570"/>
    <x v="783"/>
  </r>
  <r>
    <x v="8"/>
    <x v="484"/>
    <s v="Thunder Black"/>
    <s v="3 GB"/>
    <x v="6"/>
    <s v="Yes"/>
    <x v="2"/>
    <x v="51"/>
    <n v="10990"/>
    <x v="493"/>
    <n v="0"/>
    <n v="0"/>
    <x v="321"/>
    <x v="782"/>
    <n v="-6857760"/>
    <n v="0"/>
    <x v="784"/>
  </r>
  <r>
    <x v="1"/>
    <x v="286"/>
    <s v="Black"/>
    <s v="8 MB"/>
    <x v="12"/>
    <s v="Yes"/>
    <x v="5"/>
    <x v="20"/>
    <n v="3499"/>
    <x v="289"/>
    <n v="0"/>
    <n v="0"/>
    <x v="346"/>
    <x v="783"/>
    <n v="-1924450"/>
    <n v="0"/>
    <x v="785"/>
  </r>
  <r>
    <x v="1"/>
    <x v="270"/>
    <s v="Black"/>
    <s v="32 MB"/>
    <x v="3"/>
    <s v="Yes"/>
    <x v="1"/>
    <x v="356"/>
    <n v="4300"/>
    <x v="273"/>
    <n v="0"/>
    <n v="0"/>
    <x v="347"/>
    <x v="784"/>
    <n v="-920200"/>
    <n v="0"/>
    <x v="786"/>
  </r>
  <r>
    <x v="6"/>
    <x v="91"/>
    <s v="Cosmic Black"/>
    <s v="6 GB"/>
    <x v="0"/>
    <s v="Yes"/>
    <x v="2"/>
    <x v="357"/>
    <n v="28700"/>
    <x v="91"/>
    <n v="4417"/>
    <n v="15.390243902439"/>
    <x v="36"/>
    <x v="785"/>
    <n v="-8901144"/>
    <n v="742056"/>
    <x v="787"/>
  </r>
  <r>
    <x v="6"/>
    <x v="91"/>
    <s v="Celestial Silver"/>
    <s v="6 GB"/>
    <x v="0"/>
    <s v="Yes"/>
    <x v="3"/>
    <x v="358"/>
    <n v="25990"/>
    <x v="91"/>
    <n v="1246"/>
    <n v="4.7941515967679802"/>
    <x v="247"/>
    <x v="786"/>
    <n v="-23489842"/>
    <n v="576898"/>
    <x v="788"/>
  </r>
  <r>
    <x v="0"/>
    <x v="334"/>
    <s v="Black"/>
    <s v="128 MB"/>
    <x v="8"/>
    <s v="Yes"/>
    <x v="3"/>
    <x v="359"/>
    <n v="1450"/>
    <x v="338"/>
    <n v="0"/>
    <n v="0"/>
    <x v="348"/>
    <x v="787"/>
    <n v="-733700"/>
    <n v="0"/>
    <x v="789"/>
  </r>
  <r>
    <x v="8"/>
    <x v="201"/>
    <s v="Purist Blue"/>
    <s v="2 GB"/>
    <x v="6"/>
    <s v="Yes"/>
    <x v="3"/>
    <x v="312"/>
    <n v="54990"/>
    <x v="202"/>
    <n v="5000"/>
    <n v="9.09256228405164"/>
    <x v="148"/>
    <x v="788"/>
    <n v="-41887020"/>
    <n v="1995000"/>
    <x v="790"/>
  </r>
  <r>
    <x v="8"/>
    <x v="485"/>
    <s v="Gold"/>
    <s v="2 GB"/>
    <x v="1"/>
    <s v="Yes"/>
    <x v="0"/>
    <x v="259"/>
    <n v="8990"/>
    <x v="494"/>
    <n v="0"/>
    <n v="0"/>
    <x v="10"/>
    <x v="789"/>
    <n v="-4638840"/>
    <n v="0"/>
    <x v="791"/>
  </r>
  <r>
    <x v="15"/>
    <x v="110"/>
    <s v="Power Black"/>
    <s v="4 GB"/>
    <x v="3"/>
    <s v="Yes"/>
    <x v="0"/>
    <x v="35"/>
    <n v="11999"/>
    <x v="110"/>
    <n v="1000"/>
    <n v="8.3340278356529698"/>
    <x v="106"/>
    <x v="790"/>
    <n v="-4070646"/>
    <n v="177000"/>
    <x v="792"/>
  </r>
  <r>
    <x v="10"/>
    <x v="180"/>
    <s v="Red"/>
    <s v="2 GB"/>
    <x v="1"/>
    <s v="Yes"/>
    <x v="8"/>
    <x v="67"/>
    <n v="15999"/>
    <x v="181"/>
    <n v="0"/>
    <n v="0"/>
    <x v="349"/>
    <x v="791"/>
    <n v="-10719330"/>
    <n v="0"/>
    <x v="793"/>
  </r>
  <r>
    <x v="10"/>
    <x v="486"/>
    <s v="Black"/>
    <s v="8 GB"/>
    <x v="5"/>
    <s v="Yes"/>
    <x v="0"/>
    <x v="336"/>
    <n v="43999"/>
    <x v="495"/>
    <n v="0"/>
    <n v="0"/>
    <x v="287"/>
    <x v="792"/>
    <n v="-25959410"/>
    <n v="0"/>
    <x v="794"/>
  </r>
  <r>
    <x v="11"/>
    <x v="487"/>
    <s v="Royal Blue"/>
    <s v="4 GB"/>
    <x v="3"/>
    <s v="Yes"/>
    <x v="0"/>
    <x v="18"/>
    <n v="9999"/>
    <x v="496"/>
    <n v="0"/>
    <n v="0"/>
    <x v="77"/>
    <x v="793"/>
    <n v="-3279672"/>
    <n v="0"/>
    <x v="795"/>
  </r>
  <r>
    <x v="4"/>
    <x v="138"/>
    <s v="Sierra Blue"/>
    <s v="4GB"/>
    <x v="11"/>
    <s v="Yes"/>
    <x v="12"/>
    <x v="186"/>
    <n v="179900"/>
    <x v="139"/>
    <n v="0"/>
    <n v="0"/>
    <x v="269"/>
    <x v="794"/>
    <n v="-129168200"/>
    <n v="0"/>
    <x v="796"/>
  </r>
  <r>
    <x v="0"/>
    <x v="488"/>
    <s v="Gold"/>
    <s v="1.5 GB"/>
    <x v="7"/>
    <s v="Yes"/>
    <x v="3"/>
    <x v="140"/>
    <n v="8490"/>
    <x v="497"/>
    <n v="0"/>
    <n v="0"/>
    <x v="151"/>
    <x v="795"/>
    <n v="-1969680"/>
    <n v="0"/>
    <x v="797"/>
  </r>
  <r>
    <x v="0"/>
    <x v="489"/>
    <s v="Black"/>
    <s v="3 GB"/>
    <x v="1"/>
    <s v="Yes"/>
    <x v="0"/>
    <x v="360"/>
    <n v="11200"/>
    <x v="498"/>
    <n v="0"/>
    <n v="0"/>
    <x v="241"/>
    <x v="796"/>
    <n v="-9788800"/>
    <n v="0"/>
    <x v="798"/>
  </r>
  <r>
    <x v="14"/>
    <x v="422"/>
    <s v="Genuine Leather Brown"/>
    <s v="3 GB"/>
    <x v="6"/>
    <s v="Yes"/>
    <x v="5"/>
    <x v="361"/>
    <n v="30600"/>
    <x v="427"/>
    <n v="0"/>
    <n v="0"/>
    <x v="114"/>
    <x v="797"/>
    <n v="-24112800"/>
    <n v="0"/>
    <x v="799"/>
  </r>
  <r>
    <x v="1"/>
    <x v="1"/>
    <s v="Black"/>
    <s v="2 GB"/>
    <x v="1"/>
    <s v="Yes"/>
    <x v="1"/>
    <x v="18"/>
    <n v="9999"/>
    <x v="1"/>
    <n v="0"/>
    <n v="0"/>
    <x v="34"/>
    <x v="798"/>
    <n v="-7559244"/>
    <n v="0"/>
    <x v="800"/>
  </r>
  <r>
    <x v="9"/>
    <x v="380"/>
    <s v="Gold"/>
    <s v="3 GB"/>
    <x v="6"/>
    <s v="Yes"/>
    <x v="7"/>
    <x v="362"/>
    <n v="6250"/>
    <x v="385"/>
    <n v="0"/>
    <n v="0"/>
    <x v="272"/>
    <x v="799"/>
    <n v="-2350000"/>
    <n v="0"/>
    <x v="801"/>
  </r>
  <r>
    <x v="11"/>
    <x v="144"/>
    <s v="Tahiti Blue"/>
    <s v="4 GB"/>
    <x v="3"/>
    <s v="Yes"/>
    <x v="7"/>
    <x v="224"/>
    <n v="11999"/>
    <x v="145"/>
    <n v="3200"/>
    <n v="26.668889074089499"/>
    <x v="289"/>
    <x v="800"/>
    <n v="-6364188"/>
    <n v="979200"/>
    <x v="802"/>
  </r>
  <r>
    <x v="5"/>
    <x v="490"/>
    <s v="Red"/>
    <s v="1 GB"/>
    <x v="7"/>
    <s v="Yes"/>
    <x v="1"/>
    <x v="95"/>
    <n v="3990"/>
    <x v="499"/>
    <n v="0"/>
    <n v="0"/>
    <x v="296"/>
    <x v="801"/>
    <n v="-1771560"/>
    <n v="0"/>
    <x v="803"/>
  </r>
  <r>
    <x v="1"/>
    <x v="491"/>
    <s v="Fjord"/>
    <s v="4 GB"/>
    <x v="3"/>
    <s v="Yes"/>
    <x v="8"/>
    <x v="34"/>
    <n v="13999"/>
    <x v="500"/>
    <n v="2000"/>
    <n v="14.286734766768999"/>
    <x v="235"/>
    <x v="802"/>
    <n v="-7435428"/>
    <n v="572000"/>
    <x v="804"/>
  </r>
  <r>
    <x v="6"/>
    <x v="235"/>
    <s v="Space Black"/>
    <s v="4 GB"/>
    <x v="3"/>
    <s v="Yes"/>
    <x v="10"/>
    <x v="120"/>
    <n v="14500"/>
    <x v="237"/>
    <n v="1001"/>
    <n v="6.9034482758620603"/>
    <x v="8"/>
    <x v="803"/>
    <n v="-13775508"/>
    <n v="492492"/>
    <x v="805"/>
  </r>
  <r>
    <x v="0"/>
    <x v="492"/>
    <s v="Maple Gold"/>
    <s v="6 GB"/>
    <x v="3"/>
    <s v="Yes"/>
    <x v="4"/>
    <x v="308"/>
    <n v="74000"/>
    <x v="501"/>
    <n v="38010"/>
    <n v="51.364864864864799"/>
    <x v="36"/>
    <x v="804"/>
    <n v="-18478320"/>
    <n v="6385680"/>
    <x v="806"/>
  </r>
  <r>
    <x v="15"/>
    <x v="493"/>
    <s v="Yellow"/>
    <s v="6 GB"/>
    <x v="0"/>
    <s v="Yes"/>
    <x v="3"/>
    <x v="89"/>
    <n v="17999"/>
    <x v="502"/>
    <n v="1500"/>
    <n v="8.3337963220178892"/>
    <x v="50"/>
    <x v="805"/>
    <n v="-11625826"/>
    <n v="505500"/>
    <x v="807"/>
  </r>
  <r>
    <x v="7"/>
    <x v="494"/>
    <s v="Space Silver"/>
    <s v="8 GB"/>
    <x v="0"/>
    <s v="Yes"/>
    <x v="0"/>
    <x v="168"/>
    <n v="29990"/>
    <x v="503"/>
    <n v="4000"/>
    <n v="13.3377792597532"/>
    <x v="141"/>
    <x v="806"/>
    <n v="-18025560"/>
    <n v="1288000"/>
    <x v="808"/>
  </r>
  <r>
    <x v="5"/>
    <x v="20"/>
    <s v="Black"/>
    <s v="1 GB"/>
    <x v="7"/>
    <s v="Yes"/>
    <x v="9"/>
    <x v="363"/>
    <n v="3999"/>
    <x v="20"/>
    <n v="0"/>
    <n v="0"/>
    <x v="350"/>
    <x v="807"/>
    <n v="-2263434"/>
    <n v="0"/>
    <x v="809"/>
  </r>
  <r>
    <x v="4"/>
    <x v="138"/>
    <s v="Graphite"/>
    <s v="4GB"/>
    <x v="11"/>
    <s v="Yes"/>
    <x v="12"/>
    <x v="186"/>
    <n v="179900"/>
    <x v="139"/>
    <n v="0"/>
    <n v="0"/>
    <x v="221"/>
    <x v="808"/>
    <n v="-124490800"/>
    <n v="0"/>
    <x v="810"/>
  </r>
  <r>
    <x v="4"/>
    <x v="47"/>
    <s v="Black"/>
    <s v="3 GB"/>
    <x v="0"/>
    <s v="Yes"/>
    <x v="10"/>
    <x v="41"/>
    <n v="42900"/>
    <x v="47"/>
    <n v="0"/>
    <n v="0"/>
    <x v="161"/>
    <x v="809"/>
    <n v="-30201600"/>
    <n v="0"/>
    <x v="811"/>
  </r>
  <r>
    <x v="0"/>
    <x v="10"/>
    <s v="Black"/>
    <s v="6 GB"/>
    <x v="0"/>
    <s v="Yes"/>
    <x v="8"/>
    <x v="364"/>
    <n v="17480"/>
    <x v="10"/>
    <n v="1637"/>
    <n v="9.3649885583523993"/>
    <x v="351"/>
    <x v="810"/>
    <n v="-11796342"/>
    <n v="579498"/>
    <x v="812"/>
  </r>
  <r>
    <x v="8"/>
    <x v="382"/>
    <s v="Prism Magic"/>
    <s v="4 GB"/>
    <x v="3"/>
    <s v="Yes"/>
    <x v="2"/>
    <x v="74"/>
    <n v="24990"/>
    <x v="387"/>
    <n v="5000"/>
    <n v="20.008003201280498"/>
    <x v="157"/>
    <x v="811"/>
    <n v="-16417700"/>
    <n v="1825000"/>
    <x v="813"/>
  </r>
  <r>
    <x v="11"/>
    <x v="379"/>
    <s v="Twilight Orange"/>
    <s v="4 GB"/>
    <x v="3"/>
    <s v="Yes"/>
    <x v="3"/>
    <x v="22"/>
    <n v="12999"/>
    <x v="384"/>
    <n v="4000"/>
    <n v="30.771597815216499"/>
    <x v="314"/>
    <x v="812"/>
    <n v="-10537042"/>
    <n v="1916000"/>
    <x v="814"/>
  </r>
  <r>
    <x v="2"/>
    <x v="200"/>
    <s v="Oxygen Green"/>
    <s v="4 GB"/>
    <x v="0"/>
    <s v="Yes"/>
    <x v="0"/>
    <x v="66"/>
    <n v="13999"/>
    <x v="201"/>
    <n v="1500"/>
    <n v="10.715051075076699"/>
    <x v="32"/>
    <x v="813"/>
    <n v="-8823834"/>
    <n v="499500"/>
    <x v="815"/>
  </r>
  <r>
    <x v="4"/>
    <x v="172"/>
    <s v="Silver"/>
    <s v="6 GB"/>
    <x v="5"/>
    <s v="Yes"/>
    <x v="6"/>
    <x v="365"/>
    <n v="129900"/>
    <x v="173"/>
    <n v="0"/>
    <n v="0"/>
    <x v="352"/>
    <x v="814"/>
    <n v="-110674800"/>
    <n v="0"/>
    <x v="816"/>
  </r>
  <r>
    <x v="2"/>
    <x v="202"/>
    <s v="Cyber Silver"/>
    <s v="6 GB"/>
    <x v="0"/>
    <s v="Yes"/>
    <x v="0"/>
    <x v="57"/>
    <n v="17999"/>
    <x v="203"/>
    <n v="1000"/>
    <n v="5.5558642146785902"/>
    <x v="40"/>
    <x v="815"/>
    <n v="-7454574"/>
    <n v="213000"/>
    <x v="817"/>
  </r>
  <r>
    <x v="12"/>
    <x v="65"/>
    <s v="Gold and Silver"/>
    <s v="3 GB"/>
    <x v="6"/>
    <s v="Yes"/>
    <x v="7"/>
    <x v="366"/>
    <n v="53900"/>
    <x v="65"/>
    <n v="0"/>
    <n v="0"/>
    <x v="152"/>
    <x v="816"/>
    <n v="-52067400"/>
    <n v="0"/>
    <x v="818"/>
  </r>
  <r>
    <x v="12"/>
    <x v="495"/>
    <s v="Blue"/>
    <s v="1 GB"/>
    <x v="1"/>
    <s v="Yes"/>
    <x v="5"/>
    <x v="135"/>
    <n v="21999"/>
    <x v="504"/>
    <n v="0"/>
    <n v="0"/>
    <x v="321"/>
    <x v="817"/>
    <n v="-13727376"/>
    <n v="0"/>
    <x v="819"/>
  </r>
  <r>
    <x v="0"/>
    <x v="328"/>
    <s v="Prism Black"/>
    <s v="8 GB"/>
    <x v="0"/>
    <s v="Yes"/>
    <x v="10"/>
    <x v="232"/>
    <n v="43999"/>
    <x v="332"/>
    <n v="3000"/>
    <n v="6.8183367803813697"/>
    <x v="337"/>
    <x v="818"/>
    <n v="-9519776"/>
    <n v="336000"/>
    <x v="820"/>
  </r>
  <r>
    <x v="0"/>
    <x v="496"/>
    <s v="Blue"/>
    <s v="4 GB"/>
    <x v="3"/>
    <s v="Yes"/>
    <x v="2"/>
    <x v="74"/>
    <n v="19990"/>
    <x v="505"/>
    <n v="0"/>
    <n v="0"/>
    <x v="295"/>
    <x v="819"/>
    <n v="-11194400"/>
    <n v="0"/>
    <x v="821"/>
  </r>
  <r>
    <x v="4"/>
    <x v="141"/>
    <s v="Rose Gold"/>
    <s v="2 GB"/>
    <x v="6"/>
    <s v="Yes"/>
    <x v="2"/>
    <x v="129"/>
    <n v="34900"/>
    <x v="142"/>
    <n v="0"/>
    <n v="0"/>
    <x v="162"/>
    <x v="820"/>
    <n v="-14727800"/>
    <n v="0"/>
    <x v="822"/>
  </r>
  <r>
    <x v="5"/>
    <x v="42"/>
    <s v="Polar Gold"/>
    <s v="3 GB"/>
    <x v="3"/>
    <s v="Yes"/>
    <x v="7"/>
    <x v="48"/>
    <n v="28099"/>
    <x v="42"/>
    <n v="19600"/>
    <n v="69.753372006121197"/>
    <x v="266"/>
    <x v="821"/>
    <n v="-13175280"/>
    <n v="7056000"/>
    <x v="823"/>
  </r>
  <r>
    <x v="6"/>
    <x v="177"/>
    <s v="Gold"/>
    <s v="4 GB"/>
    <x v="3"/>
    <s v="Yes"/>
    <x v="2"/>
    <x v="66"/>
    <n v="12499"/>
    <x v="178"/>
    <n v="0"/>
    <n v="0"/>
    <x v="353"/>
    <x v="822"/>
    <n v="-3399728"/>
    <n v="0"/>
    <x v="824"/>
  </r>
  <r>
    <x v="4"/>
    <x v="163"/>
    <s v="Red"/>
    <s v="2 GB"/>
    <x v="0"/>
    <s v="Yes"/>
    <x v="10"/>
    <x v="129"/>
    <n v="34900"/>
    <x v="164"/>
    <n v="0"/>
    <n v="0"/>
    <x v="6"/>
    <x v="823"/>
    <n v="-9143800"/>
    <n v="0"/>
    <x v="825"/>
  </r>
  <r>
    <x v="0"/>
    <x v="109"/>
    <s v="Diamond Blue"/>
    <s v="4 GB"/>
    <x v="3"/>
    <s v="Yes"/>
    <x v="3"/>
    <x v="90"/>
    <n v="11499"/>
    <x v="109"/>
    <n v="1000"/>
    <n v="8.6964083833376797"/>
    <x v="296"/>
    <x v="824"/>
    <n v="-4883556"/>
    <n v="222000"/>
    <x v="826"/>
  </r>
  <r>
    <x v="6"/>
    <x v="167"/>
    <s v="Champagne Gold"/>
    <s v="6 GB"/>
    <x v="0"/>
    <s v="Yes"/>
    <x v="0"/>
    <x v="367"/>
    <n v="18999"/>
    <x v="168"/>
    <n v="500"/>
    <n v="2.6317174588136201"/>
    <x v="220"/>
    <x v="825"/>
    <n v="-8362054"/>
    <n v="111500"/>
    <x v="827"/>
  </r>
  <r>
    <x v="4"/>
    <x v="138"/>
    <s v="Gold"/>
    <s v="4GB"/>
    <x v="11"/>
    <s v="Yes"/>
    <x v="12"/>
    <x v="186"/>
    <n v="179900"/>
    <x v="139"/>
    <n v="0"/>
    <n v="0"/>
    <x v="208"/>
    <x v="826"/>
    <n v="-165148200"/>
    <n v="0"/>
    <x v="828"/>
  </r>
  <r>
    <x v="0"/>
    <x v="497"/>
    <s v="White"/>
    <s v="768 MB"/>
    <x v="9"/>
    <s v="Yes"/>
    <x v="9"/>
    <x v="95"/>
    <n v="3990"/>
    <x v="506"/>
    <n v="0"/>
    <n v="0"/>
    <x v="265"/>
    <x v="827"/>
    <n v="-1556100"/>
    <n v="0"/>
    <x v="829"/>
  </r>
  <r>
    <x v="4"/>
    <x v="172"/>
    <s v="Silver"/>
    <s v="6 GB"/>
    <x v="11"/>
    <s v="Yes"/>
    <x v="6"/>
    <x v="333"/>
    <n v="169900"/>
    <x v="173"/>
    <n v="0"/>
    <n v="0"/>
    <x v="110"/>
    <x v="828"/>
    <n v="-92085800"/>
    <n v="0"/>
    <x v="830"/>
  </r>
  <r>
    <x v="6"/>
    <x v="177"/>
    <s v="Gold"/>
    <s v="6 GB"/>
    <x v="0"/>
    <s v="Yes"/>
    <x v="0"/>
    <x v="368"/>
    <n v="14398"/>
    <x v="178"/>
    <n v="0"/>
    <n v="0"/>
    <x v="61"/>
    <x v="829"/>
    <n v="-11835156"/>
    <n v="0"/>
    <x v="831"/>
  </r>
  <r>
    <x v="0"/>
    <x v="73"/>
    <s v="Gold"/>
    <s v="3 GB"/>
    <x v="1"/>
    <s v="Yes"/>
    <x v="7"/>
    <x v="369"/>
    <n v="17490"/>
    <x v="73"/>
    <n v="0"/>
    <n v="0"/>
    <x v="246"/>
    <x v="830"/>
    <n v="-7485720"/>
    <n v="0"/>
    <x v="832"/>
  </r>
  <r>
    <x v="6"/>
    <x v="498"/>
    <s v="Matte Gold"/>
    <s v="2 GB"/>
    <x v="1"/>
    <s v="Yes"/>
    <x v="10"/>
    <x v="78"/>
    <n v="6499"/>
    <x v="507"/>
    <n v="0"/>
    <n v="0"/>
    <x v="105"/>
    <x v="831"/>
    <n v="-3795416"/>
    <n v="0"/>
    <x v="833"/>
  </r>
  <r>
    <x v="10"/>
    <x v="499"/>
    <s v="Silver Blue"/>
    <s v="1 GB"/>
    <x v="7"/>
    <s v="Yes"/>
    <x v="15"/>
    <x v="370"/>
    <n v="4890"/>
    <x v="508"/>
    <n v="0"/>
    <n v="0"/>
    <x v="293"/>
    <x v="832"/>
    <n v="-1574580"/>
    <n v="0"/>
    <x v="834"/>
  </r>
  <r>
    <x v="0"/>
    <x v="273"/>
    <s v="Black Sapphire"/>
    <s v="3 GB"/>
    <x v="6"/>
    <s v="Yes"/>
    <x v="5"/>
    <x v="198"/>
    <n v="33900"/>
    <x v="276"/>
    <n v="0"/>
    <n v="0"/>
    <x v="354"/>
    <x v="833"/>
    <n v="-22306200"/>
    <n v="0"/>
    <x v="835"/>
  </r>
  <r>
    <x v="7"/>
    <x v="342"/>
    <s v="Ocean Green"/>
    <s v="6 GB"/>
    <x v="0"/>
    <s v="Yes"/>
    <x v="10"/>
    <x v="307"/>
    <n v="41990"/>
    <x v="346"/>
    <n v="3000"/>
    <n v="7.1445582281495597"/>
    <x v="159"/>
    <x v="834"/>
    <n v="-9555640"/>
    <n v="354000"/>
    <x v="836"/>
  </r>
  <r>
    <x v="6"/>
    <x v="500"/>
    <s v="Eclipse Black"/>
    <s v="2 GB"/>
    <x v="6"/>
    <s v="Yes"/>
    <x v="0"/>
    <x v="249"/>
    <n v="9490"/>
    <x v="509"/>
    <n v="0"/>
    <n v="0"/>
    <x v="355"/>
    <x v="835"/>
    <n v="-7781800"/>
    <n v="0"/>
    <x v="837"/>
  </r>
  <r>
    <x v="1"/>
    <x v="501"/>
    <s v="Yellow"/>
    <s v="64 MB"/>
    <x v="12"/>
    <s v="Yes"/>
    <x v="15"/>
    <x v="371"/>
    <n v="3799"/>
    <x v="510"/>
    <n v="0"/>
    <n v="0"/>
    <x v="110"/>
    <x v="836"/>
    <n v="-2059058"/>
    <n v="0"/>
    <x v="838"/>
  </r>
  <r>
    <x v="7"/>
    <x v="74"/>
    <s v="Red"/>
    <s v="4 GB"/>
    <x v="3"/>
    <s v="Yes"/>
    <x v="0"/>
    <x v="54"/>
    <n v="13990"/>
    <x v="74"/>
    <n v="0"/>
    <n v="0"/>
    <x v="118"/>
    <x v="837"/>
    <n v="-10100780"/>
    <n v="0"/>
    <x v="839"/>
  </r>
  <r>
    <x v="0"/>
    <x v="118"/>
    <s v="Black"/>
    <s v="4 GB"/>
    <x v="3"/>
    <s v="Yes"/>
    <x v="0"/>
    <x v="372"/>
    <n v="21000"/>
    <x v="119"/>
    <n v="0"/>
    <n v="0"/>
    <x v="226"/>
    <x v="838"/>
    <n v="-12138000"/>
    <n v="0"/>
    <x v="840"/>
  </r>
  <r>
    <x v="5"/>
    <x v="502"/>
    <s v="Red"/>
    <s v="2 GB"/>
    <x v="6"/>
    <s v="Yes"/>
    <x v="7"/>
    <x v="65"/>
    <n v="7990"/>
    <x v="511"/>
    <n v="1691"/>
    <n v="21.163954943679599"/>
    <x v="340"/>
    <x v="839"/>
    <n v="-3743718"/>
    <n v="443042"/>
    <x v="841"/>
  </r>
  <r>
    <x v="0"/>
    <x v="55"/>
    <s v="Silver Titanium"/>
    <s v="4 GB"/>
    <x v="6"/>
    <s v="Yes"/>
    <x v="3"/>
    <x v="328"/>
    <n v="34999"/>
    <x v="55"/>
    <n v="0"/>
    <n v="0"/>
    <x v="121"/>
    <x v="840"/>
    <n v="-32339076"/>
    <n v="0"/>
    <x v="842"/>
  </r>
  <r>
    <x v="7"/>
    <x v="63"/>
    <s v="Blue"/>
    <s v="4 GB"/>
    <x v="3"/>
    <s v="Yes"/>
    <x v="2"/>
    <x v="51"/>
    <n v="15990"/>
    <x v="63"/>
    <n v="5000"/>
    <n v="31.2695434646654"/>
    <x v="240"/>
    <x v="841"/>
    <n v="-12275900"/>
    <n v="2275000"/>
    <x v="843"/>
  </r>
  <r>
    <x v="14"/>
    <x v="503"/>
    <s v="Midnight Blue"/>
    <s v="4 GB"/>
    <x v="3"/>
    <s v="Yes"/>
    <x v="1"/>
    <x v="373"/>
    <n v="14500"/>
    <x v="512"/>
    <n v="725"/>
    <n v="5"/>
    <x v="182"/>
    <x v="842"/>
    <n v="-10659675"/>
    <n v="273325"/>
    <x v="844"/>
  </r>
  <r>
    <x v="11"/>
    <x v="504"/>
    <s v="Polished Graphite"/>
    <s v="8 GB"/>
    <x v="5"/>
    <s v="Yes"/>
    <x v="5"/>
    <x v="374"/>
    <n v="149999"/>
    <x v="513"/>
    <n v="60000"/>
    <n v="40.000266668444397"/>
    <x v="284"/>
    <x v="843"/>
    <n v="-40559662"/>
    <n v="10140000"/>
    <x v="845"/>
  </r>
  <r>
    <x v="16"/>
    <x v="39"/>
    <s v="Tornado Black"/>
    <s v="8 GB"/>
    <x v="5"/>
    <s v="Yes"/>
    <x v="2"/>
    <x v="92"/>
    <n v="40990"/>
    <x v="111"/>
    <n v="3000"/>
    <n v="7.3188582581117299"/>
    <x v="204"/>
    <x v="844"/>
    <n v="-19429080"/>
    <n v="738000"/>
    <x v="846"/>
  </r>
  <r>
    <x v="0"/>
    <x v="469"/>
    <s v="Icy Blue"/>
    <s v="6 GB"/>
    <x v="0"/>
    <s v="Yes"/>
    <x v="0"/>
    <x v="375"/>
    <n v="28449"/>
    <x v="478"/>
    <n v="2960"/>
    <n v="10.404583640901199"/>
    <x v="88"/>
    <x v="845"/>
    <n v="-25027232"/>
    <n v="1373440"/>
    <x v="847"/>
  </r>
  <r>
    <x v="0"/>
    <x v="475"/>
    <s v="White"/>
    <s v="6 GB"/>
    <x v="3"/>
    <s v="Yes"/>
    <x v="0"/>
    <x v="142"/>
    <n v="18990"/>
    <x v="484"/>
    <n v="0"/>
    <n v="0"/>
    <x v="141"/>
    <x v="846"/>
    <n v="-12229560"/>
    <n v="0"/>
    <x v="848"/>
  </r>
  <r>
    <x v="0"/>
    <x v="505"/>
    <s v="Mystic Black"/>
    <s v="12 GB"/>
    <x v="5"/>
    <s v="Yes"/>
    <x v="10"/>
    <x v="376"/>
    <n v="116000"/>
    <x v="514"/>
    <n v="24001"/>
    <n v="20.6905172413793"/>
    <x v="334"/>
    <x v="847"/>
    <n v="-82367604"/>
    <n v="9504396"/>
    <x v="849"/>
  </r>
  <r>
    <x v="2"/>
    <x v="506"/>
    <s v="Mint Green"/>
    <s v="4 GB"/>
    <x v="3"/>
    <s v="Yes"/>
    <x v="0"/>
    <x v="22"/>
    <n v="9999"/>
    <x v="515"/>
    <n v="1000"/>
    <n v="10.00100010001"/>
    <x v="243"/>
    <x v="848"/>
    <n v="-2165772"/>
    <n v="114000"/>
    <x v="850"/>
  </r>
  <r>
    <x v="5"/>
    <x v="24"/>
    <s v="Champagne"/>
    <s v="2 GB"/>
    <x v="1"/>
    <s v="Yes"/>
    <x v="7"/>
    <x v="24"/>
    <n v="6990"/>
    <x v="24"/>
    <n v="0"/>
    <n v="0"/>
    <x v="142"/>
    <x v="849"/>
    <n v="-6682440"/>
    <n v="0"/>
    <x v="851"/>
  </r>
  <r>
    <x v="4"/>
    <x v="141"/>
    <s v="Gold"/>
    <s v="2 GB"/>
    <x v="3"/>
    <s v="Yes"/>
    <x v="2"/>
    <x v="263"/>
    <n v="59999"/>
    <x v="142"/>
    <n v="0"/>
    <n v="0"/>
    <x v="356"/>
    <x v="850"/>
    <n v="-25799570"/>
    <n v="0"/>
    <x v="852"/>
  </r>
  <r>
    <x v="0"/>
    <x v="507"/>
    <s v="Midnight Black"/>
    <s v="4 GB"/>
    <x v="0"/>
    <s v="Yes"/>
    <x v="2"/>
    <x v="377"/>
    <n v="61900"/>
    <x v="516"/>
    <n v="0"/>
    <n v="0"/>
    <x v="357"/>
    <x v="851"/>
    <n v="-12627600"/>
    <n v="0"/>
    <x v="853"/>
  </r>
  <r>
    <x v="0"/>
    <x v="508"/>
    <s v="Mystic Bronze"/>
    <s v="8 GB"/>
    <x v="5"/>
    <s v="Yes"/>
    <x v="0"/>
    <x v="378"/>
    <n v="86000"/>
    <x v="517"/>
    <n v="8001"/>
    <n v="9.3034883720930193"/>
    <x v="358"/>
    <x v="852"/>
    <n v="-27879830"/>
    <n v="1360170"/>
    <x v="854"/>
  </r>
  <r>
    <x v="5"/>
    <x v="359"/>
    <s v="Gold"/>
    <s v="3 GB"/>
    <x v="6"/>
    <s v="Yes"/>
    <x v="1"/>
    <x v="25"/>
    <n v="20924"/>
    <x v="364"/>
    <n v="12925"/>
    <n v="61.771171860064896"/>
    <x v="359"/>
    <x v="853"/>
    <n v="-10209819"/>
    <n v="4562525"/>
    <x v="855"/>
  </r>
  <r>
    <x v="6"/>
    <x v="272"/>
    <s v="Deep Sea Blue"/>
    <s v="6 GB"/>
    <x v="0"/>
    <s v="Yes"/>
    <x v="0"/>
    <x v="379"/>
    <n v="18950"/>
    <x v="275"/>
    <n v="955"/>
    <n v="5.0395778364116097"/>
    <x v="338"/>
    <x v="854"/>
    <n v="-11822400"/>
    <n v="305600"/>
    <x v="856"/>
  </r>
  <r>
    <x v="8"/>
    <x v="201"/>
    <s v="Obsidian Black"/>
    <s v="6 GB"/>
    <x v="0"/>
    <s v="Yes"/>
    <x v="0"/>
    <x v="380"/>
    <n v="13400"/>
    <x v="202"/>
    <n v="0"/>
    <n v="0"/>
    <x v="308"/>
    <x v="855"/>
    <n v="-7691600"/>
    <n v="0"/>
    <x v="857"/>
  </r>
  <r>
    <x v="0"/>
    <x v="28"/>
    <s v="Blue"/>
    <s v="3 GB"/>
    <x v="6"/>
    <s v="Yes"/>
    <x v="2"/>
    <x v="85"/>
    <n v="12990"/>
    <x v="28"/>
    <n v="0"/>
    <n v="0"/>
    <x v="166"/>
    <x v="307"/>
    <n v="-8833200"/>
    <n v="0"/>
    <x v="307"/>
  </r>
  <r>
    <x v="15"/>
    <x v="64"/>
    <s v="Rosso Red"/>
    <s v="6 GB"/>
    <x v="0"/>
    <s v="Yes"/>
    <x v="10"/>
    <x v="21"/>
    <n v="24999"/>
    <x v="318"/>
    <n v="0"/>
    <n v="0"/>
    <x v="277"/>
    <x v="856"/>
    <n v="-8949642"/>
    <n v="0"/>
    <x v="858"/>
  </r>
  <r>
    <x v="0"/>
    <x v="78"/>
    <s v="Forest Green"/>
    <s v="6 GB"/>
    <x v="0"/>
    <s v="Yes"/>
    <x v="5"/>
    <x v="57"/>
    <n v="23999"/>
    <x v="78"/>
    <n v="7000"/>
    <n v="29.1678819950831"/>
    <x v="85"/>
    <x v="857"/>
    <n v="-13775328"/>
    <n v="2352000"/>
    <x v="859"/>
  </r>
  <r>
    <x v="8"/>
    <x v="509"/>
    <s v="Sunset Melody"/>
    <s v="12 GB"/>
    <x v="5"/>
    <s v="Yes"/>
    <x v="2"/>
    <x v="110"/>
    <n v="19490"/>
    <x v="518"/>
    <n v="4000"/>
    <n v="20.5233453052847"/>
    <x v="225"/>
    <x v="858"/>
    <n v="-12277980"/>
    <n v="1404000"/>
    <x v="860"/>
  </r>
  <r>
    <x v="5"/>
    <x v="263"/>
    <s v="Gold"/>
    <s v="4 GB"/>
    <x v="3"/>
    <s v="Yes"/>
    <x v="7"/>
    <x v="381"/>
    <n v="15399"/>
    <x v="266"/>
    <n v="0"/>
    <n v="0"/>
    <x v="62"/>
    <x v="859"/>
    <n v="-9670572"/>
    <n v="0"/>
    <x v="861"/>
  </r>
  <r>
    <x v="1"/>
    <x v="93"/>
    <s v="Night"/>
    <s v="4 GB"/>
    <x v="3"/>
    <s v="Yes"/>
    <x v="6"/>
    <x v="238"/>
    <n v="14490"/>
    <x v="93"/>
    <n v="0"/>
    <n v="0"/>
    <x v="28"/>
    <x v="860"/>
    <n v="-6723360"/>
    <n v="0"/>
    <x v="862"/>
  </r>
  <r>
    <x v="12"/>
    <x v="256"/>
    <s v="Brilliant Black"/>
    <s v="6 GB"/>
    <x v="0"/>
    <s v="Yes"/>
    <x v="4"/>
    <x v="188"/>
    <n v="53990"/>
    <x v="259"/>
    <n v="0"/>
    <n v="0"/>
    <x v="360"/>
    <x v="861"/>
    <n v="-40384520"/>
    <n v="0"/>
    <x v="863"/>
  </r>
  <r>
    <x v="10"/>
    <x v="130"/>
    <s v="Titanium"/>
    <s v="6 GB"/>
    <x v="3"/>
    <s v="Yes"/>
    <x v="0"/>
    <x v="12"/>
    <n v="19999"/>
    <x v="131"/>
    <n v="0"/>
    <n v="0"/>
    <x v="127"/>
    <x v="862"/>
    <n v="-15399230"/>
    <n v="0"/>
    <x v="864"/>
  </r>
  <r>
    <x v="4"/>
    <x v="510"/>
    <s v="Silver"/>
    <s v="3 GB"/>
    <x v="5"/>
    <s v="Yes"/>
    <x v="4"/>
    <x v="382"/>
    <n v="106900"/>
    <x v="519"/>
    <n v="0"/>
    <n v="0"/>
    <x v="242"/>
    <x v="863"/>
    <n v="-46822200"/>
    <n v="0"/>
    <x v="865"/>
  </r>
  <r>
    <x v="0"/>
    <x v="217"/>
    <s v="Black"/>
    <s v="3 GB"/>
    <x v="6"/>
    <s v="Yes"/>
    <x v="5"/>
    <x v="68"/>
    <n v="13499"/>
    <x v="218"/>
    <n v="2000"/>
    <n v="14.815912289799201"/>
    <x v="294"/>
    <x v="864"/>
    <n v="-3999680"/>
    <n v="320000"/>
    <x v="866"/>
  </r>
  <r>
    <x v="7"/>
    <x v="94"/>
    <s v="Sky White"/>
    <s v="8 GB"/>
    <x v="5"/>
    <s v="Yes"/>
    <x v="2"/>
    <x v="255"/>
    <n v="35990"/>
    <x v="94"/>
    <n v="8000"/>
    <n v="22.228396776882398"/>
    <x v="358"/>
    <x v="865"/>
    <n v="-10876600"/>
    <n v="1360000"/>
    <x v="867"/>
  </r>
  <r>
    <x v="9"/>
    <x v="511"/>
    <s v="Dark Blue"/>
    <s v="3 GB"/>
    <x v="6"/>
    <s v="Yes"/>
    <x v="6"/>
    <x v="383"/>
    <n v="13490"/>
    <x v="520"/>
    <n v="0"/>
    <n v="0"/>
    <x v="6"/>
    <x v="866"/>
    <n v="-3534380"/>
    <n v="0"/>
    <x v="868"/>
  </r>
  <r>
    <x v="9"/>
    <x v="512"/>
    <s v="Venom Black"/>
    <s v="3 GB"/>
    <x v="6"/>
    <s v="Yes"/>
    <x v="7"/>
    <x v="384"/>
    <n v="7819"/>
    <x v="521"/>
    <n v="0"/>
    <n v="0"/>
    <x v="361"/>
    <x v="867"/>
    <n v="-6004992"/>
    <n v="0"/>
    <x v="869"/>
  </r>
  <r>
    <x v="0"/>
    <x v="513"/>
    <s v="Fusion Blue"/>
    <s v="6 GB"/>
    <x v="3"/>
    <s v="Yes"/>
    <x v="0"/>
    <x v="67"/>
    <n v="19999"/>
    <x v="522"/>
    <n v="4000"/>
    <n v="20.001000050002499"/>
    <x v="217"/>
    <x v="868"/>
    <n v="-12347314"/>
    <n v="1372000"/>
    <x v="870"/>
  </r>
  <r>
    <x v="2"/>
    <x v="243"/>
    <s v="Watery Grey"/>
    <s v="4 GB"/>
    <x v="0"/>
    <s v="Yes"/>
    <x v="2"/>
    <x v="35"/>
    <n v="11999"/>
    <x v="245"/>
    <n v="1000"/>
    <n v="8.3340278356529698"/>
    <x v="119"/>
    <x v="869"/>
    <n v="-9360186"/>
    <n v="407000"/>
    <x v="871"/>
  </r>
  <r>
    <x v="6"/>
    <x v="223"/>
    <s v="Sea Blue"/>
    <s v="3 GB"/>
    <x v="6"/>
    <s v="Yes"/>
    <x v="7"/>
    <x v="385"/>
    <n v="8525"/>
    <x v="225"/>
    <n v="27"/>
    <n v="0.31671554252199402"/>
    <x v="331"/>
    <x v="870"/>
    <n v="-2706657"/>
    <n v="4293"/>
    <x v="872"/>
  </r>
  <r>
    <x v="1"/>
    <x v="312"/>
    <s v="Gold"/>
    <s v="4 GB"/>
    <x v="6"/>
    <s v="Yes"/>
    <x v="5"/>
    <x v="386"/>
    <n v="9500"/>
    <x v="315"/>
    <n v="0"/>
    <n v="0"/>
    <x v="163"/>
    <x v="871"/>
    <n v="-7467000"/>
    <n v="0"/>
    <x v="873"/>
  </r>
  <r>
    <x v="7"/>
    <x v="342"/>
    <s v="Jet Black"/>
    <s v="8 GB"/>
    <x v="5"/>
    <s v="Yes"/>
    <x v="2"/>
    <x v="236"/>
    <n v="55990"/>
    <x v="346"/>
    <n v="14000"/>
    <n v="25.004465083050501"/>
    <x v="245"/>
    <x v="872"/>
    <n v="-38310180"/>
    <n v="5474000"/>
    <x v="874"/>
  </r>
  <r>
    <x v="3"/>
    <x v="514"/>
    <s v="Morandi Green"/>
    <s v="6 GB"/>
    <x v="3"/>
    <s v="Yes"/>
    <x v="0"/>
    <x v="35"/>
    <n v="13999"/>
    <x v="523"/>
    <n v="3000"/>
    <n v="21.430102150153498"/>
    <x v="243"/>
    <x v="873"/>
    <n v="-2849772"/>
    <n v="342000"/>
    <x v="875"/>
  </r>
  <r>
    <x v="0"/>
    <x v="515"/>
    <s v="Red"/>
    <s v="4 GB"/>
    <x v="3"/>
    <s v="Yes"/>
    <x v="0"/>
    <x v="387"/>
    <n v="13600"/>
    <x v="524"/>
    <n v="0"/>
    <n v="0"/>
    <x v="362"/>
    <x v="874"/>
    <n v="-6201600"/>
    <n v="0"/>
    <x v="876"/>
  </r>
  <r>
    <x v="7"/>
    <x v="391"/>
    <s v="Starry purple"/>
    <s v="6 GB"/>
    <x v="0"/>
    <s v="Yes"/>
    <x v="10"/>
    <x v="271"/>
    <n v="27990"/>
    <x v="396"/>
    <n v="6000"/>
    <n v="21.436227224008501"/>
    <x v="363"/>
    <x v="875"/>
    <n v="-5947620"/>
    <n v="714000"/>
    <x v="877"/>
  </r>
  <r>
    <x v="7"/>
    <x v="516"/>
    <s v="Blue"/>
    <s v="4 GB"/>
    <x v="3"/>
    <s v="Yes"/>
    <x v="0"/>
    <x v="108"/>
    <n v="15000"/>
    <x v="525"/>
    <n v="0"/>
    <n v="0"/>
    <x v="363"/>
    <x v="249"/>
    <n v="-3570000"/>
    <n v="0"/>
    <x v="249"/>
  </r>
  <r>
    <x v="14"/>
    <x v="517"/>
    <s v="AURORA SILVER"/>
    <s v="6 GB"/>
    <x v="0"/>
    <s v="Yes"/>
    <x v="3"/>
    <x v="32"/>
    <n v="29999"/>
    <x v="526"/>
    <n v="0"/>
    <n v="0"/>
    <x v="243"/>
    <x v="876"/>
    <n v="-6839772"/>
    <n v="0"/>
    <x v="878"/>
  </r>
  <r>
    <x v="4"/>
    <x v="116"/>
    <s v="Rose Gold"/>
    <s v="2 GB"/>
    <x v="6"/>
    <s v="Yes"/>
    <x v="10"/>
    <x v="97"/>
    <n v="29900"/>
    <x v="117"/>
    <n v="4601"/>
    <n v="15.387959866220699"/>
    <x v="328"/>
    <x v="877"/>
    <n v="-20037237"/>
    <n v="1670163"/>
    <x v="879"/>
  </r>
  <r>
    <x v="4"/>
    <x v="83"/>
    <s v="White"/>
    <s v="4GB"/>
    <x v="5"/>
    <s v="Yes"/>
    <x v="4"/>
    <x v="203"/>
    <n v="80900"/>
    <x v="83"/>
    <n v="1901"/>
    <n v="2.3498145859085202"/>
    <x v="230"/>
    <x v="878"/>
    <n v="-63160105"/>
    <n v="750895"/>
    <x v="880"/>
  </r>
  <r>
    <x v="1"/>
    <x v="312"/>
    <s v="Iron"/>
    <s v="3 GB"/>
    <x v="6"/>
    <s v="Yes"/>
    <x v="3"/>
    <x v="221"/>
    <n v="17979"/>
    <x v="315"/>
    <n v="0"/>
    <n v="0"/>
    <x v="364"/>
    <x v="879"/>
    <n v="-9313122"/>
    <n v="0"/>
    <x v="881"/>
  </r>
  <r>
    <x v="1"/>
    <x v="464"/>
    <s v="White"/>
    <s v="3 GB"/>
    <x v="6"/>
    <s v="Yes"/>
    <x v="0"/>
    <x v="170"/>
    <n v="13199"/>
    <x v="472"/>
    <n v="0"/>
    <n v="0"/>
    <x v="157"/>
    <x v="880"/>
    <n v="-9635270"/>
    <n v="0"/>
    <x v="882"/>
  </r>
  <r>
    <x v="13"/>
    <x v="228"/>
    <s v="Not Pink"/>
    <s v="4 GB"/>
    <x v="3"/>
    <s v="Yes"/>
    <x v="4"/>
    <x v="388"/>
    <n v="83000"/>
    <x v="230"/>
    <n v="0"/>
    <n v="0"/>
    <x v="56"/>
    <x v="881"/>
    <n v="-68392000"/>
    <n v="0"/>
    <x v="883"/>
  </r>
  <r>
    <x v="0"/>
    <x v="274"/>
    <s v="Black"/>
    <s v="2 GB"/>
    <x v="6"/>
    <s v="Yes"/>
    <x v="0"/>
    <x v="389"/>
    <n v="9000"/>
    <x v="277"/>
    <n v="0"/>
    <n v="0"/>
    <x v="293"/>
    <x v="882"/>
    <n v="-2898000"/>
    <n v="0"/>
    <x v="884"/>
  </r>
  <r>
    <x v="0"/>
    <x v="518"/>
    <s v="Prism Crush Black"/>
    <s v="6 GB"/>
    <x v="0"/>
    <s v="Yes"/>
    <x v="0"/>
    <x v="115"/>
    <n v="25999"/>
    <x v="527"/>
    <n v="5000"/>
    <n v="19.231508904188601"/>
    <x v="242"/>
    <x v="883"/>
    <n v="-10292562"/>
    <n v="1095000"/>
    <x v="885"/>
  </r>
  <r>
    <x v="7"/>
    <x v="176"/>
    <s v="Waterfall Grey"/>
    <s v="6 GB"/>
    <x v="0"/>
    <s v="Yes"/>
    <x v="10"/>
    <x v="28"/>
    <n v="29990"/>
    <x v="177"/>
    <n v="15000"/>
    <n v="50.016672224074597"/>
    <x v="227"/>
    <x v="884"/>
    <n v="-20735780"/>
    <n v="6915000"/>
    <x v="886"/>
  </r>
  <r>
    <x v="0"/>
    <x v="519"/>
    <s v="Phantom Black"/>
    <s v="8 GB"/>
    <x v="5"/>
    <s v="Yes"/>
    <x v="2"/>
    <x v="390"/>
    <n v="104999"/>
    <x v="528"/>
    <n v="29000"/>
    <n v="27.619310660101501"/>
    <x v="351"/>
    <x v="885"/>
    <n v="-64073292"/>
    <n v="10266000"/>
    <x v="887"/>
  </r>
  <r>
    <x v="1"/>
    <x v="312"/>
    <s v="White"/>
    <s v="4 GB"/>
    <x v="3"/>
    <s v="Yes"/>
    <x v="5"/>
    <x v="66"/>
    <n v="16990"/>
    <x v="315"/>
    <n v="4491"/>
    <n v="26.433195997645601"/>
    <x v="254"/>
    <x v="886"/>
    <n v="-3951526"/>
    <n v="601794"/>
    <x v="888"/>
  </r>
  <r>
    <x v="0"/>
    <x v="520"/>
    <s v="White"/>
    <s v="512 MB"/>
    <x v="9"/>
    <s v="Yes"/>
    <x v="1"/>
    <x v="176"/>
    <n v="5499"/>
    <x v="529"/>
    <n v="0"/>
    <n v="0"/>
    <x v="365"/>
    <x v="887"/>
    <n v="-3387384"/>
    <n v="0"/>
    <x v="889"/>
  </r>
  <r>
    <x v="7"/>
    <x v="521"/>
    <s v="Stellar Purple"/>
    <s v="4 GB"/>
    <x v="3"/>
    <s v="Yes"/>
    <x v="10"/>
    <x v="391"/>
    <n v="21990"/>
    <x v="530"/>
    <n v="4100"/>
    <n v="18.6448385629831"/>
    <x v="34"/>
    <x v="888"/>
    <n v="-15074640"/>
    <n v="1549800"/>
    <x v="890"/>
  </r>
  <r>
    <x v="5"/>
    <x v="522"/>
    <s v="Black and Gold"/>
    <s v="2 GB"/>
    <x v="1"/>
    <s v="Yes"/>
    <x v="5"/>
    <x v="392"/>
    <n v="8479"/>
    <x v="531"/>
    <n v="0"/>
    <n v="0"/>
    <x v="123"/>
    <x v="889"/>
    <n v="-6732326"/>
    <n v="0"/>
    <x v="891"/>
  </r>
  <r>
    <x v="5"/>
    <x v="114"/>
    <s v="Yellow"/>
    <s v="1 GB"/>
    <x v="1"/>
    <s v="Yes"/>
    <x v="11"/>
    <x v="95"/>
    <n v="7999"/>
    <x v="115"/>
    <n v="4009"/>
    <n v="50.118764845605703"/>
    <x v="72"/>
    <x v="890"/>
    <n v="-2913327"/>
    <n v="974187"/>
    <x v="892"/>
  </r>
  <r>
    <x v="15"/>
    <x v="493"/>
    <s v="Cool Blue"/>
    <s v="6 GB"/>
    <x v="0"/>
    <s v="Yes"/>
    <x v="3"/>
    <x v="89"/>
    <n v="17999"/>
    <x v="502"/>
    <n v="1500"/>
    <n v="8.3337963220178892"/>
    <x v="146"/>
    <x v="891"/>
    <n v="-10659882"/>
    <n v="463500"/>
    <x v="893"/>
  </r>
  <r>
    <x v="9"/>
    <x v="424"/>
    <s v="Black"/>
    <s v="2 GB"/>
    <x v="1"/>
    <s v="Yes"/>
    <x v="7"/>
    <x v="40"/>
    <n v="7499"/>
    <x v="429"/>
    <n v="0"/>
    <n v="0"/>
    <x v="5"/>
    <x v="892"/>
    <n v="-3959472"/>
    <n v="0"/>
    <x v="894"/>
  </r>
  <r>
    <x v="1"/>
    <x v="219"/>
    <s v="Nordic Blue"/>
    <s v="3 GB"/>
    <x v="6"/>
    <s v="Yes"/>
    <x v="1"/>
    <x v="40"/>
    <n v="9999"/>
    <x v="356"/>
    <n v="2500"/>
    <n v="25.002500250025001"/>
    <x v="59"/>
    <x v="893"/>
    <n v="-4829448"/>
    <n v="690000"/>
    <x v="895"/>
  </r>
  <r>
    <x v="14"/>
    <x v="255"/>
    <s v="Gold"/>
    <s v="3 GB"/>
    <x v="6"/>
    <s v="Yes"/>
    <x v="5"/>
    <x v="63"/>
    <n v="16990"/>
    <x v="258"/>
    <n v="0"/>
    <n v="0"/>
    <x v="342"/>
    <x v="894"/>
    <n v="-14713340"/>
    <n v="0"/>
    <x v="896"/>
  </r>
  <r>
    <x v="4"/>
    <x v="83"/>
    <s v="Black"/>
    <s v="4GB"/>
    <x v="0"/>
    <s v="Yes"/>
    <x v="4"/>
    <x v="72"/>
    <n v="70900"/>
    <x v="83"/>
    <n v="1901"/>
    <n v="2.6812411847672699"/>
    <x v="366"/>
    <x v="895"/>
    <n v="-26580810"/>
    <n v="361190"/>
    <x v="897"/>
  </r>
  <r>
    <x v="4"/>
    <x v="138"/>
    <s v="Silver"/>
    <s v="4GB"/>
    <x v="11"/>
    <s v="Yes"/>
    <x v="12"/>
    <x v="186"/>
    <n v="179900"/>
    <x v="139"/>
    <n v="0"/>
    <n v="0"/>
    <x v="279"/>
    <x v="896"/>
    <n v="-164068800"/>
    <n v="0"/>
    <x v="898"/>
  </r>
  <r>
    <x v="2"/>
    <x v="188"/>
    <s v="Pearl Blue"/>
    <s v="8 GB"/>
    <x v="5"/>
    <s v="Yes"/>
    <x v="10"/>
    <x v="21"/>
    <n v="24999"/>
    <x v="189"/>
    <n v="0"/>
    <n v="0"/>
    <x v="2"/>
    <x v="897"/>
    <n v="-11199552"/>
    <n v="0"/>
    <x v="899"/>
  </r>
  <r>
    <x v="0"/>
    <x v="325"/>
    <s v="Silver Titanium"/>
    <s v="4 GB"/>
    <x v="6"/>
    <s v="Yes"/>
    <x v="7"/>
    <x v="393"/>
    <n v="46300"/>
    <x v="329"/>
    <n v="0"/>
    <n v="0"/>
    <x v="130"/>
    <x v="898"/>
    <n v="-40373600"/>
    <n v="0"/>
    <x v="900"/>
  </r>
  <r>
    <x v="2"/>
    <x v="22"/>
    <s v="Laser Blue"/>
    <s v="3 GB"/>
    <x v="6"/>
    <s v="Yes"/>
    <x v="0"/>
    <x v="22"/>
    <n v="9999"/>
    <x v="22"/>
    <n v="1000"/>
    <n v="10.00100010001"/>
    <x v="243"/>
    <x v="848"/>
    <n v="-2165772"/>
    <n v="114000"/>
    <x v="850"/>
  </r>
  <r>
    <x v="10"/>
    <x v="523"/>
    <s v="Pink"/>
    <s v="2 GB"/>
    <x v="1"/>
    <s v="Yes"/>
    <x v="5"/>
    <x v="25"/>
    <n v="7999"/>
    <x v="532"/>
    <n v="0"/>
    <n v="0"/>
    <x v="149"/>
    <x v="899"/>
    <n v="-7695038"/>
    <n v="0"/>
    <x v="901"/>
  </r>
  <r>
    <x v="5"/>
    <x v="524"/>
    <s v="White"/>
    <s v="512 MB"/>
    <x v="9"/>
    <s v="Yes"/>
    <x v="15"/>
    <x v="394"/>
    <n v="7996"/>
    <x v="533"/>
    <n v="5646"/>
    <n v="70.610305152576203"/>
    <x v="200"/>
    <x v="900"/>
    <n v="-4852274"/>
    <n v="2647974"/>
    <x v="902"/>
  </r>
  <r>
    <x v="9"/>
    <x v="426"/>
    <s v="Silver"/>
    <s v="3 GB"/>
    <x v="1"/>
    <s v="Yes"/>
    <x v="5"/>
    <x v="48"/>
    <n v="8499"/>
    <x v="431"/>
    <n v="0"/>
    <n v="0"/>
    <x v="336"/>
    <x v="901"/>
    <n v="-8244030"/>
    <n v="0"/>
    <x v="903"/>
  </r>
  <r>
    <x v="1"/>
    <x v="461"/>
    <s v="Steel"/>
    <s v="3 GB"/>
    <x v="6"/>
    <s v="Yes"/>
    <x v="5"/>
    <x v="395"/>
    <n v="9599"/>
    <x v="469"/>
    <n v="0"/>
    <n v="0"/>
    <x v="361"/>
    <x v="902"/>
    <n v="-7372032"/>
    <n v="0"/>
    <x v="904"/>
  </r>
  <r>
    <x v="4"/>
    <x v="197"/>
    <s v="Space Grey"/>
    <s v="4 GB"/>
    <x v="5"/>
    <s v="Yes"/>
    <x v="4"/>
    <x v="203"/>
    <n v="124900"/>
    <x v="198"/>
    <n v="45901"/>
    <n v="36.750200160128102"/>
    <x v="339"/>
    <x v="903"/>
    <n v="-61985296"/>
    <n v="13953904"/>
    <x v="905"/>
  </r>
  <r>
    <x v="6"/>
    <x v="269"/>
    <s v="Red"/>
    <s v="3 GB"/>
    <x v="6"/>
    <s v="Yes"/>
    <x v="10"/>
    <x v="47"/>
    <n v="9990"/>
    <x v="272"/>
    <n v="0"/>
    <n v="0"/>
    <x v="1"/>
    <x v="904"/>
    <n v="-5874120"/>
    <n v="0"/>
    <x v="906"/>
  </r>
  <r>
    <x v="2"/>
    <x v="525"/>
    <s v="Rich Grey"/>
    <s v="2 GB"/>
    <x v="6"/>
    <s v="Yes"/>
    <x v="2"/>
    <x v="40"/>
    <n v="8999"/>
    <x v="534"/>
    <n v="1500"/>
    <n v="16.6685187243027"/>
    <x v="70"/>
    <x v="905"/>
    <n v="-6203248"/>
    <n v="564000"/>
    <x v="907"/>
  </r>
  <r>
    <x v="4"/>
    <x v="133"/>
    <s v="Graphite"/>
    <s v="6 GB"/>
    <x v="4"/>
    <s v="Yes"/>
    <x v="4"/>
    <x v="112"/>
    <n v="139900"/>
    <x v="134"/>
    <n v="0"/>
    <n v="0"/>
    <x v="367"/>
    <x v="906"/>
    <n v="-31057800"/>
    <n v="0"/>
    <x v="908"/>
  </r>
  <r>
    <x v="5"/>
    <x v="526"/>
    <s v="Red"/>
    <s v="3 GB"/>
    <x v="6"/>
    <s v="Yes"/>
    <x v="1"/>
    <x v="220"/>
    <n v="9999"/>
    <x v="535"/>
    <n v="2700"/>
    <n v="27.002700270026999"/>
    <x v="344"/>
    <x v="907"/>
    <n v="-5898618"/>
    <n v="920700"/>
    <x v="909"/>
  </r>
  <r>
    <x v="8"/>
    <x v="527"/>
    <s v="Black"/>
    <s v="4 GB"/>
    <x v="6"/>
    <s v="Yes"/>
    <x v="2"/>
    <x v="396"/>
    <n v="19990"/>
    <x v="536"/>
    <n v="91"/>
    <n v="0.45522761380690302"/>
    <x v="239"/>
    <x v="908"/>
    <n v="-14878597"/>
    <n v="33943"/>
    <x v="910"/>
  </r>
  <r>
    <x v="0"/>
    <x v="528"/>
    <s v="Gradation Black"/>
    <s v="4 GB"/>
    <x v="3"/>
    <s v="Yes"/>
    <x v="2"/>
    <x v="397"/>
    <n v="16490"/>
    <x v="537"/>
    <n v="2901"/>
    <n v="17.592480291085501"/>
    <x v="279"/>
    <x v="909"/>
    <n v="-13716024"/>
    <n v="1322856"/>
    <x v="911"/>
  </r>
  <r>
    <x v="2"/>
    <x v="39"/>
    <s v="Radiant Blue"/>
    <s v="3 GB"/>
    <x v="3"/>
    <s v="Yes"/>
    <x v="10"/>
    <x v="91"/>
    <n v="11999"/>
    <x v="453"/>
    <n v="2500"/>
    <n v="20.835069589132399"/>
    <x v="181"/>
    <x v="910"/>
    <n v="-3762150"/>
    <n v="437500"/>
    <x v="912"/>
  </r>
  <r>
    <x v="6"/>
    <x v="59"/>
    <s v="Cosmic Black"/>
    <s v="8 GB"/>
    <x v="0"/>
    <s v="Yes"/>
    <x v="2"/>
    <x v="241"/>
    <n v="39999"/>
    <x v="59"/>
    <n v="0"/>
    <n v="0"/>
    <x v="282"/>
    <x v="911"/>
    <n v="-19919502"/>
    <n v="0"/>
    <x v="913"/>
  </r>
  <r>
    <x v="0"/>
    <x v="442"/>
    <s v="Prism Crush Black"/>
    <s v="8 GB"/>
    <x v="0"/>
    <s v="Yes"/>
    <x v="0"/>
    <x v="320"/>
    <n v="33100"/>
    <x v="449"/>
    <n v="2600"/>
    <n v="7.8549848942598102"/>
    <x v="319"/>
    <x v="912"/>
    <n v="-17871600"/>
    <n v="730600"/>
    <x v="914"/>
  </r>
  <r>
    <x v="6"/>
    <x v="275"/>
    <s v="Jazz Blue"/>
    <s v="8 GB"/>
    <x v="0"/>
    <s v="Yes"/>
    <x v="0"/>
    <x v="398"/>
    <n v="25684"/>
    <x v="278"/>
    <n v="0"/>
    <n v="0"/>
    <x v="104"/>
    <x v="913"/>
    <n v="-16591864"/>
    <n v="0"/>
    <x v="915"/>
  </r>
  <r>
    <x v="4"/>
    <x v="47"/>
    <s v="Rose Gold"/>
    <s v="3 GB"/>
    <x v="5"/>
    <s v="Yes"/>
    <x v="10"/>
    <x v="399"/>
    <n v="85400"/>
    <x v="47"/>
    <n v="0"/>
    <n v="0"/>
    <x v="122"/>
    <x v="914"/>
    <n v="-65928800"/>
    <n v="0"/>
    <x v="916"/>
  </r>
  <r>
    <x v="0"/>
    <x v="529"/>
    <s v="Black"/>
    <s v="12 GB"/>
    <x v="5"/>
    <s v="Yes"/>
    <x v="6"/>
    <x v="400"/>
    <n v="169999"/>
    <x v="538"/>
    <n v="0"/>
    <n v="0"/>
    <x v="368"/>
    <x v="915"/>
    <n v="-77179546"/>
    <n v="0"/>
    <x v="917"/>
  </r>
  <r>
    <x v="4"/>
    <x v="299"/>
    <s v="Silver"/>
    <s v="4 GB"/>
    <x v="3"/>
    <s v="Yes"/>
    <x v="12"/>
    <x v="210"/>
    <n v="89900"/>
    <x v="302"/>
    <n v="26901"/>
    <n v="29.923248053392602"/>
    <x v="316"/>
    <x v="916"/>
    <n v="-52750155"/>
    <n v="9280845"/>
    <x v="918"/>
  </r>
  <r>
    <x v="3"/>
    <x v="189"/>
    <s v="Nordic Secret"/>
    <s v="8 GB"/>
    <x v="5"/>
    <s v="Yes"/>
    <x v="3"/>
    <x v="57"/>
    <n v="19999"/>
    <x v="190"/>
    <n v="3000"/>
    <n v="15.000750037501801"/>
    <x v="366"/>
    <x v="917"/>
    <n v="-7029620"/>
    <n v="570000"/>
    <x v="919"/>
  </r>
  <r>
    <x v="1"/>
    <x v="530"/>
    <s v="Black"/>
    <s v="4 GB"/>
    <x v="3"/>
    <s v="Yes"/>
    <x v="3"/>
    <x v="401"/>
    <n v="18999"/>
    <x v="539"/>
    <n v="6150"/>
    <n v="32.370124743407501"/>
    <x v="143"/>
    <x v="918"/>
    <n v="-15032256"/>
    <n v="2902800"/>
    <x v="920"/>
  </r>
  <r>
    <x v="12"/>
    <x v="69"/>
    <s v="Blue"/>
    <s v="4 GB"/>
    <x v="0"/>
    <s v="Yes"/>
    <x v="8"/>
    <x v="23"/>
    <n v="17999"/>
    <x v="69"/>
    <n v="0"/>
    <n v="0"/>
    <x v="81"/>
    <x v="919"/>
    <n v="-17999000"/>
    <n v="0"/>
    <x v="921"/>
  </r>
  <r>
    <x v="5"/>
    <x v="531"/>
    <s v="Pearl White"/>
    <s v="2 GB"/>
    <x v="1"/>
    <s v="Yes"/>
    <x v="5"/>
    <x v="402"/>
    <n v="9999"/>
    <x v="540"/>
    <n v="5510"/>
    <n v="55.105510551055097"/>
    <x v="369"/>
    <x v="920"/>
    <n v="-4491280"/>
    <n v="1708100"/>
    <x v="922"/>
  </r>
  <r>
    <x v="4"/>
    <x v="141"/>
    <s v="Silver"/>
    <s v="2 GB"/>
    <x v="6"/>
    <s v="Yes"/>
    <x v="2"/>
    <x v="129"/>
    <n v="34900"/>
    <x v="142"/>
    <n v="0"/>
    <n v="0"/>
    <x v="155"/>
    <x v="921"/>
    <n v="-15356000"/>
    <n v="0"/>
    <x v="923"/>
  </r>
  <r>
    <x v="11"/>
    <x v="293"/>
    <s v="Denim Blue"/>
    <s v="4 GB"/>
    <x v="0"/>
    <s v="Yes"/>
    <x v="3"/>
    <x v="35"/>
    <n v="16999"/>
    <x v="296"/>
    <n v="6000"/>
    <n v="35.296193893758399"/>
    <x v="99"/>
    <x v="116"/>
    <n v="-8343404"/>
    <n v="1788000"/>
    <x v="924"/>
  </r>
  <r>
    <x v="8"/>
    <x v="532"/>
    <s v="Energetic Blue"/>
    <s v="4 GB"/>
    <x v="6"/>
    <s v="Yes"/>
    <x v="2"/>
    <x v="71"/>
    <n v="15990"/>
    <x v="541"/>
    <n v="0"/>
    <n v="0"/>
    <x v="197"/>
    <x v="922"/>
    <n v="-14327040"/>
    <n v="0"/>
    <x v="925"/>
  </r>
  <r>
    <x v="2"/>
    <x v="35"/>
    <s v="Arctic White"/>
    <s v="8 GB"/>
    <x v="5"/>
    <s v="Yes"/>
    <x v="0"/>
    <x v="32"/>
    <n v="31999"/>
    <x v="35"/>
    <n v="2000"/>
    <n v="6.2501953186036996"/>
    <x v="223"/>
    <x v="923"/>
    <n v="-25171188"/>
    <n v="812000"/>
    <x v="926"/>
  </r>
  <r>
    <x v="14"/>
    <x v="533"/>
    <s v="Titan"/>
    <s v="1.5 GB"/>
    <x v="7"/>
    <s v="Yes"/>
    <x v="7"/>
    <x v="403"/>
    <n v="6590"/>
    <x v="542"/>
    <n v="0"/>
    <n v="0"/>
    <x v="370"/>
    <x v="924"/>
    <n v="-2187880"/>
    <n v="0"/>
    <x v="927"/>
  </r>
  <r>
    <x v="14"/>
    <x v="534"/>
    <s v="Black"/>
    <s v="3 GB"/>
    <x v="6"/>
    <s v="Yes"/>
    <x v="5"/>
    <x v="404"/>
    <n v="7799"/>
    <x v="543"/>
    <n v="109"/>
    <n v="1.39761507885626"/>
    <x v="371"/>
    <x v="925"/>
    <n v="-6675759"/>
    <n v="46979"/>
    <x v="928"/>
  </r>
  <r>
    <x v="0"/>
    <x v="535"/>
    <s v="Black"/>
    <s v="6 GB"/>
    <x v="0"/>
    <s v="Yes"/>
    <x v="2"/>
    <x v="405"/>
    <n v="24600"/>
    <x v="544"/>
    <n v="0"/>
    <n v="0"/>
    <x v="23"/>
    <x v="926"/>
    <n v="-21549600"/>
    <n v="0"/>
    <x v="929"/>
  </r>
  <r>
    <x v="11"/>
    <x v="536"/>
    <s v="Ceramic Black"/>
    <s v="4 GB"/>
    <x v="3"/>
    <s v="Yes"/>
    <x v="0"/>
    <x v="67"/>
    <n v="15999"/>
    <x v="545"/>
    <n v="0"/>
    <n v="0"/>
    <x v="59"/>
    <x v="927"/>
    <n v="-8831448"/>
    <n v="0"/>
    <x v="930"/>
  </r>
  <r>
    <x v="2"/>
    <x v="188"/>
    <s v="Pearl Green"/>
    <s v="8 GB"/>
    <x v="0"/>
    <s v="Yes"/>
    <x v="10"/>
    <x v="115"/>
    <n v="20999"/>
    <x v="189"/>
    <n v="0"/>
    <n v="0"/>
    <x v="215"/>
    <x v="928"/>
    <n v="-9449550"/>
    <n v="0"/>
    <x v="931"/>
  </r>
  <r>
    <x v="0"/>
    <x v="15"/>
    <s v="Blue"/>
    <s v="1 GB"/>
    <x v="7"/>
    <s v="Yes"/>
    <x v="3"/>
    <x v="406"/>
    <n v="6500"/>
    <x v="15"/>
    <n v="0"/>
    <n v="0"/>
    <x v="258"/>
    <x v="929"/>
    <n v="-5031000"/>
    <n v="0"/>
    <x v="932"/>
  </r>
  <r>
    <x v="1"/>
    <x v="312"/>
    <s v="Gold"/>
    <s v="4 GB"/>
    <x v="3"/>
    <s v="Yes"/>
    <x v="5"/>
    <x v="407"/>
    <n v="18300"/>
    <x v="315"/>
    <n v="0"/>
    <n v="0"/>
    <x v="32"/>
    <x v="930"/>
    <n v="-12187800"/>
    <n v="0"/>
    <x v="933"/>
  </r>
  <r>
    <x v="5"/>
    <x v="359"/>
    <s v="Rose Gold"/>
    <s v="3 GB"/>
    <x v="6"/>
    <s v="Yes"/>
    <x v="1"/>
    <x v="408"/>
    <n v="6600"/>
    <x v="364"/>
    <n v="0"/>
    <n v="0"/>
    <x v="56"/>
    <x v="931"/>
    <n v="-5438400"/>
    <n v="0"/>
    <x v="934"/>
  </r>
  <r>
    <x v="15"/>
    <x v="259"/>
    <s v="Brick Red"/>
    <s v="6 GB"/>
    <x v="3"/>
    <s v="Yes"/>
    <x v="2"/>
    <x v="90"/>
    <n v="12999"/>
    <x v="262"/>
    <n v="2500"/>
    <n v="19.232248634510299"/>
    <x v="140"/>
    <x v="932"/>
    <n v="-11044060"/>
    <n v="1175000"/>
    <x v="935"/>
  </r>
  <r>
    <x v="12"/>
    <x v="537"/>
    <s v="White  "/>
    <s v="1.5 GB"/>
    <x v="7"/>
    <s v="Yes"/>
    <x v="7"/>
    <x v="409"/>
    <n v="27390"/>
    <x v="546"/>
    <n v="0"/>
    <n v="0"/>
    <x v="221"/>
    <x v="933"/>
    <n v="-18953880"/>
    <n v="0"/>
    <x v="936"/>
  </r>
  <r>
    <x v="1"/>
    <x v="346"/>
    <s v="Black"/>
    <s v="8 MB"/>
    <x v="1"/>
    <s v="Yes"/>
    <x v="6"/>
    <x v="262"/>
    <n v="4189"/>
    <x v="350"/>
    <n v="0"/>
    <n v="0"/>
    <x v="126"/>
    <x v="934"/>
    <n v="-3786856"/>
    <n v="0"/>
    <x v="937"/>
  </r>
  <r>
    <x v="1"/>
    <x v="538"/>
    <s v="Black"/>
    <s v="32 MB"/>
    <x v="8"/>
    <s v="Yes"/>
    <x v="7"/>
    <x v="410"/>
    <n v="1344"/>
    <x v="547"/>
    <n v="0"/>
    <n v="0"/>
    <x v="153"/>
    <x v="935"/>
    <n v="-467712"/>
    <n v="0"/>
    <x v="938"/>
  </r>
  <r>
    <x v="6"/>
    <x v="539"/>
    <s v="Cosmic Black"/>
    <s v="6 GB"/>
    <x v="0"/>
    <s v="Yes"/>
    <x v="3"/>
    <x v="411"/>
    <n v="39999"/>
    <x v="548"/>
    <n v="7000"/>
    <n v="17.500437510937701"/>
    <x v="52"/>
    <x v="936"/>
    <n v="-20366442"/>
    <n v="1953000"/>
    <x v="939"/>
  </r>
  <r>
    <x v="2"/>
    <x v="35"/>
    <s v="Arctic White"/>
    <s v="12 GB"/>
    <x v="5"/>
    <s v="Yes"/>
    <x v="3"/>
    <x v="411"/>
    <n v="34999"/>
    <x v="35"/>
    <n v="2000"/>
    <n v="5.7144489842566903"/>
    <x v="48"/>
    <x v="937"/>
    <n v="-16863504"/>
    <n v="496000"/>
    <x v="940"/>
  </r>
  <r>
    <x v="1"/>
    <x v="540"/>
    <s v="White &amp; Copper"/>
    <s v="4 GB"/>
    <x v="3"/>
    <s v="Yes"/>
    <x v="0"/>
    <x v="67"/>
    <n v="15999"/>
    <x v="549"/>
    <n v="0"/>
    <n v="0"/>
    <x v="359"/>
    <x v="938"/>
    <n v="-11295294"/>
    <n v="0"/>
    <x v="941"/>
  </r>
  <r>
    <x v="10"/>
    <x v="180"/>
    <s v="Grey"/>
    <s v="3 GB"/>
    <x v="6"/>
    <s v="Yes"/>
    <x v="5"/>
    <x v="23"/>
    <n v="17999"/>
    <x v="181"/>
    <n v="0"/>
    <n v="0"/>
    <x v="83"/>
    <x v="939"/>
    <n v="-17783012"/>
    <n v="0"/>
    <x v="942"/>
  </r>
  <r>
    <x v="2"/>
    <x v="82"/>
    <s v="Sparkling Blue"/>
    <s v="8 GB"/>
    <x v="0"/>
    <s v="Yes"/>
    <x v="10"/>
    <x v="57"/>
    <n v="17999"/>
    <x v="82"/>
    <n v="1000"/>
    <n v="5.5558642146785902"/>
    <x v="249"/>
    <x v="381"/>
    <n v="-9379464"/>
    <n v="268000"/>
    <x v="943"/>
  </r>
  <r>
    <x v="4"/>
    <x v="389"/>
    <s v="Space Grey"/>
    <s v="1 GB"/>
    <x v="3"/>
    <s v="Yes"/>
    <x v="2"/>
    <x v="126"/>
    <n v="44999"/>
    <x v="394"/>
    <n v="0"/>
    <n v="0"/>
    <x v="253"/>
    <x v="940"/>
    <n v="-21509522"/>
    <n v="0"/>
    <x v="944"/>
  </r>
  <r>
    <x v="6"/>
    <x v="402"/>
    <s v="Midnight Black"/>
    <s v="6 GB"/>
    <x v="0"/>
    <s v="Yes"/>
    <x v="0"/>
    <x v="412"/>
    <n v="24198"/>
    <x v="407"/>
    <n v="1248"/>
    <n v="5.1574510290106597"/>
    <x v="224"/>
    <x v="941"/>
    <n v="-15936024"/>
    <n v="421824"/>
    <x v="945"/>
  </r>
  <r>
    <x v="2"/>
    <x v="105"/>
    <s v="Glowing Black"/>
    <s v="4 GB"/>
    <x v="0"/>
    <s v="Yes"/>
    <x v="10"/>
    <x v="3"/>
    <n v="14999"/>
    <x v="105"/>
    <n v="2000"/>
    <n v="13.334222281485401"/>
    <x v="372"/>
    <x v="942"/>
    <n v="-8763374"/>
    <n v="626000"/>
    <x v="946"/>
  </r>
  <r>
    <x v="0"/>
    <x v="541"/>
    <s v="White"/>
    <s v="2 GB"/>
    <x v="6"/>
    <s v="Yes"/>
    <x v="3"/>
    <x v="413"/>
    <n v="33500"/>
    <x v="550"/>
    <n v="0"/>
    <n v="0"/>
    <x v="227"/>
    <x v="943"/>
    <n v="-30887000"/>
    <n v="0"/>
    <x v="947"/>
  </r>
  <r>
    <x v="6"/>
    <x v="542"/>
    <s v="Coral Green"/>
    <s v="8 GB"/>
    <x v="5"/>
    <s v="Yes"/>
    <x v="3"/>
    <x v="189"/>
    <n v="59999"/>
    <x v="551"/>
    <n v="5000"/>
    <n v="8.3334722245370703"/>
    <x v="368"/>
    <x v="944"/>
    <n v="-26104546"/>
    <n v="1135000"/>
    <x v="948"/>
  </r>
  <r>
    <x v="5"/>
    <x v="543"/>
    <s v="Gold"/>
    <s v="3 GB"/>
    <x v="6"/>
    <s v="Yes"/>
    <x v="8"/>
    <x v="414"/>
    <n v="13649"/>
    <x v="552"/>
    <n v="0"/>
    <n v="0"/>
    <x v="373"/>
    <x v="945"/>
    <n v="-11164882"/>
    <n v="0"/>
    <x v="949"/>
  </r>
  <r>
    <x v="12"/>
    <x v="544"/>
    <s v="Sprinkle White"/>
    <s v="2 GB"/>
    <x v="1"/>
    <s v="Yes"/>
    <x v="1"/>
    <x v="415"/>
    <n v="12570"/>
    <x v="553"/>
    <n v="0"/>
    <n v="0"/>
    <x v="164"/>
    <x v="946"/>
    <n v="-8748720"/>
    <n v="0"/>
    <x v="950"/>
  </r>
  <r>
    <x v="2"/>
    <x v="351"/>
    <s v="Power Silver"/>
    <s v="3 GB"/>
    <x v="6"/>
    <s v="Yes"/>
    <x v="2"/>
    <x v="22"/>
    <n v="10999"/>
    <x v="355"/>
    <n v="2000"/>
    <n v="18.183471224656699"/>
    <x v="374"/>
    <x v="947"/>
    <n v="-3619638"/>
    <n v="362000"/>
    <x v="951"/>
  </r>
  <r>
    <x v="3"/>
    <x v="437"/>
    <s v="Mocha Brown"/>
    <s v="2 GB"/>
    <x v="6"/>
    <s v="Yes"/>
    <x v="3"/>
    <x v="25"/>
    <n v="7999"/>
    <x v="444"/>
    <n v="0"/>
    <n v="0"/>
    <x v="126"/>
    <x v="948"/>
    <n v="-7231096"/>
    <n v="0"/>
    <x v="952"/>
  </r>
  <r>
    <x v="1"/>
    <x v="219"/>
    <s v="Sand"/>
    <s v="2 GB"/>
    <x v="1"/>
    <s v="Yes"/>
    <x v="11"/>
    <x v="220"/>
    <n v="7299"/>
    <x v="356"/>
    <n v="0"/>
    <n v="0"/>
    <x v="179"/>
    <x v="949"/>
    <n v="-3094776"/>
    <n v="0"/>
    <x v="953"/>
  </r>
  <r>
    <x v="1"/>
    <x v="312"/>
    <s v="White"/>
    <s v="4 GB"/>
    <x v="6"/>
    <s v="Yes"/>
    <x v="5"/>
    <x v="416"/>
    <n v="17000"/>
    <x v="315"/>
    <n v="0"/>
    <n v="0"/>
    <x v="312"/>
    <x v="950"/>
    <n v="-14314000"/>
    <n v="0"/>
    <x v="954"/>
  </r>
  <r>
    <x v="13"/>
    <x v="228"/>
    <s v="Clearly White"/>
    <s v="4 GB"/>
    <x v="0"/>
    <s v="Yes"/>
    <x v="4"/>
    <x v="58"/>
    <n v="92000"/>
    <x v="230"/>
    <n v="0"/>
    <n v="0"/>
    <x v="317"/>
    <x v="951"/>
    <n v="-48392000"/>
    <n v="0"/>
    <x v="955"/>
  </r>
  <r>
    <x v="4"/>
    <x v="47"/>
    <s v="Gold"/>
    <s v="3 GB"/>
    <x v="6"/>
    <s v="Yes"/>
    <x v="10"/>
    <x v="159"/>
    <n v="37900"/>
    <x v="47"/>
    <n v="901"/>
    <n v="2.3773087071240102"/>
    <x v="88"/>
    <x v="952"/>
    <n v="-34753136"/>
    <n v="418064"/>
    <x v="956"/>
  </r>
  <r>
    <x v="6"/>
    <x v="182"/>
    <s v="Blazing Blue"/>
    <s v="6 GB"/>
    <x v="0"/>
    <s v="Yes"/>
    <x v="3"/>
    <x v="120"/>
    <n v="16999"/>
    <x v="183"/>
    <n v="3500"/>
    <n v="20.5894464380257"/>
    <x v="69"/>
    <x v="953"/>
    <n v="-12290694"/>
    <n v="1410500"/>
    <x v="957"/>
  </r>
  <r>
    <x v="0"/>
    <x v="545"/>
    <s v="Chic White"/>
    <s v="1 GB"/>
    <x v="7"/>
    <s v="Yes"/>
    <x v="5"/>
    <x v="417"/>
    <n v="14700"/>
    <x v="554"/>
    <n v="0"/>
    <n v="0"/>
    <x v="242"/>
    <x v="954"/>
    <n v="-6438600"/>
    <n v="0"/>
    <x v="958"/>
  </r>
  <r>
    <x v="14"/>
    <x v="546"/>
    <s v="Brown"/>
    <s v="2 GB"/>
    <x v="1"/>
    <s v="Yes"/>
    <x v="7"/>
    <x v="18"/>
    <n v="9999"/>
    <x v="555"/>
    <n v="0"/>
    <n v="0"/>
    <x v="299"/>
    <x v="955"/>
    <n v="-7279272"/>
    <n v="0"/>
    <x v="959"/>
  </r>
  <r>
    <x v="5"/>
    <x v="114"/>
    <s v="Gold"/>
    <s v="1 GB"/>
    <x v="1"/>
    <s v="Yes"/>
    <x v="11"/>
    <x v="418"/>
    <n v="4290"/>
    <x v="115"/>
    <n v="0"/>
    <n v="0"/>
    <x v="375"/>
    <x v="956"/>
    <n v="-3835260"/>
    <n v="0"/>
    <x v="960"/>
  </r>
  <r>
    <x v="7"/>
    <x v="308"/>
    <s v="Blue"/>
    <s v="3 GB"/>
    <x v="1"/>
    <s v="Yes"/>
    <x v="2"/>
    <x v="51"/>
    <n v="10990"/>
    <x v="311"/>
    <n v="0"/>
    <n v="0"/>
    <x v="293"/>
    <x v="957"/>
    <n v="-3538780"/>
    <n v="0"/>
    <x v="961"/>
  </r>
  <r>
    <x v="2"/>
    <x v="135"/>
    <s v="Dashing Blue"/>
    <s v="8 GB"/>
    <x v="0"/>
    <s v="Yes"/>
    <x v="0"/>
    <x v="121"/>
    <n v="40999"/>
    <x v="136"/>
    <n v="3000"/>
    <n v="7.3172516402839003"/>
    <x v="376"/>
    <x v="958"/>
    <n v="-23146414"/>
    <n v="879000"/>
    <x v="962"/>
  </r>
  <r>
    <x v="11"/>
    <x v="547"/>
    <s v="Lunar Grey"/>
    <s v="3 GB"/>
    <x v="1"/>
    <s v="Yes"/>
    <x v="3"/>
    <x v="419"/>
    <n v="5450"/>
    <x v="556"/>
    <n v="0"/>
    <n v="0"/>
    <x v="150"/>
    <x v="959"/>
    <n v="-1940200"/>
    <n v="0"/>
    <x v="963"/>
  </r>
  <r>
    <x v="0"/>
    <x v="548"/>
    <s v="White"/>
    <s v="512 MB"/>
    <x v="9"/>
    <s v="Yes"/>
    <x v="8"/>
    <x v="370"/>
    <n v="4890"/>
    <x v="557"/>
    <n v="0"/>
    <n v="0"/>
    <x v="320"/>
    <x v="960"/>
    <n v="-3990240"/>
    <n v="0"/>
    <x v="964"/>
  </r>
  <r>
    <x v="3"/>
    <x v="3"/>
    <s v="Milan Black"/>
    <s v="4 GB"/>
    <x v="3"/>
    <s v="Yes"/>
    <x v="3"/>
    <x v="3"/>
    <n v="12999"/>
    <x v="3"/>
    <n v="0"/>
    <n v="0"/>
    <x v="13"/>
    <x v="961"/>
    <n v="-3899700"/>
    <n v="0"/>
    <x v="965"/>
  </r>
  <r>
    <x v="3"/>
    <x v="549"/>
    <s v="Quetzal Cyan"/>
    <s v="2 GB"/>
    <x v="6"/>
    <s v="Yes"/>
    <x v="2"/>
    <x v="151"/>
    <n v="7999"/>
    <x v="558"/>
    <n v="800"/>
    <n v="10.001250156269499"/>
    <x v="339"/>
    <x v="962"/>
    <n v="-4620192"/>
    <n v="243200"/>
    <x v="966"/>
  </r>
  <r>
    <x v="4"/>
    <x v="92"/>
    <s v="Gold"/>
    <s v="4GB"/>
    <x v="5"/>
    <s v="Yes"/>
    <x v="12"/>
    <x v="81"/>
    <n v="131900"/>
    <x v="92"/>
    <n v="0"/>
    <n v="0"/>
    <x v="377"/>
    <x v="963"/>
    <n v="-49330600"/>
    <n v="0"/>
    <x v="967"/>
  </r>
  <r>
    <x v="0"/>
    <x v="319"/>
    <s v="Phantom White"/>
    <s v="8 GB"/>
    <x v="0"/>
    <s v="Yes"/>
    <x v="0"/>
    <x v="36"/>
    <n v="83999"/>
    <x v="323"/>
    <n v="14000"/>
    <n v="16.666865081727099"/>
    <x v="378"/>
    <x v="964"/>
    <n v="-19557746"/>
    <n v="1778000"/>
    <x v="968"/>
  </r>
  <r>
    <x v="3"/>
    <x v="206"/>
    <s v="Emerald Green"/>
    <s v="6 GB"/>
    <x v="0"/>
    <s v="Yes"/>
    <x v="3"/>
    <x v="66"/>
    <n v="14999"/>
    <x v="207"/>
    <n v="2500"/>
    <n v="16.667777851856702"/>
    <x v="244"/>
    <x v="965"/>
    <n v="-3657234"/>
    <n v="332500"/>
    <x v="969"/>
  </r>
  <r>
    <x v="7"/>
    <x v="87"/>
    <s v="Crystal Silver"/>
    <s v="8 GB"/>
    <x v="0"/>
    <s v="Yes"/>
    <x v="0"/>
    <x v="271"/>
    <n v="23990"/>
    <x v="87"/>
    <n v="2000"/>
    <n v="8.3368070029178796"/>
    <x v="162"/>
    <x v="966"/>
    <n v="-9701780"/>
    <n v="422000"/>
    <x v="970"/>
  </r>
  <r>
    <x v="0"/>
    <x v="550"/>
    <s v="Black"/>
    <s v="768 MB"/>
    <x v="9"/>
    <s v="Yes"/>
    <x v="8"/>
    <x v="420"/>
    <n v="5920"/>
    <x v="559"/>
    <n v="0"/>
    <n v="0"/>
    <x v="138"/>
    <x v="967"/>
    <n v="-5221440"/>
    <n v="0"/>
    <x v="971"/>
  </r>
  <r>
    <x v="5"/>
    <x v="335"/>
    <s v="Black"/>
    <s v="8 MB"/>
    <x v="1"/>
    <s v="Yes"/>
    <x v="8"/>
    <x v="421"/>
    <n v="1099"/>
    <x v="339"/>
    <n v="0"/>
    <n v="0"/>
    <x v="305"/>
    <x v="968"/>
    <n v="-1088010"/>
    <n v="0"/>
    <x v="972"/>
  </r>
  <r>
    <x v="3"/>
    <x v="277"/>
    <s v="Sandstone Black"/>
    <s v="4 GB"/>
    <x v="3"/>
    <s v="Yes"/>
    <x v="7"/>
    <x v="34"/>
    <n v="11999"/>
    <x v="280"/>
    <n v="0"/>
    <n v="0"/>
    <x v="147"/>
    <x v="969"/>
    <n v="-3911674"/>
    <n v="0"/>
    <x v="973"/>
  </r>
  <r>
    <x v="2"/>
    <x v="551"/>
    <s v="Power Silver"/>
    <s v="4 GB"/>
    <x v="3"/>
    <s v="Yes"/>
    <x v="2"/>
    <x v="3"/>
    <n v="12999"/>
    <x v="560"/>
    <n v="0"/>
    <n v="0"/>
    <x v="379"/>
    <x v="970"/>
    <n v="-7877394"/>
    <n v="0"/>
    <x v="974"/>
  </r>
  <r>
    <x v="11"/>
    <x v="552"/>
    <s v="Indigo Black"/>
    <s v="6 GB"/>
    <x v="3"/>
    <s v="Yes"/>
    <x v="0"/>
    <x v="422"/>
    <n v="11829"/>
    <x v="561"/>
    <n v="0"/>
    <n v="0"/>
    <x v="142"/>
    <x v="971"/>
    <n v="-11308524"/>
    <n v="0"/>
    <x v="975"/>
  </r>
  <r>
    <x v="7"/>
    <x v="100"/>
    <s v="Black"/>
    <s v="2 GB"/>
    <x v="1"/>
    <s v="Yes"/>
    <x v="3"/>
    <x v="47"/>
    <n v="9990"/>
    <x v="100"/>
    <n v="0"/>
    <n v="0"/>
    <x v="71"/>
    <x v="972"/>
    <n v="-2497500"/>
    <n v="0"/>
    <x v="976"/>
  </r>
  <r>
    <x v="6"/>
    <x v="235"/>
    <s v="Nebula Red"/>
    <s v="4 GB"/>
    <x v="3"/>
    <s v="Yes"/>
    <x v="0"/>
    <x v="59"/>
    <n v="14999"/>
    <x v="237"/>
    <n v="0"/>
    <n v="0"/>
    <x v="252"/>
    <x v="973"/>
    <n v="-7109526"/>
    <n v="0"/>
    <x v="977"/>
  </r>
  <r>
    <x v="0"/>
    <x v="8"/>
    <s v="White"/>
    <s v="1.5 GB"/>
    <x v="1"/>
    <s v="Yes"/>
    <x v="3"/>
    <x v="140"/>
    <n v="8490"/>
    <x v="8"/>
    <n v="0"/>
    <n v="0"/>
    <x v="302"/>
    <x v="974"/>
    <n v="-2937540"/>
    <n v="0"/>
    <x v="978"/>
  </r>
  <r>
    <x v="8"/>
    <x v="553"/>
    <s v="Dark Pearl"/>
    <s v="6 GB"/>
    <x v="3"/>
    <s v="Yes"/>
    <x v="10"/>
    <x v="74"/>
    <n v="24990"/>
    <x v="562"/>
    <n v="5000"/>
    <n v="20.008003201280498"/>
    <x v="209"/>
    <x v="975"/>
    <n v="-13538980"/>
    <n v="1505000"/>
    <x v="979"/>
  </r>
  <r>
    <x v="2"/>
    <x v="104"/>
    <s v="Supersonic Blue"/>
    <s v="4 GB"/>
    <x v="0"/>
    <s v="Yes"/>
    <x v="0"/>
    <x v="89"/>
    <n v="16999"/>
    <x v="104"/>
    <n v="500"/>
    <n v="2.9413494911465299"/>
    <x v="277"/>
    <x v="976"/>
    <n v="-5996142"/>
    <n v="89500"/>
    <x v="980"/>
  </r>
  <r>
    <x v="6"/>
    <x v="357"/>
    <s v="Blue"/>
    <s v="4 GB"/>
    <x v="3"/>
    <s v="Yes"/>
    <x v="0"/>
    <x v="35"/>
    <n v="10999"/>
    <x v="362"/>
    <n v="0"/>
    <n v="0"/>
    <x v="363"/>
    <x v="977"/>
    <n v="-2617762"/>
    <n v="0"/>
    <x v="981"/>
  </r>
  <r>
    <x v="4"/>
    <x v="83"/>
    <s v="Green"/>
    <s v="4GB"/>
    <x v="3"/>
    <s v="Yes"/>
    <x v="4"/>
    <x v="234"/>
    <n v="65900"/>
    <x v="83"/>
    <n v="1901"/>
    <n v="2.8846737481031801"/>
    <x v="326"/>
    <x v="978"/>
    <n v="-30526265"/>
    <n v="446735"/>
    <x v="982"/>
  </r>
  <r>
    <x v="3"/>
    <x v="514"/>
    <s v="Purple"/>
    <s v="6 GB"/>
    <x v="3"/>
    <s v="Yes"/>
    <x v="0"/>
    <x v="35"/>
    <n v="13999"/>
    <x v="523"/>
    <n v="3000"/>
    <n v="21.430102150153498"/>
    <x v="103"/>
    <x v="979"/>
    <n v="-5099592"/>
    <n v="612000"/>
    <x v="983"/>
  </r>
  <r>
    <x v="3"/>
    <x v="554"/>
    <s v="Bordeaux Red "/>
    <s v="4 GB"/>
    <x v="3"/>
    <s v="Yes"/>
    <x v="8"/>
    <x v="57"/>
    <n v="16999"/>
    <x v="563"/>
    <n v="0"/>
    <n v="0"/>
    <x v="20"/>
    <x v="980"/>
    <n v="-5677666"/>
    <n v="0"/>
    <x v="984"/>
  </r>
  <r>
    <x v="0"/>
    <x v="555"/>
    <s v="Classic White"/>
    <s v="3 GB"/>
    <x v="6"/>
    <s v="Yes"/>
    <x v="3"/>
    <x v="423"/>
    <n v="50650"/>
    <x v="564"/>
    <n v="0"/>
    <n v="0"/>
    <x v="380"/>
    <x v="981"/>
    <n v="-25932800"/>
    <n v="0"/>
    <x v="985"/>
  </r>
  <r>
    <x v="2"/>
    <x v="551"/>
    <s v="Power Blue"/>
    <s v="4 GB"/>
    <x v="3"/>
    <s v="Yes"/>
    <x v="2"/>
    <x v="3"/>
    <n v="12999"/>
    <x v="560"/>
    <n v="0"/>
    <n v="0"/>
    <x v="319"/>
    <x v="982"/>
    <n v="-7305438"/>
    <n v="0"/>
    <x v="986"/>
  </r>
  <r>
    <x v="4"/>
    <x v="344"/>
    <s v="Red"/>
    <s v="2 GB"/>
    <x v="5"/>
    <s v="Yes"/>
    <x v="10"/>
    <x v="134"/>
    <n v="54900"/>
    <x v="348"/>
    <n v="0"/>
    <n v="0"/>
    <x v="365"/>
    <x v="983"/>
    <n v="-33818400"/>
    <n v="0"/>
    <x v="987"/>
  </r>
  <r>
    <x v="2"/>
    <x v="556"/>
    <s v="So Blue"/>
    <s v="3 GB"/>
    <x v="6"/>
    <s v="Yes"/>
    <x v="10"/>
    <x v="22"/>
    <n v="9999"/>
    <x v="565"/>
    <n v="1000"/>
    <n v="10.00100010001"/>
    <x v="301"/>
    <x v="984"/>
    <n v="-2070782"/>
    <n v="109000"/>
    <x v="988"/>
  </r>
  <r>
    <x v="10"/>
    <x v="124"/>
    <s v="Gold"/>
    <s v="1 GB"/>
    <x v="7"/>
    <s v="Yes"/>
    <x v="1"/>
    <x v="424"/>
    <n v="4649"/>
    <x v="125"/>
    <n v="0"/>
    <n v="0"/>
    <x v="102"/>
    <x v="985"/>
    <n v="-3486750"/>
    <n v="0"/>
    <x v="989"/>
  </r>
  <r>
    <x v="7"/>
    <x v="94"/>
    <s v="Auroral Blue"/>
    <s v="8 GB"/>
    <x v="0"/>
    <s v="Yes"/>
    <x v="2"/>
    <x v="425"/>
    <n v="24989"/>
    <x v="94"/>
    <n v="0"/>
    <n v="0"/>
    <x v="290"/>
    <x v="986"/>
    <n v="-17892124"/>
    <n v="0"/>
    <x v="990"/>
  </r>
  <r>
    <x v="1"/>
    <x v="314"/>
    <s v="Blue"/>
    <s v="4 GB"/>
    <x v="3"/>
    <s v="Yes"/>
    <x v="7"/>
    <x v="269"/>
    <n v="11199"/>
    <x v="317"/>
    <n v="0"/>
    <n v="0"/>
    <x v="30"/>
    <x v="987"/>
    <n v="-8197668"/>
    <n v="0"/>
    <x v="991"/>
  </r>
  <r>
    <x v="1"/>
    <x v="557"/>
    <s v="Blue &amp; Silver"/>
    <s v="1 GB"/>
    <x v="7"/>
    <s v="Yes"/>
    <x v="5"/>
    <x v="426"/>
    <n v="7712"/>
    <x v="566"/>
    <n v="0"/>
    <n v="0"/>
    <x v="52"/>
    <x v="988"/>
    <n v="-4303296"/>
    <n v="0"/>
    <x v="992"/>
  </r>
  <r>
    <x v="2"/>
    <x v="140"/>
    <s v="Space Blue"/>
    <s v="4 GB"/>
    <x v="0"/>
    <s v="Yes"/>
    <x v="10"/>
    <x v="23"/>
    <n v="17999"/>
    <x v="141"/>
    <n v="0"/>
    <n v="0"/>
    <x v="364"/>
    <x v="989"/>
    <n v="-9323482"/>
    <n v="0"/>
    <x v="993"/>
  </r>
  <r>
    <x v="9"/>
    <x v="426"/>
    <s v="Silver"/>
    <s v="2 GB"/>
    <x v="1"/>
    <s v="Yes"/>
    <x v="5"/>
    <x v="48"/>
    <n v="8499"/>
    <x v="431"/>
    <n v="0"/>
    <n v="0"/>
    <x v="215"/>
    <x v="990"/>
    <n v="-3824550"/>
    <n v="0"/>
    <x v="994"/>
  </r>
  <r>
    <x v="4"/>
    <x v="197"/>
    <s v="Gold"/>
    <s v="4 GB"/>
    <x v="4"/>
    <s v="Yes"/>
    <x v="4"/>
    <x v="296"/>
    <n v="144900"/>
    <x v="198"/>
    <n v="0"/>
    <n v="0"/>
    <x v="381"/>
    <x v="991"/>
    <n v="-119977200"/>
    <n v="0"/>
    <x v="995"/>
  </r>
  <r>
    <x v="0"/>
    <x v="396"/>
    <s v="Blue"/>
    <s v="4 GB"/>
    <x v="6"/>
    <s v="Yes"/>
    <x v="0"/>
    <x v="94"/>
    <n v="17990"/>
    <x v="401"/>
    <n v="0"/>
    <n v="0"/>
    <x v="104"/>
    <x v="992"/>
    <n v="-11621540"/>
    <n v="0"/>
    <x v="996"/>
  </r>
  <r>
    <x v="0"/>
    <x v="302"/>
    <s v="Ocean Blue"/>
    <s v="3 GB"/>
    <x v="6"/>
    <s v="Yes"/>
    <x v="0"/>
    <x v="51"/>
    <n v="11290"/>
    <x v="305"/>
    <n v="300"/>
    <n v="2.6572187776793599"/>
    <x v="103"/>
    <x v="993"/>
    <n v="-4545120"/>
    <n v="61200"/>
    <x v="997"/>
  </r>
  <r>
    <x v="12"/>
    <x v="558"/>
    <s v="Santorini White"/>
    <s v="2 GB"/>
    <x v="1"/>
    <s v="Yes"/>
    <x v="5"/>
    <x v="50"/>
    <n v="25999"/>
    <x v="567"/>
    <n v="0"/>
    <n v="0"/>
    <x v="214"/>
    <x v="994"/>
    <n v="-23451098"/>
    <n v="0"/>
    <x v="998"/>
  </r>
  <r>
    <x v="8"/>
    <x v="559"/>
    <s v="Midnight Black"/>
    <s v="8 GB"/>
    <x v="0"/>
    <s v="Yes"/>
    <x v="0"/>
    <x v="54"/>
    <n v="16990"/>
    <x v="568"/>
    <n v="3000"/>
    <n v="17.657445556209499"/>
    <x v="357"/>
    <x v="995"/>
    <n v="-3159960"/>
    <n v="306000"/>
    <x v="999"/>
  </r>
  <r>
    <x v="6"/>
    <x v="560"/>
    <s v="Sapphire Blue"/>
    <s v="4 GB"/>
    <x v="3"/>
    <s v="Yes"/>
    <x v="0"/>
    <x v="427"/>
    <n v="13500"/>
    <x v="569"/>
    <n v="0"/>
    <n v="0"/>
    <x v="63"/>
    <x v="996"/>
    <n v="-8073000"/>
    <n v="0"/>
    <x v="1000"/>
  </r>
  <r>
    <x v="1"/>
    <x v="561"/>
    <s v="Black"/>
    <s v="2 GB"/>
    <x v="1"/>
    <s v="Yes"/>
    <x v="8"/>
    <x v="143"/>
    <n v="10000"/>
    <x v="570"/>
    <n v="0"/>
    <n v="0"/>
    <x v="164"/>
    <x v="997"/>
    <n v="-6960000"/>
    <n v="0"/>
    <x v="1001"/>
  </r>
  <r>
    <x v="2"/>
    <x v="2"/>
    <s v="Diamond Blue"/>
    <s v="2 GB"/>
    <x v="1"/>
    <s v="Yes"/>
    <x v="2"/>
    <x v="78"/>
    <n v="6999"/>
    <x v="2"/>
    <n v="500"/>
    <n v="7.1438776968138296"/>
    <x v="178"/>
    <x v="998"/>
    <n v="-2551122"/>
    <n v="94500"/>
    <x v="1002"/>
  </r>
  <r>
    <x v="1"/>
    <x v="562"/>
    <s v="White"/>
    <s v="512 MB"/>
    <x v="12"/>
    <s v="Yes"/>
    <x v="1"/>
    <x v="428"/>
    <n v="7399"/>
    <x v="571"/>
    <n v="0"/>
    <n v="0"/>
    <x v="274"/>
    <x v="999"/>
    <n v="-5430866"/>
    <n v="0"/>
    <x v="1003"/>
  </r>
  <r>
    <x v="4"/>
    <x v="7"/>
    <s v="Blue"/>
    <s v="3 GB"/>
    <x v="3"/>
    <s v="Yes"/>
    <x v="4"/>
    <x v="7"/>
    <n v="47900"/>
    <x v="7"/>
    <n v="4901"/>
    <n v="10.2317327766179"/>
    <x v="48"/>
    <x v="1000"/>
    <n v="-22542952"/>
    <n v="1215448"/>
    <x v="1004"/>
  </r>
  <r>
    <x v="2"/>
    <x v="11"/>
    <s v="Space Silver"/>
    <s v="6 GB"/>
    <x v="0"/>
    <s v="Yes"/>
    <x v="0"/>
    <x v="12"/>
    <n v="21999"/>
    <x v="11"/>
    <n v="2000"/>
    <n v="9.0913223328333093"/>
    <x v="158"/>
    <x v="1001"/>
    <n v="-14237322"/>
    <n v="678000"/>
    <x v="1005"/>
  </r>
  <r>
    <x v="4"/>
    <x v="172"/>
    <s v="Sierra Blue"/>
    <s v="6 GB"/>
    <x v="5"/>
    <s v="Yes"/>
    <x v="6"/>
    <x v="365"/>
    <n v="129900"/>
    <x v="173"/>
    <n v="0"/>
    <n v="0"/>
    <x v="315"/>
    <x v="1002"/>
    <n v="-94047600"/>
    <n v="0"/>
    <x v="1006"/>
  </r>
  <r>
    <x v="0"/>
    <x v="73"/>
    <s v="Gold"/>
    <s v="3 GB"/>
    <x v="1"/>
    <s v="Yes"/>
    <x v="7"/>
    <x v="369"/>
    <n v="17490"/>
    <x v="73"/>
    <n v="0"/>
    <n v="0"/>
    <x v="69"/>
    <x v="1003"/>
    <n v="-14096940"/>
    <n v="0"/>
    <x v="1007"/>
  </r>
  <r>
    <x v="0"/>
    <x v="111"/>
    <s v="Black"/>
    <s v="NaN"/>
    <x v="8"/>
    <s v="Yes"/>
    <x v="0"/>
    <x v="359"/>
    <n v="1450"/>
    <x v="112"/>
    <n v="0"/>
    <n v="0"/>
    <x v="382"/>
    <x v="1004"/>
    <n v="-756900"/>
    <n v="0"/>
    <x v="1008"/>
  </r>
  <r>
    <x v="1"/>
    <x v="561"/>
    <s v="Black"/>
    <s v="3 GB"/>
    <x v="6"/>
    <s v="Yes"/>
    <x v="5"/>
    <x v="24"/>
    <n v="6990"/>
    <x v="570"/>
    <n v="0"/>
    <n v="0"/>
    <x v="87"/>
    <x v="1005"/>
    <n v="-2782020"/>
    <n v="0"/>
    <x v="1009"/>
  </r>
  <r>
    <x v="0"/>
    <x v="563"/>
    <s v="Matte Aqua"/>
    <s v="6 GB"/>
    <x v="0"/>
    <s v="Yes"/>
    <x v="7"/>
    <x v="115"/>
    <n v="23999"/>
    <x v="572"/>
    <n v="3000"/>
    <n v="12.5005208550356"/>
    <x v="305"/>
    <x v="1006"/>
    <n v="-22274010"/>
    <n v="1485000"/>
    <x v="1010"/>
  </r>
  <r>
    <x v="0"/>
    <x v="377"/>
    <s v="Ocean Blue"/>
    <s v="2 GB"/>
    <x v="1"/>
    <s v="Yes"/>
    <x v="0"/>
    <x v="429"/>
    <n v="8190"/>
    <x v="382"/>
    <n v="0"/>
    <n v="0"/>
    <x v="217"/>
    <x v="1007"/>
    <n v="-5618340"/>
    <n v="0"/>
    <x v="1011"/>
  </r>
  <r>
    <x v="14"/>
    <x v="564"/>
    <s v="Aurora Silver"/>
    <s v="6 GB"/>
    <x v="0"/>
    <s v="Yes"/>
    <x v="2"/>
    <x v="156"/>
    <n v="55000"/>
    <x v="573"/>
    <n v="10010"/>
    <n v="18.2"/>
    <x v="3"/>
    <x v="1008"/>
    <n v="-25697430"/>
    <n v="2572570"/>
    <x v="1012"/>
  </r>
  <r>
    <x v="1"/>
    <x v="19"/>
    <s v="Warm Red"/>
    <s v="1 GB"/>
    <x v="7"/>
    <s v="Yes"/>
    <x v="8"/>
    <x v="430"/>
    <n v="4672"/>
    <x v="574"/>
    <n v="0"/>
    <n v="0"/>
    <x v="145"/>
    <x v="1009"/>
    <n v="-3447936"/>
    <n v="0"/>
    <x v="1013"/>
  </r>
  <r>
    <x v="4"/>
    <x v="141"/>
    <s v="Space Grey"/>
    <s v="2 GB"/>
    <x v="6"/>
    <s v="Yes"/>
    <x v="2"/>
    <x v="129"/>
    <n v="34900"/>
    <x v="142"/>
    <n v="0"/>
    <n v="0"/>
    <x v="214"/>
    <x v="1010"/>
    <n v="-31479800"/>
    <n v="0"/>
    <x v="1014"/>
  </r>
  <r>
    <x v="0"/>
    <x v="565"/>
    <s v="Metallic Blue"/>
    <s v="4 GB"/>
    <x v="3"/>
    <s v="Yes"/>
    <x v="0"/>
    <x v="66"/>
    <n v="12800"/>
    <x v="575"/>
    <n v="301"/>
    <n v="2.3515625"/>
    <x v="62"/>
    <x v="1011"/>
    <n v="-7943886"/>
    <n v="94514"/>
    <x v="1015"/>
  </r>
  <r>
    <x v="0"/>
    <x v="469"/>
    <s v="Blazing Black"/>
    <s v="8 GB"/>
    <x v="0"/>
    <s v="Yes"/>
    <x v="0"/>
    <x v="431"/>
    <n v="31889"/>
    <x v="478"/>
    <n v="4050"/>
    <n v="12.7003041801248"/>
    <x v="123"/>
    <x v="1012"/>
    <n v="-23712016"/>
    <n v="1607850"/>
    <x v="1016"/>
  </r>
  <r>
    <x v="7"/>
    <x v="74"/>
    <s v="Red"/>
    <s v="2 GB"/>
    <x v="1"/>
    <s v="Yes"/>
    <x v="3"/>
    <x v="47"/>
    <n v="9990"/>
    <x v="74"/>
    <n v="0"/>
    <n v="0"/>
    <x v="209"/>
    <x v="1013"/>
    <n v="-6013980"/>
    <n v="0"/>
    <x v="1017"/>
  </r>
  <r>
    <x v="4"/>
    <x v="163"/>
    <s v="Black"/>
    <s v="2 GB"/>
    <x v="0"/>
    <s v="Yes"/>
    <x v="10"/>
    <x v="129"/>
    <n v="34900"/>
    <x v="164"/>
    <n v="0"/>
    <n v="0"/>
    <x v="383"/>
    <x v="1014"/>
    <n v="-9911600"/>
    <n v="0"/>
    <x v="1018"/>
  </r>
  <r>
    <x v="6"/>
    <x v="275"/>
    <s v="Jazz Blue"/>
    <s v="6 GB"/>
    <x v="0"/>
    <s v="Yes"/>
    <x v="0"/>
    <x v="432"/>
    <n v="23990"/>
    <x v="278"/>
    <n v="0"/>
    <n v="0"/>
    <x v="268"/>
    <x v="1015"/>
    <n v="-9212160"/>
    <n v="0"/>
    <x v="1019"/>
  </r>
  <r>
    <x v="0"/>
    <x v="566"/>
    <s v="Graphite"/>
    <s v="8 GB"/>
    <x v="0"/>
    <s v="Yes"/>
    <x v="0"/>
    <x v="433"/>
    <n v="54990"/>
    <x v="576"/>
    <n v="0"/>
    <n v="0"/>
    <x v="323"/>
    <x v="1016"/>
    <n v="-44101980"/>
    <n v="0"/>
    <x v="1020"/>
  </r>
  <r>
    <x v="0"/>
    <x v="567"/>
    <s v="Black"/>
    <s v="153 MB"/>
    <x v="14"/>
    <s v="Yes"/>
    <x v="7"/>
    <x v="434"/>
    <n v="1549"/>
    <x v="577"/>
    <n v="0"/>
    <n v="0"/>
    <x v="140"/>
    <x v="1017"/>
    <n v="-1456060"/>
    <n v="0"/>
    <x v="1021"/>
  </r>
  <r>
    <x v="10"/>
    <x v="568"/>
    <s v="Black"/>
    <s v="4 GB"/>
    <x v="3"/>
    <s v="Yes"/>
    <x v="5"/>
    <x v="395"/>
    <n v="9599"/>
    <x v="578"/>
    <n v="0"/>
    <n v="0"/>
    <x v="351"/>
    <x v="1018"/>
    <n v="-6796092"/>
    <n v="0"/>
    <x v="1022"/>
  </r>
  <r>
    <x v="2"/>
    <x v="306"/>
    <s v="Watery Grey"/>
    <s v="4 GB"/>
    <x v="0"/>
    <s v="Yes"/>
    <x v="2"/>
    <x v="34"/>
    <n v="11999"/>
    <x v="309"/>
    <n v="0"/>
    <n v="0"/>
    <x v="113"/>
    <x v="1019"/>
    <n v="-4703608"/>
    <n v="0"/>
    <x v="1023"/>
  </r>
  <r>
    <x v="2"/>
    <x v="222"/>
    <s v="Diamond Black"/>
    <s v="3 GB"/>
    <x v="2"/>
    <s v="Yes"/>
    <x v="10"/>
    <x v="47"/>
    <n v="9990"/>
    <x v="224"/>
    <n v="0"/>
    <n v="0"/>
    <x v="201"/>
    <x v="1020"/>
    <n v="-9350640"/>
    <n v="0"/>
    <x v="1024"/>
  </r>
  <r>
    <x v="4"/>
    <x v="301"/>
    <s v="Silver"/>
    <s v="3 GB"/>
    <x v="3"/>
    <s v="Yes"/>
    <x v="4"/>
    <x v="4"/>
    <n v="49900"/>
    <x v="304"/>
    <n v="0"/>
    <n v="0"/>
    <x v="64"/>
    <x v="1021"/>
    <n v="-25349200"/>
    <n v="0"/>
    <x v="1025"/>
  </r>
  <r>
    <x v="2"/>
    <x v="506"/>
    <s v="Carbon Black"/>
    <s v="2 GB"/>
    <x v="6"/>
    <s v="Yes"/>
    <x v="0"/>
    <x v="40"/>
    <n v="7999"/>
    <x v="515"/>
    <n v="500"/>
    <n v="6.2507813476684504"/>
    <x v="308"/>
    <x v="1022"/>
    <n v="-4447926"/>
    <n v="143500"/>
    <x v="1026"/>
  </r>
  <r>
    <x v="8"/>
    <x v="435"/>
    <s v="Midday Dream"/>
    <s v="8 GB"/>
    <x v="0"/>
    <s v="Yes"/>
    <x v="8"/>
    <x v="142"/>
    <n v="22990"/>
    <x v="442"/>
    <n v="4000"/>
    <n v="17.398869073510198"/>
    <x v="275"/>
    <x v="1023"/>
    <n v="-20696140"/>
    <n v="1972000"/>
    <x v="1027"/>
  </r>
  <r>
    <x v="0"/>
    <x v="354"/>
    <s v="Black"/>
    <s v="6 GB"/>
    <x v="0"/>
    <s v="Yes"/>
    <x v="3"/>
    <x v="435"/>
    <n v="15499"/>
    <x v="359"/>
    <n v="1515"/>
    <n v="9.7748241822053004"/>
    <x v="102"/>
    <x v="1024"/>
    <n v="-11056125"/>
    <n v="568125"/>
    <x v="1028"/>
  </r>
  <r>
    <x v="4"/>
    <x v="344"/>
    <s v="White"/>
    <s v="2 GB"/>
    <x v="0"/>
    <s v="Yes"/>
    <x v="10"/>
    <x v="114"/>
    <n v="44900"/>
    <x v="348"/>
    <n v="0"/>
    <n v="0"/>
    <x v="31"/>
    <x v="1025"/>
    <n v="-28825800"/>
    <n v="0"/>
    <x v="1029"/>
  </r>
  <r>
    <x v="11"/>
    <x v="569"/>
    <s v="Rich Cranberry"/>
    <s v="4 GB"/>
    <x v="3"/>
    <s v="Yes"/>
    <x v="7"/>
    <x v="25"/>
    <n v="9999"/>
    <x v="579"/>
    <n v="2000"/>
    <n v="20.002000200019999"/>
    <x v="321"/>
    <x v="1026"/>
    <n v="-5615376"/>
    <n v="624000"/>
    <x v="1030"/>
  </r>
  <r>
    <x v="2"/>
    <x v="570"/>
    <s v="Milkyway Grey"/>
    <s v="12 GB"/>
    <x v="5"/>
    <s v="Yes"/>
    <x v="0"/>
    <x v="32"/>
    <n v="32999"/>
    <x v="580"/>
    <n v="3000"/>
    <n v="9.0911845813509498"/>
    <x v="74"/>
    <x v="1027"/>
    <n v="-17954430"/>
    <n v="855000"/>
    <x v="1031"/>
  </r>
  <r>
    <x v="2"/>
    <x v="2"/>
    <s v="Diamond Black"/>
    <s v="2 GB"/>
    <x v="6"/>
    <s v="Yes"/>
    <x v="2"/>
    <x v="2"/>
    <n v="7999"/>
    <x v="2"/>
    <n v="1000"/>
    <n v="12.501562695336901"/>
    <x v="53"/>
    <x v="1028"/>
    <n v="-1829756"/>
    <n v="122000"/>
    <x v="1032"/>
  </r>
  <r>
    <x v="0"/>
    <x v="194"/>
    <s v="Awesome Black"/>
    <s v="6 GB"/>
    <x v="0"/>
    <s v="Yes"/>
    <x v="0"/>
    <x v="150"/>
    <n v="30499"/>
    <x v="195"/>
    <n v="3000"/>
    <n v="9.8363880782976398"/>
    <x v="209"/>
    <x v="1029"/>
    <n v="-17457398"/>
    <n v="903000"/>
    <x v="1033"/>
  </r>
  <r>
    <x v="10"/>
    <x v="571"/>
    <s v="White"/>
    <s v="4 GB"/>
    <x v="3"/>
    <s v="Yes"/>
    <x v="15"/>
    <x v="121"/>
    <n v="37999"/>
    <x v="581"/>
    <n v="0"/>
    <n v="0"/>
    <x v="250"/>
    <x v="1030"/>
    <n v="-20291466"/>
    <n v="0"/>
    <x v="1034"/>
  </r>
  <r>
    <x v="6"/>
    <x v="207"/>
    <s v="Onyx Black"/>
    <s v="4 GB"/>
    <x v="3"/>
    <s v="Yes"/>
    <x v="0"/>
    <x v="35"/>
    <n v="10999"/>
    <x v="208"/>
    <n v="0"/>
    <n v="0"/>
    <x v="366"/>
    <x v="1031"/>
    <n v="-4179620"/>
    <n v="0"/>
    <x v="1035"/>
  </r>
  <r>
    <x v="12"/>
    <x v="448"/>
    <s v="White Birch"/>
    <s v="1 GB"/>
    <x v="7"/>
    <s v="Yes"/>
    <x v="11"/>
    <x v="323"/>
    <n v="9590"/>
    <x v="456"/>
    <n v="0"/>
    <n v="0"/>
    <x v="159"/>
    <x v="1032"/>
    <n v="-2263240"/>
    <n v="0"/>
    <x v="1036"/>
  </r>
  <r>
    <x v="0"/>
    <x v="324"/>
    <s v="Mint"/>
    <s v="6 GB"/>
    <x v="0"/>
    <s v="Yes"/>
    <x v="0"/>
    <x v="367"/>
    <n v="20499"/>
    <x v="328"/>
    <n v="2000"/>
    <n v="9.7565734913898208"/>
    <x v="37"/>
    <x v="1033"/>
    <n v="-16574150"/>
    <n v="850000"/>
    <x v="1037"/>
  </r>
  <r>
    <x v="0"/>
    <x v="287"/>
    <s v="Awesome Black"/>
    <s v="8 GB"/>
    <x v="0"/>
    <s v="Yes"/>
    <x v="2"/>
    <x v="436"/>
    <n v="26990"/>
    <x v="290"/>
    <n v="4060"/>
    <n v="15.0426083734716"/>
    <x v="109"/>
    <x v="1034"/>
    <n v="-5241600"/>
    <n v="426300"/>
    <x v="1038"/>
  </r>
  <r>
    <x v="15"/>
    <x v="155"/>
    <s v="Green and Greener"/>
    <s v="6 GB"/>
    <x v="3"/>
    <s v="Yes"/>
    <x v="0"/>
    <x v="59"/>
    <n v="16999"/>
    <x v="156"/>
    <n v="2000"/>
    <n v="11.7653979645861"/>
    <x v="212"/>
    <x v="1035"/>
    <n v="-5855634"/>
    <n v="366000"/>
    <x v="1039"/>
  </r>
  <r>
    <x v="0"/>
    <x v="412"/>
    <s v="Green"/>
    <s v="3 GB"/>
    <x v="6"/>
    <s v="Yes"/>
    <x v="0"/>
    <x v="310"/>
    <n v="12900"/>
    <x v="417"/>
    <n v="1301"/>
    <n v="10.085271317829401"/>
    <x v="252"/>
    <x v="1036"/>
    <n v="-5806263"/>
    <n v="308337"/>
    <x v="1040"/>
  </r>
  <r>
    <x v="5"/>
    <x v="263"/>
    <s v="Black"/>
    <s v="4 GB"/>
    <x v="3"/>
    <s v="Yes"/>
    <x v="7"/>
    <x v="228"/>
    <n v="7899"/>
    <x v="266"/>
    <n v="0"/>
    <n v="0"/>
    <x v="297"/>
    <x v="1037"/>
    <n v="-6603564"/>
    <n v="0"/>
    <x v="1041"/>
  </r>
  <r>
    <x v="2"/>
    <x v="279"/>
    <s v="Racing Blue"/>
    <s v="6 GB"/>
    <x v="0"/>
    <s v="Yes"/>
    <x v="0"/>
    <x v="286"/>
    <n v="16999"/>
    <x v="282"/>
    <n v="1500"/>
    <n v="8.8240484734396105"/>
    <x v="233"/>
    <x v="1038"/>
    <n v="-5037190"/>
    <n v="232500"/>
    <x v="1042"/>
  </r>
  <r>
    <x v="0"/>
    <x v="153"/>
    <s v="Red"/>
    <s v="3 GB"/>
    <x v="6"/>
    <s v="Yes"/>
    <x v="0"/>
    <x v="122"/>
    <n v="12900"/>
    <x v="154"/>
    <n v="0"/>
    <n v="0"/>
    <x v="340"/>
    <x v="1039"/>
    <n v="-6759600"/>
    <n v="0"/>
    <x v="1043"/>
  </r>
  <r>
    <x v="7"/>
    <x v="154"/>
    <s v="Crystal Black"/>
    <s v="6 GB"/>
    <x v="0"/>
    <s v="Yes"/>
    <x v="0"/>
    <x v="63"/>
    <n v="17990"/>
    <x v="155"/>
    <n v="1000"/>
    <n v="5.5586436909394097"/>
    <x v="154"/>
    <x v="1040"/>
    <n v="-14551680"/>
    <n v="416000"/>
    <x v="1044"/>
  </r>
  <r>
    <x v="5"/>
    <x v="572"/>
    <s v="Gold"/>
    <s v="3 GB"/>
    <x v="6"/>
    <s v="Yes"/>
    <x v="1"/>
    <x v="153"/>
    <n v="5990"/>
    <x v="582"/>
    <n v="0"/>
    <n v="0"/>
    <x v="335"/>
    <x v="1041"/>
    <n v="-1868880"/>
    <n v="0"/>
    <x v="1045"/>
  </r>
  <r>
    <x v="2"/>
    <x v="19"/>
    <s v="Solar Red"/>
    <s v="6 GB"/>
    <x v="0"/>
    <s v="Yes"/>
    <x v="0"/>
    <x v="437"/>
    <n v="12799"/>
    <x v="19"/>
    <n v="0"/>
    <n v="0"/>
    <x v="62"/>
    <x v="1042"/>
    <n v="-8037772"/>
    <n v="0"/>
    <x v="1046"/>
  </r>
  <r>
    <x v="9"/>
    <x v="573"/>
    <s v="Space Grey"/>
    <s v="3 GB"/>
    <x v="3"/>
    <s v="Yes"/>
    <x v="17"/>
    <x v="40"/>
    <n v="13499"/>
    <x v="583"/>
    <n v="6000"/>
    <n v="44.447736869397701"/>
    <x v="225"/>
    <x v="1043"/>
    <n v="-7370298"/>
    <n v="2106000"/>
    <x v="1047"/>
  </r>
  <r>
    <x v="0"/>
    <x v="574"/>
    <s v="Gold"/>
    <s v="2 GB"/>
    <x v="1"/>
    <s v="Yes"/>
    <x v="0"/>
    <x v="438"/>
    <n v="13800"/>
    <x v="584"/>
    <n v="0"/>
    <n v="0"/>
    <x v="151"/>
    <x v="1044"/>
    <n v="-3201600"/>
    <n v="0"/>
    <x v="1048"/>
  </r>
  <r>
    <x v="11"/>
    <x v="575"/>
    <s v="White"/>
    <s v="1 GB"/>
    <x v="7"/>
    <s v="Yes"/>
    <x v="7"/>
    <x v="219"/>
    <n v="5999"/>
    <x v="585"/>
    <n v="0"/>
    <n v="0"/>
    <x v="22"/>
    <x v="1045"/>
    <n v="-2459590"/>
    <n v="0"/>
    <x v="1049"/>
  </r>
  <r>
    <x v="4"/>
    <x v="510"/>
    <s v="Silver"/>
    <s v="3 GB"/>
    <x v="3"/>
    <s v="Yes"/>
    <x v="4"/>
    <x v="177"/>
    <n v="91900"/>
    <x v="519"/>
    <n v="0"/>
    <n v="0"/>
    <x v="321"/>
    <x v="1046"/>
    <n v="-57345600"/>
    <n v="0"/>
    <x v="1050"/>
  </r>
  <r>
    <x v="0"/>
    <x v="10"/>
    <s v="Black"/>
    <s v="4 GB"/>
    <x v="3"/>
    <s v="Yes"/>
    <x v="3"/>
    <x v="67"/>
    <n v="15999"/>
    <x v="10"/>
    <n v="0"/>
    <n v="0"/>
    <x v="286"/>
    <x v="1047"/>
    <n v="-11775264"/>
    <n v="0"/>
    <x v="1051"/>
  </r>
  <r>
    <x v="9"/>
    <x v="576"/>
    <s v="White"/>
    <s v="1 GB"/>
    <x v="7"/>
    <s v="Yes"/>
    <x v="5"/>
    <x v="18"/>
    <n v="9999"/>
    <x v="586"/>
    <n v="0"/>
    <n v="0"/>
    <x v="293"/>
    <x v="1048"/>
    <n v="-3219678"/>
    <n v="0"/>
    <x v="1052"/>
  </r>
  <r>
    <x v="8"/>
    <x v="577"/>
    <s v="Diamond Flare"/>
    <s v="3 GB"/>
    <x v="3"/>
    <s v="Yes"/>
    <x v="2"/>
    <x v="439"/>
    <n v="28990"/>
    <x v="587"/>
    <n v="0"/>
    <n v="0"/>
    <x v="157"/>
    <x v="1049"/>
    <n v="-21162700"/>
    <n v="0"/>
    <x v="1053"/>
  </r>
  <r>
    <x v="11"/>
    <x v="266"/>
    <s v="Pearl White"/>
    <s v="2 GB"/>
    <x v="1"/>
    <s v="Yes"/>
    <x v="3"/>
    <x v="440"/>
    <n v="6900"/>
    <x v="269"/>
    <n v="0"/>
    <n v="0"/>
    <x v="153"/>
    <x v="1050"/>
    <n v="-2401200"/>
    <n v="0"/>
    <x v="1054"/>
  </r>
  <r>
    <x v="3"/>
    <x v="225"/>
    <s v="Obsidian Black"/>
    <s v="4 GB"/>
    <x v="3"/>
    <s v="Yes"/>
    <x v="2"/>
    <x v="34"/>
    <n v="11999"/>
    <x v="227"/>
    <n v="0"/>
    <n v="0"/>
    <x v="180"/>
    <x v="1051"/>
    <n v="-11207066"/>
    <n v="0"/>
    <x v="1055"/>
  </r>
  <r>
    <x v="0"/>
    <x v="480"/>
    <s v="Black"/>
    <s v="1.5 GB"/>
    <x v="7"/>
    <s v="Yes"/>
    <x v="0"/>
    <x v="103"/>
    <n v="7990"/>
    <x v="489"/>
    <n v="0"/>
    <n v="0"/>
    <x v="362"/>
    <x v="1052"/>
    <n v="-3643440"/>
    <n v="0"/>
    <x v="1056"/>
  </r>
  <r>
    <x v="1"/>
    <x v="202"/>
    <s v="Steel"/>
    <s v="4 GB"/>
    <x v="3"/>
    <s v="Yes"/>
    <x v="5"/>
    <x v="159"/>
    <n v="36999"/>
    <x v="221"/>
    <n v="0"/>
    <n v="0"/>
    <x v="200"/>
    <x v="1053"/>
    <n v="-34705062"/>
    <n v="0"/>
    <x v="1057"/>
  </r>
  <r>
    <x v="0"/>
    <x v="496"/>
    <s v="Black"/>
    <s v="4 GB"/>
    <x v="3"/>
    <s v="Yes"/>
    <x v="2"/>
    <x v="74"/>
    <n v="19990"/>
    <x v="505"/>
    <n v="0"/>
    <n v="0"/>
    <x v="376"/>
    <x v="1054"/>
    <n v="-11714140"/>
    <n v="0"/>
    <x v="1058"/>
  </r>
  <r>
    <x v="9"/>
    <x v="380"/>
    <s v="Grey"/>
    <s v="4 GB"/>
    <x v="6"/>
    <s v="Yes"/>
    <x v="5"/>
    <x v="441"/>
    <n v="9150"/>
    <x v="385"/>
    <n v="0"/>
    <n v="0"/>
    <x v="239"/>
    <x v="1055"/>
    <n v="-6825900"/>
    <n v="0"/>
    <x v="1059"/>
  </r>
  <r>
    <x v="15"/>
    <x v="374"/>
    <s v="Pheonix Red"/>
    <s v="6 GB"/>
    <x v="3"/>
    <s v="Yes"/>
    <x v="10"/>
    <x v="59"/>
    <n v="18999"/>
    <x v="379"/>
    <n v="4000"/>
    <n v="21.0537396705089"/>
    <x v="14"/>
    <x v="1056"/>
    <n v="-7955532"/>
    <n v="936000"/>
    <x v="1060"/>
  </r>
  <r>
    <x v="0"/>
    <x v="139"/>
    <s v="Blue"/>
    <s v="4 GB"/>
    <x v="3"/>
    <s v="Yes"/>
    <x v="3"/>
    <x v="381"/>
    <n v="15499"/>
    <x v="140"/>
    <n v="100"/>
    <n v="0.64520291631718096"/>
    <x v="230"/>
    <x v="1057"/>
    <n v="-12204710"/>
    <n v="39500"/>
    <x v="1061"/>
  </r>
  <r>
    <x v="14"/>
    <x v="433"/>
    <s v="Thunder Blue"/>
    <s v="3 GB"/>
    <x v="6"/>
    <s v="Yes"/>
    <x v="8"/>
    <x v="442"/>
    <n v="8399"/>
    <x v="439"/>
    <n v="0"/>
    <n v="0"/>
    <x v="209"/>
    <x v="1058"/>
    <n v="-5056198"/>
    <n v="0"/>
    <x v="1062"/>
  </r>
  <r>
    <x v="4"/>
    <x v="47"/>
    <s v="Red"/>
    <s v="3 GB"/>
    <x v="0"/>
    <s v="Yes"/>
    <x v="10"/>
    <x v="41"/>
    <n v="42900"/>
    <x v="47"/>
    <n v="0"/>
    <n v="0"/>
    <x v="141"/>
    <x v="1059"/>
    <n v="-27627600"/>
    <n v="0"/>
    <x v="1063"/>
  </r>
  <r>
    <x v="4"/>
    <x v="172"/>
    <s v="Silver"/>
    <s v="6 GB"/>
    <x v="0"/>
    <s v="Yes"/>
    <x v="6"/>
    <x v="107"/>
    <n v="119900"/>
    <x v="173"/>
    <n v="0"/>
    <n v="0"/>
    <x v="376"/>
    <x v="1060"/>
    <n v="-70261400"/>
    <n v="0"/>
    <x v="1064"/>
  </r>
  <r>
    <x v="1"/>
    <x v="578"/>
    <s v="Black"/>
    <s v="16 MB"/>
    <x v="1"/>
    <s v="Yes"/>
    <x v="3"/>
    <x v="211"/>
    <n v="2450"/>
    <x v="588"/>
    <n v="0"/>
    <n v="0"/>
    <x v="64"/>
    <x v="1061"/>
    <n v="-1244600"/>
    <n v="0"/>
    <x v="1065"/>
  </r>
  <r>
    <x v="0"/>
    <x v="565"/>
    <s v="Metallic Blue"/>
    <s v="3 GB"/>
    <x v="6"/>
    <s v="Yes"/>
    <x v="3"/>
    <x v="443"/>
    <n v="11745"/>
    <x v="575"/>
    <n v="0"/>
    <n v="0"/>
    <x v="354"/>
    <x v="1062"/>
    <n v="-7728210"/>
    <n v="0"/>
    <x v="1066"/>
  </r>
  <r>
    <x v="0"/>
    <x v="442"/>
    <s v="Prism Crush Black"/>
    <s v="6 GB"/>
    <x v="0"/>
    <s v="Yes"/>
    <x v="0"/>
    <x v="23"/>
    <n v="31000"/>
    <x v="449"/>
    <n v="13001"/>
    <n v="41.938709677419297"/>
    <x v="293"/>
    <x v="1063"/>
    <n v="-7888839"/>
    <n v="2093161"/>
    <x v="1067"/>
  </r>
  <r>
    <x v="4"/>
    <x v="456"/>
    <s v="Green"/>
    <s v="4GB"/>
    <x v="5"/>
    <s v="Yes"/>
    <x v="10"/>
    <x v="350"/>
    <n v="74900"/>
    <x v="464"/>
    <n v="2901"/>
    <n v="3.87316421895861"/>
    <x v="48"/>
    <x v="1064"/>
    <n v="-36430952"/>
    <n v="719448"/>
    <x v="1068"/>
  </r>
  <r>
    <x v="14"/>
    <x v="579"/>
    <s v="Black"/>
    <s v="6 GB"/>
    <x v="0"/>
    <s v="Yes"/>
    <x v="6"/>
    <x v="32"/>
    <n v="29999"/>
    <x v="589"/>
    <n v="0"/>
    <n v="0"/>
    <x v="327"/>
    <x v="1065"/>
    <n v="-12179594"/>
    <n v="0"/>
    <x v="1069"/>
  </r>
  <r>
    <x v="3"/>
    <x v="225"/>
    <s v="Ocean Wave"/>
    <s v="6 GB"/>
    <x v="0"/>
    <s v="Yes"/>
    <x v="0"/>
    <x v="16"/>
    <n v="13999"/>
    <x v="227"/>
    <n v="0"/>
    <n v="0"/>
    <x v="318"/>
    <x v="1066"/>
    <n v="-5655596"/>
    <n v="0"/>
    <x v="1070"/>
  </r>
  <r>
    <x v="2"/>
    <x v="19"/>
    <s v="Black"/>
    <s v="4 GB"/>
    <x v="3"/>
    <s v="Yes"/>
    <x v="2"/>
    <x v="51"/>
    <n v="14990"/>
    <x v="19"/>
    <n v="4000"/>
    <n v="26.684456304202801"/>
    <x v="100"/>
    <x v="1067"/>
    <n v="-7482240"/>
    <n v="1152000"/>
    <x v="1071"/>
  </r>
  <r>
    <x v="4"/>
    <x v="456"/>
    <s v="Green"/>
    <s v="4GB"/>
    <x v="3"/>
    <s v="Yes"/>
    <x v="10"/>
    <x v="444"/>
    <n v="59900"/>
    <x v="464"/>
    <n v="2901"/>
    <n v="4.8430717863105102"/>
    <x v="56"/>
    <x v="1068"/>
    <n v="-48162388"/>
    <n v="1195212"/>
    <x v="1072"/>
  </r>
  <r>
    <x v="4"/>
    <x v="204"/>
    <s v="Gold"/>
    <s v="6 GB"/>
    <x v="2"/>
    <s v="Yes"/>
    <x v="6"/>
    <x v="186"/>
    <n v="179900"/>
    <x v="205"/>
    <n v="0"/>
    <n v="0"/>
    <x v="273"/>
    <x v="1069"/>
    <n v="-159751200"/>
    <n v="0"/>
    <x v="1073"/>
  </r>
  <r>
    <x v="2"/>
    <x v="23"/>
    <s v="Illuminating Yellow"/>
    <s v="6 GB"/>
    <x v="0"/>
    <s v="Yes"/>
    <x v="0"/>
    <x v="23"/>
    <n v="19999"/>
    <x v="23"/>
    <n v="2000"/>
    <n v="10.0005000250012"/>
    <x v="194"/>
    <x v="1070"/>
    <n v="-16301142"/>
    <n v="858000"/>
    <x v="1074"/>
  </r>
  <r>
    <x v="4"/>
    <x v="179"/>
    <s v="Gold"/>
    <s v="4GB"/>
    <x v="3"/>
    <s v="Yes"/>
    <x v="4"/>
    <x v="141"/>
    <n v="106600"/>
    <x v="180"/>
    <n v="26601"/>
    <n v="24.9540337711069"/>
    <x v="317"/>
    <x v="1071"/>
    <n v="-49075537"/>
    <n v="6996063"/>
    <x v="1075"/>
  </r>
  <r>
    <x v="4"/>
    <x v="7"/>
    <s v="White"/>
    <s v="3 GB"/>
    <x v="0"/>
    <s v="Yes"/>
    <x v="4"/>
    <x v="75"/>
    <n v="52900"/>
    <x v="7"/>
    <n v="4901"/>
    <n v="9.2646502835538698"/>
    <x v="236"/>
    <x v="1072"/>
    <n v="-16345638"/>
    <n v="793962"/>
    <x v="1076"/>
  </r>
  <r>
    <x v="0"/>
    <x v="580"/>
    <s v="Gold"/>
    <s v="1 GB"/>
    <x v="7"/>
    <s v="Yes"/>
    <x v="7"/>
    <x v="445"/>
    <n v="7400"/>
    <x v="590"/>
    <n v="0"/>
    <n v="0"/>
    <x v="202"/>
    <x v="1073"/>
    <n v="-4469600"/>
    <n v="0"/>
    <x v="1077"/>
  </r>
  <r>
    <x v="8"/>
    <x v="143"/>
    <s v="Sunset Dazzle"/>
    <s v="8 GB"/>
    <x v="5"/>
    <s v="Yes"/>
    <x v="10"/>
    <x v="110"/>
    <n v="19490"/>
    <x v="144"/>
    <n v="4000"/>
    <n v="20.5233453052847"/>
    <x v="190"/>
    <x v="1074"/>
    <n v="-13607220"/>
    <n v="1556000"/>
    <x v="1078"/>
  </r>
  <r>
    <x v="8"/>
    <x v="143"/>
    <s v="Dusk Blue"/>
    <s v="12 GB"/>
    <x v="5"/>
    <s v="Yes"/>
    <x v="2"/>
    <x v="28"/>
    <n v="14990"/>
    <x v="144"/>
    <n v="0"/>
    <n v="0"/>
    <x v="274"/>
    <x v="1075"/>
    <n v="-11002660"/>
    <n v="0"/>
    <x v="1079"/>
  </r>
  <r>
    <x v="15"/>
    <x v="331"/>
    <s v="Yellow"/>
    <s v="8 GB"/>
    <x v="0"/>
    <s v="Yes"/>
    <x v="2"/>
    <x v="209"/>
    <n v="21999"/>
    <x v="335"/>
    <n v="3000"/>
    <n v="13.636983499249901"/>
    <x v="314"/>
    <x v="1076"/>
    <n v="-19638042"/>
    <n v="1437000"/>
    <x v="1080"/>
  </r>
  <r>
    <x v="0"/>
    <x v="520"/>
    <s v="Black"/>
    <s v="512 MB"/>
    <x v="9"/>
    <s v="Yes"/>
    <x v="1"/>
    <x v="446"/>
    <n v="3500"/>
    <x v="529"/>
    <n v="0"/>
    <n v="0"/>
    <x v="151"/>
    <x v="1077"/>
    <n v="-812000"/>
    <n v="0"/>
    <x v="1081"/>
  </r>
  <r>
    <x v="5"/>
    <x v="581"/>
    <s v="White"/>
    <s v="3 GB"/>
    <x v="1"/>
    <s v="Yes"/>
    <x v="8"/>
    <x v="22"/>
    <n v="8999"/>
    <x v="591"/>
    <n v="0"/>
    <n v="0"/>
    <x v="290"/>
    <x v="1078"/>
    <n v="-6443284"/>
    <n v="0"/>
    <x v="1082"/>
  </r>
  <r>
    <x v="8"/>
    <x v="582"/>
    <s v="Skyline Blue"/>
    <s v="4 GB"/>
    <x v="0"/>
    <s v="Yes"/>
    <x v="2"/>
    <x v="74"/>
    <n v="19990"/>
    <x v="592"/>
    <n v="0"/>
    <n v="0"/>
    <x v="2"/>
    <x v="1079"/>
    <n v="-8955520"/>
    <n v="0"/>
    <x v="1083"/>
  </r>
  <r>
    <x v="7"/>
    <x v="63"/>
    <s v="Red"/>
    <s v="3 GB"/>
    <x v="6"/>
    <s v="Yes"/>
    <x v="2"/>
    <x v="85"/>
    <n v="12990"/>
    <x v="63"/>
    <n v="0"/>
    <n v="0"/>
    <x v="225"/>
    <x v="1080"/>
    <n v="-9118980"/>
    <n v="0"/>
    <x v="1084"/>
  </r>
  <r>
    <x v="5"/>
    <x v="283"/>
    <s v="Grey"/>
    <s v="4 GB"/>
    <x v="3"/>
    <s v="Yes"/>
    <x v="5"/>
    <x v="192"/>
    <n v="21499"/>
    <x v="286"/>
    <n v="0"/>
    <n v="0"/>
    <x v="292"/>
    <x v="1081"/>
    <n v="-19134110"/>
    <n v="0"/>
    <x v="1085"/>
  </r>
  <r>
    <x v="7"/>
    <x v="583"/>
    <s v="Starry Black"/>
    <s v="4 GB"/>
    <x v="3"/>
    <s v="Yes"/>
    <x v="0"/>
    <x v="110"/>
    <n v="15490"/>
    <x v="593"/>
    <n v="0"/>
    <n v="0"/>
    <x v="213"/>
    <x v="1082"/>
    <n v="-6226980"/>
    <n v="0"/>
    <x v="1086"/>
  </r>
  <r>
    <x v="0"/>
    <x v="304"/>
    <s v="Cloud Blue"/>
    <s v="8 GB"/>
    <x v="0"/>
    <s v="Yes"/>
    <x v="0"/>
    <x v="447"/>
    <n v="49980"/>
    <x v="307"/>
    <n v="0"/>
    <n v="0"/>
    <x v="5"/>
    <x v="1083"/>
    <n v="-26389440"/>
    <n v="0"/>
    <x v="1087"/>
  </r>
  <r>
    <x v="2"/>
    <x v="244"/>
    <s v="Comet White"/>
    <s v="8 GB"/>
    <x v="0"/>
    <s v="Yes"/>
    <x v="2"/>
    <x v="57"/>
    <n v="17999"/>
    <x v="246"/>
    <n v="1000"/>
    <n v="5.5558642146785902"/>
    <x v="345"/>
    <x v="1084"/>
    <n v="-4339752"/>
    <n v="124000"/>
    <x v="1088"/>
  </r>
  <r>
    <x v="0"/>
    <x v="528"/>
    <s v="Gradation Blue"/>
    <s v="6 GB"/>
    <x v="0"/>
    <s v="Yes"/>
    <x v="0"/>
    <x v="448"/>
    <n v="15990"/>
    <x v="537"/>
    <n v="100"/>
    <n v="0.625390869293308"/>
    <x v="95"/>
    <x v="1085"/>
    <n v="-13230200"/>
    <n v="41500"/>
    <x v="1089"/>
  </r>
  <r>
    <x v="0"/>
    <x v="528"/>
    <s v="Gradation Blue"/>
    <s v="4 GB"/>
    <x v="3"/>
    <s v="Yes"/>
    <x v="2"/>
    <x v="449"/>
    <n v="14455"/>
    <x v="537"/>
    <n v="460"/>
    <n v="3.1822898650985798"/>
    <x v="107"/>
    <x v="1086"/>
    <n v="-10896350"/>
    <n v="176180"/>
    <x v="1090"/>
  </r>
  <r>
    <x v="7"/>
    <x v="583"/>
    <s v="Rainbow Blue"/>
    <s v="6 GB"/>
    <x v="0"/>
    <s v="Yes"/>
    <x v="1"/>
    <x v="369"/>
    <n v="20990"/>
    <x v="593"/>
    <n v="3500"/>
    <n v="16.6746069556931"/>
    <x v="329"/>
    <x v="1087"/>
    <n v="-8003840"/>
    <n v="728000"/>
    <x v="1091"/>
  </r>
  <r>
    <x v="9"/>
    <x v="584"/>
    <s v="White"/>
    <s v="2 GB"/>
    <x v="1"/>
    <s v="Yes"/>
    <x v="7"/>
    <x v="2"/>
    <n v="6999"/>
    <x v="594"/>
    <n v="0"/>
    <n v="0"/>
    <x v="188"/>
    <x v="1088"/>
    <n v="-6509070"/>
    <n v="0"/>
    <x v="1092"/>
  </r>
  <r>
    <x v="2"/>
    <x v="82"/>
    <s v="Crystal Green"/>
    <s v="4 GB"/>
    <x v="3"/>
    <s v="Yes"/>
    <x v="10"/>
    <x v="16"/>
    <n v="14999"/>
    <x v="82"/>
    <n v="1000"/>
    <n v="6.6671111407427102"/>
    <x v="245"/>
    <x v="1089"/>
    <n v="-11338218"/>
    <n v="391000"/>
    <x v="1093"/>
  </r>
  <r>
    <x v="10"/>
    <x v="296"/>
    <s v="Black"/>
    <s v="8 GB"/>
    <x v="0"/>
    <s v="Yes"/>
    <x v="4"/>
    <x v="232"/>
    <n v="40999"/>
    <x v="299"/>
    <n v="0"/>
    <n v="0"/>
    <x v="208"/>
    <x v="1090"/>
    <n v="-37637082"/>
    <n v="0"/>
    <x v="1094"/>
  </r>
  <r>
    <x v="8"/>
    <x v="485"/>
    <s v="Matte Black"/>
    <s v="2 GB"/>
    <x v="1"/>
    <s v="Yes"/>
    <x v="0"/>
    <x v="259"/>
    <n v="8990"/>
    <x v="494"/>
    <n v="0"/>
    <n v="0"/>
    <x v="219"/>
    <x v="1091"/>
    <n v="-2714980"/>
    <n v="0"/>
    <x v="1095"/>
  </r>
  <r>
    <x v="4"/>
    <x v="197"/>
    <s v="Silver"/>
    <s v="4 GB"/>
    <x v="4"/>
    <s v="Yes"/>
    <x v="4"/>
    <x v="296"/>
    <n v="144900"/>
    <x v="198"/>
    <n v="0"/>
    <n v="0"/>
    <x v="169"/>
    <x v="1092"/>
    <n v="-86940000"/>
    <n v="0"/>
    <x v="1096"/>
  </r>
  <r>
    <x v="15"/>
    <x v="331"/>
    <s v="Power Black"/>
    <s v="4 GB"/>
    <x v="3"/>
    <s v="Yes"/>
    <x v="10"/>
    <x v="59"/>
    <n v="16999"/>
    <x v="335"/>
    <n v="2000"/>
    <n v="11.7653979645861"/>
    <x v="123"/>
    <x v="1093"/>
    <n v="-12703206"/>
    <n v="794000"/>
    <x v="1097"/>
  </r>
  <r>
    <x v="0"/>
    <x v="519"/>
    <s v="Phantom Silver"/>
    <s v="8 GB"/>
    <x v="0"/>
    <s v="Yes"/>
    <x v="2"/>
    <x v="350"/>
    <n v="100999"/>
    <x v="528"/>
    <n v="29000"/>
    <n v="28.7131555757977"/>
    <x v="204"/>
    <x v="1094"/>
    <n v="-42557508"/>
    <n v="7134000"/>
    <x v="1098"/>
  </r>
  <r>
    <x v="0"/>
    <x v="574"/>
    <s v="Black"/>
    <s v="2 GB"/>
    <x v="1"/>
    <s v="Yes"/>
    <x v="0"/>
    <x v="438"/>
    <n v="15014"/>
    <x v="584"/>
    <n v="1214"/>
    <n v="8.0857865991740994"/>
    <x v="339"/>
    <x v="1095"/>
    <n v="-8759456"/>
    <n v="369056"/>
    <x v="1099"/>
  </r>
  <r>
    <x v="2"/>
    <x v="315"/>
    <s v="Cool Grey"/>
    <s v="2 GB"/>
    <x v="6"/>
    <s v="Yes"/>
    <x v="0"/>
    <x v="220"/>
    <n v="7999"/>
    <x v="319"/>
    <n v="700"/>
    <n v="8.7510938867358394"/>
    <x v="102"/>
    <x v="1096"/>
    <n v="-5736750"/>
    <n v="262500"/>
    <x v="1100"/>
  </r>
  <r>
    <x v="14"/>
    <x v="585"/>
    <s v="Black"/>
    <s v="2 GB"/>
    <x v="1"/>
    <s v="Yes"/>
    <x v="5"/>
    <x v="48"/>
    <n v="8499"/>
    <x v="595"/>
    <n v="0"/>
    <n v="0"/>
    <x v="336"/>
    <x v="901"/>
    <n v="-8244030"/>
    <n v="0"/>
    <x v="903"/>
  </r>
  <r>
    <x v="0"/>
    <x v="66"/>
    <s v="Quartz Green"/>
    <s v="4 GB"/>
    <x v="0"/>
    <s v="Yes"/>
    <x v="0"/>
    <x v="286"/>
    <n v="15999"/>
    <x v="66"/>
    <n v="500"/>
    <n v="3.1251953247077902"/>
    <x v="35"/>
    <x v="1097"/>
    <n v="-9354906"/>
    <n v="148500"/>
    <x v="1101"/>
  </r>
  <r>
    <x v="11"/>
    <x v="191"/>
    <s v="Fine Gold"/>
    <s v="4 GB"/>
    <x v="3"/>
    <s v="Yes"/>
    <x v="2"/>
    <x v="148"/>
    <n v="27999"/>
    <x v="192"/>
    <n v="0"/>
    <n v="0"/>
    <x v="53"/>
    <x v="1098"/>
    <n v="-6831756"/>
    <n v="0"/>
    <x v="1102"/>
  </r>
  <r>
    <x v="5"/>
    <x v="526"/>
    <s v="Blue"/>
    <s v="3 GB"/>
    <x v="6"/>
    <s v="Yes"/>
    <x v="1"/>
    <x v="220"/>
    <n v="9999"/>
    <x v="535"/>
    <n v="2700"/>
    <n v="27.002700270026999"/>
    <x v="305"/>
    <x v="1099"/>
    <n v="-8562510"/>
    <n v="1336500"/>
    <x v="1103"/>
  </r>
  <r>
    <x v="0"/>
    <x v="442"/>
    <s v="Prism Crush Red"/>
    <s v="8 GB"/>
    <x v="0"/>
    <s v="Yes"/>
    <x v="0"/>
    <x v="320"/>
    <n v="33100"/>
    <x v="449"/>
    <n v="2600"/>
    <n v="7.8549848942598102"/>
    <x v="359"/>
    <x v="1100"/>
    <n v="-22450800"/>
    <n v="917800"/>
    <x v="1104"/>
  </r>
  <r>
    <x v="14"/>
    <x v="186"/>
    <s v="Aurora Green"/>
    <s v="4 GB"/>
    <x v="3"/>
    <s v="Yes"/>
    <x v="1"/>
    <x v="450"/>
    <n v="12790"/>
    <x v="187"/>
    <n v="0"/>
    <n v="0"/>
    <x v="384"/>
    <x v="1101"/>
    <n v="-3734680"/>
    <n v="0"/>
    <x v="1105"/>
  </r>
  <r>
    <x v="0"/>
    <x v="586"/>
    <s v="Dark Gray"/>
    <s v="1 GB"/>
    <x v="1"/>
    <s v="Yes"/>
    <x v="3"/>
    <x v="451"/>
    <n v="5900"/>
    <x v="596"/>
    <n v="0"/>
    <n v="0"/>
    <x v="332"/>
    <x v="1102"/>
    <n v="-5746600"/>
    <n v="0"/>
    <x v="1106"/>
  </r>
  <r>
    <x v="2"/>
    <x v="280"/>
    <s v="Power Blue"/>
    <s v="4 GB"/>
    <x v="3"/>
    <s v="Yes"/>
    <x v="2"/>
    <x v="35"/>
    <n v="12999"/>
    <x v="283"/>
    <n v="2000"/>
    <n v="15.3857989076082"/>
    <x v="354"/>
    <x v="1103"/>
    <n v="-7895342"/>
    <n v="658000"/>
    <x v="1107"/>
  </r>
  <r>
    <x v="0"/>
    <x v="152"/>
    <s v="Awesome Blue"/>
    <s v="8 GB"/>
    <x v="0"/>
    <s v="Yes"/>
    <x v="0"/>
    <x v="328"/>
    <n v="41999"/>
    <x v="153"/>
    <n v="7000"/>
    <n v="16.667063501511901"/>
    <x v="181"/>
    <x v="1104"/>
    <n v="-13474650"/>
    <n v="1225000"/>
    <x v="1108"/>
  </r>
  <r>
    <x v="0"/>
    <x v="565"/>
    <s v="Violet"/>
    <s v="3 GB"/>
    <x v="6"/>
    <s v="Yes"/>
    <x v="3"/>
    <x v="443"/>
    <n v="11745"/>
    <x v="575"/>
    <n v="0"/>
    <n v="0"/>
    <x v="154"/>
    <x v="1105"/>
    <n v="-9771840"/>
    <n v="0"/>
    <x v="1109"/>
  </r>
  <r>
    <x v="0"/>
    <x v="587"/>
    <s v="White"/>
    <s v="1.5 GB"/>
    <x v="1"/>
    <s v="Yes"/>
    <x v="0"/>
    <x v="452"/>
    <n v="11700"/>
    <x v="597"/>
    <n v="0"/>
    <n v="0"/>
    <x v="79"/>
    <x v="1106"/>
    <n v="-8049600"/>
    <n v="0"/>
    <x v="1110"/>
  </r>
  <r>
    <x v="0"/>
    <x v="588"/>
    <s v="Black"/>
    <s v="NaN"/>
    <x v="8"/>
    <s v="Yes"/>
    <x v="0"/>
    <x v="453"/>
    <n v="1375"/>
    <x v="598"/>
    <n v="0"/>
    <n v="0"/>
    <x v="28"/>
    <x v="1107"/>
    <n v="-638000"/>
    <n v="0"/>
    <x v="1111"/>
  </r>
  <r>
    <x v="7"/>
    <x v="94"/>
    <s v="Midnight Black"/>
    <s v="8 GB"/>
    <x v="0"/>
    <s v="Yes"/>
    <x v="2"/>
    <x v="454"/>
    <n v="24990"/>
    <x v="94"/>
    <n v="222"/>
    <n v="0.88835534213685396"/>
    <x v="385"/>
    <x v="1108"/>
    <n v="-5125074"/>
    <n v="22866"/>
    <x v="1112"/>
  </r>
  <r>
    <x v="6"/>
    <x v="9"/>
    <s v="Matte Black"/>
    <s v="6 GB"/>
    <x v="15"/>
    <s v="Yes"/>
    <x v="3"/>
    <x v="455"/>
    <n v="19100"/>
    <x v="9"/>
    <n v="0"/>
    <n v="0"/>
    <x v="10"/>
    <x v="1109"/>
    <n v="-9855600"/>
    <n v="0"/>
    <x v="1113"/>
  </r>
  <r>
    <x v="1"/>
    <x v="589"/>
    <s v="Charcoal Grey"/>
    <s v="3 GB"/>
    <x v="3"/>
    <s v="Yes"/>
    <x v="5"/>
    <x v="456"/>
    <n v="11499"/>
    <x v="599"/>
    <n v="1100"/>
    <n v="9.5660492216714399"/>
    <x v="297"/>
    <x v="1110"/>
    <n v="-9153364"/>
    <n v="459800"/>
    <x v="1114"/>
  </r>
  <r>
    <x v="1"/>
    <x v="413"/>
    <s v="Charcoal"/>
    <s v="2 GB"/>
    <x v="6"/>
    <s v="Yes"/>
    <x v="5"/>
    <x v="18"/>
    <n v="9999"/>
    <x v="418"/>
    <n v="0"/>
    <n v="0"/>
    <x v="315"/>
    <x v="1111"/>
    <n v="-7239276"/>
    <n v="0"/>
    <x v="1115"/>
  </r>
  <r>
    <x v="5"/>
    <x v="590"/>
    <s v="White"/>
    <s v="1 GB"/>
    <x v="7"/>
    <s v="Yes"/>
    <x v="1"/>
    <x v="457"/>
    <n v="4850"/>
    <x v="600"/>
    <n v="0"/>
    <n v="0"/>
    <x v="329"/>
    <x v="1112"/>
    <n v="-2017600"/>
    <n v="0"/>
    <x v="1116"/>
  </r>
  <r>
    <x v="4"/>
    <x v="299"/>
    <s v="Gold"/>
    <s v="4 GB"/>
    <x v="3"/>
    <s v="Yes"/>
    <x v="12"/>
    <x v="210"/>
    <n v="89900"/>
    <x v="302"/>
    <n v="26901"/>
    <n v="29.923248053392602"/>
    <x v="350"/>
    <x v="1113"/>
    <n v="-43270417"/>
    <n v="7612983"/>
    <x v="1117"/>
  </r>
  <r>
    <x v="8"/>
    <x v="591"/>
    <s v="Fusion Black"/>
    <s v="8 GB"/>
    <x v="0"/>
    <s v="Yes"/>
    <x v="2"/>
    <x v="28"/>
    <n v="14990"/>
    <x v="601"/>
    <n v="0"/>
    <n v="0"/>
    <x v="17"/>
    <x v="1114"/>
    <n v="-5276480"/>
    <n v="0"/>
    <x v="1118"/>
  </r>
  <r>
    <x v="4"/>
    <x v="141"/>
    <s v="Rose Gold"/>
    <s v="2 GB"/>
    <x v="2"/>
    <s v="Yes"/>
    <x v="2"/>
    <x v="129"/>
    <n v="34900"/>
    <x v="142"/>
    <n v="0"/>
    <n v="0"/>
    <x v="169"/>
    <x v="1115"/>
    <n v="-20940000"/>
    <n v="0"/>
    <x v="1119"/>
  </r>
  <r>
    <x v="0"/>
    <x v="588"/>
    <s v="Black"/>
    <s v="NaN"/>
    <x v="8"/>
    <s v="Yes"/>
    <x v="0"/>
    <x v="359"/>
    <n v="1450"/>
    <x v="598"/>
    <n v="0"/>
    <n v="0"/>
    <x v="234"/>
    <x v="1116"/>
    <n v="-913500"/>
    <n v="0"/>
    <x v="1120"/>
  </r>
  <r>
    <x v="14"/>
    <x v="592"/>
    <s v="Black"/>
    <s v="2 GB"/>
    <x v="1"/>
    <s v="Yes"/>
    <x v="5"/>
    <x v="25"/>
    <n v="7999"/>
    <x v="602"/>
    <n v="0"/>
    <n v="0"/>
    <x v="364"/>
    <x v="1117"/>
    <n v="-4143482"/>
    <n v="0"/>
    <x v="1121"/>
  </r>
  <r>
    <x v="0"/>
    <x v="586"/>
    <s v="Blue"/>
    <s v="1 GB"/>
    <x v="1"/>
    <s v="Yes"/>
    <x v="3"/>
    <x v="451"/>
    <n v="5900"/>
    <x v="596"/>
    <n v="0"/>
    <n v="0"/>
    <x v="386"/>
    <x v="1118"/>
    <n v="-3280400"/>
    <n v="0"/>
    <x v="1122"/>
  </r>
  <r>
    <x v="9"/>
    <x v="593"/>
    <s v="White"/>
    <s v="2 GB"/>
    <x v="1"/>
    <s v="Yes"/>
    <x v="11"/>
    <x v="103"/>
    <n v="7990"/>
    <x v="603"/>
    <n v="0"/>
    <n v="0"/>
    <x v="201"/>
    <x v="1119"/>
    <n v="-7478640"/>
    <n v="0"/>
    <x v="1123"/>
  </r>
  <r>
    <x v="2"/>
    <x v="23"/>
    <s v="Illuminating Yellow"/>
    <s v="8 GB"/>
    <x v="2"/>
    <s v="Yes"/>
    <x v="2"/>
    <x v="12"/>
    <n v="21999"/>
    <x v="23"/>
    <n v="2000"/>
    <n v="9.0913223328333093"/>
    <x v="326"/>
    <x v="1120"/>
    <n v="-9869530"/>
    <n v="470000"/>
    <x v="1124"/>
  </r>
  <r>
    <x v="0"/>
    <x v="175"/>
    <s v="White"/>
    <s v="512 MB"/>
    <x v="9"/>
    <s v="Yes"/>
    <x v="8"/>
    <x v="458"/>
    <n v="5110"/>
    <x v="176"/>
    <n v="0"/>
    <n v="0"/>
    <x v="151"/>
    <x v="1121"/>
    <n v="-1185520"/>
    <n v="0"/>
    <x v="1125"/>
  </r>
  <r>
    <x v="1"/>
    <x v="407"/>
    <s v="Black"/>
    <s v="4 MB"/>
    <x v="9"/>
    <s v="Yes"/>
    <x v="7"/>
    <x v="297"/>
    <n v="1762"/>
    <x v="412"/>
    <n v="82"/>
    <n v="4.6538024971623102"/>
    <x v="96"/>
    <x v="1122"/>
    <n v="-667748"/>
    <n v="15908"/>
    <x v="1126"/>
  </r>
  <r>
    <x v="4"/>
    <x v="179"/>
    <s v="Midnight Green"/>
    <s v="4GB"/>
    <x v="3"/>
    <s v="Yes"/>
    <x v="4"/>
    <x v="141"/>
    <n v="106600"/>
    <x v="180"/>
    <n v="26601"/>
    <n v="24.9540337711069"/>
    <x v="243"/>
    <x v="1123"/>
    <n v="-21272286"/>
    <n v="3032514"/>
    <x v="1127"/>
  </r>
  <r>
    <x v="0"/>
    <x v="594"/>
    <s v="Frosted Gold"/>
    <s v="2 GB"/>
    <x v="6"/>
    <s v="Yes"/>
    <x v="15"/>
    <x v="459"/>
    <n v="42000"/>
    <x v="604"/>
    <n v="0"/>
    <n v="0"/>
    <x v="207"/>
    <x v="1124"/>
    <n v="-11088000"/>
    <n v="0"/>
    <x v="1128"/>
  </r>
  <r>
    <x v="1"/>
    <x v="464"/>
    <s v="Black"/>
    <s v="6 GB"/>
    <x v="3"/>
    <s v="Yes"/>
    <x v="11"/>
    <x v="59"/>
    <n v="14999"/>
    <x v="472"/>
    <n v="0"/>
    <n v="0"/>
    <x v="88"/>
    <x v="1125"/>
    <n v="-13919072"/>
    <n v="0"/>
    <x v="1129"/>
  </r>
  <r>
    <x v="1"/>
    <x v="595"/>
    <s v="Pink Sand"/>
    <s v="3 GB"/>
    <x v="6"/>
    <s v="Yes"/>
    <x v="5"/>
    <x v="460"/>
    <n v="13699"/>
    <x v="605"/>
    <n v="0"/>
    <n v="0"/>
    <x v="171"/>
    <x v="1126"/>
    <n v="-3506944"/>
    <n v="0"/>
    <x v="1130"/>
  </r>
  <r>
    <x v="9"/>
    <x v="596"/>
    <s v="Venom Black"/>
    <s v="3 GB"/>
    <x v="6"/>
    <s v="Yes"/>
    <x v="3"/>
    <x v="35"/>
    <n v="10999"/>
    <x v="606"/>
    <n v="0"/>
    <n v="0"/>
    <x v="280"/>
    <x v="1127"/>
    <n v="-6005454"/>
    <n v="0"/>
    <x v="1131"/>
  </r>
  <r>
    <x v="4"/>
    <x v="172"/>
    <s v="Gold"/>
    <s v="6 GB"/>
    <x v="4"/>
    <s v="Yes"/>
    <x v="6"/>
    <x v="73"/>
    <n v="149900"/>
    <x v="173"/>
    <n v="0"/>
    <n v="0"/>
    <x v="272"/>
    <x v="1128"/>
    <n v="-56362400"/>
    <n v="0"/>
    <x v="1132"/>
  </r>
  <r>
    <x v="5"/>
    <x v="581"/>
    <s v="Gold"/>
    <s v="3 GB"/>
    <x v="1"/>
    <s v="Yes"/>
    <x v="8"/>
    <x v="461"/>
    <n v="5290"/>
    <x v="591"/>
    <n v="0"/>
    <n v="0"/>
    <x v="302"/>
    <x v="1129"/>
    <n v="-1830340"/>
    <n v="0"/>
    <x v="1133"/>
  </r>
  <r>
    <x v="6"/>
    <x v="223"/>
    <s v="Nature Green"/>
    <s v="2 GB"/>
    <x v="6"/>
    <s v="Yes"/>
    <x v="7"/>
    <x v="462"/>
    <n v="7698"/>
    <x v="225"/>
    <n v="0"/>
    <n v="0"/>
    <x v="312"/>
    <x v="1130"/>
    <n v="-6481716"/>
    <n v="0"/>
    <x v="1134"/>
  </r>
  <r>
    <x v="1"/>
    <x v="597"/>
    <s v="Black"/>
    <s v="16 MB"/>
    <x v="1"/>
    <s v="Yes"/>
    <x v="7"/>
    <x v="463"/>
    <n v="3100"/>
    <x v="607"/>
    <n v="0"/>
    <n v="0"/>
    <x v="292"/>
    <x v="1131"/>
    <n v="-2759000"/>
    <n v="0"/>
    <x v="1135"/>
  </r>
  <r>
    <x v="4"/>
    <x v="163"/>
    <s v="Black"/>
    <s v="2 GB"/>
    <x v="5"/>
    <s v="Yes"/>
    <x v="10"/>
    <x v="301"/>
    <n v="74400"/>
    <x v="164"/>
    <n v="0"/>
    <n v="0"/>
    <x v="266"/>
    <x v="1132"/>
    <n v="-53568000"/>
    <n v="0"/>
    <x v="1136"/>
  </r>
  <r>
    <x v="7"/>
    <x v="254"/>
    <s v="Lake Green"/>
    <s v="4 GB"/>
    <x v="3"/>
    <s v="Yes"/>
    <x v="0"/>
    <x v="464"/>
    <n v="12990"/>
    <x v="257"/>
    <n v="1030"/>
    <n v="7.9291762894534203"/>
    <x v="8"/>
    <x v="1133"/>
    <n v="-12275400"/>
    <n v="506760"/>
    <x v="1137"/>
  </r>
  <r>
    <x v="0"/>
    <x v="325"/>
    <s v="Gold Platinum"/>
    <s v="4 GB"/>
    <x v="6"/>
    <s v="Yes"/>
    <x v="7"/>
    <x v="393"/>
    <n v="46300"/>
    <x v="329"/>
    <n v="0"/>
    <n v="0"/>
    <x v="338"/>
    <x v="1134"/>
    <n v="-29632000"/>
    <n v="0"/>
    <x v="1138"/>
  </r>
  <r>
    <x v="4"/>
    <x v="7"/>
    <s v="Blue"/>
    <s v="3 GB"/>
    <x v="0"/>
    <s v="Yes"/>
    <x v="4"/>
    <x v="75"/>
    <n v="52900"/>
    <x v="7"/>
    <n v="4901"/>
    <n v="9.2646502835538698"/>
    <x v="215"/>
    <x v="1135"/>
    <n v="-22702275"/>
    <n v="1102725"/>
    <x v="1139"/>
  </r>
  <r>
    <x v="4"/>
    <x v="4"/>
    <s v="Yellow"/>
    <s v="4GB"/>
    <x v="0"/>
    <s v="Yes"/>
    <x v="4"/>
    <x v="134"/>
    <n v="54900"/>
    <x v="4"/>
    <n v="0"/>
    <n v="0"/>
    <x v="115"/>
    <x v="1136"/>
    <n v="-11419200"/>
    <n v="0"/>
    <x v="1140"/>
  </r>
  <r>
    <x v="0"/>
    <x v="10"/>
    <s v="Black"/>
    <s v="4 GB"/>
    <x v="0"/>
    <s v="Yes"/>
    <x v="3"/>
    <x v="59"/>
    <n v="14999"/>
    <x v="10"/>
    <n v="0"/>
    <n v="0"/>
    <x v="264"/>
    <x v="1137"/>
    <n v="-12599160"/>
    <n v="0"/>
    <x v="1141"/>
  </r>
  <r>
    <x v="4"/>
    <x v="301"/>
    <s v="Gold"/>
    <s v="3 GB"/>
    <x v="5"/>
    <s v="Yes"/>
    <x v="4"/>
    <x v="465"/>
    <n v="84900"/>
    <x v="304"/>
    <n v="0"/>
    <n v="0"/>
    <x v="151"/>
    <x v="1138"/>
    <n v="-19696800"/>
    <n v="0"/>
    <x v="1142"/>
  </r>
  <r>
    <x v="9"/>
    <x v="298"/>
    <s v="Gold"/>
    <s v="4 GB"/>
    <x v="3"/>
    <s v="Yes"/>
    <x v="7"/>
    <x v="120"/>
    <n v="13499"/>
    <x v="301"/>
    <n v="0"/>
    <n v="0"/>
    <x v="97"/>
    <x v="1139"/>
    <n v="-10286238"/>
    <n v="0"/>
    <x v="1143"/>
  </r>
  <r>
    <x v="0"/>
    <x v="324"/>
    <s v="Mint"/>
    <s v="6 GB"/>
    <x v="0"/>
    <s v="Yes"/>
    <x v="0"/>
    <x v="367"/>
    <n v="20499"/>
    <x v="328"/>
    <n v="2000"/>
    <n v="9.7565734913898208"/>
    <x v="301"/>
    <x v="1140"/>
    <n v="-4250782"/>
    <n v="218000"/>
    <x v="1144"/>
  </r>
  <r>
    <x v="9"/>
    <x v="598"/>
    <s v="Black"/>
    <s v="3 GB"/>
    <x v="6"/>
    <s v="Yes"/>
    <x v="8"/>
    <x v="466"/>
    <n v="8250"/>
    <x v="608"/>
    <n v="0"/>
    <n v="0"/>
    <x v="197"/>
    <x v="1141"/>
    <n v="-7392000"/>
    <n v="0"/>
    <x v="1145"/>
  </r>
  <r>
    <x v="0"/>
    <x v="411"/>
    <s v="Blue"/>
    <s v="2 GB"/>
    <x v="6"/>
    <s v="Yes"/>
    <x v="8"/>
    <x v="219"/>
    <n v="5999"/>
    <x v="416"/>
    <n v="0"/>
    <n v="0"/>
    <x v="367"/>
    <x v="1142"/>
    <n v="-1331778"/>
    <n v="0"/>
    <x v="1146"/>
  </r>
  <r>
    <x v="0"/>
    <x v="599"/>
    <s v="Gold"/>
    <s v="1 GB"/>
    <x v="7"/>
    <s v="Yes"/>
    <x v="5"/>
    <x v="2"/>
    <n v="6999"/>
    <x v="609"/>
    <n v="0"/>
    <n v="0"/>
    <x v="233"/>
    <x v="1143"/>
    <n v="-2169690"/>
    <n v="0"/>
    <x v="1147"/>
  </r>
  <r>
    <x v="4"/>
    <x v="47"/>
    <s v="Jet Black"/>
    <s v="3 GB"/>
    <x v="6"/>
    <s v="Yes"/>
    <x v="10"/>
    <x v="159"/>
    <n v="37900"/>
    <x v="47"/>
    <n v="901"/>
    <n v="2.3773087071240102"/>
    <x v="387"/>
    <x v="1144"/>
    <n v="-37374601"/>
    <n v="449599"/>
    <x v="1148"/>
  </r>
  <r>
    <x v="1"/>
    <x v="146"/>
    <s v="Grey"/>
    <s v="2 GB"/>
    <x v="1"/>
    <s v="Yes"/>
    <x v="6"/>
    <x v="219"/>
    <n v="5999"/>
    <x v="147"/>
    <n v="0"/>
    <n v="0"/>
    <x v="378"/>
    <x v="1145"/>
    <n v="-1523746"/>
    <n v="0"/>
    <x v="1149"/>
  </r>
  <r>
    <x v="14"/>
    <x v="600"/>
    <s v="Black"/>
    <s v="512 MB"/>
    <x v="9"/>
    <s v="Yes"/>
    <x v="8"/>
    <x v="65"/>
    <n v="6299"/>
    <x v="610"/>
    <n v="0"/>
    <n v="0"/>
    <x v="224"/>
    <x v="1146"/>
    <n v="-4258124"/>
    <n v="0"/>
    <x v="1150"/>
  </r>
  <r>
    <x v="12"/>
    <x v="601"/>
    <s v="Blue Lagoon"/>
    <s v="2 GB"/>
    <x v="1"/>
    <s v="Yes"/>
    <x v="11"/>
    <x v="467"/>
    <n v="13200"/>
    <x v="611"/>
    <n v="0"/>
    <n v="0"/>
    <x v="70"/>
    <x v="1147"/>
    <n v="-9926400"/>
    <n v="0"/>
    <x v="1151"/>
  </r>
  <r>
    <x v="0"/>
    <x v="482"/>
    <s v="Pearl White"/>
    <s v="1 GB"/>
    <x v="1"/>
    <s v="Yes"/>
    <x v="5"/>
    <x v="468"/>
    <n v="10800"/>
    <x v="491"/>
    <n v="0"/>
    <n v="0"/>
    <x v="64"/>
    <x v="1148"/>
    <n v="-5486400"/>
    <n v="0"/>
    <x v="1152"/>
  </r>
  <r>
    <x v="3"/>
    <x v="438"/>
    <s v="Twilight Purple"/>
    <s v="4 GB"/>
    <x v="3"/>
    <s v="Yes"/>
    <x v="0"/>
    <x v="35"/>
    <n v="10999"/>
    <x v="445"/>
    <n v="0"/>
    <n v="0"/>
    <x v="181"/>
    <x v="1149"/>
    <n v="-3849650"/>
    <n v="0"/>
    <x v="1153"/>
  </r>
  <r>
    <x v="4"/>
    <x v="179"/>
    <s v="Silver"/>
    <s v="4GB"/>
    <x v="5"/>
    <s v="Yes"/>
    <x v="4"/>
    <x v="469"/>
    <n v="121300"/>
    <x v="180"/>
    <n v="0"/>
    <n v="0"/>
    <x v="83"/>
    <x v="1150"/>
    <n v="-119844400"/>
    <n v="0"/>
    <x v="1154"/>
  </r>
  <r>
    <x v="0"/>
    <x v="602"/>
    <s v="Gold"/>
    <s v="1.5 GB"/>
    <x v="7"/>
    <s v="Yes"/>
    <x v="7"/>
    <x v="67"/>
    <n v="16740"/>
    <x v="612"/>
    <n v="741"/>
    <n v="4.4265232974910296"/>
    <x v="245"/>
    <x v="1151"/>
    <n v="-12800949"/>
    <n v="289731"/>
    <x v="1155"/>
  </r>
  <r>
    <x v="13"/>
    <x v="393"/>
    <s v="Ice"/>
    <s v="2 GB"/>
    <x v="6"/>
    <s v="Yes"/>
    <x v="0"/>
    <x v="14"/>
    <n v="29990"/>
    <x v="398"/>
    <n v="0"/>
    <n v="0"/>
    <x v="145"/>
    <x v="1152"/>
    <n v="-22132620"/>
    <n v="0"/>
    <x v="1156"/>
  </r>
  <r>
    <x v="1"/>
    <x v="603"/>
    <s v="Black"/>
    <s v="4 MB"/>
    <x v="7"/>
    <s v="Yes"/>
    <x v="3"/>
    <x v="93"/>
    <n v="1625"/>
    <x v="613"/>
    <n v="0"/>
    <n v="0"/>
    <x v="268"/>
    <x v="1153"/>
    <n v="-624000"/>
    <n v="0"/>
    <x v="1157"/>
  </r>
  <r>
    <x v="4"/>
    <x v="92"/>
    <s v="Midnight Green"/>
    <s v="4GB"/>
    <x v="5"/>
    <s v="Yes"/>
    <x v="12"/>
    <x v="81"/>
    <n v="131900"/>
    <x v="92"/>
    <n v="0"/>
    <n v="0"/>
    <x v="251"/>
    <x v="1154"/>
    <n v="-48011600"/>
    <n v="0"/>
    <x v="1158"/>
  </r>
  <r>
    <x v="6"/>
    <x v="234"/>
    <s v="Black"/>
    <s v="2 GB"/>
    <x v="6"/>
    <s v="Yes"/>
    <x v="0"/>
    <x v="470"/>
    <n v="7989"/>
    <x v="236"/>
    <n v="0"/>
    <n v="0"/>
    <x v="232"/>
    <x v="1155"/>
    <n v="-2939952"/>
    <n v="0"/>
    <x v="1159"/>
  </r>
  <r>
    <x v="6"/>
    <x v="604"/>
    <s v="Neptune Blue"/>
    <s v="4 GB"/>
    <x v="3"/>
    <s v="Yes"/>
    <x v="2"/>
    <x v="3"/>
    <n v="12999"/>
    <x v="614"/>
    <n v="0"/>
    <n v="0"/>
    <x v="146"/>
    <x v="1156"/>
    <n v="-8033382"/>
    <n v="0"/>
    <x v="1160"/>
  </r>
  <r>
    <x v="4"/>
    <x v="204"/>
    <s v="Silver"/>
    <s v="6 GB"/>
    <x v="2"/>
    <s v="Yes"/>
    <x v="6"/>
    <x v="365"/>
    <n v="129900"/>
    <x v="205"/>
    <n v="0"/>
    <n v="0"/>
    <x v="62"/>
    <x v="1157"/>
    <n v="-81577200"/>
    <n v="0"/>
    <x v="1161"/>
  </r>
  <r>
    <x v="7"/>
    <x v="605"/>
    <s v="Black"/>
    <s v="3 GB"/>
    <x v="1"/>
    <s v="Yes"/>
    <x v="2"/>
    <x v="471"/>
    <n v="9940"/>
    <x v="615"/>
    <n v="0"/>
    <n v="0"/>
    <x v="372"/>
    <x v="1158"/>
    <n v="-6222440"/>
    <n v="0"/>
    <x v="1162"/>
  </r>
  <r>
    <x v="4"/>
    <x v="133"/>
    <s v="Pacific Blue"/>
    <s v="6 GB"/>
    <x v="0"/>
    <s v="Yes"/>
    <x v="4"/>
    <x v="104"/>
    <n v="109900"/>
    <x v="134"/>
    <n v="0"/>
    <n v="0"/>
    <x v="186"/>
    <x v="1159"/>
    <n v="-29673000"/>
    <n v="0"/>
    <x v="1163"/>
  </r>
  <r>
    <x v="0"/>
    <x v="541"/>
    <s v="Black"/>
    <s v="2 GB"/>
    <x v="6"/>
    <s v="Yes"/>
    <x v="3"/>
    <x v="168"/>
    <n v="25990"/>
    <x v="550"/>
    <n v="0"/>
    <n v="0"/>
    <x v="4"/>
    <x v="1160"/>
    <n v="-16997460"/>
    <n v="0"/>
    <x v="1164"/>
  </r>
  <r>
    <x v="0"/>
    <x v="371"/>
    <s v="Gold"/>
    <s v="2 GB"/>
    <x v="1"/>
    <s v="Yes"/>
    <x v="0"/>
    <x v="386"/>
    <n v="9500"/>
    <x v="376"/>
    <n v="0"/>
    <n v="0"/>
    <x v="137"/>
    <x v="1161"/>
    <n v="-7600000"/>
    <n v="0"/>
    <x v="1165"/>
  </r>
  <r>
    <x v="7"/>
    <x v="606"/>
    <s v="Marine Green"/>
    <s v="4 GB"/>
    <x v="0"/>
    <s v="Yes"/>
    <x v="0"/>
    <x v="28"/>
    <n v="18990"/>
    <x v="616"/>
    <n v="4000"/>
    <n v="21.063717746182199"/>
    <x v="359"/>
    <x v="1162"/>
    <n v="-11994940"/>
    <n v="1412000"/>
    <x v="1166"/>
  </r>
  <r>
    <x v="3"/>
    <x v="554"/>
    <s v="Charcoal Blue"/>
    <s v="4 GB"/>
    <x v="3"/>
    <s v="Yes"/>
    <x v="8"/>
    <x v="57"/>
    <n v="16999"/>
    <x v="563"/>
    <n v="0"/>
    <n v="0"/>
    <x v="77"/>
    <x v="1163"/>
    <n v="-5575672"/>
    <n v="0"/>
    <x v="1167"/>
  </r>
  <r>
    <x v="2"/>
    <x v="23"/>
    <s v="Illuminating Yellow"/>
    <s v="8 GB"/>
    <x v="0"/>
    <s v="Yes"/>
    <x v="2"/>
    <x v="12"/>
    <n v="21999"/>
    <x v="23"/>
    <n v="2000"/>
    <n v="9.0913223328333093"/>
    <x v="352"/>
    <x v="1164"/>
    <n v="-17891148"/>
    <n v="852000"/>
    <x v="1168"/>
  </r>
  <r>
    <x v="1"/>
    <x v="607"/>
    <s v="Black"/>
    <s v="4 MB"/>
    <x v="9"/>
    <s v="Yes"/>
    <x v="3"/>
    <x v="472"/>
    <n v="2540"/>
    <x v="617"/>
    <n v="0"/>
    <n v="0"/>
    <x v="377"/>
    <x v="1165"/>
    <n v="-949960"/>
    <n v="0"/>
    <x v="1169"/>
  </r>
  <r>
    <x v="7"/>
    <x v="608"/>
    <s v="Crystal Black"/>
    <s v="4 GB"/>
    <x v="3"/>
    <s v="Yes"/>
    <x v="6"/>
    <x v="383"/>
    <n v="13490"/>
    <x v="618"/>
    <n v="0"/>
    <n v="0"/>
    <x v="310"/>
    <x v="1166"/>
    <n v="-7284600"/>
    <n v="0"/>
    <x v="1170"/>
  </r>
  <r>
    <x v="0"/>
    <x v="164"/>
    <s v="Cloud Red"/>
    <s v="8 GB"/>
    <x v="0"/>
    <s v="Yes"/>
    <x v="5"/>
    <x v="29"/>
    <n v="65999"/>
    <x v="165"/>
    <n v="16000"/>
    <n v="24.242791557447799"/>
    <x v="47"/>
    <x v="1167"/>
    <n v="-52199100"/>
    <n v="7200000"/>
    <x v="1171"/>
  </r>
  <r>
    <x v="0"/>
    <x v="550"/>
    <s v="White"/>
    <s v="768 MB"/>
    <x v="9"/>
    <s v="Yes"/>
    <x v="8"/>
    <x v="473"/>
    <n v="5940"/>
    <x v="559"/>
    <n v="0"/>
    <n v="0"/>
    <x v="299"/>
    <x v="1168"/>
    <n v="-4324320"/>
    <n v="0"/>
    <x v="1172"/>
  </r>
  <r>
    <x v="5"/>
    <x v="347"/>
    <s v="White"/>
    <s v="1 GB"/>
    <x v="1"/>
    <s v="Yes"/>
    <x v="1"/>
    <x v="474"/>
    <n v="2799"/>
    <x v="351"/>
    <n v="0"/>
    <n v="0"/>
    <x v="231"/>
    <x v="1169"/>
    <n v="-1007640"/>
    <n v="0"/>
    <x v="1173"/>
  </r>
  <r>
    <x v="0"/>
    <x v="399"/>
    <s v="Aura Black"/>
    <s v="8 GB"/>
    <x v="5"/>
    <s v="Yes"/>
    <x v="10"/>
    <x v="283"/>
    <n v="75000"/>
    <x v="404"/>
    <n v="1400"/>
    <n v="1.86666666666666"/>
    <x v="314"/>
    <x v="1170"/>
    <n v="-71179400"/>
    <n v="670600"/>
    <x v="1174"/>
  </r>
  <r>
    <x v="14"/>
    <x v="609"/>
    <s v="Brown"/>
    <s v="2 GB"/>
    <x v="1"/>
    <s v="Yes"/>
    <x v="5"/>
    <x v="47"/>
    <n v="9990"/>
    <x v="619"/>
    <n v="0"/>
    <n v="0"/>
    <x v="352"/>
    <x v="1171"/>
    <n v="-8511480"/>
    <n v="0"/>
    <x v="1175"/>
  </r>
  <r>
    <x v="10"/>
    <x v="440"/>
    <s v="Black"/>
    <s v="12 GB"/>
    <x v="0"/>
    <s v="Yes"/>
    <x v="2"/>
    <x v="29"/>
    <n v="57999"/>
    <x v="447"/>
    <n v="8000"/>
    <n v="13.7933412645045"/>
    <x v="311"/>
    <x v="1172"/>
    <n v="-15551712"/>
    <n v="1152000"/>
    <x v="1176"/>
  </r>
  <r>
    <x v="0"/>
    <x v="580"/>
    <s v="Black"/>
    <s v="1 GB"/>
    <x v="7"/>
    <s v="Yes"/>
    <x v="7"/>
    <x v="445"/>
    <n v="7400"/>
    <x v="590"/>
    <n v="0"/>
    <n v="0"/>
    <x v="79"/>
    <x v="1173"/>
    <n v="-5091200"/>
    <n v="0"/>
    <x v="1177"/>
  </r>
  <r>
    <x v="4"/>
    <x v="204"/>
    <s v="Sierra Blue"/>
    <s v="6 GB"/>
    <x v="11"/>
    <s v="Yes"/>
    <x v="6"/>
    <x v="186"/>
    <n v="179900"/>
    <x v="205"/>
    <n v="0"/>
    <n v="0"/>
    <x v="51"/>
    <x v="1174"/>
    <n v="-136724000"/>
    <n v="0"/>
    <x v="1178"/>
  </r>
  <r>
    <x v="10"/>
    <x v="486"/>
    <s v="Silver"/>
    <s v="8 GB"/>
    <x v="5"/>
    <s v="Yes"/>
    <x v="0"/>
    <x v="336"/>
    <n v="43999"/>
    <x v="495"/>
    <n v="0"/>
    <n v="0"/>
    <x v="221"/>
    <x v="1175"/>
    <n v="-30447308"/>
    <n v="0"/>
    <x v="1179"/>
  </r>
  <r>
    <x v="10"/>
    <x v="523"/>
    <s v="Gold"/>
    <s v="2 GB"/>
    <x v="1"/>
    <s v="Yes"/>
    <x v="5"/>
    <x v="475"/>
    <n v="7668"/>
    <x v="532"/>
    <n v="0"/>
    <n v="0"/>
    <x v="284"/>
    <x v="1176"/>
    <n v="-2591784"/>
    <n v="0"/>
    <x v="1180"/>
  </r>
  <r>
    <x v="0"/>
    <x v="610"/>
    <s v="Red"/>
    <s v="2 GB"/>
    <x v="6"/>
    <s v="Yes"/>
    <x v="0"/>
    <x v="476"/>
    <n v="8700"/>
    <x v="620"/>
    <n v="0"/>
    <n v="0"/>
    <x v="223"/>
    <x v="1177"/>
    <n v="-7064400"/>
    <n v="0"/>
    <x v="1181"/>
  </r>
  <r>
    <x v="6"/>
    <x v="611"/>
    <s v="Black"/>
    <s v="3 GB"/>
    <x v="3"/>
    <s v="Yes"/>
    <x v="3"/>
    <x v="477"/>
    <n v="10450"/>
    <x v="621"/>
    <n v="0"/>
    <n v="0"/>
    <x v="157"/>
    <x v="1178"/>
    <n v="-7628500"/>
    <n v="0"/>
    <x v="1182"/>
  </r>
  <r>
    <x v="9"/>
    <x v="612"/>
    <s v="White"/>
    <s v="1 GB"/>
    <x v="1"/>
    <s v="Yes"/>
    <x v="1"/>
    <x v="264"/>
    <n v="7499"/>
    <x v="622"/>
    <n v="3000"/>
    <n v="40.005334044539197"/>
    <x v="326"/>
    <x v="1179"/>
    <n v="-2819530"/>
    <n v="705000"/>
    <x v="1183"/>
  </r>
  <r>
    <x v="6"/>
    <x v="269"/>
    <s v="Red"/>
    <s v="4 GB"/>
    <x v="3"/>
    <s v="Yes"/>
    <x v="2"/>
    <x v="34"/>
    <n v="12990"/>
    <x v="272"/>
    <n v="991"/>
    <n v="7.6289453425711997"/>
    <x v="388"/>
    <x v="1180"/>
    <n v="-3523449"/>
    <n v="139731"/>
    <x v="1184"/>
  </r>
  <r>
    <x v="0"/>
    <x v="602"/>
    <s v="Black"/>
    <s v="1.5 GB"/>
    <x v="7"/>
    <s v="Yes"/>
    <x v="7"/>
    <x v="18"/>
    <n v="9999"/>
    <x v="612"/>
    <n v="0"/>
    <n v="0"/>
    <x v="360"/>
    <x v="1181"/>
    <n v="-7479252"/>
    <n v="0"/>
    <x v="1185"/>
  </r>
  <r>
    <x v="13"/>
    <x v="613"/>
    <s v="Silver"/>
    <s v="4 GB"/>
    <x v="6"/>
    <s v="Yes"/>
    <x v="2"/>
    <x v="478"/>
    <n v="57000"/>
    <x v="623"/>
    <n v="0"/>
    <n v="0"/>
    <x v="281"/>
    <x v="1182"/>
    <n v="-16986000"/>
    <n v="0"/>
    <x v="1186"/>
  </r>
  <r>
    <x v="10"/>
    <x v="355"/>
    <s v="Red"/>
    <s v="2 GB"/>
    <x v="1"/>
    <s v="Yes"/>
    <x v="15"/>
    <x v="153"/>
    <n v="5990"/>
    <x v="360"/>
    <n v="0"/>
    <n v="0"/>
    <x v="109"/>
    <x v="1183"/>
    <n v="-1257900"/>
    <n v="0"/>
    <x v="1187"/>
  </r>
  <r>
    <x v="4"/>
    <x v="7"/>
    <s v="Coral"/>
    <s v="3 GB"/>
    <x v="5"/>
    <s v="Yes"/>
    <x v="4"/>
    <x v="177"/>
    <n v="91900"/>
    <x v="7"/>
    <n v="0"/>
    <n v="0"/>
    <x v="188"/>
    <x v="1184"/>
    <n v="-85467000"/>
    <n v="0"/>
    <x v="1188"/>
  </r>
  <r>
    <x v="2"/>
    <x v="339"/>
    <s v="White Knight"/>
    <s v="6 GB"/>
    <x v="3"/>
    <s v="Yes"/>
    <x v="0"/>
    <x v="59"/>
    <n v="16999"/>
    <x v="343"/>
    <n v="2000"/>
    <n v="11.7653979645861"/>
    <x v="335"/>
    <x v="1185"/>
    <n v="-4991688"/>
    <n v="312000"/>
    <x v="1189"/>
  </r>
  <r>
    <x v="4"/>
    <x v="197"/>
    <s v="Silver"/>
    <s v="4 GB"/>
    <x v="3"/>
    <s v="Yes"/>
    <x v="4"/>
    <x v="152"/>
    <n v="109900"/>
    <x v="198"/>
    <n v="35901"/>
    <n v="32.666969972702397"/>
    <x v="347"/>
    <x v="1186"/>
    <n v="-19677193"/>
    <n v="3841407"/>
    <x v="1190"/>
  </r>
  <r>
    <x v="0"/>
    <x v="470"/>
    <s v="Red"/>
    <s v="2 GB"/>
    <x v="6"/>
    <s v="Yes"/>
    <x v="5"/>
    <x v="324"/>
    <n v="7900"/>
    <x v="479"/>
    <n v="0"/>
    <n v="0"/>
    <x v="387"/>
    <x v="1187"/>
    <n v="-7884200"/>
    <n v="0"/>
    <x v="1191"/>
  </r>
  <r>
    <x v="0"/>
    <x v="205"/>
    <s v="Black"/>
    <s v="NaN"/>
    <x v="8"/>
    <s v="Yes"/>
    <x v="7"/>
    <x v="479"/>
    <n v="1497"/>
    <x v="206"/>
    <n v="0"/>
    <n v="0"/>
    <x v="211"/>
    <x v="1188"/>
    <n v="-377244"/>
    <n v="0"/>
    <x v="1192"/>
  </r>
  <r>
    <x v="8"/>
    <x v="614"/>
    <s v="Gold"/>
    <s v="4 GB"/>
    <x v="6"/>
    <s v="Yes"/>
    <x v="2"/>
    <x v="71"/>
    <n v="15990"/>
    <x v="624"/>
    <n v="0"/>
    <n v="0"/>
    <x v="214"/>
    <x v="1189"/>
    <n v="-14422980"/>
    <n v="0"/>
    <x v="1193"/>
  </r>
  <r>
    <x v="9"/>
    <x v="615"/>
    <s v="GREY/BLACK"/>
    <s v="4 GB"/>
    <x v="6"/>
    <s v="Yes"/>
    <x v="5"/>
    <x v="25"/>
    <n v="7999"/>
    <x v="625"/>
    <n v="0"/>
    <n v="0"/>
    <x v="22"/>
    <x v="1190"/>
    <n v="-3279590"/>
    <n v="0"/>
    <x v="1194"/>
  </r>
  <r>
    <x v="0"/>
    <x v="415"/>
    <s v="Wine Red"/>
    <s v="512 MB"/>
    <x v="9"/>
    <s v="Yes"/>
    <x v="15"/>
    <x v="2"/>
    <n v="8740"/>
    <x v="420"/>
    <n v="1741"/>
    <n v="19.919908466819201"/>
    <x v="108"/>
    <x v="1191"/>
    <n v="-2471023"/>
    <n v="273337"/>
    <x v="1195"/>
  </r>
  <r>
    <x v="1"/>
    <x v="215"/>
    <s v="Ice"/>
    <s v="4 GB"/>
    <x v="3"/>
    <s v="Yes"/>
    <x v="7"/>
    <x v="12"/>
    <n v="19999"/>
    <x v="216"/>
    <n v="0"/>
    <n v="0"/>
    <x v="153"/>
    <x v="1192"/>
    <n v="-6959652"/>
    <n v="0"/>
    <x v="1196"/>
  </r>
  <r>
    <x v="7"/>
    <x v="616"/>
    <s v="Black"/>
    <s v="3 GB"/>
    <x v="1"/>
    <s v="Yes"/>
    <x v="3"/>
    <x v="84"/>
    <n v="12500"/>
    <x v="626"/>
    <n v="0"/>
    <n v="0"/>
    <x v="176"/>
    <x v="1193"/>
    <n v="-3425000"/>
    <n v="0"/>
    <x v="1197"/>
  </r>
  <r>
    <x v="1"/>
    <x v="617"/>
    <s v="Black"/>
    <s v="16 MB"/>
    <x v="16"/>
    <s v="Yes"/>
    <x v="15"/>
    <x v="155"/>
    <n v="1599"/>
    <x v="627"/>
    <n v="0"/>
    <n v="0"/>
    <x v="330"/>
    <x v="1194"/>
    <n v="-1061736"/>
    <n v="0"/>
    <x v="1198"/>
  </r>
  <r>
    <x v="4"/>
    <x v="163"/>
    <s v="Rose Gold"/>
    <s v="2 GB"/>
    <x v="5"/>
    <s v="Yes"/>
    <x v="10"/>
    <x v="301"/>
    <n v="74400"/>
    <x v="164"/>
    <n v="0"/>
    <n v="0"/>
    <x v="144"/>
    <x v="1195"/>
    <n v="-73953600"/>
    <n v="0"/>
    <x v="1199"/>
  </r>
  <r>
    <x v="14"/>
    <x v="618"/>
    <s v="White"/>
    <s v="1 GB"/>
    <x v="7"/>
    <s v="Yes"/>
    <x v="3"/>
    <x v="480"/>
    <n v="15532"/>
    <x v="628"/>
    <n v="0"/>
    <n v="0"/>
    <x v="83"/>
    <x v="1196"/>
    <n v="-15345616"/>
    <n v="0"/>
    <x v="1200"/>
  </r>
  <r>
    <x v="0"/>
    <x v="528"/>
    <s v="Blue"/>
    <s v="3 GB"/>
    <x v="6"/>
    <s v="Yes"/>
    <x v="0"/>
    <x v="456"/>
    <n v="11000"/>
    <x v="537"/>
    <n v="601"/>
    <n v="5.4636363636363603"/>
    <x v="85"/>
    <x v="1197"/>
    <n v="-7190064"/>
    <n v="201936"/>
    <x v="1201"/>
  </r>
  <r>
    <x v="6"/>
    <x v="62"/>
    <s v="Shadow Black"/>
    <s v="4 GB"/>
    <x v="3"/>
    <s v="Yes"/>
    <x v="6"/>
    <x v="34"/>
    <n v="14999"/>
    <x v="62"/>
    <n v="3000"/>
    <n v="20.0013334222281"/>
    <x v="101"/>
    <x v="1198"/>
    <n v="-10232242"/>
    <n v="1137000"/>
    <x v="1202"/>
  </r>
  <r>
    <x v="1"/>
    <x v="589"/>
    <s v="Dusk Purple"/>
    <s v="3 GB"/>
    <x v="3"/>
    <s v="Yes"/>
    <x v="5"/>
    <x v="456"/>
    <n v="11499"/>
    <x v="599"/>
    <n v="1100"/>
    <n v="9.5660492216714399"/>
    <x v="61"/>
    <x v="1199"/>
    <n v="-9000078"/>
    <n v="452100"/>
    <x v="1203"/>
  </r>
  <r>
    <x v="0"/>
    <x v="126"/>
    <s v="Blue"/>
    <s v="6 GB"/>
    <x v="3"/>
    <s v="Yes"/>
    <x v="3"/>
    <x v="481"/>
    <n v="16900"/>
    <x v="127"/>
    <n v="2061"/>
    <n v="12.195266272189301"/>
    <x v="254"/>
    <x v="1200"/>
    <n v="-4253026"/>
    <n v="276174"/>
    <x v="1204"/>
  </r>
  <r>
    <x v="4"/>
    <x v="344"/>
    <s v="Red"/>
    <s v="2 GB"/>
    <x v="5"/>
    <s v="Yes"/>
    <x v="10"/>
    <x v="134"/>
    <n v="54900"/>
    <x v="348"/>
    <n v="0"/>
    <n v="0"/>
    <x v="125"/>
    <x v="1201"/>
    <n v="-27669600"/>
    <n v="0"/>
    <x v="1205"/>
  </r>
  <r>
    <x v="0"/>
    <x v="28"/>
    <s v="Black"/>
    <s v="3 GB"/>
    <x v="6"/>
    <s v="Yes"/>
    <x v="2"/>
    <x v="427"/>
    <n v="13500"/>
    <x v="28"/>
    <n v="0"/>
    <n v="0"/>
    <x v="336"/>
    <x v="1202"/>
    <n v="-13095000"/>
    <n v="0"/>
    <x v="1206"/>
  </r>
  <r>
    <x v="7"/>
    <x v="159"/>
    <s v="Twilight Black"/>
    <s v="4 GB"/>
    <x v="0"/>
    <s v="Yes"/>
    <x v="2"/>
    <x v="28"/>
    <n v="17990"/>
    <x v="160"/>
    <n v="3000"/>
    <n v="16.675931072818202"/>
    <x v="313"/>
    <x v="1203"/>
    <n v="-11510020"/>
    <n v="1047000"/>
    <x v="1207"/>
  </r>
  <r>
    <x v="14"/>
    <x v="619"/>
    <s v="Silver"/>
    <s v="4 GB"/>
    <x v="3"/>
    <s v="Yes"/>
    <x v="3"/>
    <x v="482"/>
    <n v="29199"/>
    <x v="629"/>
    <n v="0"/>
    <n v="0"/>
    <x v="63"/>
    <x v="1204"/>
    <n v="-17461002"/>
    <n v="0"/>
    <x v="1208"/>
  </r>
  <r>
    <x v="3"/>
    <x v="620"/>
    <s v="Silver Diamond"/>
    <s v="8 GB"/>
    <x v="0"/>
    <s v="Yes"/>
    <x v="3"/>
    <x v="209"/>
    <n v="18999"/>
    <x v="630"/>
    <n v="0"/>
    <n v="0"/>
    <x v="274"/>
    <x v="1205"/>
    <n v="-13945266"/>
    <n v="0"/>
    <x v="1209"/>
  </r>
  <r>
    <x v="3"/>
    <x v="439"/>
    <s v="Purple"/>
    <s v="4 GB"/>
    <x v="3"/>
    <s v="Yes"/>
    <x v="2"/>
    <x v="18"/>
    <n v="11999"/>
    <x v="446"/>
    <n v="2000"/>
    <n v="16.6680556713059"/>
    <x v="245"/>
    <x v="1206"/>
    <n v="-8601218"/>
    <n v="782000"/>
    <x v="1210"/>
  </r>
  <r>
    <x v="0"/>
    <x v="10"/>
    <s v="White"/>
    <s v="4 GB"/>
    <x v="3"/>
    <s v="Yes"/>
    <x v="3"/>
    <x v="16"/>
    <n v="13999"/>
    <x v="10"/>
    <n v="0"/>
    <n v="0"/>
    <x v="32"/>
    <x v="1207"/>
    <n v="-9323334"/>
    <n v="0"/>
    <x v="1211"/>
  </r>
  <r>
    <x v="11"/>
    <x v="144"/>
    <s v="Tahiti Blue"/>
    <s v="2 GB"/>
    <x v="6"/>
    <s v="Yes"/>
    <x v="7"/>
    <x v="2"/>
    <n v="9999"/>
    <x v="145"/>
    <n v="3000"/>
    <n v="30.003000300029999"/>
    <x v="52"/>
    <x v="1208"/>
    <n v="-4742442"/>
    <n v="837000"/>
    <x v="1212"/>
  </r>
  <r>
    <x v="0"/>
    <x v="77"/>
    <s v="Sky Blue"/>
    <s v="4 GB"/>
    <x v="3"/>
    <s v="Yes"/>
    <x v="3"/>
    <x v="68"/>
    <n v="12999"/>
    <x v="77"/>
    <n v="1500"/>
    <n v="11.5393491807062"/>
    <x v="81"/>
    <x v="1209"/>
    <n v="-12249000"/>
    <n v="750000"/>
    <x v="1213"/>
  </r>
  <r>
    <x v="2"/>
    <x v="621"/>
    <s v="Lunar White"/>
    <s v="4 GB"/>
    <x v="2"/>
    <s v="Yes"/>
    <x v="2"/>
    <x v="3"/>
    <n v="14999"/>
    <x v="631"/>
    <n v="2000"/>
    <n v="13.334222281485401"/>
    <x v="270"/>
    <x v="1210"/>
    <n v="-6439540"/>
    <n v="460000"/>
    <x v="1214"/>
  </r>
  <r>
    <x v="0"/>
    <x v="416"/>
    <s v="Ocean Blue"/>
    <s v="6 GB"/>
    <x v="0"/>
    <s v="Yes"/>
    <x v="0"/>
    <x v="483"/>
    <n v="17194"/>
    <x v="421"/>
    <n v="0"/>
    <n v="0"/>
    <x v="133"/>
    <x v="1211"/>
    <n v="-16265524"/>
    <n v="0"/>
    <x v="1215"/>
  </r>
  <r>
    <x v="12"/>
    <x v="622"/>
    <s v="Milkyway Grey"/>
    <s v="2 GB"/>
    <x v="1"/>
    <s v="Yes"/>
    <x v="8"/>
    <x v="484"/>
    <n v="25500"/>
    <x v="632"/>
    <n v="0"/>
    <n v="0"/>
    <x v="332"/>
    <x v="1212"/>
    <n v="-24837000"/>
    <n v="0"/>
    <x v="1216"/>
  </r>
  <r>
    <x v="15"/>
    <x v="259"/>
    <s v="Pitch Black"/>
    <s v="6 GB"/>
    <x v="0"/>
    <s v="Yes"/>
    <x v="2"/>
    <x v="68"/>
    <n v="14999"/>
    <x v="262"/>
    <n v="3500"/>
    <n v="23.334888992599499"/>
    <x v="128"/>
    <x v="1213"/>
    <n v="-3259254"/>
    <n v="430500"/>
    <x v="1217"/>
  </r>
  <r>
    <x v="9"/>
    <x v="623"/>
    <s v="Starry Night Black"/>
    <s v="3 GB"/>
    <x v="6"/>
    <s v="Yes"/>
    <x v="5"/>
    <x v="32"/>
    <n v="29999"/>
    <x v="633"/>
    <n v="0"/>
    <n v="0"/>
    <x v="389"/>
    <x v="1214"/>
    <n v="-8279724"/>
    <n v="0"/>
    <x v="1218"/>
  </r>
  <r>
    <x v="0"/>
    <x v="325"/>
    <s v="black sapphire"/>
    <s v="4 GB"/>
    <x v="6"/>
    <s v="Yes"/>
    <x v="7"/>
    <x v="393"/>
    <n v="46300"/>
    <x v="329"/>
    <n v="0"/>
    <n v="0"/>
    <x v="294"/>
    <x v="1215"/>
    <n v="-14816000"/>
    <n v="0"/>
    <x v="1219"/>
  </r>
  <r>
    <x v="5"/>
    <x v="624"/>
    <s v="Gold"/>
    <s v="2 GB"/>
    <x v="1"/>
    <s v="Yes"/>
    <x v="5"/>
    <x v="485"/>
    <n v="5149"/>
    <x v="634"/>
    <n v="0"/>
    <n v="0"/>
    <x v="131"/>
    <x v="1216"/>
    <n v="-2904036"/>
    <n v="0"/>
    <x v="1220"/>
  </r>
  <r>
    <x v="0"/>
    <x v="371"/>
    <s v="Blue"/>
    <s v="2 GB"/>
    <x v="1"/>
    <s v="Yes"/>
    <x v="0"/>
    <x v="386"/>
    <n v="9500"/>
    <x v="376"/>
    <n v="0"/>
    <n v="0"/>
    <x v="4"/>
    <x v="1217"/>
    <n v="-6213000"/>
    <n v="0"/>
    <x v="1221"/>
  </r>
  <r>
    <x v="13"/>
    <x v="625"/>
    <s v="Very Silver"/>
    <s v="4 GB"/>
    <x v="0"/>
    <s v="Yes"/>
    <x v="10"/>
    <x v="486"/>
    <n v="76000"/>
    <x v="635"/>
    <n v="0"/>
    <n v="0"/>
    <x v="0"/>
    <x v="1218"/>
    <n v="-21128000"/>
    <n v="0"/>
    <x v="1222"/>
  </r>
  <r>
    <x v="2"/>
    <x v="626"/>
    <s v="Mystic Black"/>
    <s v="8 GB"/>
    <x v="0"/>
    <s v="Yes"/>
    <x v="0"/>
    <x v="32"/>
    <n v="32999"/>
    <x v="636"/>
    <n v="3000"/>
    <n v="9.0911845813509498"/>
    <x v="280"/>
    <x v="1219"/>
    <n v="-17198454"/>
    <n v="819000"/>
    <x v="1223"/>
  </r>
  <r>
    <x v="1"/>
    <x v="222"/>
    <s v="Pewter / White"/>
    <s v="1 GB"/>
    <x v="7"/>
    <s v="Yes"/>
    <x v="1"/>
    <x v="487"/>
    <n v="6295"/>
    <x v="637"/>
    <n v="0"/>
    <n v="0"/>
    <x v="35"/>
    <x v="1220"/>
    <n v="-3739230"/>
    <n v="0"/>
    <x v="1224"/>
  </r>
  <r>
    <x v="14"/>
    <x v="397"/>
    <s v="midnight blue"/>
    <s v="4 GB"/>
    <x v="3"/>
    <s v="Yes"/>
    <x v="5"/>
    <x v="18"/>
    <n v="9999"/>
    <x v="402"/>
    <n v="0"/>
    <n v="0"/>
    <x v="372"/>
    <x v="1221"/>
    <n v="-6259374"/>
    <n v="0"/>
    <x v="1225"/>
  </r>
  <r>
    <x v="11"/>
    <x v="265"/>
    <s v="Cyber Teal"/>
    <s v="8 GB"/>
    <x v="0"/>
    <s v="Yes"/>
    <x v="6"/>
    <x v="215"/>
    <n v="25999"/>
    <x v="268"/>
    <n v="3000"/>
    <n v="11.5389053425131"/>
    <x v="91"/>
    <x v="1222"/>
    <n v="-23323048"/>
    <n v="1428000"/>
    <x v="1226"/>
  </r>
  <r>
    <x v="14"/>
    <x v="546"/>
    <s v="Titan"/>
    <s v="2 GB"/>
    <x v="1"/>
    <s v="Yes"/>
    <x v="7"/>
    <x v="3"/>
    <n v="12999"/>
    <x v="555"/>
    <n v="0"/>
    <n v="0"/>
    <x v="139"/>
    <x v="1223"/>
    <n v="-8267364"/>
    <n v="0"/>
    <x v="1227"/>
  </r>
  <r>
    <x v="4"/>
    <x v="389"/>
    <s v="Silver"/>
    <s v="1 GB"/>
    <x v="3"/>
    <s v="Yes"/>
    <x v="2"/>
    <x v="488"/>
    <n v="62000"/>
    <x v="394"/>
    <n v="0"/>
    <n v="0"/>
    <x v="294"/>
    <x v="1224"/>
    <n v="-19840000"/>
    <n v="0"/>
    <x v="1228"/>
  </r>
  <r>
    <x v="0"/>
    <x v="30"/>
    <s v="Alpine White"/>
    <s v="6 GB"/>
    <x v="0"/>
    <s v="Yes"/>
    <x v="4"/>
    <x v="283"/>
    <n v="73600"/>
    <x v="30"/>
    <n v="0"/>
    <n v="0"/>
    <x v="297"/>
    <x v="1225"/>
    <n v="-61529600"/>
    <n v="0"/>
    <x v="1229"/>
  </r>
  <r>
    <x v="4"/>
    <x v="141"/>
    <s v="Gold"/>
    <s v="2 GB"/>
    <x v="6"/>
    <s v="Yes"/>
    <x v="2"/>
    <x v="129"/>
    <n v="34900"/>
    <x v="142"/>
    <n v="0"/>
    <n v="0"/>
    <x v="14"/>
    <x v="1226"/>
    <n v="-16333200"/>
    <n v="0"/>
    <x v="1230"/>
  </r>
  <r>
    <x v="7"/>
    <x v="87"/>
    <s v="Fantastic Purple"/>
    <s v="8 GB"/>
    <x v="0"/>
    <s v="Yes"/>
    <x v="0"/>
    <x v="271"/>
    <n v="23990"/>
    <x v="87"/>
    <n v="2000"/>
    <n v="8.3368070029178796"/>
    <x v="252"/>
    <x v="1227"/>
    <n v="-10897260"/>
    <n v="474000"/>
    <x v="1231"/>
  </r>
  <r>
    <x v="11"/>
    <x v="264"/>
    <s v="Frosted Champagne"/>
    <s v="4 GB"/>
    <x v="3"/>
    <s v="Yes"/>
    <x v="0"/>
    <x v="182"/>
    <n v="16999"/>
    <x v="267"/>
    <n v="2500"/>
    <n v="14.7067474557326"/>
    <x v="221"/>
    <x v="1228"/>
    <n v="-10898308"/>
    <n v="865000"/>
    <x v="1232"/>
  </r>
  <r>
    <x v="5"/>
    <x v="627"/>
    <s v="Black"/>
    <s v="1 GB"/>
    <x v="9"/>
    <s v="Yes"/>
    <x v="18"/>
    <x v="51"/>
    <n v="10990"/>
    <x v="638"/>
    <n v="0"/>
    <n v="0"/>
    <x v="40"/>
    <x v="1229"/>
    <n v="-4681740"/>
    <n v="0"/>
    <x v="1233"/>
  </r>
  <r>
    <x v="0"/>
    <x v="323"/>
    <s v="Gold"/>
    <s v="4 GB"/>
    <x v="3"/>
    <s v="Yes"/>
    <x v="0"/>
    <x v="16"/>
    <n v="14999"/>
    <x v="327"/>
    <n v="1000"/>
    <n v="6.6671111407427102"/>
    <x v="220"/>
    <x v="1230"/>
    <n v="-6466554"/>
    <n v="223000"/>
    <x v="1234"/>
  </r>
  <r>
    <x v="0"/>
    <x v="183"/>
    <s v="Blue"/>
    <s v="2 GB"/>
    <x v="6"/>
    <s v="Yes"/>
    <x v="2"/>
    <x v="143"/>
    <n v="10000"/>
    <x v="184"/>
    <n v="0"/>
    <n v="0"/>
    <x v="388"/>
    <x v="1231"/>
    <n v="-2820000"/>
    <n v="0"/>
    <x v="1235"/>
  </r>
  <r>
    <x v="0"/>
    <x v="26"/>
    <s v="Lilac Purple"/>
    <s v="6 GB"/>
    <x v="0"/>
    <s v="Yes"/>
    <x v="10"/>
    <x v="332"/>
    <n v="68900"/>
    <x v="26"/>
    <n v="0"/>
    <n v="0"/>
    <x v="32"/>
    <x v="1232"/>
    <n v="-45887400"/>
    <n v="0"/>
    <x v="1236"/>
  </r>
  <r>
    <x v="11"/>
    <x v="395"/>
    <s v="Crystal Pink"/>
    <s v="4 GB"/>
    <x v="3"/>
    <s v="Yes"/>
    <x v="0"/>
    <x v="3"/>
    <n v="15999"/>
    <x v="400"/>
    <n v="3000"/>
    <n v="18.7511719482467"/>
    <x v="390"/>
    <x v="1233"/>
    <n v="-12817116"/>
    <n v="1326000"/>
    <x v="1237"/>
  </r>
  <r>
    <x v="7"/>
    <x v="628"/>
    <s v="Grey"/>
    <s v="3 GB"/>
    <x v="6"/>
    <s v="Yes"/>
    <x v="3"/>
    <x v="85"/>
    <n v="12990"/>
    <x v="639"/>
    <n v="0"/>
    <n v="0"/>
    <x v="20"/>
    <x v="1234"/>
    <n v="-4338660"/>
    <n v="0"/>
    <x v="1238"/>
  </r>
  <r>
    <x v="2"/>
    <x v="121"/>
    <s v="Cross Blue"/>
    <s v="4 GB"/>
    <x v="3"/>
    <s v="Yes"/>
    <x v="2"/>
    <x v="18"/>
    <n v="10999"/>
    <x v="122"/>
    <n v="1000"/>
    <n v="9.0917356123283906"/>
    <x v="58"/>
    <x v="1235"/>
    <n v="-5753452"/>
    <n v="274000"/>
    <x v="1239"/>
  </r>
  <r>
    <x v="4"/>
    <x v="4"/>
    <s v="Red"/>
    <s v="4GB"/>
    <x v="5"/>
    <s v="Yes"/>
    <x v="4"/>
    <x v="11"/>
    <n v="64900"/>
    <x v="4"/>
    <n v="0"/>
    <n v="0"/>
    <x v="86"/>
    <x v="1236"/>
    <n v="-25570600"/>
    <n v="0"/>
    <x v="1240"/>
  </r>
  <r>
    <x v="11"/>
    <x v="265"/>
    <s v="Electric Graphite"/>
    <s v="6 GB"/>
    <x v="0"/>
    <s v="Yes"/>
    <x v="8"/>
    <x v="192"/>
    <n v="24999"/>
    <x v="268"/>
    <n v="3500"/>
    <n v="14.0005600224008"/>
    <x v="78"/>
    <x v="1237"/>
    <n v="-12321970"/>
    <n v="927500"/>
    <x v="1241"/>
  </r>
  <r>
    <x v="3"/>
    <x v="409"/>
    <s v="Polar Black"/>
    <s v="4 GB"/>
    <x v="3"/>
    <s v="Yes"/>
    <x v="0"/>
    <x v="35"/>
    <n v="13999"/>
    <x v="414"/>
    <n v="3000"/>
    <n v="21.430102150153498"/>
    <x v="146"/>
    <x v="485"/>
    <n v="-7724382"/>
    <n v="927000"/>
    <x v="1242"/>
  </r>
  <r>
    <x v="4"/>
    <x v="7"/>
    <s v="Coral"/>
    <s v="3 GB"/>
    <x v="3"/>
    <s v="Yes"/>
    <x v="4"/>
    <x v="7"/>
    <n v="47900"/>
    <x v="7"/>
    <n v="4901"/>
    <n v="10.2317327766179"/>
    <x v="319"/>
    <x v="1238"/>
    <n v="-25542619"/>
    <n v="1377181"/>
    <x v="1243"/>
  </r>
  <r>
    <x v="1"/>
    <x v="561"/>
    <s v="Black"/>
    <s v="2 GB"/>
    <x v="1"/>
    <s v="Yes"/>
    <x v="8"/>
    <x v="18"/>
    <n v="9999"/>
    <x v="570"/>
    <n v="0"/>
    <n v="0"/>
    <x v="341"/>
    <x v="1239"/>
    <n v="-4359564"/>
    <n v="0"/>
    <x v="1244"/>
  </r>
  <r>
    <x v="5"/>
    <x v="629"/>
    <s v="Black"/>
    <s v="3 GB"/>
    <x v="6"/>
    <s v="Yes"/>
    <x v="8"/>
    <x v="68"/>
    <n v="11499"/>
    <x v="640"/>
    <n v="0"/>
    <n v="0"/>
    <x v="374"/>
    <x v="1240"/>
    <n v="-4162638"/>
    <n v="0"/>
    <x v="1245"/>
  </r>
  <r>
    <x v="0"/>
    <x v="459"/>
    <s v="Black"/>
    <s v="2 GB"/>
    <x v="1"/>
    <s v="Yes"/>
    <x v="0"/>
    <x v="25"/>
    <n v="7999"/>
    <x v="467"/>
    <n v="0"/>
    <n v="0"/>
    <x v="356"/>
    <x v="1241"/>
    <n v="-3439570"/>
    <n v="0"/>
    <x v="1246"/>
  </r>
  <r>
    <x v="14"/>
    <x v="630"/>
    <s v="Lavender Violet"/>
    <s v="3 GB"/>
    <x v="6"/>
    <s v="Yes"/>
    <x v="13"/>
    <x v="489"/>
    <n v="16996"/>
    <x v="641"/>
    <n v="0"/>
    <n v="0"/>
    <x v="216"/>
    <x v="1242"/>
    <n v="-12984944"/>
    <n v="0"/>
    <x v="1247"/>
  </r>
  <r>
    <x v="4"/>
    <x v="163"/>
    <s v="Black"/>
    <s v="2 GB"/>
    <x v="0"/>
    <s v="Yes"/>
    <x v="10"/>
    <x v="129"/>
    <n v="34900"/>
    <x v="164"/>
    <n v="0"/>
    <n v="0"/>
    <x v="391"/>
    <x v="1243"/>
    <n v="-22615200"/>
    <n v="0"/>
    <x v="1248"/>
  </r>
  <r>
    <x v="9"/>
    <x v="338"/>
    <s v="White"/>
    <s v="2 GB"/>
    <x v="1"/>
    <s v="Yes"/>
    <x v="5"/>
    <x v="353"/>
    <n v="7000"/>
    <x v="342"/>
    <n v="0"/>
    <n v="0"/>
    <x v="219"/>
    <x v="1244"/>
    <n v="-2114000"/>
    <n v="0"/>
    <x v="1249"/>
  </r>
  <r>
    <x v="0"/>
    <x v="631"/>
    <s v="Black"/>
    <s v="2 GB"/>
    <x v="1"/>
    <s v="Yes"/>
    <x v="3"/>
    <x v="187"/>
    <n v="19900"/>
    <x v="642"/>
    <n v="0"/>
    <n v="0"/>
    <x v="243"/>
    <x v="1245"/>
    <n v="-4537200"/>
    <n v="0"/>
    <x v="1250"/>
  </r>
  <r>
    <x v="0"/>
    <x v="78"/>
    <s v="Aqua Blue"/>
    <s v="6 GB"/>
    <x v="0"/>
    <s v="Yes"/>
    <x v="5"/>
    <x v="57"/>
    <n v="23999"/>
    <x v="78"/>
    <n v="7000"/>
    <n v="29.1678819950831"/>
    <x v="157"/>
    <x v="1246"/>
    <n v="-14964270"/>
    <n v="2555000"/>
    <x v="1251"/>
  </r>
  <r>
    <x v="0"/>
    <x v="602"/>
    <s v="White"/>
    <s v="1.5 GB"/>
    <x v="7"/>
    <s v="Yes"/>
    <x v="7"/>
    <x v="51"/>
    <n v="10990"/>
    <x v="612"/>
    <n v="0"/>
    <n v="0"/>
    <x v="127"/>
    <x v="1247"/>
    <n v="-8462300"/>
    <n v="0"/>
    <x v="1252"/>
  </r>
  <r>
    <x v="2"/>
    <x v="148"/>
    <s v="Concrete"/>
    <s v="12 GB"/>
    <x v="5"/>
    <s v="Yes"/>
    <x v="4"/>
    <x v="159"/>
    <n v="36999"/>
    <x v="149"/>
    <n v="0"/>
    <n v="0"/>
    <x v="77"/>
    <x v="1248"/>
    <n v="-12135672"/>
    <n v="0"/>
    <x v="1253"/>
  </r>
  <r>
    <x v="7"/>
    <x v="214"/>
    <s v="Piano Black"/>
    <s v="4 GB"/>
    <x v="3"/>
    <s v="Yes"/>
    <x v="2"/>
    <x v="108"/>
    <n v="15000"/>
    <x v="215"/>
    <n v="0"/>
    <n v="0"/>
    <x v="277"/>
    <x v="1249"/>
    <n v="-5370000"/>
    <n v="0"/>
    <x v="1254"/>
  </r>
  <r>
    <x v="0"/>
    <x v="376"/>
    <s v="Prism Dot Gray"/>
    <s v="6 GB"/>
    <x v="0"/>
    <s v="Yes"/>
    <x v="0"/>
    <x v="416"/>
    <n v="21540"/>
    <x v="381"/>
    <n v="4540"/>
    <n v="21.077065923862499"/>
    <x v="139"/>
    <x v="1250"/>
    <n v="-12255720"/>
    <n v="1443720"/>
    <x v="1255"/>
  </r>
  <r>
    <x v="5"/>
    <x v="632"/>
    <s v="Gold"/>
    <s v="6 GB"/>
    <x v="3"/>
    <s v="Yes"/>
    <x v="19"/>
    <x v="490"/>
    <n v="9290"/>
    <x v="643"/>
    <n v="0"/>
    <n v="0"/>
    <x v="123"/>
    <x v="1251"/>
    <n v="-7376260"/>
    <n v="0"/>
    <x v="1256"/>
  </r>
  <r>
    <x v="1"/>
    <x v="633"/>
    <s v="Black"/>
    <s v="4 MB"/>
    <x v="9"/>
    <s v="Yes"/>
    <x v="3"/>
    <x v="491"/>
    <n v="1332"/>
    <x v="644"/>
    <n v="0"/>
    <n v="0"/>
    <x v="147"/>
    <x v="1252"/>
    <n v="-434232"/>
    <n v="0"/>
    <x v="1257"/>
  </r>
  <r>
    <x v="0"/>
    <x v="634"/>
    <s v="Midnight Blue"/>
    <s v="6 GB"/>
    <x v="0"/>
    <s v="Yes"/>
    <x v="3"/>
    <x v="286"/>
    <n v="15499"/>
    <x v="645"/>
    <n v="0"/>
    <n v="0"/>
    <x v="58"/>
    <x v="1253"/>
    <n v="-8493452"/>
    <n v="0"/>
    <x v="1258"/>
  </r>
  <r>
    <x v="2"/>
    <x v="22"/>
    <s v="Laser Black"/>
    <s v="3 GB"/>
    <x v="6"/>
    <s v="Yes"/>
    <x v="0"/>
    <x v="22"/>
    <n v="9999"/>
    <x v="22"/>
    <n v="1000"/>
    <n v="10.00100010001"/>
    <x v="334"/>
    <x v="1254"/>
    <n v="-7523208"/>
    <n v="396000"/>
    <x v="1259"/>
  </r>
  <r>
    <x v="4"/>
    <x v="299"/>
    <s v="Space Grey"/>
    <s v="4 GB"/>
    <x v="3"/>
    <s v="Yes"/>
    <x v="12"/>
    <x v="210"/>
    <n v="89900"/>
    <x v="302"/>
    <n v="26901"/>
    <n v="29.923248053392602"/>
    <x v="303"/>
    <x v="1255"/>
    <n v="-31955891"/>
    <n v="5622309"/>
    <x v="1260"/>
  </r>
  <r>
    <x v="2"/>
    <x v="244"/>
    <s v="Comet White"/>
    <s v="6 GB"/>
    <x v="3"/>
    <s v="Yes"/>
    <x v="2"/>
    <x v="59"/>
    <n v="17999"/>
    <x v="246"/>
    <n v="3000"/>
    <n v="16.6675926440357"/>
    <x v="276"/>
    <x v="1256"/>
    <n v="-4784710"/>
    <n v="435000"/>
    <x v="1261"/>
  </r>
  <r>
    <x v="7"/>
    <x v="96"/>
    <s v="Gold"/>
    <s v="6 GB"/>
    <x v="3"/>
    <s v="Yes"/>
    <x v="0"/>
    <x v="77"/>
    <n v="22990"/>
    <x v="96"/>
    <n v="0"/>
    <n v="0"/>
    <x v="166"/>
    <x v="1257"/>
    <n v="-15633200"/>
    <n v="0"/>
    <x v="1262"/>
  </r>
  <r>
    <x v="4"/>
    <x v="84"/>
    <s v="Graphite"/>
    <s v="NaN"/>
    <x v="0"/>
    <s v="Yes"/>
    <x v="4"/>
    <x v="107"/>
    <n v="119900"/>
    <x v="84"/>
    <n v="0"/>
    <n v="0"/>
    <x v="231"/>
    <x v="1258"/>
    <n v="-43164000"/>
    <n v="0"/>
    <x v="1263"/>
  </r>
  <r>
    <x v="0"/>
    <x v="33"/>
    <s v="Black"/>
    <s v="NaN"/>
    <x v="10"/>
    <s v="Yes"/>
    <x v="7"/>
    <x v="492"/>
    <n v="1990"/>
    <x v="33"/>
    <n v="0"/>
    <n v="0"/>
    <x v="6"/>
    <x v="1259"/>
    <n v="-521380"/>
    <n v="0"/>
    <x v="1264"/>
  </r>
  <r>
    <x v="1"/>
    <x v="635"/>
    <s v="Black"/>
    <s v="4 MB"/>
    <x v="9"/>
    <s v="Yes"/>
    <x v="7"/>
    <x v="493"/>
    <n v="2643"/>
    <x v="646"/>
    <n v="110"/>
    <n v="4.1619371925841797"/>
    <x v="217"/>
    <x v="1260"/>
    <n v="-1775368"/>
    <n v="37730"/>
    <x v="1265"/>
  </r>
  <r>
    <x v="8"/>
    <x v="636"/>
    <s v="Aurora Dawn"/>
    <s v="8 GB"/>
    <x v="5"/>
    <s v="Yes"/>
    <x v="10"/>
    <x v="312"/>
    <n v="54990"/>
    <x v="647"/>
    <n v="5000"/>
    <n v="9.09256228405164"/>
    <x v="149"/>
    <x v="1261"/>
    <n v="-50495380"/>
    <n v="2405000"/>
    <x v="1266"/>
  </r>
  <r>
    <x v="11"/>
    <x v="637"/>
    <s v="Black Leather"/>
    <s v="2 GB"/>
    <x v="1"/>
    <s v="Yes"/>
    <x v="3"/>
    <x v="196"/>
    <n v="23999"/>
    <x v="648"/>
    <n v="0"/>
    <n v="0"/>
    <x v="44"/>
    <x v="1262"/>
    <n v="-21983084"/>
    <n v="0"/>
    <x v="1267"/>
  </r>
  <r>
    <x v="0"/>
    <x v="638"/>
    <s v="Slate Black"/>
    <s v="8 GB"/>
    <x v="0"/>
    <s v="Yes"/>
    <x v="6"/>
    <x v="21"/>
    <n v="24999"/>
    <x v="649"/>
    <n v="0"/>
    <n v="0"/>
    <x v="239"/>
    <x v="1263"/>
    <n v="-18649254"/>
    <n v="0"/>
    <x v="1268"/>
  </r>
  <r>
    <x v="6"/>
    <x v="170"/>
    <s v="Tuscany Coral"/>
    <s v="6 GB"/>
    <x v="0"/>
    <s v="Yes"/>
    <x v="3"/>
    <x v="135"/>
    <n v="24999"/>
    <x v="171"/>
    <n v="3000"/>
    <n v="12.000480019200699"/>
    <x v="194"/>
    <x v="1264"/>
    <n v="-20162142"/>
    <n v="1287000"/>
    <x v="1269"/>
  </r>
  <r>
    <x v="4"/>
    <x v="299"/>
    <s v="Silver"/>
    <s v="4 GB"/>
    <x v="5"/>
    <s v="Yes"/>
    <x v="12"/>
    <x v="494"/>
    <n v="103900"/>
    <x v="302"/>
    <n v="26901"/>
    <n v="25.891241578440798"/>
    <x v="42"/>
    <x v="1265"/>
    <n v="-43415760"/>
    <n v="6456240"/>
    <x v="1270"/>
  </r>
  <r>
    <x v="0"/>
    <x v="639"/>
    <s v="White"/>
    <s v="2 GB"/>
    <x v="1"/>
    <s v="Yes"/>
    <x v="0"/>
    <x v="3"/>
    <n v="12999"/>
    <x v="650"/>
    <n v="0"/>
    <n v="0"/>
    <x v="217"/>
    <x v="1266"/>
    <n v="-8917314"/>
    <n v="0"/>
    <x v="1271"/>
  </r>
  <r>
    <x v="2"/>
    <x v="53"/>
    <s v="Fusion Green"/>
    <s v="4 GB"/>
    <x v="0"/>
    <s v="Yes"/>
    <x v="0"/>
    <x v="59"/>
    <n v="14999"/>
    <x v="53"/>
    <n v="0"/>
    <n v="0"/>
    <x v="262"/>
    <x v="1267"/>
    <n v="-4619692"/>
    <n v="0"/>
    <x v="1272"/>
  </r>
  <r>
    <x v="4"/>
    <x v="116"/>
    <s v="Rose Gold"/>
    <s v="2 GB"/>
    <x v="3"/>
    <s v="Yes"/>
    <x v="10"/>
    <x v="495"/>
    <n v="72000"/>
    <x v="117"/>
    <n v="0"/>
    <n v="0"/>
    <x v="97"/>
    <x v="1268"/>
    <n v="-54864000"/>
    <n v="0"/>
    <x v="1273"/>
  </r>
  <r>
    <x v="7"/>
    <x v="142"/>
    <s v="Dynamic Orange"/>
    <s v="8 GB"/>
    <x v="0"/>
    <s v="Yes"/>
    <x v="0"/>
    <x v="77"/>
    <n v="22990"/>
    <x v="143"/>
    <n v="0"/>
    <n v="0"/>
    <x v="239"/>
    <x v="1269"/>
    <n v="-17150540"/>
    <n v="0"/>
    <x v="1274"/>
  </r>
  <r>
    <x v="6"/>
    <x v="640"/>
    <s v="Dark Night"/>
    <s v="6 GB"/>
    <x v="0"/>
    <s v="Yes"/>
    <x v="0"/>
    <x v="496"/>
    <n v="19618"/>
    <x v="651"/>
    <n v="731"/>
    <n v="3.7261698440207902"/>
    <x v="79"/>
    <x v="1270"/>
    <n v="-13245720"/>
    <n v="251464"/>
    <x v="1275"/>
  </r>
  <r>
    <x v="9"/>
    <x v="641"/>
    <s v="Gold"/>
    <s v="2 GB"/>
    <x v="6"/>
    <s v="Yes"/>
    <x v="11"/>
    <x v="123"/>
    <n v="17499"/>
    <x v="652"/>
    <n v="0"/>
    <n v="0"/>
    <x v="109"/>
    <x v="1271"/>
    <n v="-3674790"/>
    <n v="0"/>
    <x v="1276"/>
  </r>
  <r>
    <x v="2"/>
    <x v="2"/>
    <s v="Diamond Blue"/>
    <s v="3 GB"/>
    <x v="6"/>
    <s v="Yes"/>
    <x v="2"/>
    <x v="40"/>
    <n v="8999"/>
    <x v="2"/>
    <n v="1500"/>
    <n v="16.6685187243027"/>
    <x v="61"/>
    <x v="1272"/>
    <n v="-6780678"/>
    <n v="616500"/>
    <x v="1277"/>
  </r>
  <r>
    <x v="4"/>
    <x v="204"/>
    <s v="Silver"/>
    <s v="6 GB"/>
    <x v="11"/>
    <s v="Yes"/>
    <x v="6"/>
    <x v="186"/>
    <n v="179900"/>
    <x v="205"/>
    <n v="0"/>
    <n v="0"/>
    <x v="187"/>
    <x v="1273"/>
    <n v="-164428600"/>
    <n v="0"/>
    <x v="1278"/>
  </r>
  <r>
    <x v="0"/>
    <x v="115"/>
    <s v="Black"/>
    <s v="3 GB"/>
    <x v="6"/>
    <s v="Yes"/>
    <x v="0"/>
    <x v="427"/>
    <n v="13500"/>
    <x v="116"/>
    <n v="0"/>
    <n v="0"/>
    <x v="182"/>
    <x v="1274"/>
    <n v="-10179000"/>
    <n v="0"/>
    <x v="1279"/>
  </r>
  <r>
    <x v="6"/>
    <x v="75"/>
    <s v="Pacific Pearl"/>
    <s v="8 GB"/>
    <x v="0"/>
    <s v="Yes"/>
    <x v="0"/>
    <x v="33"/>
    <n v="33999"/>
    <x v="75"/>
    <n v="5000"/>
    <n v="14.706314891614401"/>
    <x v="146"/>
    <x v="1275"/>
    <n v="-19466382"/>
    <n v="1545000"/>
    <x v="1280"/>
  </r>
  <r>
    <x v="7"/>
    <x v="154"/>
    <s v="Moonlight Gold"/>
    <s v="4 GB"/>
    <x v="0"/>
    <s v="Yes"/>
    <x v="0"/>
    <x v="71"/>
    <n v="15990"/>
    <x v="155"/>
    <n v="0"/>
    <n v="0"/>
    <x v="186"/>
    <x v="1276"/>
    <n v="-4317300"/>
    <n v="0"/>
    <x v="1281"/>
  </r>
  <r>
    <x v="0"/>
    <x v="642"/>
    <s v="Prism Crush Silver"/>
    <s v="8 GB"/>
    <x v="0"/>
    <s v="Yes"/>
    <x v="2"/>
    <x v="150"/>
    <n v="34999"/>
    <x v="653"/>
    <n v="7500"/>
    <n v="21.429183690962599"/>
    <x v="368"/>
    <x v="1277"/>
    <n v="-14187046"/>
    <n v="1702500"/>
    <x v="1282"/>
  </r>
  <r>
    <x v="7"/>
    <x v="102"/>
    <s v="Glaring Gold"/>
    <s v="3 GB"/>
    <x v="3"/>
    <s v="Yes"/>
    <x v="0"/>
    <x v="51"/>
    <n v="16990"/>
    <x v="102"/>
    <n v="6000"/>
    <n v="35.314891112418998"/>
    <x v="136"/>
    <x v="1278"/>
    <n v="-7526620"/>
    <n v="1614000"/>
    <x v="1283"/>
  </r>
  <r>
    <x v="5"/>
    <x v="184"/>
    <s v="Gold"/>
    <s v="3 GB"/>
    <x v="6"/>
    <s v="Yes"/>
    <x v="8"/>
    <x v="219"/>
    <n v="5999"/>
    <x v="185"/>
    <n v="0"/>
    <n v="0"/>
    <x v="65"/>
    <x v="1279"/>
    <n v="-1559740"/>
    <n v="0"/>
    <x v="1284"/>
  </r>
  <r>
    <x v="5"/>
    <x v="332"/>
    <s v="White"/>
    <s v="2 GB"/>
    <x v="1"/>
    <s v="Yes"/>
    <x v="7"/>
    <x v="67"/>
    <n v="15999"/>
    <x v="336"/>
    <n v="0"/>
    <n v="0"/>
    <x v="292"/>
    <x v="1280"/>
    <n v="-14239110"/>
    <n v="0"/>
    <x v="1285"/>
  </r>
  <r>
    <x v="0"/>
    <x v="287"/>
    <s v="Awesome Blue"/>
    <s v="6 GB"/>
    <x v="0"/>
    <s v="Yes"/>
    <x v="7"/>
    <x v="497"/>
    <n v="21700"/>
    <x v="290"/>
    <n v="0"/>
    <n v="0"/>
    <x v="334"/>
    <x v="1281"/>
    <n v="-17186400"/>
    <n v="0"/>
    <x v="1286"/>
  </r>
  <r>
    <x v="4"/>
    <x v="48"/>
    <s v="Space Grey"/>
    <s v="2 GB"/>
    <x v="5"/>
    <s v="Yes"/>
    <x v="10"/>
    <x v="498"/>
    <n v="77000"/>
    <x v="48"/>
    <n v="0"/>
    <n v="0"/>
    <x v="235"/>
    <x v="1282"/>
    <n v="-44044000"/>
    <n v="0"/>
    <x v="1287"/>
  </r>
  <r>
    <x v="11"/>
    <x v="643"/>
    <s v="Smoky Sangria"/>
    <s v="12 GB"/>
    <x v="5"/>
    <s v="Yes"/>
    <x v="7"/>
    <x v="499"/>
    <n v="89999"/>
    <x v="654"/>
    <n v="25000"/>
    <n v="27.778086423182401"/>
    <x v="366"/>
    <x v="1283"/>
    <n v="-29449620"/>
    <n v="4750000"/>
    <x v="1288"/>
  </r>
  <r>
    <x v="10"/>
    <x v="568"/>
    <s v="Black"/>
    <s v="3 GB"/>
    <x v="6"/>
    <s v="Yes"/>
    <x v="3"/>
    <x v="395"/>
    <n v="9599"/>
    <x v="578"/>
    <n v="0"/>
    <n v="0"/>
    <x v="288"/>
    <x v="1284"/>
    <n v="-2918096"/>
    <n v="0"/>
    <x v="1289"/>
  </r>
  <r>
    <x v="4"/>
    <x v="138"/>
    <s v="Silver"/>
    <s v="4GB"/>
    <x v="4"/>
    <s v="Yes"/>
    <x v="12"/>
    <x v="347"/>
    <n v="159900"/>
    <x v="139"/>
    <n v="0"/>
    <n v="0"/>
    <x v="232"/>
    <x v="1285"/>
    <n v="-58843200"/>
    <n v="0"/>
    <x v="1290"/>
  </r>
  <r>
    <x v="2"/>
    <x v="39"/>
    <s v="Black"/>
    <s v="3 GB"/>
    <x v="6"/>
    <s v="Yes"/>
    <x v="10"/>
    <x v="48"/>
    <n v="10999"/>
    <x v="453"/>
    <n v="2500"/>
    <n v="22.729339030820899"/>
    <x v="94"/>
    <x v="1286"/>
    <n v="-3353656"/>
    <n v="430000"/>
    <x v="1291"/>
  </r>
  <r>
    <x v="1"/>
    <x v="346"/>
    <s v="Black"/>
    <s v="16 MB"/>
    <x v="7"/>
    <s v="Yes"/>
    <x v="6"/>
    <x v="500"/>
    <n v="4049"/>
    <x v="350"/>
    <n v="0"/>
    <n v="0"/>
    <x v="177"/>
    <x v="1287"/>
    <n v="-1676286"/>
    <n v="0"/>
    <x v="1292"/>
  </r>
  <r>
    <x v="15"/>
    <x v="644"/>
    <s v="Power Black"/>
    <s v="6 GB"/>
    <x v="3"/>
    <s v="Yes"/>
    <x v="2"/>
    <x v="59"/>
    <n v="17999"/>
    <x v="655"/>
    <n v="3000"/>
    <n v="16.6675926440357"/>
    <x v="39"/>
    <x v="1288"/>
    <n v="-13265196"/>
    <n v="1206000"/>
    <x v="1293"/>
  </r>
  <r>
    <x v="9"/>
    <x v="615"/>
    <s v="Grey"/>
    <s v="4 GB"/>
    <x v="6"/>
    <s v="Yes"/>
    <x v="5"/>
    <x v="22"/>
    <n v="8999"/>
    <x v="625"/>
    <n v="0"/>
    <n v="0"/>
    <x v="147"/>
    <x v="1289"/>
    <n v="-2933674"/>
    <n v="0"/>
    <x v="1294"/>
  </r>
  <r>
    <x v="13"/>
    <x v="393"/>
    <s v="Ice"/>
    <s v="2 GB"/>
    <x v="1"/>
    <s v="Yes"/>
    <x v="0"/>
    <x v="168"/>
    <n v="25990"/>
    <x v="398"/>
    <n v="0"/>
    <n v="0"/>
    <x v="134"/>
    <x v="1290"/>
    <n v="-9928180"/>
    <n v="0"/>
    <x v="1295"/>
  </r>
  <r>
    <x v="2"/>
    <x v="351"/>
    <s v="Power Blue"/>
    <s v="3 GB"/>
    <x v="6"/>
    <s v="Yes"/>
    <x v="2"/>
    <x v="22"/>
    <n v="10999"/>
    <x v="355"/>
    <n v="2000"/>
    <n v="18.183471224656699"/>
    <x v="136"/>
    <x v="1291"/>
    <n v="-5379462"/>
    <n v="538000"/>
    <x v="1296"/>
  </r>
  <r>
    <x v="0"/>
    <x v="599"/>
    <s v="White"/>
    <s v="1 GB"/>
    <x v="7"/>
    <s v="Yes"/>
    <x v="5"/>
    <x v="219"/>
    <n v="5999"/>
    <x v="609"/>
    <n v="0"/>
    <n v="0"/>
    <x v="90"/>
    <x v="1292"/>
    <n v="-3959340"/>
    <n v="0"/>
    <x v="1297"/>
  </r>
  <r>
    <x v="0"/>
    <x v="642"/>
    <s v="Haze Crush Silver"/>
    <s v="8 GB"/>
    <x v="0"/>
    <s v="Yes"/>
    <x v="2"/>
    <x v="150"/>
    <n v="34999"/>
    <x v="653"/>
    <n v="7500"/>
    <n v="21.429183690962599"/>
    <x v="12"/>
    <x v="1293"/>
    <n v="-14562034"/>
    <n v="1747500"/>
    <x v="1298"/>
  </r>
  <r>
    <x v="14"/>
    <x v="645"/>
    <s v="Platinum Grey"/>
    <s v="6 GB"/>
    <x v="0"/>
    <s v="Yes"/>
    <x v="2"/>
    <x v="501"/>
    <n v="60000"/>
    <x v="656"/>
    <n v="0"/>
    <n v="0"/>
    <x v="178"/>
    <x v="1294"/>
    <n v="-22680000"/>
    <n v="0"/>
    <x v="1299"/>
  </r>
  <r>
    <x v="14"/>
    <x v="503"/>
    <s v="Midnight Purple"/>
    <s v="4 GB"/>
    <x v="3"/>
    <s v="Yes"/>
    <x v="1"/>
    <x v="59"/>
    <n v="14999"/>
    <x v="512"/>
    <n v="0"/>
    <n v="0"/>
    <x v="140"/>
    <x v="715"/>
    <n v="-14099060"/>
    <n v="0"/>
    <x v="1300"/>
  </r>
  <r>
    <x v="2"/>
    <x v="57"/>
    <s v="Glory Silver"/>
    <s v="3 GB"/>
    <x v="6"/>
    <s v="Yes"/>
    <x v="0"/>
    <x v="48"/>
    <n v="10999"/>
    <x v="57"/>
    <n v="2500"/>
    <n v="22.729339030820899"/>
    <x v="98"/>
    <x v="1295"/>
    <n v="-6356348"/>
    <n v="815000"/>
    <x v="1301"/>
  </r>
  <r>
    <x v="14"/>
    <x v="646"/>
    <s v="White"/>
    <s v="2 GB"/>
    <x v="1"/>
    <s v="Yes"/>
    <x v="10"/>
    <x v="502"/>
    <n v="26299"/>
    <x v="657"/>
    <n v="0"/>
    <n v="0"/>
    <x v="132"/>
    <x v="1296"/>
    <n v="-19513858"/>
    <n v="0"/>
    <x v="1302"/>
  </r>
  <r>
    <x v="15"/>
    <x v="110"/>
    <s v="Power Black"/>
    <s v="6 GB"/>
    <x v="3"/>
    <s v="Yes"/>
    <x v="0"/>
    <x v="34"/>
    <n v="12999"/>
    <x v="110"/>
    <n v="1000"/>
    <n v="7.69289945380413"/>
    <x v="229"/>
    <x v="1297"/>
    <n v="-11224102"/>
    <n v="449000"/>
    <x v="1303"/>
  </r>
  <r>
    <x v="2"/>
    <x v="221"/>
    <s v="Forest Green"/>
    <s v="4 GB"/>
    <x v="0"/>
    <s v="Yes"/>
    <x v="10"/>
    <x v="34"/>
    <n v="11999"/>
    <x v="223"/>
    <n v="0"/>
    <n v="0"/>
    <x v="356"/>
    <x v="1298"/>
    <n v="-5159570"/>
    <n v="0"/>
    <x v="1304"/>
  </r>
  <r>
    <x v="0"/>
    <x v="305"/>
    <s v="Red"/>
    <s v="3 GB"/>
    <x v="6"/>
    <s v="Yes"/>
    <x v="3"/>
    <x v="22"/>
    <n v="8999"/>
    <x v="308"/>
    <n v="0"/>
    <n v="0"/>
    <x v="73"/>
    <x v="1299"/>
    <n v="-7631152"/>
    <n v="0"/>
    <x v="1305"/>
  </r>
  <r>
    <x v="3"/>
    <x v="225"/>
    <s v="Obsidian Black"/>
    <s v="6 GB"/>
    <x v="0"/>
    <s v="Yes"/>
    <x v="0"/>
    <x v="16"/>
    <n v="13999"/>
    <x v="227"/>
    <n v="0"/>
    <n v="0"/>
    <x v="31"/>
    <x v="1300"/>
    <n v="-8987358"/>
    <n v="0"/>
    <x v="1306"/>
  </r>
  <r>
    <x v="9"/>
    <x v="380"/>
    <s v="Silver"/>
    <s v="4 GB"/>
    <x v="6"/>
    <s v="Yes"/>
    <x v="5"/>
    <x v="503"/>
    <n v="7599"/>
    <x v="385"/>
    <n v="0"/>
    <n v="0"/>
    <x v="102"/>
    <x v="1301"/>
    <n v="-5699250"/>
    <n v="0"/>
    <x v="1307"/>
  </r>
  <r>
    <x v="1"/>
    <x v="378"/>
    <s v="Black"/>
    <s v="4 MB"/>
    <x v="9"/>
    <s v="Yes"/>
    <x v="3"/>
    <x v="504"/>
    <n v="1599"/>
    <x v="383"/>
    <n v="250"/>
    <n v="15.6347717323327"/>
    <x v="175"/>
    <x v="1302"/>
    <n v="-433356"/>
    <n v="36750"/>
    <x v="1308"/>
  </r>
  <r>
    <x v="0"/>
    <x v="70"/>
    <s v="Prism Blue"/>
    <s v="8 GB"/>
    <x v="0"/>
    <s v="Yes"/>
    <x v="4"/>
    <x v="241"/>
    <n v="71000"/>
    <x v="70"/>
    <n v="31001"/>
    <n v="43.663380281690102"/>
    <x v="202"/>
    <x v="1303"/>
    <n v="-33521698"/>
    <n v="9362302"/>
    <x v="1309"/>
  </r>
  <r>
    <x v="8"/>
    <x v="647"/>
    <s v="Obsidian Black"/>
    <s v="8 GB"/>
    <x v="5"/>
    <s v="Yes"/>
    <x v="0"/>
    <x v="449"/>
    <n v="13995"/>
    <x v="658"/>
    <n v="0"/>
    <n v="0"/>
    <x v="119"/>
    <x v="1304"/>
    <n v="-11391930"/>
    <n v="0"/>
    <x v="1310"/>
  </r>
  <r>
    <x v="4"/>
    <x v="116"/>
    <s v="Gold"/>
    <s v="2 GB"/>
    <x v="1"/>
    <s v="Yes"/>
    <x v="10"/>
    <x v="109"/>
    <n v="41999"/>
    <x v="117"/>
    <n v="0"/>
    <n v="0"/>
    <x v="245"/>
    <x v="1305"/>
    <n v="-32843218"/>
    <n v="0"/>
    <x v="1311"/>
  </r>
  <r>
    <x v="6"/>
    <x v="240"/>
    <s v="Black"/>
    <s v="6 GB"/>
    <x v="3"/>
    <s v="Yes"/>
    <x v="7"/>
    <x v="59"/>
    <n v="14999"/>
    <x v="242"/>
    <n v="0"/>
    <n v="0"/>
    <x v="359"/>
    <x v="1306"/>
    <n v="-10589294"/>
    <n v="0"/>
    <x v="1312"/>
  </r>
  <r>
    <x v="1"/>
    <x v="648"/>
    <s v="Black"/>
    <s v="4 MB"/>
    <x v="9"/>
    <s v="Yes"/>
    <x v="3"/>
    <x v="505"/>
    <n v="2000"/>
    <x v="659"/>
    <n v="0"/>
    <n v="0"/>
    <x v="390"/>
    <x v="1307"/>
    <n v="-1768000"/>
    <n v="0"/>
    <x v="1313"/>
  </r>
  <r>
    <x v="7"/>
    <x v="467"/>
    <s v="Ink Black"/>
    <s v="6 GB"/>
    <x v="0"/>
    <s v="Yes"/>
    <x v="0"/>
    <x v="71"/>
    <n v="16990"/>
    <x v="475"/>
    <n v="1000"/>
    <n v="5.8858151854031702"/>
    <x v="47"/>
    <x v="1308"/>
    <n v="-14841000"/>
    <n v="450000"/>
    <x v="1314"/>
  </r>
  <r>
    <x v="5"/>
    <x v="649"/>
    <s v="Gold"/>
    <s v="4 GB"/>
    <x v="3"/>
    <s v="Yes"/>
    <x v="18"/>
    <x v="166"/>
    <n v="8389"/>
    <x v="660"/>
    <n v="0"/>
    <n v="0"/>
    <x v="68"/>
    <x v="1309"/>
    <n v="-4865620"/>
    <n v="0"/>
    <x v="1315"/>
  </r>
  <r>
    <x v="5"/>
    <x v="490"/>
    <s v="Black"/>
    <s v="1 GB"/>
    <x v="7"/>
    <s v="Yes"/>
    <x v="1"/>
    <x v="506"/>
    <n v="3490"/>
    <x v="499"/>
    <n v="0"/>
    <n v="0"/>
    <x v="275"/>
    <x v="1310"/>
    <n v="-3441140"/>
    <n v="0"/>
    <x v="1316"/>
  </r>
  <r>
    <x v="12"/>
    <x v="650"/>
    <s v="Blue"/>
    <s v="1 GB"/>
    <x v="1"/>
    <s v="Yes"/>
    <x v="8"/>
    <x v="271"/>
    <n v="21990"/>
    <x v="661"/>
    <n v="0"/>
    <n v="0"/>
    <x v="386"/>
    <x v="1311"/>
    <n v="-12226440"/>
    <n v="0"/>
    <x v="1317"/>
  </r>
  <r>
    <x v="2"/>
    <x v="476"/>
    <s v="Metal Grey"/>
    <s v="4 GB"/>
    <x v="0"/>
    <s v="Yes"/>
    <x v="6"/>
    <x v="34"/>
    <n v="13999"/>
    <x v="485"/>
    <n v="2000"/>
    <n v="14.286734766768999"/>
    <x v="392"/>
    <x v="1312"/>
    <n v="-11803092"/>
    <n v="908000"/>
    <x v="1318"/>
  </r>
  <r>
    <x v="6"/>
    <x v="67"/>
    <s v="LUNAR WHITE"/>
    <s v="6 GB"/>
    <x v="0"/>
    <s v="Yes"/>
    <x v="2"/>
    <x v="507"/>
    <n v="28990"/>
    <x v="67"/>
    <n v="2495"/>
    <n v="8.6064160055191401"/>
    <x v="46"/>
    <x v="1313"/>
    <n v="-17255835"/>
    <n v="775945"/>
    <x v="1319"/>
  </r>
  <r>
    <x v="10"/>
    <x v="294"/>
    <s v="Black"/>
    <s v="12 GB"/>
    <x v="5"/>
    <s v="Yes"/>
    <x v="10"/>
    <x v="318"/>
    <n v="63999"/>
    <x v="297"/>
    <n v="6000"/>
    <n v="9.3751464866638496"/>
    <x v="318"/>
    <x v="1314"/>
    <n v="-24643596"/>
    <n v="1212000"/>
    <x v="1320"/>
  </r>
  <r>
    <x v="4"/>
    <x v="138"/>
    <s v="Sierra Blue"/>
    <s v="4GB"/>
    <x v="4"/>
    <s v="Yes"/>
    <x v="12"/>
    <x v="347"/>
    <n v="159900"/>
    <x v="139"/>
    <n v="0"/>
    <n v="0"/>
    <x v="244"/>
    <x v="1315"/>
    <n v="-42533400"/>
    <n v="0"/>
    <x v="1321"/>
  </r>
  <r>
    <x v="11"/>
    <x v="651"/>
    <s v="Black"/>
    <s v="4 GB"/>
    <x v="3"/>
    <s v="Yes"/>
    <x v="0"/>
    <x v="18"/>
    <n v="18999"/>
    <x v="662"/>
    <n v="9000"/>
    <n v="47.370914258645101"/>
    <x v="363"/>
    <x v="1316"/>
    <n v="-3450762"/>
    <n v="1071000"/>
    <x v="1322"/>
  </r>
  <r>
    <x v="4"/>
    <x v="116"/>
    <s v="Space Grey"/>
    <s v="2 GB"/>
    <x v="1"/>
    <s v="Yes"/>
    <x v="10"/>
    <x v="488"/>
    <n v="62000"/>
    <x v="117"/>
    <n v="0"/>
    <n v="0"/>
    <x v="262"/>
    <x v="1317"/>
    <n v="-19096000"/>
    <n v="0"/>
    <x v="1323"/>
  </r>
  <r>
    <x v="4"/>
    <x v="204"/>
    <s v="Silver"/>
    <s v="6 GB"/>
    <x v="0"/>
    <s v="Yes"/>
    <x v="6"/>
    <x v="365"/>
    <n v="129900"/>
    <x v="205"/>
    <n v="0"/>
    <n v="0"/>
    <x v="245"/>
    <x v="1318"/>
    <n v="-101581800"/>
    <n v="0"/>
    <x v="1324"/>
  </r>
  <r>
    <x v="9"/>
    <x v="50"/>
    <s v="Black/Tuxedo Black"/>
    <s v="3 GB"/>
    <x v="1"/>
    <s v="Yes"/>
    <x v="8"/>
    <x v="25"/>
    <n v="7999"/>
    <x v="50"/>
    <n v="0"/>
    <n v="0"/>
    <x v="388"/>
    <x v="1319"/>
    <n v="-2255718"/>
    <n v="0"/>
    <x v="1325"/>
  </r>
  <r>
    <x v="0"/>
    <x v="126"/>
    <s v="Silver"/>
    <s v="6 GB"/>
    <x v="0"/>
    <s v="Yes"/>
    <x v="3"/>
    <x v="123"/>
    <n v="18999"/>
    <x v="127"/>
    <n v="1500"/>
    <n v="7.8951523764408602"/>
    <x v="28"/>
    <x v="1320"/>
    <n v="-8467536"/>
    <n v="348000"/>
    <x v="1326"/>
  </r>
  <r>
    <x v="10"/>
    <x v="294"/>
    <s v="Black"/>
    <s v="8 GB"/>
    <x v="0"/>
    <s v="Yes"/>
    <x v="0"/>
    <x v="29"/>
    <n v="55999"/>
    <x v="297"/>
    <n v="6000"/>
    <n v="10.7144770442329"/>
    <x v="203"/>
    <x v="1321"/>
    <n v="-44413162"/>
    <n v="2514000"/>
    <x v="1327"/>
  </r>
  <r>
    <x v="0"/>
    <x v="652"/>
    <s v="Celestial Black"/>
    <s v="8 GB"/>
    <x v="0"/>
    <s v="Yes"/>
    <x v="2"/>
    <x v="148"/>
    <n v="27999"/>
    <x v="663"/>
    <n v="0"/>
    <n v="0"/>
    <x v="222"/>
    <x v="1322"/>
    <n v="-26375058"/>
    <n v="0"/>
    <x v="1328"/>
  </r>
  <r>
    <x v="9"/>
    <x v="653"/>
    <s v="Black"/>
    <s v="4 GB"/>
    <x v="3"/>
    <s v="Yes"/>
    <x v="7"/>
    <x v="34"/>
    <n v="11999"/>
    <x v="664"/>
    <n v="0"/>
    <n v="0"/>
    <x v="119"/>
    <x v="1323"/>
    <n v="-9767186"/>
    <n v="0"/>
    <x v="1329"/>
  </r>
  <r>
    <x v="4"/>
    <x v="299"/>
    <s v="Gold"/>
    <s v="4 GB"/>
    <x v="3"/>
    <s v="Yes"/>
    <x v="12"/>
    <x v="210"/>
    <n v="89900"/>
    <x v="302"/>
    <n v="26901"/>
    <n v="29.923248053392602"/>
    <x v="6"/>
    <x v="1324"/>
    <n v="-20029769"/>
    <n v="3524031"/>
    <x v="1330"/>
  </r>
  <r>
    <x v="0"/>
    <x v="654"/>
    <s v="Black"/>
    <s v="NaN"/>
    <x v="8"/>
    <s v="Yes"/>
    <x v="7"/>
    <x v="421"/>
    <n v="1099"/>
    <x v="665"/>
    <n v="0"/>
    <n v="0"/>
    <x v="222"/>
    <x v="1325"/>
    <n v="-1035258"/>
    <n v="0"/>
    <x v="1331"/>
  </r>
  <r>
    <x v="4"/>
    <x v="4"/>
    <s v="Green"/>
    <s v="4GB"/>
    <x v="5"/>
    <s v="Yes"/>
    <x v="4"/>
    <x v="11"/>
    <n v="64900"/>
    <x v="4"/>
    <n v="0"/>
    <n v="0"/>
    <x v="207"/>
    <x v="1326"/>
    <n v="-17133600"/>
    <n v="0"/>
    <x v="1332"/>
  </r>
  <r>
    <x v="2"/>
    <x v="11"/>
    <s v="Nebula"/>
    <s v="8 GB"/>
    <x v="0"/>
    <s v="Yes"/>
    <x v="0"/>
    <x v="135"/>
    <n v="23999"/>
    <x v="11"/>
    <n v="2000"/>
    <n v="8.3336805700237502"/>
    <x v="313"/>
    <x v="1327"/>
    <n v="-16053302"/>
    <n v="698000"/>
    <x v="1333"/>
  </r>
  <r>
    <x v="7"/>
    <x v="655"/>
    <s v="Neon Purple"/>
    <s v="8 GB"/>
    <x v="0"/>
    <s v="Yes"/>
    <x v="11"/>
    <x v="42"/>
    <n v="38999"/>
    <x v="666"/>
    <n v="0"/>
    <n v="0"/>
    <x v="358"/>
    <x v="1328"/>
    <n v="-13259660"/>
    <n v="0"/>
    <x v="1334"/>
  </r>
  <r>
    <x v="1"/>
    <x v="363"/>
    <s v="Blue"/>
    <s v="4 GB"/>
    <x v="3"/>
    <s v="Yes"/>
    <x v="0"/>
    <x v="252"/>
    <n v="18599"/>
    <x v="368"/>
    <n v="0"/>
    <n v="0"/>
    <x v="40"/>
    <x v="1329"/>
    <n v="-7923174"/>
    <n v="0"/>
    <x v="1335"/>
  </r>
  <r>
    <x v="7"/>
    <x v="608"/>
    <s v="Black"/>
    <s v="3 GB"/>
    <x v="6"/>
    <s v="Yes"/>
    <x v="11"/>
    <x v="13"/>
    <n v="10490"/>
    <x v="618"/>
    <n v="0"/>
    <n v="0"/>
    <x v="337"/>
    <x v="1330"/>
    <n v="-2349760"/>
    <n v="0"/>
    <x v="1336"/>
  </r>
  <r>
    <x v="7"/>
    <x v="156"/>
    <s v="Blue"/>
    <s v="3 GB"/>
    <x v="6"/>
    <s v="Yes"/>
    <x v="2"/>
    <x v="249"/>
    <n v="10990"/>
    <x v="157"/>
    <n v="1500"/>
    <n v="13.648771610555"/>
    <x v="108"/>
    <x v="1331"/>
    <n v="-3215360"/>
    <n v="235500"/>
    <x v="1337"/>
  </r>
  <r>
    <x v="0"/>
    <x v="354"/>
    <s v="White"/>
    <s v="4 GB"/>
    <x v="3"/>
    <s v="Yes"/>
    <x v="3"/>
    <x v="508"/>
    <n v="12900"/>
    <x v="359"/>
    <n v="1170"/>
    <n v="9.0697674418604599"/>
    <x v="224"/>
    <x v="1332"/>
    <n v="-8324940"/>
    <n v="395460"/>
    <x v="1338"/>
  </r>
  <r>
    <x v="14"/>
    <x v="656"/>
    <s v="Magic Blue"/>
    <s v="4 GB"/>
    <x v="0"/>
    <s v="Yes"/>
    <x v="1"/>
    <x v="91"/>
    <n v="18000"/>
    <x v="667"/>
    <n v="8501"/>
    <n v="47.227777777777703"/>
    <x v="69"/>
    <x v="1333"/>
    <n v="-11082097"/>
    <n v="3425903"/>
    <x v="1339"/>
  </r>
  <r>
    <x v="4"/>
    <x v="83"/>
    <s v="Purple"/>
    <s v="4GB"/>
    <x v="5"/>
    <s v="Yes"/>
    <x v="4"/>
    <x v="203"/>
    <n v="80900"/>
    <x v="83"/>
    <n v="1901"/>
    <n v="2.3498145859085202"/>
    <x v="163"/>
    <x v="1334"/>
    <n v="-62840307"/>
    <n v="747093"/>
    <x v="1340"/>
  </r>
  <r>
    <x v="10"/>
    <x v="462"/>
    <s v="Meteor Silver"/>
    <s v="8 GB"/>
    <x v="5"/>
    <s v="Yes"/>
    <x v="10"/>
    <x v="336"/>
    <n v="43999"/>
    <x v="470"/>
    <n v="0"/>
    <n v="0"/>
    <x v="193"/>
    <x v="1335"/>
    <n v="-23935456"/>
    <n v="0"/>
    <x v="1341"/>
  </r>
  <r>
    <x v="4"/>
    <x v="141"/>
    <s v="Silver"/>
    <s v="2 GB"/>
    <x v="3"/>
    <s v="Yes"/>
    <x v="2"/>
    <x v="263"/>
    <n v="59999"/>
    <x v="142"/>
    <n v="0"/>
    <n v="0"/>
    <x v="283"/>
    <x v="1336"/>
    <n v="-27479542"/>
    <n v="0"/>
    <x v="1342"/>
  </r>
  <r>
    <x v="7"/>
    <x v="284"/>
    <s v="Aurora Blue"/>
    <s v="6 GB"/>
    <x v="3"/>
    <s v="Yes"/>
    <x v="0"/>
    <x v="432"/>
    <n v="24667"/>
    <x v="287"/>
    <n v="677"/>
    <n v="2.7445575059796399"/>
    <x v="204"/>
    <x v="1337"/>
    <n v="-11969622"/>
    <n v="166542"/>
    <x v="1343"/>
  </r>
  <r>
    <x v="0"/>
    <x v="77"/>
    <s v="Celestial Black"/>
    <s v="4 GB"/>
    <x v="0"/>
    <s v="Yes"/>
    <x v="3"/>
    <x v="66"/>
    <n v="13999"/>
    <x v="77"/>
    <n v="1500"/>
    <n v="10.715051075076699"/>
    <x v="37"/>
    <x v="1338"/>
    <n v="-11261650"/>
    <n v="637500"/>
    <x v="1344"/>
  </r>
  <r>
    <x v="7"/>
    <x v="68"/>
    <s v="Purple"/>
    <s v="2 GB"/>
    <x v="1"/>
    <s v="Yes"/>
    <x v="2"/>
    <x v="386"/>
    <n v="9500"/>
    <x v="68"/>
    <n v="0"/>
    <n v="0"/>
    <x v="24"/>
    <x v="1339"/>
    <n v="-8740000"/>
    <n v="0"/>
    <x v="1345"/>
  </r>
  <r>
    <x v="7"/>
    <x v="81"/>
    <s v="Blazing Blue"/>
    <s v="8 GB"/>
    <x v="0"/>
    <s v="Yes"/>
    <x v="2"/>
    <x v="142"/>
    <n v="22990"/>
    <x v="81"/>
    <n v="4000"/>
    <n v="17.398869073510198"/>
    <x v="8"/>
    <x v="1340"/>
    <n v="-20654160"/>
    <n v="1968000"/>
    <x v="1346"/>
  </r>
  <r>
    <x v="8"/>
    <x v="430"/>
    <s v="Phantom Black"/>
    <s v="12 GB"/>
    <x v="5"/>
    <s v="Yes"/>
    <x v="2"/>
    <x v="273"/>
    <n v="15900"/>
    <x v="436"/>
    <n v="0"/>
    <n v="0"/>
    <x v="119"/>
    <x v="1341"/>
    <n v="-12942600"/>
    <n v="0"/>
    <x v="1347"/>
  </r>
  <r>
    <x v="3"/>
    <x v="657"/>
    <s v="Quetzal Cyan"/>
    <s v="4 GB"/>
    <x v="3"/>
    <s v="Yes"/>
    <x v="0"/>
    <x v="18"/>
    <n v="9999"/>
    <x v="668"/>
    <n v="0"/>
    <n v="0"/>
    <x v="15"/>
    <x v="1342"/>
    <n v="-6999300"/>
    <n v="0"/>
    <x v="1348"/>
  </r>
  <r>
    <x v="4"/>
    <x v="6"/>
    <s v="Pink"/>
    <s v="4 GB"/>
    <x v="5"/>
    <s v="Yes"/>
    <x v="6"/>
    <x v="146"/>
    <n v="79900"/>
    <x v="6"/>
    <n v="0"/>
    <n v="0"/>
    <x v="24"/>
    <x v="1343"/>
    <n v="-73508000"/>
    <n v="0"/>
    <x v="1349"/>
  </r>
  <r>
    <x v="11"/>
    <x v="658"/>
    <s v="White"/>
    <s v="2 GB"/>
    <x v="1"/>
    <s v="Yes"/>
    <x v="3"/>
    <x v="123"/>
    <n v="17499"/>
    <x v="669"/>
    <n v="0"/>
    <n v="0"/>
    <x v="326"/>
    <x v="1344"/>
    <n v="-8224530"/>
    <n v="0"/>
    <x v="1350"/>
  </r>
  <r>
    <x v="7"/>
    <x v="583"/>
    <s v="Mint Green"/>
    <s v="4 GB"/>
    <x v="3"/>
    <s v="Yes"/>
    <x v="0"/>
    <x v="110"/>
    <n v="15490"/>
    <x v="593"/>
    <n v="0"/>
    <n v="0"/>
    <x v="189"/>
    <x v="1345"/>
    <n v="-14715500"/>
    <n v="0"/>
    <x v="1351"/>
  </r>
  <r>
    <x v="0"/>
    <x v="518"/>
    <s v="Haze Crush Silver"/>
    <s v="8 GB"/>
    <x v="0"/>
    <s v="Yes"/>
    <x v="0"/>
    <x v="509"/>
    <n v="29999"/>
    <x v="527"/>
    <n v="7500"/>
    <n v="25.000833361112001"/>
    <x v="314"/>
    <x v="1346"/>
    <n v="-25146542"/>
    <n v="3592500"/>
    <x v="1352"/>
  </r>
  <r>
    <x v="7"/>
    <x v="178"/>
    <s v="Black"/>
    <s v="1 GB"/>
    <x v="1"/>
    <s v="Yes"/>
    <x v="1"/>
    <x v="143"/>
    <n v="10000"/>
    <x v="179"/>
    <n v="0"/>
    <n v="0"/>
    <x v="184"/>
    <x v="1347"/>
    <n v="-4880000"/>
    <n v="0"/>
    <x v="1353"/>
  </r>
  <r>
    <x v="0"/>
    <x v="412"/>
    <s v="Green"/>
    <s v="4 GB"/>
    <x v="3"/>
    <s v="Yes"/>
    <x v="0"/>
    <x v="299"/>
    <n v="14900"/>
    <x v="417"/>
    <n v="1205"/>
    <n v="8.0872483221476497"/>
    <x v="101"/>
    <x v="1348"/>
    <n v="-10837505"/>
    <n v="456695"/>
    <x v="1354"/>
  </r>
  <r>
    <x v="4"/>
    <x v="7"/>
    <s v="Yellow"/>
    <s v="3 GB"/>
    <x v="5"/>
    <s v="Yes"/>
    <x v="4"/>
    <x v="177"/>
    <n v="91900"/>
    <x v="7"/>
    <n v="0"/>
    <n v="0"/>
    <x v="56"/>
    <x v="1349"/>
    <n v="-75725600"/>
    <n v="0"/>
    <x v="1355"/>
  </r>
  <r>
    <x v="9"/>
    <x v="659"/>
    <s v="Grey"/>
    <s v="1 GB"/>
    <x v="7"/>
    <s v="Yes"/>
    <x v="8"/>
    <x v="176"/>
    <n v="5499"/>
    <x v="670"/>
    <n v="0"/>
    <n v="0"/>
    <x v="225"/>
    <x v="1350"/>
    <n v="-3860298"/>
    <n v="0"/>
    <x v="1356"/>
  </r>
  <r>
    <x v="15"/>
    <x v="644"/>
    <s v="Cool Blue"/>
    <s v="6 GB"/>
    <x v="0"/>
    <s v="Yes"/>
    <x v="2"/>
    <x v="89"/>
    <n v="19999"/>
    <x v="655"/>
    <n v="3500"/>
    <n v="17.500875043752099"/>
    <x v="108"/>
    <x v="1351"/>
    <n v="-5730186"/>
    <n v="549500"/>
    <x v="1357"/>
  </r>
  <r>
    <x v="8"/>
    <x v="356"/>
    <s v="Starlight Black"/>
    <s v="8 GB"/>
    <x v="0"/>
    <s v="Yes"/>
    <x v="0"/>
    <x v="271"/>
    <n v="21990"/>
    <x v="361"/>
    <n v="0"/>
    <n v="0"/>
    <x v="258"/>
    <x v="1352"/>
    <n v="-17020260"/>
    <n v="0"/>
    <x v="1358"/>
  </r>
  <r>
    <x v="0"/>
    <x v="660"/>
    <s v="Black"/>
    <s v="4 GB"/>
    <x v="3"/>
    <s v="Yes"/>
    <x v="2"/>
    <x v="271"/>
    <n v="21990"/>
    <x v="671"/>
    <n v="0"/>
    <n v="0"/>
    <x v="314"/>
    <x v="1353"/>
    <n v="-21066420"/>
    <n v="0"/>
    <x v="1359"/>
  </r>
  <r>
    <x v="0"/>
    <x v="227"/>
    <s v="Black"/>
    <s v="1 GB"/>
    <x v="7"/>
    <s v="Yes"/>
    <x v="5"/>
    <x v="169"/>
    <n v="7550"/>
    <x v="229"/>
    <n v="0"/>
    <n v="0"/>
    <x v="121"/>
    <x v="1354"/>
    <n v="-6976200"/>
    <n v="0"/>
    <x v="1360"/>
  </r>
  <r>
    <x v="2"/>
    <x v="219"/>
    <s v="Volcano Grey"/>
    <s v="4 GB"/>
    <x v="3"/>
    <s v="Yes"/>
    <x v="2"/>
    <x v="18"/>
    <n v="9999"/>
    <x v="672"/>
    <n v="0"/>
    <n v="0"/>
    <x v="190"/>
    <x v="1355"/>
    <n v="-7779222"/>
    <n v="0"/>
    <x v="1361"/>
  </r>
  <r>
    <x v="0"/>
    <x v="10"/>
    <s v="Black"/>
    <s v="6 GB"/>
    <x v="0"/>
    <s v="Yes"/>
    <x v="8"/>
    <x v="59"/>
    <n v="14999"/>
    <x v="10"/>
    <n v="0"/>
    <n v="0"/>
    <x v="213"/>
    <x v="303"/>
    <n v="-6029598"/>
    <n v="0"/>
    <x v="1362"/>
  </r>
  <r>
    <x v="0"/>
    <x v="41"/>
    <s v="Violet"/>
    <s v="6 GB"/>
    <x v="0"/>
    <s v="Yes"/>
    <x v="0"/>
    <x v="12"/>
    <n v="22499"/>
    <x v="41"/>
    <n v="2500"/>
    <n v="11.111604960220401"/>
    <x v="112"/>
    <x v="1356"/>
    <n v="-12366918"/>
    <n v="727500"/>
    <x v="1363"/>
  </r>
  <r>
    <x v="6"/>
    <x v="366"/>
    <s v="Meteorite Black"/>
    <s v="NaN"/>
    <x v="5"/>
    <s v="Yes"/>
    <x v="0"/>
    <x v="510"/>
    <n v="41996"/>
    <x v="371"/>
    <n v="0"/>
    <n v="0"/>
    <x v="38"/>
    <x v="1357"/>
    <n v="-36536520"/>
    <n v="0"/>
    <x v="1364"/>
  </r>
  <r>
    <x v="2"/>
    <x v="188"/>
    <s v="Pearl Green"/>
    <s v="8 GB"/>
    <x v="2"/>
    <s v="Yes"/>
    <x v="10"/>
    <x v="115"/>
    <n v="20999"/>
    <x v="189"/>
    <n v="0"/>
    <n v="0"/>
    <x v="154"/>
    <x v="1358"/>
    <n v="-17471168"/>
    <n v="0"/>
    <x v="1365"/>
  </r>
  <r>
    <x v="8"/>
    <x v="417"/>
    <s v="Starry Black"/>
    <s v="4 GB"/>
    <x v="6"/>
    <s v="Yes"/>
    <x v="2"/>
    <x v="416"/>
    <n v="17000"/>
    <x v="422"/>
    <n v="0"/>
    <n v="0"/>
    <x v="313"/>
    <x v="1359"/>
    <n v="-11866000"/>
    <n v="0"/>
    <x v="1366"/>
  </r>
  <r>
    <x v="5"/>
    <x v="490"/>
    <s v="Yellow"/>
    <s v="1 GB"/>
    <x v="7"/>
    <s v="Yes"/>
    <x v="1"/>
    <x v="506"/>
    <n v="5999"/>
    <x v="499"/>
    <n v="2509"/>
    <n v="41.823637272878798"/>
    <x v="144"/>
    <x v="1360"/>
    <n v="-4716033"/>
    <n v="1246973"/>
    <x v="1367"/>
  </r>
  <r>
    <x v="0"/>
    <x v="639"/>
    <s v="Black"/>
    <s v="2 GB"/>
    <x v="1"/>
    <s v="Yes"/>
    <x v="0"/>
    <x v="511"/>
    <n v="16200"/>
    <x v="650"/>
    <n v="0"/>
    <n v="0"/>
    <x v="28"/>
    <x v="1361"/>
    <n v="-7516800"/>
    <n v="0"/>
    <x v="1368"/>
  </r>
  <r>
    <x v="11"/>
    <x v="569"/>
    <s v="Polished Graphite"/>
    <s v="4 GB"/>
    <x v="3"/>
    <s v="Yes"/>
    <x v="7"/>
    <x v="25"/>
    <n v="9999"/>
    <x v="579"/>
    <n v="2000"/>
    <n v="20.002000200019999"/>
    <x v="84"/>
    <x v="1362"/>
    <n v="-2969670"/>
    <n v="330000"/>
    <x v="1369"/>
  </r>
  <r>
    <x v="0"/>
    <x v="661"/>
    <s v="Gold"/>
    <s v="2 GB"/>
    <x v="1"/>
    <s v="Yes"/>
    <x v="3"/>
    <x v="51"/>
    <n v="10990"/>
    <x v="673"/>
    <n v="0"/>
    <n v="0"/>
    <x v="225"/>
    <x v="1363"/>
    <n v="-7714980"/>
    <n v="0"/>
    <x v="1370"/>
  </r>
  <r>
    <x v="7"/>
    <x v="88"/>
    <s v="Red"/>
    <s v="4 GB"/>
    <x v="3"/>
    <s v="Yes"/>
    <x v="2"/>
    <x v="77"/>
    <n v="22990"/>
    <x v="88"/>
    <n v="0"/>
    <n v="0"/>
    <x v="306"/>
    <x v="1364"/>
    <n v="-10943240"/>
    <n v="0"/>
    <x v="1371"/>
  </r>
  <r>
    <x v="2"/>
    <x v="140"/>
    <s v="Polar White"/>
    <s v="8 GB"/>
    <x v="0"/>
    <s v="Yes"/>
    <x v="10"/>
    <x v="115"/>
    <n v="20999"/>
    <x v="141"/>
    <n v="0"/>
    <n v="0"/>
    <x v="261"/>
    <x v="1365"/>
    <n v="-9071568"/>
    <n v="0"/>
    <x v="1372"/>
  </r>
  <r>
    <x v="0"/>
    <x v="411"/>
    <s v="Red"/>
    <s v="2 GB"/>
    <x v="6"/>
    <s v="Yes"/>
    <x v="8"/>
    <x v="153"/>
    <n v="5990"/>
    <x v="416"/>
    <n v="0"/>
    <n v="0"/>
    <x v="261"/>
    <x v="1366"/>
    <n v="-2587680"/>
    <n v="0"/>
    <x v="1373"/>
  </r>
  <r>
    <x v="5"/>
    <x v="662"/>
    <s v="Black"/>
    <s v="64 MB"/>
    <x v="0"/>
    <s v="Yes"/>
    <x v="8"/>
    <x v="512"/>
    <n v="3150"/>
    <x v="674"/>
    <n v="0"/>
    <n v="0"/>
    <x v="233"/>
    <x v="1367"/>
    <n v="-976500"/>
    <n v="0"/>
    <x v="1374"/>
  </r>
  <r>
    <x v="6"/>
    <x v="640"/>
    <s v="Dark Nebula"/>
    <s v="6 GB"/>
    <x v="0"/>
    <s v="Yes"/>
    <x v="2"/>
    <x v="513"/>
    <n v="19799"/>
    <x v="651"/>
    <n v="0"/>
    <n v="0"/>
    <x v="210"/>
    <x v="1368"/>
    <n v="-13740506"/>
    <n v="0"/>
    <x v="1375"/>
  </r>
  <r>
    <x v="8"/>
    <x v="478"/>
    <s v="Starlight Black"/>
    <s v="6 GB"/>
    <x v="0"/>
    <s v="Yes"/>
    <x v="6"/>
    <x v="63"/>
    <n v="20990"/>
    <x v="487"/>
    <n v="4000"/>
    <n v="19.056693663649298"/>
    <x v="44"/>
    <x v="1369"/>
    <n v="-17394840"/>
    <n v="1832000"/>
    <x v="1376"/>
  </r>
  <r>
    <x v="0"/>
    <x v="164"/>
    <s v="Cloud White"/>
    <s v="8 GB"/>
    <x v="0"/>
    <s v="Yes"/>
    <x v="5"/>
    <x v="29"/>
    <n v="65999"/>
    <x v="165"/>
    <n v="16000"/>
    <n v="24.242791557447799"/>
    <x v="278"/>
    <x v="1370"/>
    <n v="-29579490"/>
    <n v="4080000"/>
    <x v="1377"/>
  </r>
  <r>
    <x v="11"/>
    <x v="49"/>
    <s v="Black"/>
    <s v="3 GB"/>
    <x v="6"/>
    <s v="Yes"/>
    <x v="2"/>
    <x v="21"/>
    <n v="24999"/>
    <x v="49"/>
    <n v="0"/>
    <n v="0"/>
    <x v="390"/>
    <x v="1371"/>
    <n v="-22099116"/>
    <n v="0"/>
    <x v="1378"/>
  </r>
  <r>
    <x v="0"/>
    <x v="563"/>
    <s v="Matte Black"/>
    <s v="8 GB"/>
    <x v="0"/>
    <s v="Yes"/>
    <x v="7"/>
    <x v="215"/>
    <n v="25999"/>
    <x v="572"/>
    <n v="3000"/>
    <n v="11.5389053425131"/>
    <x v="232"/>
    <x v="1372"/>
    <n v="-9015632"/>
    <n v="552000"/>
    <x v="1379"/>
  </r>
  <r>
    <x v="8"/>
    <x v="663"/>
    <s v="Gold"/>
    <s v="3 GB"/>
    <x v="6"/>
    <s v="Yes"/>
    <x v="0"/>
    <x v="34"/>
    <n v="11999"/>
    <x v="675"/>
    <n v="0"/>
    <n v="0"/>
    <x v="36"/>
    <x v="1373"/>
    <n v="-4031664"/>
    <n v="0"/>
    <x v="1380"/>
  </r>
  <r>
    <x v="4"/>
    <x v="48"/>
    <s v="Red"/>
    <s v="2 GB"/>
    <x v="3"/>
    <s v="Yes"/>
    <x v="12"/>
    <x v="42"/>
    <n v="39900"/>
    <x v="48"/>
    <n v="901"/>
    <n v="2.25814536340852"/>
    <x v="275"/>
    <x v="1374"/>
    <n v="-38897207"/>
    <n v="444193"/>
    <x v="1381"/>
  </r>
  <r>
    <x v="13"/>
    <x v="222"/>
    <s v="Clearly White"/>
    <s v="4 GB"/>
    <x v="0"/>
    <s v="Yes"/>
    <x v="4"/>
    <x v="26"/>
    <n v="70000"/>
    <x v="440"/>
    <n v="0"/>
    <n v="0"/>
    <x v="268"/>
    <x v="1375"/>
    <n v="-26880000"/>
    <n v="0"/>
    <x v="1382"/>
  </r>
  <r>
    <x v="7"/>
    <x v="103"/>
    <s v="Rainbow Silver"/>
    <s v="3 GB"/>
    <x v="6"/>
    <s v="Yes"/>
    <x v="0"/>
    <x v="514"/>
    <n v="11249"/>
    <x v="103"/>
    <n v="0"/>
    <n v="0"/>
    <x v="281"/>
    <x v="1376"/>
    <n v="-3352202"/>
    <n v="0"/>
    <x v="1383"/>
  </r>
  <r>
    <x v="0"/>
    <x v="664"/>
    <s v="Black"/>
    <s v="10 MB"/>
    <x v="8"/>
    <s v="Yes"/>
    <x v="2"/>
    <x v="155"/>
    <n v="1599"/>
    <x v="676"/>
    <n v="0"/>
    <n v="0"/>
    <x v="230"/>
    <x v="1377"/>
    <n v="-1263210"/>
    <n v="0"/>
    <x v="1384"/>
  </r>
  <r>
    <x v="1"/>
    <x v="530"/>
    <s v="Ice"/>
    <s v="4 GB"/>
    <x v="3"/>
    <s v="Yes"/>
    <x v="3"/>
    <x v="515"/>
    <n v="13790"/>
    <x v="539"/>
    <n v="0"/>
    <n v="0"/>
    <x v="91"/>
    <x v="1378"/>
    <n v="-13128080"/>
    <n v="0"/>
    <x v="1385"/>
  </r>
  <r>
    <x v="10"/>
    <x v="462"/>
    <s v="Meteor Silver"/>
    <s v="6 GB"/>
    <x v="0"/>
    <s v="Yes"/>
    <x v="10"/>
    <x v="516"/>
    <n v="36299"/>
    <x v="470"/>
    <n v="0"/>
    <n v="0"/>
    <x v="5"/>
    <x v="1379"/>
    <n v="-19165872"/>
    <n v="0"/>
    <x v="1386"/>
  </r>
  <r>
    <x v="2"/>
    <x v="140"/>
    <s v="Space Blue"/>
    <s v="4 GB"/>
    <x v="2"/>
    <s v="Yes"/>
    <x v="10"/>
    <x v="23"/>
    <n v="17999"/>
    <x v="141"/>
    <n v="0"/>
    <n v="0"/>
    <x v="287"/>
    <x v="582"/>
    <n v="-10619410"/>
    <n v="0"/>
    <x v="584"/>
  </r>
  <r>
    <x v="11"/>
    <x v="665"/>
    <s v="Metallic Sage"/>
    <s v="4 GB"/>
    <x v="3"/>
    <s v="Yes"/>
    <x v="7"/>
    <x v="34"/>
    <n v="15999"/>
    <x v="677"/>
    <n v="4000"/>
    <n v="25.0015625976623"/>
    <x v="225"/>
    <x v="1380"/>
    <n v="-9827298"/>
    <n v="1404000"/>
    <x v="1387"/>
  </r>
  <r>
    <x v="0"/>
    <x v="666"/>
    <s v="Frost White"/>
    <s v="3 GB"/>
    <x v="6"/>
    <s v="Yes"/>
    <x v="7"/>
    <x v="255"/>
    <n v="27990"/>
    <x v="678"/>
    <n v="0"/>
    <n v="0"/>
    <x v="269"/>
    <x v="1381"/>
    <n v="-20096820"/>
    <n v="0"/>
    <x v="1388"/>
  </r>
  <r>
    <x v="6"/>
    <x v="75"/>
    <s v="Purple Mist"/>
    <s v="6 GB"/>
    <x v="0"/>
    <s v="Yes"/>
    <x v="3"/>
    <x v="64"/>
    <n v="31999"/>
    <x v="75"/>
    <n v="5000"/>
    <n v="15.6254882965092"/>
    <x v="220"/>
    <x v="1382"/>
    <n v="-13156554"/>
    <n v="1115000"/>
    <x v="1389"/>
  </r>
  <r>
    <x v="2"/>
    <x v="252"/>
    <s v="Cool Blue"/>
    <s v="2 GB"/>
    <x v="6"/>
    <s v="Yes"/>
    <x v="2"/>
    <x v="40"/>
    <n v="7999"/>
    <x v="255"/>
    <n v="500"/>
    <n v="6.2507813476684504"/>
    <x v="18"/>
    <x v="1383"/>
    <n v="-3874500"/>
    <n v="125000"/>
    <x v="1390"/>
  </r>
  <r>
    <x v="0"/>
    <x v="212"/>
    <s v="Black"/>
    <s v="1.5 GB"/>
    <x v="7"/>
    <s v="Yes"/>
    <x v="7"/>
    <x v="160"/>
    <n v="8090"/>
    <x v="213"/>
    <n v="0"/>
    <n v="0"/>
    <x v="83"/>
    <x v="1384"/>
    <n v="-7992920"/>
    <n v="0"/>
    <x v="1391"/>
  </r>
  <r>
    <x v="7"/>
    <x v="583"/>
    <s v="Starry Black"/>
    <s v="6 GB"/>
    <x v="0"/>
    <s v="Yes"/>
    <x v="1"/>
    <x v="369"/>
    <n v="20990"/>
    <x v="593"/>
    <n v="3500"/>
    <n v="16.6746069556931"/>
    <x v="307"/>
    <x v="1385"/>
    <n v="-8350160"/>
    <n v="759500"/>
    <x v="1392"/>
  </r>
  <r>
    <x v="0"/>
    <x v="469"/>
    <s v="Blazing Black"/>
    <s v="6 GB"/>
    <x v="0"/>
    <s v="Yes"/>
    <x v="0"/>
    <x v="168"/>
    <n v="25990"/>
    <x v="478"/>
    <n v="0"/>
    <n v="0"/>
    <x v="368"/>
    <x v="1386"/>
    <n v="-11799460"/>
    <n v="0"/>
    <x v="1393"/>
  </r>
  <r>
    <x v="6"/>
    <x v="9"/>
    <s v="Stardust White"/>
    <s v="8 GB"/>
    <x v="13"/>
    <s v="Yes"/>
    <x v="3"/>
    <x v="517"/>
    <n v="22163"/>
    <x v="9"/>
    <n v="0"/>
    <n v="0"/>
    <x v="265"/>
    <x v="1387"/>
    <n v="-8643570"/>
    <n v="0"/>
    <x v="1394"/>
  </r>
  <r>
    <x v="6"/>
    <x v="394"/>
    <s v="Ruby Red"/>
    <s v="3 GB"/>
    <x v="6"/>
    <s v="Yes"/>
    <x v="3"/>
    <x v="128"/>
    <n v="11900"/>
    <x v="399"/>
    <n v="0"/>
    <n v="0"/>
    <x v="28"/>
    <x v="1388"/>
    <n v="-5521600"/>
    <n v="0"/>
    <x v="1395"/>
  </r>
  <r>
    <x v="4"/>
    <x v="299"/>
    <s v="Space Grey"/>
    <s v="4 GB"/>
    <x v="5"/>
    <s v="Yes"/>
    <x v="12"/>
    <x v="494"/>
    <n v="103900"/>
    <x v="302"/>
    <n v="26901"/>
    <n v="25.891241578440798"/>
    <x v="18"/>
    <x v="1389"/>
    <n v="-45224750"/>
    <n v="6725250"/>
    <x v="1396"/>
  </r>
  <r>
    <x v="0"/>
    <x v="652"/>
    <s v="Electric Blue"/>
    <s v="8 GB"/>
    <x v="0"/>
    <s v="Yes"/>
    <x v="2"/>
    <x v="215"/>
    <n v="22999"/>
    <x v="663"/>
    <n v="0"/>
    <n v="0"/>
    <x v="336"/>
    <x v="1390"/>
    <n v="-22309030"/>
    <n v="0"/>
    <x v="1397"/>
  </r>
  <r>
    <x v="11"/>
    <x v="667"/>
    <s v="White"/>
    <s v="1 GB"/>
    <x v="7"/>
    <s v="Yes"/>
    <x v="3"/>
    <x v="34"/>
    <n v="11999"/>
    <x v="679"/>
    <n v="0"/>
    <n v="0"/>
    <x v="162"/>
    <x v="1391"/>
    <n v="-5063578"/>
    <n v="0"/>
    <x v="1398"/>
  </r>
  <r>
    <x v="7"/>
    <x v="606"/>
    <s v="Space Purple"/>
    <s v="8 GB"/>
    <x v="0"/>
    <s v="Yes"/>
    <x v="0"/>
    <x v="71"/>
    <n v="21990"/>
    <x v="616"/>
    <n v="6000"/>
    <n v="27.285129604365601"/>
    <x v="393"/>
    <x v="1392"/>
    <n v="-9381060"/>
    <n v="1482000"/>
    <x v="1399"/>
  </r>
  <r>
    <x v="2"/>
    <x v="2"/>
    <s v="Diamond Ruby"/>
    <s v="3 GB"/>
    <x v="6"/>
    <s v="Yes"/>
    <x v="2"/>
    <x v="40"/>
    <n v="8999"/>
    <x v="2"/>
    <n v="1500"/>
    <n v="16.6685187243027"/>
    <x v="191"/>
    <x v="1393"/>
    <n v="-3398588"/>
    <n v="309000"/>
    <x v="1400"/>
  </r>
  <r>
    <x v="12"/>
    <x v="668"/>
    <s v="Milkyway Grey"/>
    <s v="1 GB"/>
    <x v="1"/>
    <s v="Yes"/>
    <x v="8"/>
    <x v="518"/>
    <n v="19695"/>
    <x v="680"/>
    <n v="0"/>
    <n v="0"/>
    <x v="247"/>
    <x v="1394"/>
    <n v="-18237570"/>
    <n v="0"/>
    <x v="1401"/>
  </r>
  <r>
    <x v="2"/>
    <x v="279"/>
    <s v="Racing Blue"/>
    <s v="6 GB"/>
    <x v="3"/>
    <s v="Yes"/>
    <x v="0"/>
    <x v="182"/>
    <n v="15999"/>
    <x v="282"/>
    <n v="1500"/>
    <n v="9.3755859741233802"/>
    <x v="111"/>
    <x v="1395"/>
    <n v="-12870156"/>
    <n v="633000"/>
    <x v="1402"/>
  </r>
  <r>
    <x v="0"/>
    <x v="41"/>
    <s v="Mint"/>
    <s v="6 GB"/>
    <x v="0"/>
    <s v="Yes"/>
    <x v="0"/>
    <x v="519"/>
    <n v="20969"/>
    <x v="41"/>
    <n v="1151"/>
    <n v="5.4890552720682901"/>
    <x v="110"/>
    <x v="1396"/>
    <n v="-11053277"/>
    <n v="311921"/>
    <x v="1403"/>
  </r>
  <r>
    <x v="5"/>
    <x v="669"/>
    <s v="Blue"/>
    <s v="1 GB"/>
    <x v="1"/>
    <s v="Yes"/>
    <x v="0"/>
    <x v="406"/>
    <n v="6500"/>
    <x v="681"/>
    <n v="0"/>
    <n v="0"/>
    <x v="254"/>
    <x v="1397"/>
    <n v="-1742000"/>
    <n v="0"/>
    <x v="1404"/>
  </r>
  <r>
    <x v="14"/>
    <x v="670"/>
    <s v="Black"/>
    <s v="2 GB"/>
    <x v="1"/>
    <s v="Yes"/>
    <x v="5"/>
    <x v="103"/>
    <n v="7990"/>
    <x v="682"/>
    <n v="0"/>
    <n v="0"/>
    <x v="203"/>
    <x v="1398"/>
    <n v="-6695620"/>
    <n v="0"/>
    <x v="1405"/>
  </r>
  <r>
    <x v="9"/>
    <x v="653"/>
    <s v="Gold"/>
    <s v="4 GB"/>
    <x v="3"/>
    <s v="Yes"/>
    <x v="7"/>
    <x v="34"/>
    <n v="11999"/>
    <x v="664"/>
    <n v="0"/>
    <n v="0"/>
    <x v="131"/>
    <x v="1399"/>
    <n v="-6767436"/>
    <n v="0"/>
    <x v="1406"/>
  </r>
  <r>
    <x v="8"/>
    <x v="636"/>
    <s v="Cosmic Black"/>
    <s v="12 GB"/>
    <x v="5"/>
    <s v="Yes"/>
    <x v="10"/>
    <x v="520"/>
    <n v="57990"/>
    <x v="647"/>
    <n v="5000"/>
    <n v="8.6221762372822894"/>
    <x v="202"/>
    <x v="1400"/>
    <n v="-33515960"/>
    <n v="1510000"/>
    <x v="1407"/>
  </r>
  <r>
    <x v="6"/>
    <x v="671"/>
    <s v="Metallic Blue"/>
    <s v="3 GB"/>
    <x v="6"/>
    <s v="Yes"/>
    <x v="0"/>
    <x v="334"/>
    <n v="8999"/>
    <x v="683"/>
    <n v="400"/>
    <n v="4.4449383264807203"/>
    <x v="386"/>
    <x v="1401"/>
    <n v="-4892244"/>
    <n v="111200"/>
    <x v="1408"/>
  </r>
  <r>
    <x v="10"/>
    <x v="440"/>
    <s v="Black"/>
    <s v="8 GB"/>
    <x v="0"/>
    <s v="Yes"/>
    <x v="2"/>
    <x v="521"/>
    <n v="55999"/>
    <x v="447"/>
    <n v="9000"/>
    <n v="16.071715566349301"/>
    <x v="128"/>
    <x v="1402"/>
    <n v="-12668754"/>
    <n v="1107000"/>
    <x v="1409"/>
  </r>
  <r>
    <x v="7"/>
    <x v="131"/>
    <s v="Fluorite Purple"/>
    <s v="6 GB"/>
    <x v="0"/>
    <s v="Yes"/>
    <x v="2"/>
    <x v="94"/>
    <n v="23990"/>
    <x v="132"/>
    <n v="6000"/>
    <n v="25.0104210087536"/>
    <x v="353"/>
    <x v="1403"/>
    <n v="-5709280"/>
    <n v="816000"/>
    <x v="1410"/>
  </r>
  <r>
    <x v="1"/>
    <x v="363"/>
    <s v="Blue"/>
    <s v="6 GB"/>
    <x v="3"/>
    <s v="Yes"/>
    <x v="7"/>
    <x v="19"/>
    <n v="16999"/>
    <x v="368"/>
    <n v="5009"/>
    <n v="29.466439202305999"/>
    <x v="107"/>
    <x v="1404"/>
    <n v="-11102787"/>
    <n v="1918447"/>
    <x v="1411"/>
  </r>
  <r>
    <x v="2"/>
    <x v="222"/>
    <s v="Diamond Red"/>
    <s v="3 GB"/>
    <x v="2"/>
    <s v="Yes"/>
    <x v="10"/>
    <x v="47"/>
    <n v="9990"/>
    <x v="224"/>
    <n v="0"/>
    <n v="0"/>
    <x v="236"/>
    <x v="1405"/>
    <n v="-3236760"/>
    <n v="0"/>
    <x v="1412"/>
  </r>
  <r>
    <x v="2"/>
    <x v="410"/>
    <s v="Cross Black"/>
    <s v="4 GB"/>
    <x v="3"/>
    <s v="Yes"/>
    <x v="2"/>
    <x v="18"/>
    <n v="10999"/>
    <x v="415"/>
    <n v="1000"/>
    <n v="9.0917356123283906"/>
    <x v="146"/>
    <x v="1406"/>
    <n v="-6488382"/>
    <n v="309000"/>
    <x v="1413"/>
  </r>
  <r>
    <x v="0"/>
    <x v="672"/>
    <s v="Black"/>
    <s v="64 MB"/>
    <x v="0"/>
    <s v="Yes"/>
    <x v="3"/>
    <x v="522"/>
    <n v="3285"/>
    <x v="684"/>
    <n v="0"/>
    <n v="0"/>
    <x v="5"/>
    <x v="1407"/>
    <n v="-1734480"/>
    <n v="0"/>
    <x v="1414"/>
  </r>
  <r>
    <x v="0"/>
    <x v="673"/>
    <s v="White"/>
    <s v="512 MB"/>
    <x v="9"/>
    <s v="Yes"/>
    <x v="1"/>
    <x v="523"/>
    <n v="4199"/>
    <x v="685"/>
    <n v="0"/>
    <n v="0"/>
    <x v="385"/>
    <x v="1408"/>
    <n v="-864994"/>
    <n v="0"/>
    <x v="1415"/>
  </r>
  <r>
    <x v="10"/>
    <x v="384"/>
    <s v="Blue"/>
    <s v="3 GB"/>
    <x v="6"/>
    <s v="Yes"/>
    <x v="7"/>
    <x v="182"/>
    <n v="14499"/>
    <x v="389"/>
    <n v="0"/>
    <n v="0"/>
    <x v="313"/>
    <x v="1409"/>
    <n v="-10120302"/>
    <n v="0"/>
    <x v="1416"/>
  </r>
  <r>
    <x v="1"/>
    <x v="427"/>
    <s v="CHARCOAL"/>
    <s v="6 GB"/>
    <x v="3"/>
    <s v="Yes"/>
    <x v="11"/>
    <x v="3"/>
    <n v="12999"/>
    <x v="432"/>
    <n v="0"/>
    <n v="0"/>
    <x v="351"/>
    <x v="1410"/>
    <n v="-9203292"/>
    <n v="0"/>
    <x v="1417"/>
  </r>
  <r>
    <x v="7"/>
    <x v="674"/>
    <s v="Rainbow Silver"/>
    <s v="4 GB"/>
    <x v="0"/>
    <s v="Yes"/>
    <x v="0"/>
    <x v="524"/>
    <n v="13489"/>
    <x v="686"/>
    <n v="0"/>
    <n v="0"/>
    <x v="371"/>
    <x v="1411"/>
    <n v="-11627518"/>
    <n v="0"/>
    <x v="1418"/>
  </r>
  <r>
    <x v="10"/>
    <x v="180"/>
    <s v="Silver"/>
    <s v="3 GB"/>
    <x v="1"/>
    <s v="Yes"/>
    <x v="5"/>
    <x v="525"/>
    <n v="6749"/>
    <x v="181"/>
    <n v="0"/>
    <n v="0"/>
    <x v="235"/>
    <x v="1412"/>
    <n v="-3860428"/>
    <n v="0"/>
    <x v="1419"/>
  </r>
  <r>
    <x v="4"/>
    <x v="197"/>
    <s v="Gold"/>
    <s v="4 GB"/>
    <x v="5"/>
    <s v="Yes"/>
    <x v="4"/>
    <x v="203"/>
    <n v="124900"/>
    <x v="198"/>
    <n v="45901"/>
    <n v="36.750200160128102"/>
    <x v="206"/>
    <x v="1413"/>
    <n v="-26302971"/>
    <n v="5921229"/>
    <x v="1420"/>
  </r>
  <r>
    <x v="8"/>
    <x v="478"/>
    <s v="Starlight Black"/>
    <s v="4 GB"/>
    <x v="0"/>
    <s v="Yes"/>
    <x v="6"/>
    <x v="71"/>
    <n v="19990"/>
    <x v="487"/>
    <n v="4000"/>
    <n v="20.010005002501199"/>
    <x v="323"/>
    <x v="1414"/>
    <n v="-14427980"/>
    <n v="1604000"/>
    <x v="1421"/>
  </r>
  <r>
    <x v="5"/>
    <x v="89"/>
    <s v="Red"/>
    <s v="2 GB"/>
    <x v="6"/>
    <s v="Yes"/>
    <x v="8"/>
    <x v="526"/>
    <n v="5666"/>
    <x v="89"/>
    <n v="0"/>
    <n v="0"/>
    <x v="329"/>
    <x v="1415"/>
    <n v="-2357056"/>
    <n v="0"/>
    <x v="1422"/>
  </r>
  <r>
    <x v="6"/>
    <x v="185"/>
    <s v="Gold"/>
    <s v="4 GB"/>
    <x v="3"/>
    <s v="Yes"/>
    <x v="10"/>
    <x v="59"/>
    <n v="14999"/>
    <x v="186"/>
    <n v="0"/>
    <n v="0"/>
    <x v="41"/>
    <x v="1416"/>
    <n v="-4199720"/>
    <n v="0"/>
    <x v="1423"/>
  </r>
  <r>
    <x v="4"/>
    <x v="133"/>
    <s v="Gold"/>
    <s v="6 GB"/>
    <x v="0"/>
    <s v="Yes"/>
    <x v="4"/>
    <x v="104"/>
    <n v="109900"/>
    <x v="134"/>
    <n v="0"/>
    <n v="0"/>
    <x v="317"/>
    <x v="1417"/>
    <n v="-57807400"/>
    <n v="0"/>
    <x v="1424"/>
  </r>
  <r>
    <x v="4"/>
    <x v="7"/>
    <s v="Black"/>
    <s v="3 GB"/>
    <x v="3"/>
    <s v="Yes"/>
    <x v="4"/>
    <x v="7"/>
    <n v="47900"/>
    <x v="7"/>
    <n v="4901"/>
    <n v="10.2317327766179"/>
    <x v="192"/>
    <x v="1418"/>
    <n v="-39268368"/>
    <n v="2117232"/>
    <x v="1425"/>
  </r>
  <r>
    <x v="0"/>
    <x v="274"/>
    <s v="Blue"/>
    <s v="2 GB"/>
    <x v="6"/>
    <s v="Yes"/>
    <x v="0"/>
    <x v="389"/>
    <n v="9000"/>
    <x v="277"/>
    <n v="0"/>
    <n v="0"/>
    <x v="102"/>
    <x v="1419"/>
    <n v="-6750000"/>
    <n v="0"/>
    <x v="1426"/>
  </r>
  <r>
    <x v="3"/>
    <x v="474"/>
    <s v="Sandstone Black"/>
    <s v="2 GB"/>
    <x v="1"/>
    <s v="Yes"/>
    <x v="7"/>
    <x v="2"/>
    <n v="6999"/>
    <x v="483"/>
    <n v="0"/>
    <n v="0"/>
    <x v="112"/>
    <x v="1420"/>
    <n v="-4073418"/>
    <n v="0"/>
    <x v="1427"/>
  </r>
  <r>
    <x v="11"/>
    <x v="675"/>
    <s v="Frosted Pearl"/>
    <s v="8 GB"/>
    <x v="0"/>
    <s v="Yes"/>
    <x v="2"/>
    <x v="32"/>
    <n v="34999"/>
    <x v="687"/>
    <n v="5000"/>
    <n v="14.2861224606417"/>
    <x v="210"/>
    <x v="1421"/>
    <n v="-22554306"/>
    <n v="1735000"/>
    <x v="1428"/>
  </r>
  <r>
    <x v="4"/>
    <x v="204"/>
    <s v="Graphite"/>
    <s v="6 GB"/>
    <x v="4"/>
    <s v="Yes"/>
    <x v="6"/>
    <x v="347"/>
    <n v="159900"/>
    <x v="205"/>
    <n v="0"/>
    <n v="0"/>
    <x v="149"/>
    <x v="1422"/>
    <n v="-153823800"/>
    <n v="0"/>
    <x v="1429"/>
  </r>
  <r>
    <x v="7"/>
    <x v="94"/>
    <s v="Sky White"/>
    <s v="8 GB"/>
    <x v="0"/>
    <s v="Yes"/>
    <x v="2"/>
    <x v="527"/>
    <n v="25489"/>
    <x v="94"/>
    <n v="770"/>
    <n v="3.0209109812075798"/>
    <x v="381"/>
    <x v="1423"/>
    <n v="-20786112"/>
    <n v="318780"/>
    <x v="1430"/>
  </r>
  <r>
    <x v="8"/>
    <x v="430"/>
    <s v="Glacier Blue"/>
    <s v="6 GB"/>
    <x v="0"/>
    <s v="Yes"/>
    <x v="10"/>
    <x v="71"/>
    <n v="15990"/>
    <x v="436"/>
    <n v="0"/>
    <n v="0"/>
    <x v="275"/>
    <x v="1424"/>
    <n v="-15766140"/>
    <n v="0"/>
    <x v="1431"/>
  </r>
  <r>
    <x v="11"/>
    <x v="676"/>
    <s v="Super Black"/>
    <s v="3 GB"/>
    <x v="6"/>
    <s v="Yes"/>
    <x v="0"/>
    <x v="135"/>
    <n v="21999"/>
    <x v="688"/>
    <n v="0"/>
    <n v="0"/>
    <x v="1"/>
    <x v="1425"/>
    <n v="-12935412"/>
    <n v="0"/>
    <x v="1432"/>
  </r>
  <r>
    <x v="7"/>
    <x v="677"/>
    <s v="Fantastic Purple"/>
    <s v="6 GB"/>
    <x v="0"/>
    <s v="Yes"/>
    <x v="0"/>
    <x v="528"/>
    <n v="18979"/>
    <x v="689"/>
    <n v="0"/>
    <n v="0"/>
    <x v="19"/>
    <x v="1426"/>
    <n v="-17194974"/>
    <n v="0"/>
    <x v="1433"/>
  </r>
  <r>
    <x v="11"/>
    <x v="425"/>
    <s v="Bronze Gradient"/>
    <s v="4 GB"/>
    <x v="0"/>
    <s v="Yes"/>
    <x v="3"/>
    <x v="59"/>
    <n v="22999"/>
    <x v="430"/>
    <n v="8000"/>
    <n v="34.784121048741198"/>
    <x v="6"/>
    <x v="1427"/>
    <n v="-4977738"/>
    <n v="1048000"/>
    <x v="1434"/>
  </r>
  <r>
    <x v="0"/>
    <x v="30"/>
    <s v="Metallic Copper"/>
    <s v="8 GB"/>
    <x v="4"/>
    <s v="Yes"/>
    <x v="4"/>
    <x v="529"/>
    <n v="93000"/>
    <x v="30"/>
    <n v="0"/>
    <n v="0"/>
    <x v="394"/>
    <x v="1428"/>
    <n v="-86676000"/>
    <n v="0"/>
    <x v="1435"/>
  </r>
  <r>
    <x v="4"/>
    <x v="204"/>
    <s v="Sierra Blue"/>
    <s v="6 GB"/>
    <x v="4"/>
    <s v="Yes"/>
    <x v="6"/>
    <x v="347"/>
    <n v="159900"/>
    <x v="205"/>
    <n v="0"/>
    <n v="0"/>
    <x v="137"/>
    <x v="1429"/>
    <n v="-127920000"/>
    <n v="0"/>
    <x v="1436"/>
  </r>
  <r>
    <x v="3"/>
    <x v="474"/>
    <s v="Bordeaux Red "/>
    <s v="3 GB"/>
    <x v="6"/>
    <s v="Yes"/>
    <x v="7"/>
    <x v="346"/>
    <n v="7999"/>
    <x v="483"/>
    <n v="53"/>
    <n v="0.66258282285285597"/>
    <x v="78"/>
    <x v="1430"/>
    <n v="-4225425"/>
    <n v="14045"/>
    <x v="1437"/>
  </r>
  <r>
    <x v="8"/>
    <x v="678"/>
    <s v="Phantom Purple"/>
    <s v="6 GB"/>
    <x v="3"/>
    <s v="Yes"/>
    <x v="14"/>
    <x v="74"/>
    <n v="19990"/>
    <x v="690"/>
    <n v="0"/>
    <n v="0"/>
    <x v="182"/>
    <x v="1431"/>
    <n v="-15072460"/>
    <n v="0"/>
    <x v="1438"/>
  </r>
  <r>
    <x v="0"/>
    <x v="679"/>
    <s v="Black"/>
    <s v="NaN"/>
    <x v="8"/>
    <s v="Yes"/>
    <x v="7"/>
    <x v="530"/>
    <n v="1560"/>
    <x v="691"/>
    <n v="0"/>
    <n v="0"/>
    <x v="6"/>
    <x v="1432"/>
    <n v="-408720"/>
    <n v="0"/>
    <x v="1439"/>
  </r>
  <r>
    <x v="1"/>
    <x v="603"/>
    <s v="Black"/>
    <s v="4 MB"/>
    <x v="7"/>
    <s v="Yes"/>
    <x v="3"/>
    <x v="531"/>
    <n v="1600"/>
    <x v="613"/>
    <n v="0"/>
    <n v="0"/>
    <x v="118"/>
    <x v="1433"/>
    <n v="-1155200"/>
    <n v="0"/>
    <x v="1440"/>
  </r>
  <r>
    <x v="3"/>
    <x v="3"/>
    <s v="Milan Black"/>
    <s v="3 GB"/>
    <x v="6"/>
    <s v="Yes"/>
    <x v="3"/>
    <x v="35"/>
    <n v="10999"/>
    <x v="3"/>
    <n v="0"/>
    <n v="0"/>
    <x v="43"/>
    <x v="677"/>
    <n v="-9393146"/>
    <n v="0"/>
    <x v="679"/>
  </r>
  <r>
    <x v="5"/>
    <x v="490"/>
    <s v="Gold"/>
    <s v="1 GB"/>
    <x v="7"/>
    <s v="Yes"/>
    <x v="1"/>
    <x v="532"/>
    <n v="3599"/>
    <x v="499"/>
    <n v="0"/>
    <n v="0"/>
    <x v="213"/>
    <x v="1434"/>
    <n v="-1446798"/>
    <n v="0"/>
    <x v="1441"/>
  </r>
  <r>
    <x v="1"/>
    <x v="169"/>
    <s v="Matte Black"/>
    <s v="2 GB"/>
    <x v="1"/>
    <s v="Yes"/>
    <x v="5"/>
    <x v="2"/>
    <n v="6999"/>
    <x v="170"/>
    <n v="0"/>
    <n v="0"/>
    <x v="21"/>
    <x v="1435"/>
    <n v="-1637766"/>
    <n v="0"/>
    <x v="1442"/>
  </r>
  <r>
    <x v="7"/>
    <x v="677"/>
    <s v="Fluid Black"/>
    <s v="4 GB"/>
    <x v="0"/>
    <s v="Yes"/>
    <x v="6"/>
    <x v="533"/>
    <n v="18490"/>
    <x v="689"/>
    <n v="0"/>
    <n v="0"/>
    <x v="197"/>
    <x v="1436"/>
    <n v="-16567040"/>
    <n v="0"/>
    <x v="1443"/>
  </r>
  <r>
    <x v="3"/>
    <x v="316"/>
    <s v="Ocean Wave"/>
    <s v="2 GB"/>
    <x v="6"/>
    <s v="Yes"/>
    <x v="2"/>
    <x v="22"/>
    <n v="8999"/>
    <x v="320"/>
    <n v="0"/>
    <n v="0"/>
    <x v="152"/>
    <x v="1437"/>
    <n v="-8693034"/>
    <n v="0"/>
    <x v="1444"/>
  </r>
  <r>
    <x v="5"/>
    <x v="114"/>
    <s v="Red"/>
    <s v="1 GB"/>
    <x v="1"/>
    <s v="Yes"/>
    <x v="11"/>
    <x v="534"/>
    <n v="9199"/>
    <x v="115"/>
    <n v="0"/>
    <n v="0"/>
    <x v="116"/>
    <x v="1438"/>
    <n v="-4341928"/>
    <n v="0"/>
    <x v="1445"/>
  </r>
  <r>
    <x v="0"/>
    <x v="469"/>
    <s v="Slate Black"/>
    <s v="8 GB"/>
    <x v="0"/>
    <s v="Yes"/>
    <x v="3"/>
    <x v="535"/>
    <n v="22989"/>
    <x v="478"/>
    <n v="0"/>
    <n v="0"/>
    <x v="387"/>
    <x v="1439"/>
    <n v="-22943022"/>
    <n v="0"/>
    <x v="1446"/>
  </r>
  <r>
    <x v="0"/>
    <x v="101"/>
    <s v="Black"/>
    <s v="2 GB"/>
    <x v="1"/>
    <s v="Yes"/>
    <x v="2"/>
    <x v="536"/>
    <n v="11995"/>
    <x v="101"/>
    <n v="0"/>
    <n v="0"/>
    <x v="120"/>
    <x v="1440"/>
    <n v="-6645230"/>
    <n v="0"/>
    <x v="1447"/>
  </r>
  <r>
    <x v="6"/>
    <x v="383"/>
    <s v="Carbon Black"/>
    <s v="8 GB"/>
    <x v="5"/>
    <s v="Yes"/>
    <x v="2"/>
    <x v="32"/>
    <n v="29999"/>
    <x v="388"/>
    <n v="0"/>
    <n v="0"/>
    <x v="42"/>
    <x v="1441"/>
    <n v="-14399520"/>
    <n v="0"/>
    <x v="1448"/>
  </r>
  <r>
    <x v="0"/>
    <x v="324"/>
    <s v="Black"/>
    <s v="6 GB"/>
    <x v="0"/>
    <s v="Yes"/>
    <x v="0"/>
    <x v="537"/>
    <n v="19499"/>
    <x v="328"/>
    <n v="1924"/>
    <n v="9.8671726755218199"/>
    <x v="286"/>
    <x v="1442"/>
    <n v="-13643232"/>
    <n v="708032"/>
    <x v="1449"/>
  </r>
  <r>
    <x v="6"/>
    <x v="357"/>
    <s v="Blue"/>
    <s v="3 GB"/>
    <x v="6"/>
    <s v="Yes"/>
    <x v="0"/>
    <x v="91"/>
    <n v="9499"/>
    <x v="362"/>
    <n v="0"/>
    <n v="0"/>
    <x v="136"/>
    <x v="1443"/>
    <n v="-5110462"/>
    <n v="0"/>
    <x v="1450"/>
  </r>
  <r>
    <x v="0"/>
    <x v="587"/>
    <s v="Black"/>
    <s v="1.5 GB"/>
    <x v="1"/>
    <s v="Yes"/>
    <x v="0"/>
    <x v="452"/>
    <n v="11700"/>
    <x v="597"/>
    <n v="0"/>
    <n v="0"/>
    <x v="226"/>
    <x v="1444"/>
    <n v="-6762600"/>
    <n v="0"/>
    <x v="1451"/>
  </r>
  <r>
    <x v="0"/>
    <x v="638"/>
    <s v="Slate Black"/>
    <s v="8 GB"/>
    <x v="0"/>
    <s v="Yes"/>
    <x v="6"/>
    <x v="21"/>
    <n v="24999"/>
    <x v="649"/>
    <n v="0"/>
    <n v="0"/>
    <x v="172"/>
    <x v="1445"/>
    <n v="-7399704"/>
    <n v="0"/>
    <x v="1452"/>
  </r>
  <r>
    <x v="4"/>
    <x v="47"/>
    <s v="Rose Gold"/>
    <s v="3 GB"/>
    <x v="0"/>
    <s v="Yes"/>
    <x v="10"/>
    <x v="41"/>
    <n v="42900"/>
    <x v="47"/>
    <n v="0"/>
    <n v="0"/>
    <x v="146"/>
    <x v="1446"/>
    <n v="-26512200"/>
    <n v="0"/>
    <x v="1453"/>
  </r>
  <r>
    <x v="2"/>
    <x v="476"/>
    <s v="Metal Grey"/>
    <s v="4 GB"/>
    <x v="0"/>
    <s v="Yes"/>
    <x v="10"/>
    <x v="538"/>
    <n v="13999"/>
    <x v="485"/>
    <n v="1950"/>
    <n v="13.9295663975998"/>
    <x v="367"/>
    <x v="1447"/>
    <n v="-2891328"/>
    <n v="216450"/>
    <x v="1454"/>
  </r>
  <r>
    <x v="10"/>
    <x v="362"/>
    <s v="Rose Pink"/>
    <s v="3 GB"/>
    <x v="6"/>
    <s v="Yes"/>
    <x v="7"/>
    <x v="35"/>
    <n v="10999"/>
    <x v="367"/>
    <n v="0"/>
    <n v="0"/>
    <x v="226"/>
    <x v="1448"/>
    <n v="-6357422"/>
    <n v="0"/>
    <x v="1455"/>
  </r>
  <r>
    <x v="0"/>
    <x v="528"/>
    <s v="Black"/>
    <s v="3 GB"/>
    <x v="6"/>
    <s v="Yes"/>
    <x v="0"/>
    <x v="456"/>
    <n v="11000"/>
    <x v="537"/>
    <n v="601"/>
    <n v="5.4636363636363603"/>
    <x v="356"/>
    <x v="1449"/>
    <n v="-4600785"/>
    <n v="129215"/>
    <x v="1456"/>
  </r>
  <r>
    <x v="7"/>
    <x v="81"/>
    <s v="Unicorn White"/>
    <s v="4 GB"/>
    <x v="0"/>
    <s v="Yes"/>
    <x v="2"/>
    <x v="71"/>
    <n v="20990"/>
    <x v="81"/>
    <n v="5000"/>
    <n v="23.820867079561602"/>
    <x v="395"/>
    <x v="1450"/>
    <n v="-13201860"/>
    <n v="1785000"/>
    <x v="1457"/>
  </r>
  <r>
    <x v="8"/>
    <x v="680"/>
    <s v="Diamond Glow"/>
    <s v="4 GB"/>
    <x v="3"/>
    <s v="Yes"/>
    <x v="7"/>
    <x v="539"/>
    <n v="14449"/>
    <x v="692"/>
    <n v="0"/>
    <n v="0"/>
    <x v="137"/>
    <x v="1451"/>
    <n v="-11559200"/>
    <n v="0"/>
    <x v="1458"/>
  </r>
  <r>
    <x v="1"/>
    <x v="215"/>
    <s v="Cyan Green"/>
    <s v="6 GB"/>
    <x v="3"/>
    <s v="Yes"/>
    <x v="7"/>
    <x v="115"/>
    <n v="20999"/>
    <x v="216"/>
    <n v="0"/>
    <n v="0"/>
    <x v="215"/>
    <x v="928"/>
    <n v="-9449550"/>
    <n v="0"/>
    <x v="931"/>
  </r>
  <r>
    <x v="5"/>
    <x v="681"/>
    <s v="White"/>
    <s v="512 MB"/>
    <x v="9"/>
    <s v="Yes"/>
    <x v="15"/>
    <x v="506"/>
    <n v="3490"/>
    <x v="693"/>
    <n v="0"/>
    <n v="0"/>
    <x v="164"/>
    <x v="1452"/>
    <n v="-2429040"/>
    <n v="0"/>
    <x v="1459"/>
  </r>
  <r>
    <x v="3"/>
    <x v="3"/>
    <s v="Berlin Gray"/>
    <s v="4 GB"/>
    <x v="3"/>
    <s v="Yes"/>
    <x v="3"/>
    <x v="3"/>
    <n v="12999"/>
    <x v="3"/>
    <n v="0"/>
    <n v="0"/>
    <x v="133"/>
    <x v="1453"/>
    <n v="-12297054"/>
    <n v="0"/>
    <x v="1460"/>
  </r>
  <r>
    <x v="11"/>
    <x v="264"/>
    <s v="Dynamic Gray"/>
    <s v="6 GB"/>
    <x v="0"/>
    <s v="Yes"/>
    <x v="0"/>
    <x v="89"/>
    <n v="19999"/>
    <x v="267"/>
    <n v="3500"/>
    <n v="17.500875043752099"/>
    <x v="326"/>
    <x v="1454"/>
    <n v="-8577030"/>
    <n v="822500"/>
    <x v="1461"/>
  </r>
  <r>
    <x v="8"/>
    <x v="181"/>
    <s v="Mirror Black"/>
    <s v="4 GB"/>
    <x v="3"/>
    <s v="Yes"/>
    <x v="10"/>
    <x v="71"/>
    <n v="15990"/>
    <x v="182"/>
    <n v="0"/>
    <n v="0"/>
    <x v="160"/>
    <x v="208"/>
    <n v="-8026980"/>
    <n v="0"/>
    <x v="208"/>
  </r>
  <r>
    <x v="14"/>
    <x v="682"/>
    <s v="Black Gold"/>
    <s v="1 GB"/>
    <x v="7"/>
    <s v="Yes"/>
    <x v="1"/>
    <x v="540"/>
    <n v="8000"/>
    <x v="694"/>
    <n v="0"/>
    <n v="0"/>
    <x v="201"/>
    <x v="1455"/>
    <n v="-7488000"/>
    <n v="0"/>
    <x v="1462"/>
  </r>
  <r>
    <x v="1"/>
    <x v="683"/>
    <s v="Black"/>
    <s v="4 MB"/>
    <x v="9"/>
    <s v="Yes"/>
    <x v="8"/>
    <x v="541"/>
    <n v="2349"/>
    <x v="695"/>
    <n v="0"/>
    <n v="0"/>
    <x v="84"/>
    <x v="1456"/>
    <n v="-775170"/>
    <n v="0"/>
    <x v="1463"/>
  </r>
  <r>
    <x v="9"/>
    <x v="345"/>
    <s v="Black"/>
    <s v="2 GB"/>
    <x v="1"/>
    <s v="Yes"/>
    <x v="7"/>
    <x v="2"/>
    <n v="6999"/>
    <x v="349"/>
    <n v="0"/>
    <n v="0"/>
    <x v="374"/>
    <x v="1457"/>
    <n v="-2533638"/>
    <n v="0"/>
    <x v="1464"/>
  </r>
  <r>
    <x v="0"/>
    <x v="684"/>
    <s v="Black"/>
    <s v="30 MB"/>
    <x v="10"/>
    <s v="Yes"/>
    <x v="13"/>
    <x v="542"/>
    <n v="3400"/>
    <x v="696"/>
    <n v="0"/>
    <n v="0"/>
    <x v="2"/>
    <x v="1458"/>
    <n v="-1523200"/>
    <n v="0"/>
    <x v="1465"/>
  </r>
  <r>
    <x v="2"/>
    <x v="148"/>
    <s v="Lunar White"/>
    <s v="8 GB"/>
    <x v="0"/>
    <s v="Yes"/>
    <x v="10"/>
    <x v="38"/>
    <n v="31999"/>
    <x v="149"/>
    <n v="0"/>
    <n v="0"/>
    <x v="171"/>
    <x v="1459"/>
    <n v="-8191744"/>
    <n v="0"/>
    <x v="1466"/>
  </r>
  <r>
    <x v="0"/>
    <x v="685"/>
    <s v="Black"/>
    <s v="2 GB"/>
    <x v="1"/>
    <s v="Yes"/>
    <x v="3"/>
    <x v="24"/>
    <n v="6990"/>
    <x v="697"/>
    <n v="0"/>
    <n v="0"/>
    <x v="312"/>
    <x v="1460"/>
    <n v="-5885580"/>
    <n v="0"/>
    <x v="1467"/>
  </r>
  <r>
    <x v="2"/>
    <x v="351"/>
    <s v="Power Blue"/>
    <s v="4 GB"/>
    <x v="3"/>
    <s v="Yes"/>
    <x v="2"/>
    <x v="35"/>
    <n v="10999"/>
    <x v="355"/>
    <n v="0"/>
    <n v="0"/>
    <x v="138"/>
    <x v="1461"/>
    <n v="-9701118"/>
    <n v="0"/>
    <x v="1468"/>
  </r>
  <r>
    <x v="12"/>
    <x v="65"/>
    <s v="Meteor Grey"/>
    <s v="3 GB"/>
    <x v="6"/>
    <s v="Yes"/>
    <x v="8"/>
    <x v="53"/>
    <n v="38800"/>
    <x v="65"/>
    <n v="0"/>
    <n v="0"/>
    <x v="267"/>
    <x v="1462"/>
    <n v="-12260800"/>
    <n v="0"/>
    <x v="1469"/>
  </r>
  <r>
    <x v="4"/>
    <x v="344"/>
    <s v="Red"/>
    <s v="2 GB"/>
    <x v="3"/>
    <s v="Yes"/>
    <x v="10"/>
    <x v="411"/>
    <n v="39900"/>
    <x v="348"/>
    <n v="6901"/>
    <n v="17.295739348370901"/>
    <x v="300"/>
    <x v="1463"/>
    <n v="-8383385"/>
    <n v="793615"/>
    <x v="1470"/>
  </r>
  <r>
    <x v="14"/>
    <x v="686"/>
    <s v="Black"/>
    <s v="6 GB"/>
    <x v="0"/>
    <s v="Yes"/>
    <x v="2"/>
    <x v="255"/>
    <n v="70000"/>
    <x v="698"/>
    <n v="42010"/>
    <n v="60.014285714285698"/>
    <x v="114"/>
    <x v="1464"/>
    <n v="-38608060"/>
    <n v="16551940"/>
    <x v="1471"/>
  </r>
  <r>
    <x v="7"/>
    <x v="432"/>
    <s v="Black"/>
    <s v="3 GB"/>
    <x v="6"/>
    <s v="Yes"/>
    <x v="0"/>
    <x v="94"/>
    <n v="17990"/>
    <x v="438"/>
    <n v="0"/>
    <n v="0"/>
    <x v="23"/>
    <x v="1465"/>
    <n v="-15759240"/>
    <n v="0"/>
    <x v="1472"/>
  </r>
  <r>
    <x v="0"/>
    <x v="334"/>
    <s v="Black"/>
    <s v="NaN"/>
    <x v="8"/>
    <s v="Yes"/>
    <x v="3"/>
    <x v="137"/>
    <n v="1100"/>
    <x v="338"/>
    <n v="0"/>
    <n v="0"/>
    <x v="190"/>
    <x v="1466"/>
    <n v="-855800"/>
    <n v="0"/>
    <x v="1473"/>
  </r>
  <r>
    <x v="11"/>
    <x v="687"/>
    <s v="Breeze Blue"/>
    <s v="4 GB"/>
    <x v="3"/>
    <s v="Yes"/>
    <x v="7"/>
    <x v="90"/>
    <n v="12999"/>
    <x v="699"/>
    <n v="2500"/>
    <n v="19.232248634510299"/>
    <x v="193"/>
    <x v="1467"/>
    <n v="-6391456"/>
    <n v="680000"/>
    <x v="1474"/>
  </r>
  <r>
    <x v="15"/>
    <x v="644"/>
    <s v="Power Black"/>
    <s v="6 GB"/>
    <x v="0"/>
    <s v="Yes"/>
    <x v="2"/>
    <x v="89"/>
    <n v="19999"/>
    <x v="655"/>
    <n v="3500"/>
    <n v="17.500875043752099"/>
    <x v="50"/>
    <x v="805"/>
    <n v="-12299826"/>
    <n v="1179500"/>
    <x v="1475"/>
  </r>
  <r>
    <x v="0"/>
    <x v="396"/>
    <s v="Black"/>
    <s v="4 GB"/>
    <x v="6"/>
    <s v="Yes"/>
    <x v="0"/>
    <x v="543"/>
    <n v="17962"/>
    <x v="401"/>
    <n v="0"/>
    <n v="0"/>
    <x v="180"/>
    <x v="1468"/>
    <n v="-16776508"/>
    <n v="0"/>
    <x v="1476"/>
  </r>
  <r>
    <x v="5"/>
    <x v="632"/>
    <s v="Blue"/>
    <s v="6 GB"/>
    <x v="3"/>
    <s v="Yes"/>
    <x v="19"/>
    <x v="544"/>
    <n v="9974"/>
    <x v="643"/>
    <n v="10"/>
    <n v="0.10026067776218101"/>
    <x v="49"/>
    <x v="1469"/>
    <n v="-8573340"/>
    <n v="4300"/>
    <x v="1477"/>
  </r>
  <r>
    <x v="0"/>
    <x v="688"/>
    <s v="Midnight Blue"/>
    <s v="6 GB"/>
    <x v="0"/>
    <s v="Yes"/>
    <x v="7"/>
    <x v="545"/>
    <n v="14300"/>
    <x v="700"/>
    <n v="0"/>
    <n v="0"/>
    <x v="34"/>
    <x v="1470"/>
    <n v="-10810800"/>
    <n v="0"/>
    <x v="1478"/>
  </r>
  <r>
    <x v="1"/>
    <x v="689"/>
    <s v="Black"/>
    <s v="128 MB"/>
    <x v="17"/>
    <s v="Yes"/>
    <x v="6"/>
    <x v="546"/>
    <n v="2997"/>
    <x v="701"/>
    <n v="0"/>
    <n v="0"/>
    <x v="192"/>
    <x v="1471"/>
    <n v="-2589408"/>
    <n v="0"/>
    <x v="1479"/>
  </r>
  <r>
    <x v="0"/>
    <x v="229"/>
    <s v="Laser Green"/>
    <s v="8 GB"/>
    <x v="0"/>
    <s v="Yes"/>
    <x v="0"/>
    <x v="50"/>
    <n v="31999"/>
    <x v="231"/>
    <n v="6000"/>
    <n v="18.750585955811101"/>
    <x v="386"/>
    <x v="1472"/>
    <n v="-16123444"/>
    <n v="1668000"/>
    <x v="1480"/>
  </r>
  <r>
    <x v="0"/>
    <x v="548"/>
    <s v="Iris Charcoal"/>
    <s v="512 MB"/>
    <x v="9"/>
    <s v="Yes"/>
    <x v="8"/>
    <x v="370"/>
    <n v="4890"/>
    <x v="557"/>
    <n v="0"/>
    <n v="0"/>
    <x v="246"/>
    <x v="1473"/>
    <n v="-2092920"/>
    <n v="0"/>
    <x v="1481"/>
  </r>
  <r>
    <x v="7"/>
    <x v="690"/>
    <s v="Black"/>
    <s v="4 GB"/>
    <x v="3"/>
    <s v="Yes"/>
    <x v="2"/>
    <x v="77"/>
    <n v="22990"/>
    <x v="702"/>
    <n v="0"/>
    <n v="0"/>
    <x v="396"/>
    <x v="1474"/>
    <n v="-10621380"/>
    <n v="0"/>
    <x v="1482"/>
  </r>
  <r>
    <x v="15"/>
    <x v="219"/>
    <s v="Lime Green"/>
    <s v="4 GB"/>
    <x v="3"/>
    <s v="Yes"/>
    <x v="0"/>
    <x v="22"/>
    <n v="10999"/>
    <x v="220"/>
    <n v="2000"/>
    <n v="18.183471224656699"/>
    <x v="339"/>
    <x v="1475"/>
    <n v="-6079392"/>
    <n v="608000"/>
    <x v="1483"/>
  </r>
  <r>
    <x v="0"/>
    <x v="446"/>
    <s v="Grey"/>
    <s v="1 GB"/>
    <x v="7"/>
    <s v="Yes"/>
    <x v="5"/>
    <x v="342"/>
    <n v="10899"/>
    <x v="454"/>
    <n v="0"/>
    <n v="0"/>
    <x v="321"/>
    <x v="1476"/>
    <n v="-6800976"/>
    <n v="0"/>
    <x v="1484"/>
  </r>
  <r>
    <x v="4"/>
    <x v="301"/>
    <s v="Gold"/>
    <s v="3 GB"/>
    <x v="5"/>
    <s v="Yes"/>
    <x v="4"/>
    <x v="465"/>
    <n v="84900"/>
    <x v="304"/>
    <n v="0"/>
    <n v="0"/>
    <x v="205"/>
    <x v="1477"/>
    <n v="-81504000"/>
    <n v="0"/>
    <x v="1485"/>
  </r>
  <r>
    <x v="10"/>
    <x v="571"/>
    <s v="Black"/>
    <s v="4 GB"/>
    <x v="0"/>
    <s v="Yes"/>
    <x v="15"/>
    <x v="121"/>
    <n v="37999"/>
    <x v="581"/>
    <n v="0"/>
    <n v="0"/>
    <x v="331"/>
    <x v="1478"/>
    <n v="-12083682"/>
    <n v="0"/>
    <x v="1486"/>
  </r>
  <r>
    <x v="1"/>
    <x v="635"/>
    <s v="Black"/>
    <s v="4 MB"/>
    <x v="9"/>
    <s v="Yes"/>
    <x v="7"/>
    <x v="547"/>
    <n v="2510"/>
    <x v="646"/>
    <n v="70"/>
    <n v="2.78884462151394"/>
    <x v="103"/>
    <x v="1479"/>
    <n v="-1009800"/>
    <n v="14280"/>
    <x v="1487"/>
  </r>
  <r>
    <x v="7"/>
    <x v="608"/>
    <s v="White"/>
    <s v="3 GB"/>
    <x v="6"/>
    <s v="Yes"/>
    <x v="11"/>
    <x v="13"/>
    <n v="10490"/>
    <x v="618"/>
    <n v="0"/>
    <n v="0"/>
    <x v="156"/>
    <x v="1480"/>
    <n v="-2538580"/>
    <n v="0"/>
    <x v="1488"/>
  </r>
  <r>
    <x v="13"/>
    <x v="691"/>
    <s v="Just Black"/>
    <s v="4 GB"/>
    <x v="3"/>
    <s v="Yes"/>
    <x v="10"/>
    <x v="241"/>
    <n v="39999"/>
    <x v="703"/>
    <n v="0"/>
    <n v="0"/>
    <x v="154"/>
    <x v="1481"/>
    <n v="-33279168"/>
    <n v="0"/>
    <x v="1489"/>
  </r>
  <r>
    <x v="1"/>
    <x v="538"/>
    <s v="Black"/>
    <s v="4 MB"/>
    <x v="9"/>
    <s v="Yes"/>
    <x v="0"/>
    <x v="548"/>
    <n v="1000"/>
    <x v="547"/>
    <n v="0"/>
    <n v="0"/>
    <x v="229"/>
    <x v="1482"/>
    <n v="-898000"/>
    <n v="0"/>
    <x v="1490"/>
  </r>
  <r>
    <x v="0"/>
    <x v="692"/>
    <s v="Gold"/>
    <s v="1 GB"/>
    <x v="7"/>
    <s v="Yes"/>
    <x v="9"/>
    <x v="62"/>
    <n v="6200"/>
    <x v="704"/>
    <n v="0"/>
    <n v="0"/>
    <x v="253"/>
    <x v="1483"/>
    <n v="-2963600"/>
    <n v="0"/>
    <x v="1491"/>
  </r>
  <r>
    <x v="4"/>
    <x v="179"/>
    <s v="Gold"/>
    <s v="4GB"/>
    <x v="4"/>
    <s v="Yes"/>
    <x v="4"/>
    <x v="277"/>
    <n v="140300"/>
    <x v="180"/>
    <n v="0"/>
    <n v="0"/>
    <x v="19"/>
    <x v="1484"/>
    <n v="-127111800"/>
    <n v="0"/>
    <x v="1492"/>
  </r>
  <r>
    <x v="0"/>
    <x v="66"/>
    <s v="White"/>
    <s v="4 GB"/>
    <x v="3"/>
    <s v="Yes"/>
    <x v="0"/>
    <x v="28"/>
    <n v="14990"/>
    <x v="66"/>
    <n v="0"/>
    <n v="0"/>
    <x v="98"/>
    <x v="1485"/>
    <n v="-9773480"/>
    <n v="0"/>
    <x v="1493"/>
  </r>
  <r>
    <x v="2"/>
    <x v="621"/>
    <s v="Eclipse Black"/>
    <s v="6 GB"/>
    <x v="2"/>
    <s v="Yes"/>
    <x v="2"/>
    <x v="16"/>
    <n v="15999"/>
    <x v="631"/>
    <n v="2000"/>
    <n v="12.5007812988311"/>
    <x v="339"/>
    <x v="1486"/>
    <n v="-9119392"/>
    <n v="608000"/>
    <x v="1494"/>
  </r>
  <r>
    <x v="4"/>
    <x v="693"/>
    <s v="Space Grey"/>
    <s v="1 GB"/>
    <x v="3"/>
    <s v="Yes"/>
    <x v="10"/>
    <x v="549"/>
    <n v="48999"/>
    <x v="705"/>
    <n v="0"/>
    <n v="0"/>
    <x v="144"/>
    <x v="1487"/>
    <n v="-48705006"/>
    <n v="0"/>
    <x v="1495"/>
  </r>
  <r>
    <x v="1"/>
    <x v="557"/>
    <s v="Black"/>
    <s v="1 GB"/>
    <x v="7"/>
    <s v="Yes"/>
    <x v="5"/>
    <x v="406"/>
    <n v="6500"/>
    <x v="566"/>
    <n v="0"/>
    <n v="0"/>
    <x v="261"/>
    <x v="1488"/>
    <n v="-2808000"/>
    <n v="0"/>
    <x v="1496"/>
  </r>
  <r>
    <x v="2"/>
    <x v="36"/>
    <s v="Midnight Black"/>
    <s v="6 GB"/>
    <x v="0"/>
    <s v="Yes"/>
    <x v="2"/>
    <x v="21"/>
    <n v="27999"/>
    <x v="36"/>
    <n v="3000"/>
    <n v="10.714668381013601"/>
    <x v="162"/>
    <x v="1489"/>
    <n v="-11182578"/>
    <n v="633000"/>
    <x v="1497"/>
  </r>
  <r>
    <x v="0"/>
    <x v="0"/>
    <s v="Mirage Black"/>
    <s v="6 GB"/>
    <x v="0"/>
    <s v="Yes"/>
    <x v="0"/>
    <x v="550"/>
    <n v="19725"/>
    <x v="0"/>
    <n v="0"/>
    <n v="0"/>
    <x v="24"/>
    <x v="1490"/>
    <n v="-18147000"/>
    <n v="0"/>
    <x v="1498"/>
  </r>
  <r>
    <x v="2"/>
    <x v="506"/>
    <s v="Carbon Black"/>
    <s v="2 GB"/>
    <x v="6"/>
    <s v="Yes"/>
    <x v="2"/>
    <x v="40"/>
    <n v="7999"/>
    <x v="515"/>
    <n v="500"/>
    <n v="6.2507813476684504"/>
    <x v="369"/>
    <x v="1491"/>
    <n v="-4804380"/>
    <n v="155000"/>
    <x v="1499"/>
  </r>
  <r>
    <x v="4"/>
    <x v="138"/>
    <s v="Gold"/>
    <s v="4GB"/>
    <x v="0"/>
    <s v="Yes"/>
    <x v="12"/>
    <x v="365"/>
    <n v="129900"/>
    <x v="139"/>
    <n v="0"/>
    <n v="0"/>
    <x v="378"/>
    <x v="1492"/>
    <n v="-32994600"/>
    <n v="0"/>
    <x v="1500"/>
  </r>
  <r>
    <x v="0"/>
    <x v="323"/>
    <s v="Black"/>
    <s v="4 GB"/>
    <x v="3"/>
    <s v="Yes"/>
    <x v="0"/>
    <x v="551"/>
    <n v="23748"/>
    <x v="327"/>
    <n v="0"/>
    <n v="0"/>
    <x v="194"/>
    <x v="1493"/>
    <n v="-20375784"/>
    <n v="0"/>
    <x v="1501"/>
  </r>
  <r>
    <x v="0"/>
    <x v="287"/>
    <s v="Awesome Blue"/>
    <s v="8 GB"/>
    <x v="0"/>
    <s v="Yes"/>
    <x v="2"/>
    <x v="552"/>
    <n v="23900"/>
    <x v="290"/>
    <n v="990"/>
    <n v="4.1422594142259399"/>
    <x v="385"/>
    <x v="1494"/>
    <n v="-4821430"/>
    <n v="101970"/>
    <x v="1502"/>
  </r>
  <r>
    <x v="4"/>
    <x v="116"/>
    <s v="Silver"/>
    <s v="2 GB"/>
    <x v="6"/>
    <s v="Yes"/>
    <x v="10"/>
    <x v="97"/>
    <n v="29900"/>
    <x v="117"/>
    <n v="4601"/>
    <n v="15.387959866220699"/>
    <x v="267"/>
    <x v="1495"/>
    <n v="-8721442"/>
    <n v="726958"/>
    <x v="1503"/>
  </r>
  <r>
    <x v="1"/>
    <x v="146"/>
    <s v="Blue"/>
    <s v="2 GB"/>
    <x v="1"/>
    <s v="Yes"/>
    <x v="6"/>
    <x v="78"/>
    <n v="6499"/>
    <x v="147"/>
    <n v="0"/>
    <n v="0"/>
    <x v="370"/>
    <x v="1496"/>
    <n v="-2157668"/>
    <n v="0"/>
    <x v="1504"/>
  </r>
  <r>
    <x v="2"/>
    <x v="219"/>
    <s v="Frozen Blue"/>
    <s v="4 GB"/>
    <x v="3"/>
    <s v="Yes"/>
    <x v="2"/>
    <x v="35"/>
    <n v="10999"/>
    <x v="672"/>
    <n v="0"/>
    <n v="0"/>
    <x v="146"/>
    <x v="485"/>
    <n v="-6797382"/>
    <n v="0"/>
    <x v="487"/>
  </r>
  <r>
    <x v="6"/>
    <x v="79"/>
    <s v="Black"/>
    <s v="4 GB"/>
    <x v="3"/>
    <s v="Yes"/>
    <x v="0"/>
    <x v="35"/>
    <n v="11499"/>
    <x v="79"/>
    <n v="500"/>
    <n v="4.3482041916688399"/>
    <x v="101"/>
    <x v="1497"/>
    <n v="-8526742"/>
    <n v="189500"/>
    <x v="1505"/>
  </r>
  <r>
    <x v="5"/>
    <x v="694"/>
    <s v="Black"/>
    <s v="3 GB"/>
    <x v="6"/>
    <s v="Yes"/>
    <x v="7"/>
    <x v="249"/>
    <n v="9490"/>
    <x v="706"/>
    <n v="0"/>
    <n v="0"/>
    <x v="287"/>
    <x v="1498"/>
    <n v="-5599100"/>
    <n v="0"/>
    <x v="1506"/>
  </r>
  <r>
    <x v="10"/>
    <x v="486"/>
    <s v="Matte Black"/>
    <s v="8 GB"/>
    <x v="5"/>
    <s v="Yes"/>
    <x v="0"/>
    <x v="336"/>
    <n v="43999"/>
    <x v="495"/>
    <n v="0"/>
    <n v="0"/>
    <x v="197"/>
    <x v="1499"/>
    <n v="-39423104"/>
    <n v="0"/>
    <x v="1507"/>
  </r>
  <r>
    <x v="0"/>
    <x v="27"/>
    <s v="Prism Crush Violet"/>
    <s v="4 GB"/>
    <x v="0"/>
    <s v="Yes"/>
    <x v="0"/>
    <x v="187"/>
    <n v="19900"/>
    <x v="27"/>
    <n v="0"/>
    <n v="0"/>
    <x v="100"/>
    <x v="1500"/>
    <n v="-11462400"/>
    <n v="0"/>
    <x v="1508"/>
  </r>
  <r>
    <x v="0"/>
    <x v="518"/>
    <s v="Prism Crush White"/>
    <s v="8 GB"/>
    <x v="0"/>
    <s v="Yes"/>
    <x v="0"/>
    <x v="509"/>
    <n v="29999"/>
    <x v="527"/>
    <n v="7500"/>
    <n v="25.000833361112001"/>
    <x v="70"/>
    <x v="1501"/>
    <n v="-19739248"/>
    <n v="2820000"/>
    <x v="1509"/>
  </r>
  <r>
    <x v="9"/>
    <x v="695"/>
    <s v="White"/>
    <s v="1 GB"/>
    <x v="9"/>
    <s v="Yes"/>
    <x v="7"/>
    <x v="67"/>
    <n v="15999"/>
    <x v="707"/>
    <n v="0"/>
    <n v="0"/>
    <x v="243"/>
    <x v="1502"/>
    <n v="-3647772"/>
    <n v="0"/>
    <x v="1510"/>
  </r>
  <r>
    <x v="11"/>
    <x v="637"/>
    <s v="Black"/>
    <s v="2 GB"/>
    <x v="1"/>
    <s v="Yes"/>
    <x v="3"/>
    <x v="245"/>
    <n v="14500"/>
    <x v="648"/>
    <n v="0"/>
    <n v="0"/>
    <x v="81"/>
    <x v="1503"/>
    <n v="-14500000"/>
    <n v="0"/>
    <x v="1511"/>
  </r>
  <r>
    <x v="8"/>
    <x v="696"/>
    <s v="Stardust Black"/>
    <s v="12 GB"/>
    <x v="5"/>
    <s v="Yes"/>
    <x v="7"/>
    <x v="553"/>
    <n v="45990"/>
    <x v="708"/>
    <n v="2000"/>
    <n v="4.3487714720591404"/>
    <x v="367"/>
    <x v="1504"/>
    <n v="-9987780"/>
    <n v="222000"/>
    <x v="1512"/>
  </r>
  <r>
    <x v="8"/>
    <x v="230"/>
    <s v="Aurora Blue"/>
    <s v="8 GB"/>
    <x v="0"/>
    <s v="Yes"/>
    <x v="2"/>
    <x v="554"/>
    <n v="13990"/>
    <x v="232"/>
    <n v="100"/>
    <n v="0.71479628305932796"/>
    <x v="106"/>
    <x v="1505"/>
    <n v="-4934760"/>
    <n v="17700"/>
    <x v="1513"/>
  </r>
  <r>
    <x v="0"/>
    <x v="80"/>
    <s v="White Pearl"/>
    <s v="3 GB"/>
    <x v="6"/>
    <s v="Yes"/>
    <x v="5"/>
    <x v="114"/>
    <n v="44900"/>
    <x v="80"/>
    <n v="0"/>
    <n v="0"/>
    <x v="265"/>
    <x v="1506"/>
    <n v="-17511000"/>
    <n v="0"/>
    <x v="1514"/>
  </r>
  <r>
    <x v="8"/>
    <x v="13"/>
    <s v="Stardust Black"/>
    <s v="8 GB"/>
    <x v="0"/>
    <s v="Yes"/>
    <x v="2"/>
    <x v="14"/>
    <n v="34990"/>
    <x v="13"/>
    <n v="5000"/>
    <n v="14.2897970848813"/>
    <x v="22"/>
    <x v="1507"/>
    <n v="-13320900"/>
    <n v="1025000"/>
    <x v="1515"/>
  </r>
  <r>
    <x v="4"/>
    <x v="48"/>
    <s v="Red"/>
    <s v="2 GB"/>
    <x v="3"/>
    <s v="Yes"/>
    <x v="12"/>
    <x v="42"/>
    <n v="39900"/>
    <x v="48"/>
    <n v="901"/>
    <n v="2.25814536340852"/>
    <x v="36"/>
    <x v="1508"/>
    <n v="-13255032"/>
    <n v="151368"/>
    <x v="1516"/>
  </r>
  <r>
    <x v="14"/>
    <x v="697"/>
    <s v="MAGIC BLUE"/>
    <s v="4 GB"/>
    <x v="3"/>
    <s v="Yes"/>
    <x v="5"/>
    <x v="90"/>
    <n v="10499"/>
    <x v="709"/>
    <n v="0"/>
    <n v="0"/>
    <x v="160"/>
    <x v="1509"/>
    <n v="-5270498"/>
    <n v="0"/>
    <x v="1517"/>
  </r>
  <r>
    <x v="2"/>
    <x v="200"/>
    <s v="Oxygen Blue"/>
    <s v="4 GB"/>
    <x v="3"/>
    <s v="Yes"/>
    <x v="2"/>
    <x v="68"/>
    <n v="12999"/>
    <x v="201"/>
    <n v="1500"/>
    <n v="11.5393491807062"/>
    <x v="246"/>
    <x v="1510"/>
    <n v="-5242572"/>
    <n v="321000"/>
    <x v="1518"/>
  </r>
  <r>
    <x v="4"/>
    <x v="7"/>
    <s v="Red"/>
    <s v="3 GB"/>
    <x v="0"/>
    <s v="Yes"/>
    <x v="4"/>
    <x v="75"/>
    <n v="52900"/>
    <x v="7"/>
    <n v="4901"/>
    <n v="9.2646502835538698"/>
    <x v="72"/>
    <x v="1511"/>
    <n v="-24518457"/>
    <n v="1190943"/>
    <x v="1519"/>
  </r>
  <r>
    <x v="0"/>
    <x v="218"/>
    <s v="Black"/>
    <s v="46 MB"/>
    <x v="3"/>
    <s v="Yes"/>
    <x v="15"/>
    <x v="555"/>
    <n v="3200"/>
    <x v="219"/>
    <n v="0"/>
    <n v="0"/>
    <x v="378"/>
    <x v="1512"/>
    <n v="-812800"/>
    <n v="0"/>
    <x v="1520"/>
  </r>
  <r>
    <x v="0"/>
    <x v="698"/>
    <s v="Black"/>
    <s v="32 MB"/>
    <x v="8"/>
    <s v="Yes"/>
    <x v="3"/>
    <x v="556"/>
    <n v="2980"/>
    <x v="710"/>
    <n v="0"/>
    <n v="0"/>
    <x v="283"/>
    <x v="1513"/>
    <n v="-1364840"/>
    <n v="0"/>
    <x v="1521"/>
  </r>
  <r>
    <x v="9"/>
    <x v="699"/>
    <s v="Silver"/>
    <s v="3 GB"/>
    <x v="6"/>
    <s v="Yes"/>
    <x v="11"/>
    <x v="557"/>
    <n v="7650"/>
    <x v="711"/>
    <n v="0"/>
    <n v="0"/>
    <x v="211"/>
    <x v="1514"/>
    <n v="-1927800"/>
    <n v="0"/>
    <x v="1522"/>
  </r>
  <r>
    <x v="0"/>
    <x v="565"/>
    <s v="Black"/>
    <s v="3 GB"/>
    <x v="6"/>
    <s v="Yes"/>
    <x v="3"/>
    <x v="558"/>
    <n v="11749"/>
    <x v="575"/>
    <n v="5"/>
    <n v="4.2556813345816603E-2"/>
    <x v="230"/>
    <x v="1515"/>
    <n v="-9279735"/>
    <n v="1975"/>
    <x v="1523"/>
  </r>
  <r>
    <x v="11"/>
    <x v="700"/>
    <s v="Forest Green"/>
    <s v="4 GB"/>
    <x v="3"/>
    <s v="Yes"/>
    <x v="3"/>
    <x v="35"/>
    <n v="14999"/>
    <x v="712"/>
    <n v="4000"/>
    <n v="26.668444562970802"/>
    <x v="381"/>
    <x v="1516"/>
    <n v="-10763172"/>
    <n v="1656000"/>
    <x v="1524"/>
  </r>
  <r>
    <x v="4"/>
    <x v="389"/>
    <s v="Gold"/>
    <s v="1 GB"/>
    <x v="6"/>
    <s v="Yes"/>
    <x v="2"/>
    <x v="559"/>
    <n v="30780"/>
    <x v="394"/>
    <n v="0"/>
    <n v="0"/>
    <x v="251"/>
    <x v="1517"/>
    <n v="-11203920"/>
    <n v="0"/>
    <x v="1525"/>
  </r>
  <r>
    <x v="10"/>
    <x v="294"/>
    <s v="White"/>
    <s v="12 GB"/>
    <x v="5"/>
    <s v="Yes"/>
    <x v="10"/>
    <x v="318"/>
    <n v="63999"/>
    <x v="297"/>
    <n v="6000"/>
    <n v="9.3751464866638496"/>
    <x v="213"/>
    <x v="1518"/>
    <n v="-24521598"/>
    <n v="1206000"/>
    <x v="1526"/>
  </r>
  <r>
    <x v="2"/>
    <x v="104"/>
    <s v="Supersonic Black"/>
    <s v="4 GB"/>
    <x v="3"/>
    <s v="Yes"/>
    <x v="0"/>
    <x v="286"/>
    <n v="15999"/>
    <x v="104"/>
    <n v="500"/>
    <n v="3.1251953247077902"/>
    <x v="59"/>
    <x v="1519"/>
    <n v="-8693448"/>
    <n v="138000"/>
    <x v="1527"/>
  </r>
  <r>
    <x v="1"/>
    <x v="215"/>
    <s v="Charcoal"/>
    <s v="6 GB"/>
    <x v="3"/>
    <s v="Yes"/>
    <x v="7"/>
    <x v="115"/>
    <n v="20999"/>
    <x v="216"/>
    <n v="0"/>
    <n v="0"/>
    <x v="179"/>
    <x v="1520"/>
    <n v="-8903576"/>
    <n v="0"/>
    <x v="1528"/>
  </r>
  <r>
    <x v="0"/>
    <x v="701"/>
    <s v="Aura Glow"/>
    <s v="12 GB"/>
    <x v="4"/>
    <s v="Yes"/>
    <x v="4"/>
    <x v="560"/>
    <n v="95000"/>
    <x v="713"/>
    <n v="0"/>
    <n v="0"/>
    <x v="34"/>
    <x v="1521"/>
    <n v="-71820000"/>
    <n v="0"/>
    <x v="1529"/>
  </r>
  <r>
    <x v="6"/>
    <x v="394"/>
    <s v="Ruby Red"/>
    <s v="4 GB"/>
    <x v="3"/>
    <s v="Yes"/>
    <x v="7"/>
    <x v="561"/>
    <n v="14399"/>
    <x v="399"/>
    <n v="1000"/>
    <n v="6.9449267310229796"/>
    <x v="162"/>
    <x v="1522"/>
    <n v="-5865378"/>
    <n v="211000"/>
    <x v="1530"/>
  </r>
  <r>
    <x v="0"/>
    <x v="10"/>
    <s v="Black"/>
    <s v="6 GB"/>
    <x v="0"/>
    <s v="Yes"/>
    <x v="8"/>
    <x v="59"/>
    <n v="14999"/>
    <x v="10"/>
    <n v="0"/>
    <n v="0"/>
    <x v="48"/>
    <x v="1523"/>
    <n v="-7439504"/>
    <n v="0"/>
    <x v="1531"/>
  </r>
  <r>
    <x v="7"/>
    <x v="100"/>
    <s v="Grey"/>
    <s v="2 GB"/>
    <x v="1"/>
    <s v="Yes"/>
    <x v="3"/>
    <x v="143"/>
    <n v="10000"/>
    <x v="100"/>
    <n v="0"/>
    <n v="0"/>
    <x v="256"/>
    <x v="1524"/>
    <n v="-6500000"/>
    <n v="0"/>
    <x v="1532"/>
  </r>
  <r>
    <x v="0"/>
    <x v="702"/>
    <s v="Silver Titanium"/>
    <s v="4 GB"/>
    <x v="6"/>
    <s v="Yes"/>
    <x v="2"/>
    <x v="562"/>
    <n v="41900"/>
    <x v="714"/>
    <n v="0"/>
    <n v="0"/>
    <x v="366"/>
    <x v="1525"/>
    <n v="-15922000"/>
    <n v="0"/>
    <x v="1533"/>
  </r>
  <r>
    <x v="0"/>
    <x v="703"/>
    <s v="White Frost"/>
    <s v="2 GB"/>
    <x v="1"/>
    <s v="Yes"/>
    <x v="8"/>
    <x v="563"/>
    <n v="40690"/>
    <x v="715"/>
    <n v="0"/>
    <n v="0"/>
    <x v="314"/>
    <x v="1526"/>
    <n v="-38981020"/>
    <n v="0"/>
    <x v="1534"/>
  </r>
  <r>
    <x v="10"/>
    <x v="704"/>
    <s v="Yellow"/>
    <s v="1 GB"/>
    <x v="7"/>
    <s v="Yes"/>
    <x v="11"/>
    <x v="564"/>
    <n v="5299"/>
    <x v="716"/>
    <n v="0"/>
    <n v="0"/>
    <x v="264"/>
    <x v="1527"/>
    <n v="-4451160"/>
    <n v="0"/>
    <x v="1535"/>
  </r>
  <r>
    <x v="0"/>
    <x v="473"/>
    <s v="Phantom Green"/>
    <s v="12 GB"/>
    <x v="5"/>
    <s v="Yes"/>
    <x v="2"/>
    <x v="345"/>
    <n v="171999"/>
    <x v="482"/>
    <n v="22000"/>
    <n v="12.7907720393723"/>
    <x v="289"/>
    <x v="1528"/>
    <n v="-98531388"/>
    <n v="6732000"/>
    <x v="1536"/>
  </r>
  <r>
    <x v="0"/>
    <x v="194"/>
    <s v="Awesome White"/>
    <s v="8 GB"/>
    <x v="0"/>
    <s v="Yes"/>
    <x v="2"/>
    <x v="33"/>
    <n v="31999"/>
    <x v="195"/>
    <n v="3000"/>
    <n v="9.3752929779055592"/>
    <x v="59"/>
    <x v="1529"/>
    <n v="-16835448"/>
    <n v="828000"/>
    <x v="1537"/>
  </r>
  <r>
    <x v="0"/>
    <x v="610"/>
    <s v="Blue"/>
    <s v="2 GB"/>
    <x v="6"/>
    <s v="Yes"/>
    <x v="0"/>
    <x v="103"/>
    <n v="8700"/>
    <x v="620"/>
    <n v="710"/>
    <n v="8.1609195402298802"/>
    <x v="216"/>
    <x v="1530"/>
    <n v="-6375580"/>
    <n v="271220"/>
    <x v="1538"/>
  </r>
  <r>
    <x v="4"/>
    <x v="163"/>
    <s v="Rose Gold"/>
    <s v="2 GB"/>
    <x v="6"/>
    <s v="Yes"/>
    <x v="10"/>
    <x v="21"/>
    <n v="31500"/>
    <x v="164"/>
    <n v="6501"/>
    <n v="20.6380952380952"/>
    <x v="96"/>
    <x v="1531"/>
    <n v="-10960806"/>
    <n v="1261194"/>
    <x v="1539"/>
  </r>
  <r>
    <x v="2"/>
    <x v="291"/>
    <s v="Sword Black"/>
    <s v="6 GB"/>
    <x v="3"/>
    <s v="Yes"/>
    <x v="0"/>
    <x v="57"/>
    <n v="18999"/>
    <x v="294"/>
    <n v="2000"/>
    <n v="10.5268698352544"/>
    <x v="317"/>
    <x v="1532"/>
    <n v="-9467474"/>
    <n v="526000"/>
    <x v="1540"/>
  </r>
  <r>
    <x v="0"/>
    <x v="705"/>
    <s v="Gold"/>
    <s v="2 GB"/>
    <x v="1"/>
    <s v="Yes"/>
    <x v="3"/>
    <x v="565"/>
    <n v="8200"/>
    <x v="717"/>
    <n v="0"/>
    <n v="0"/>
    <x v="135"/>
    <x v="1533"/>
    <n v="-6642000"/>
    <n v="0"/>
    <x v="1541"/>
  </r>
  <r>
    <x v="0"/>
    <x v="26"/>
    <s v="Midnight Black"/>
    <s v="6 GB"/>
    <x v="3"/>
    <s v="Yes"/>
    <x v="10"/>
    <x v="26"/>
    <n v="70000"/>
    <x v="26"/>
    <n v="0"/>
    <n v="0"/>
    <x v="146"/>
    <x v="1534"/>
    <n v="-43260000"/>
    <n v="0"/>
    <x v="1542"/>
  </r>
  <r>
    <x v="8"/>
    <x v="136"/>
    <s v="Purist Blue"/>
    <s v="6 GB"/>
    <x v="3"/>
    <s v="Yes"/>
    <x v="0"/>
    <x v="110"/>
    <n v="15490"/>
    <x v="137"/>
    <n v="0"/>
    <n v="0"/>
    <x v="47"/>
    <x v="1535"/>
    <n v="-13941000"/>
    <n v="0"/>
    <x v="1543"/>
  </r>
  <r>
    <x v="2"/>
    <x v="35"/>
    <s v="Glacier Blue"/>
    <s v="12 GB"/>
    <x v="2"/>
    <s v="Yes"/>
    <x v="3"/>
    <x v="411"/>
    <n v="34999"/>
    <x v="35"/>
    <n v="2000"/>
    <n v="5.7144489842566903"/>
    <x v="0"/>
    <x v="1536"/>
    <n v="-9451722"/>
    <n v="278000"/>
    <x v="1544"/>
  </r>
  <r>
    <x v="14"/>
    <x v="422"/>
    <s v="Genuine Leather Black"/>
    <s v="3 GB"/>
    <x v="6"/>
    <s v="Yes"/>
    <x v="5"/>
    <x v="308"/>
    <n v="35990"/>
    <x v="427"/>
    <n v="0"/>
    <n v="0"/>
    <x v="395"/>
    <x v="1537"/>
    <n v="-25696860"/>
    <n v="0"/>
    <x v="1545"/>
  </r>
  <r>
    <x v="7"/>
    <x v="706"/>
    <s v="Starry Night"/>
    <s v="8 GB"/>
    <x v="0"/>
    <s v="Yes"/>
    <x v="2"/>
    <x v="43"/>
    <n v="37990"/>
    <x v="718"/>
    <n v="3000"/>
    <n v="7.8968149513029697"/>
    <x v="63"/>
    <x v="1538"/>
    <n v="-21821020"/>
    <n v="897000"/>
    <x v="1546"/>
  </r>
  <r>
    <x v="6"/>
    <x v="167"/>
    <s v="Champagne Gold"/>
    <s v="4 GB"/>
    <x v="3"/>
    <s v="Yes"/>
    <x v="0"/>
    <x v="59"/>
    <n v="14999"/>
    <x v="168"/>
    <n v="0"/>
    <n v="0"/>
    <x v="281"/>
    <x v="1539"/>
    <n v="-4469702"/>
    <n v="0"/>
    <x v="1547"/>
  </r>
  <r>
    <x v="6"/>
    <x v="357"/>
    <s v="Black"/>
    <s v="4 GB"/>
    <x v="3"/>
    <s v="Yes"/>
    <x v="0"/>
    <x v="35"/>
    <n v="10999"/>
    <x v="362"/>
    <n v="0"/>
    <n v="0"/>
    <x v="352"/>
    <x v="1540"/>
    <n v="-9371148"/>
    <n v="0"/>
    <x v="1548"/>
  </r>
  <r>
    <x v="4"/>
    <x v="456"/>
    <s v="Red"/>
    <s v="4GB"/>
    <x v="5"/>
    <s v="Yes"/>
    <x v="10"/>
    <x v="350"/>
    <n v="74900"/>
    <x v="464"/>
    <n v="2901"/>
    <n v="3.87316421895861"/>
    <x v="290"/>
    <x v="1541"/>
    <n v="-52589842"/>
    <n v="1038558"/>
    <x v="1549"/>
  </r>
  <r>
    <x v="9"/>
    <x v="659"/>
    <s v="Black"/>
    <s v="1 GB"/>
    <x v="7"/>
    <s v="Yes"/>
    <x v="8"/>
    <x v="566"/>
    <n v="5490"/>
    <x v="670"/>
    <n v="0"/>
    <n v="0"/>
    <x v="1"/>
    <x v="1542"/>
    <n v="-3228120"/>
    <n v="0"/>
    <x v="1550"/>
  </r>
  <r>
    <x v="4"/>
    <x v="172"/>
    <s v="Sierra Blue"/>
    <s v="6 GB"/>
    <x v="4"/>
    <s v="Yes"/>
    <x v="6"/>
    <x v="73"/>
    <n v="149900"/>
    <x v="173"/>
    <n v="0"/>
    <n v="0"/>
    <x v="388"/>
    <x v="1543"/>
    <n v="-42271800"/>
    <n v="0"/>
    <x v="1551"/>
  </r>
  <r>
    <x v="0"/>
    <x v="218"/>
    <s v="Black"/>
    <s v="32 MB"/>
    <x v="10"/>
    <s v="Yes"/>
    <x v="7"/>
    <x v="567"/>
    <n v="2940"/>
    <x v="219"/>
    <n v="0"/>
    <n v="0"/>
    <x v="46"/>
    <x v="1544"/>
    <n v="-1828680"/>
    <n v="0"/>
    <x v="1552"/>
  </r>
  <r>
    <x v="0"/>
    <x v="109"/>
    <s v="Diamond White"/>
    <s v="3 GB"/>
    <x v="6"/>
    <s v="Yes"/>
    <x v="3"/>
    <x v="91"/>
    <n v="10499"/>
    <x v="109"/>
    <n v="1000"/>
    <n v="9.5247166396799692"/>
    <x v="53"/>
    <x v="1545"/>
    <n v="-2439756"/>
    <n v="122000"/>
    <x v="1553"/>
  </r>
  <r>
    <x v="9"/>
    <x v="386"/>
    <s v="Black"/>
    <s v="3 GB"/>
    <x v="6"/>
    <s v="Yes"/>
    <x v="3"/>
    <x v="18"/>
    <n v="9999"/>
    <x v="391"/>
    <n v="0"/>
    <n v="0"/>
    <x v="84"/>
    <x v="1546"/>
    <n v="-3299670"/>
    <n v="0"/>
    <x v="1554"/>
  </r>
  <r>
    <x v="0"/>
    <x v="707"/>
    <s v="Light Blue"/>
    <s v="3 GB"/>
    <x v="6"/>
    <s v="Yes"/>
    <x v="3"/>
    <x v="35"/>
    <n v="10999"/>
    <x v="719"/>
    <n v="0"/>
    <n v="0"/>
    <x v="69"/>
    <x v="1547"/>
    <n v="-8865194"/>
    <n v="0"/>
    <x v="1555"/>
  </r>
  <r>
    <x v="2"/>
    <x v="57"/>
    <s v="Glory Silver"/>
    <s v="4 GB"/>
    <x v="3"/>
    <s v="Yes"/>
    <x v="2"/>
    <x v="91"/>
    <n v="11999"/>
    <x v="57"/>
    <n v="2500"/>
    <n v="20.835069589132399"/>
    <x v="9"/>
    <x v="1548"/>
    <n v="-2321784"/>
    <n v="270000"/>
    <x v="1556"/>
  </r>
  <r>
    <x v="3"/>
    <x v="206"/>
    <s v="Purple"/>
    <s v="4 GB"/>
    <x v="3"/>
    <s v="Yes"/>
    <x v="3"/>
    <x v="35"/>
    <n v="13999"/>
    <x v="207"/>
    <n v="3000"/>
    <n v="21.430102150153498"/>
    <x v="379"/>
    <x v="1549"/>
    <n v="-7574394"/>
    <n v="909000"/>
    <x v="1557"/>
  </r>
  <r>
    <x v="14"/>
    <x v="708"/>
    <s v="White"/>
    <s v="1 GB"/>
    <x v="7"/>
    <s v="Yes"/>
    <x v="1"/>
    <x v="67"/>
    <n v="15999"/>
    <x v="720"/>
    <n v="0"/>
    <n v="0"/>
    <x v="201"/>
    <x v="1550"/>
    <n v="-14975064"/>
    <n v="0"/>
    <x v="1558"/>
  </r>
  <r>
    <x v="3"/>
    <x v="419"/>
    <s v="Milan Black"/>
    <s v="3 GB"/>
    <x v="6"/>
    <s v="Yes"/>
    <x v="3"/>
    <x v="22"/>
    <n v="8999"/>
    <x v="424"/>
    <n v="0"/>
    <n v="0"/>
    <x v="60"/>
    <x v="1551"/>
    <n v="-6011332"/>
    <n v="0"/>
    <x v="1559"/>
  </r>
  <r>
    <x v="8"/>
    <x v="709"/>
    <s v="Obsidian Black"/>
    <s v="6 GB"/>
    <x v="0"/>
    <s v="Yes"/>
    <x v="0"/>
    <x v="14"/>
    <n v="34990"/>
    <x v="721"/>
    <n v="5000"/>
    <n v="14.2897970848813"/>
    <x v="68"/>
    <x v="1552"/>
    <n v="-18844200"/>
    <n v="1450000"/>
    <x v="1560"/>
  </r>
  <r>
    <x v="6"/>
    <x v="403"/>
    <s v="Lake Blue"/>
    <s v="3 GB"/>
    <x v="6"/>
    <s v="Yes"/>
    <x v="3"/>
    <x v="259"/>
    <n v="8990"/>
    <x v="408"/>
    <n v="0"/>
    <n v="0"/>
    <x v="164"/>
    <x v="1553"/>
    <n v="-6257040"/>
    <n v="0"/>
    <x v="1561"/>
  </r>
  <r>
    <x v="6"/>
    <x v="122"/>
    <s v="Purple Mist"/>
    <s v="8 GB"/>
    <x v="0"/>
    <s v="Yes"/>
    <x v="0"/>
    <x v="33"/>
    <n v="33999"/>
    <x v="123"/>
    <n v="5000"/>
    <n v="14.706314891614401"/>
    <x v="157"/>
    <x v="1554"/>
    <n v="-22994270"/>
    <n v="1825000"/>
    <x v="1562"/>
  </r>
  <r>
    <x v="4"/>
    <x v="456"/>
    <s v="White"/>
    <s v="4GB"/>
    <x v="3"/>
    <s v="Yes"/>
    <x v="10"/>
    <x v="444"/>
    <n v="59900"/>
    <x v="464"/>
    <n v="2901"/>
    <n v="4.8430717863105102"/>
    <x v="291"/>
    <x v="1555"/>
    <n v="-47227196"/>
    <n v="1172004"/>
    <x v="1563"/>
  </r>
  <r>
    <x v="0"/>
    <x v="507"/>
    <s v="Lilac Purple"/>
    <s v="4 GB"/>
    <x v="0"/>
    <s v="Yes"/>
    <x v="2"/>
    <x v="568"/>
    <n v="39900"/>
    <x v="516"/>
    <n v="0"/>
    <n v="0"/>
    <x v="74"/>
    <x v="1556"/>
    <n v="-22743000"/>
    <n v="0"/>
    <x v="1564"/>
  </r>
  <r>
    <x v="4"/>
    <x v="127"/>
    <s v="Green"/>
    <s v="4GB"/>
    <x v="4"/>
    <s v="Yes"/>
    <x v="12"/>
    <x v="569"/>
    <n v="109900"/>
    <x v="128"/>
    <n v="5000"/>
    <n v="4.5495905368516798"/>
    <x v="261"/>
    <x v="1557"/>
    <n v="-46396800"/>
    <n v="1080000"/>
    <x v="1565"/>
  </r>
  <r>
    <x v="3"/>
    <x v="710"/>
    <s v="Midnight Black"/>
    <s v="3 GB"/>
    <x v="6"/>
    <s v="Yes"/>
    <x v="2"/>
    <x v="18"/>
    <n v="9999"/>
    <x v="722"/>
    <n v="0"/>
    <n v="0"/>
    <x v="52"/>
    <x v="1558"/>
    <n v="-5579442"/>
    <n v="0"/>
    <x v="1566"/>
  </r>
  <r>
    <x v="3"/>
    <x v="514"/>
    <s v="Black"/>
    <s v="4 GB"/>
    <x v="3"/>
    <s v="Yes"/>
    <x v="0"/>
    <x v="18"/>
    <n v="12999"/>
    <x v="523"/>
    <n v="3000"/>
    <n v="23.0786983614124"/>
    <x v="260"/>
    <x v="1559"/>
    <n v="-9590166"/>
    <n v="1251000"/>
    <x v="1567"/>
  </r>
  <r>
    <x v="4"/>
    <x v="141"/>
    <s v="Gold"/>
    <s v="2 GB"/>
    <x v="1"/>
    <s v="Yes"/>
    <x v="2"/>
    <x v="29"/>
    <n v="49999"/>
    <x v="142"/>
    <n v="0"/>
    <n v="0"/>
    <x v="190"/>
    <x v="1560"/>
    <n v="-38899222"/>
    <n v="0"/>
    <x v="1568"/>
  </r>
  <r>
    <x v="6"/>
    <x v="79"/>
    <s v="Rose Gold"/>
    <s v="3 GB"/>
    <x v="6"/>
    <s v="Yes"/>
    <x v="2"/>
    <x v="570"/>
    <n v="9998"/>
    <x v="79"/>
    <n v="0"/>
    <n v="0"/>
    <x v="67"/>
    <x v="1561"/>
    <n v="-8558288"/>
    <n v="0"/>
    <x v="1569"/>
  </r>
  <r>
    <x v="10"/>
    <x v="180"/>
    <s v="Gold"/>
    <s v="3 GB"/>
    <x v="1"/>
    <s v="Yes"/>
    <x v="5"/>
    <x v="18"/>
    <n v="9999"/>
    <x v="181"/>
    <n v="0"/>
    <n v="0"/>
    <x v="158"/>
    <x v="1562"/>
    <n v="-6779322"/>
    <n v="0"/>
    <x v="1570"/>
  </r>
  <r>
    <x v="1"/>
    <x v="407"/>
    <s v="Black"/>
    <s v="4 MB"/>
    <x v="9"/>
    <s v="Yes"/>
    <x v="7"/>
    <x v="571"/>
    <n v="1695"/>
    <x v="412"/>
    <n v="0"/>
    <n v="0"/>
    <x v="103"/>
    <x v="1563"/>
    <n v="-691560"/>
    <n v="0"/>
    <x v="1571"/>
  </r>
  <r>
    <x v="4"/>
    <x v="301"/>
    <s v="Red"/>
    <s v="3 GB"/>
    <x v="5"/>
    <s v="Yes"/>
    <x v="4"/>
    <x v="130"/>
    <n v="59900"/>
    <x v="304"/>
    <n v="0"/>
    <n v="0"/>
    <x v="198"/>
    <x v="1564"/>
    <n v="-39294400"/>
    <n v="0"/>
    <x v="1572"/>
  </r>
  <r>
    <x v="4"/>
    <x v="47"/>
    <s v="Black"/>
    <s v="3 GB"/>
    <x v="0"/>
    <s v="Yes"/>
    <x v="10"/>
    <x v="41"/>
    <n v="42900"/>
    <x v="47"/>
    <n v="0"/>
    <n v="0"/>
    <x v="240"/>
    <x v="1565"/>
    <n v="-39039000"/>
    <n v="0"/>
    <x v="1573"/>
  </r>
  <r>
    <x v="9"/>
    <x v="711"/>
    <s v="Gold"/>
    <s v="1 GB"/>
    <x v="7"/>
    <s v="Yes"/>
    <x v="5"/>
    <x v="59"/>
    <n v="14999"/>
    <x v="723"/>
    <n v="0"/>
    <n v="0"/>
    <x v="348"/>
    <x v="1566"/>
    <n v="-7589494"/>
    <n v="0"/>
    <x v="1574"/>
  </r>
  <r>
    <x v="7"/>
    <x v="608"/>
    <s v="Pearl Blue"/>
    <s v="4 GB"/>
    <x v="3"/>
    <s v="Yes"/>
    <x v="6"/>
    <x v="572"/>
    <n v="13850"/>
    <x v="618"/>
    <n v="0"/>
    <n v="0"/>
    <x v="397"/>
    <x v="1567"/>
    <n v="-9861200"/>
    <n v="0"/>
    <x v="1575"/>
  </r>
  <r>
    <x v="1"/>
    <x v="603"/>
    <s v="Black"/>
    <s v="4 MB"/>
    <x v="8"/>
    <s v="Yes"/>
    <x v="3"/>
    <x v="531"/>
    <n v="1600"/>
    <x v="613"/>
    <n v="0"/>
    <n v="0"/>
    <x v="336"/>
    <x v="1568"/>
    <n v="-1552000"/>
    <n v="0"/>
    <x v="1576"/>
  </r>
  <r>
    <x v="3"/>
    <x v="549"/>
    <s v="Ocean Wave"/>
    <s v="2 GB"/>
    <x v="6"/>
    <s v="Yes"/>
    <x v="2"/>
    <x v="151"/>
    <n v="7999"/>
    <x v="558"/>
    <n v="800"/>
    <n v="10.001250156269499"/>
    <x v="64"/>
    <x v="1569"/>
    <n v="-3860292"/>
    <n v="203200"/>
    <x v="1577"/>
  </r>
  <r>
    <x v="1"/>
    <x v="146"/>
    <s v="Blue"/>
    <s v="2 GB"/>
    <x v="1"/>
    <s v="Yes"/>
    <x v="6"/>
    <x v="78"/>
    <n v="6499"/>
    <x v="147"/>
    <n v="0"/>
    <n v="0"/>
    <x v="169"/>
    <x v="1570"/>
    <n v="-3899400"/>
    <n v="0"/>
    <x v="1578"/>
  </r>
  <r>
    <x v="0"/>
    <x v="712"/>
    <s v="Black"/>
    <s v="4 GB"/>
    <x v="3"/>
    <s v="Yes"/>
    <x v="0"/>
    <x v="573"/>
    <n v="17600"/>
    <x v="724"/>
    <n v="0"/>
    <n v="0"/>
    <x v="320"/>
    <x v="1571"/>
    <n v="-14361600"/>
    <n v="0"/>
    <x v="1579"/>
  </r>
  <r>
    <x v="0"/>
    <x v="599"/>
    <s v="Midnight Black"/>
    <s v="1 GB"/>
    <x v="7"/>
    <s v="Yes"/>
    <x v="5"/>
    <x v="219"/>
    <n v="5999"/>
    <x v="609"/>
    <n v="0"/>
    <n v="0"/>
    <x v="218"/>
    <x v="1572"/>
    <n v="-2375604"/>
    <n v="0"/>
    <x v="1580"/>
  </r>
  <r>
    <x v="4"/>
    <x v="389"/>
    <s v="Space Grey"/>
    <s v="1 GB"/>
    <x v="6"/>
    <s v="Yes"/>
    <x v="2"/>
    <x v="559"/>
    <n v="30780"/>
    <x v="394"/>
    <n v="0"/>
    <n v="0"/>
    <x v="347"/>
    <x v="1573"/>
    <n v="-6586920"/>
    <n v="0"/>
    <x v="1581"/>
  </r>
  <r>
    <x v="4"/>
    <x v="4"/>
    <s v="Red"/>
    <s v="4GB"/>
    <x v="3"/>
    <s v="Yes"/>
    <x v="4"/>
    <x v="4"/>
    <n v="49900"/>
    <x v="4"/>
    <n v="0"/>
    <n v="0"/>
    <x v="13"/>
    <x v="1574"/>
    <n v="-14970000"/>
    <n v="0"/>
    <x v="1582"/>
  </r>
  <r>
    <x v="0"/>
    <x v="713"/>
    <s v="Mystic Black"/>
    <s v="12 GB"/>
    <x v="5"/>
    <s v="Yes"/>
    <x v="20"/>
    <x v="345"/>
    <n v="189999"/>
    <x v="725"/>
    <n v="40000"/>
    <n v="21.0527423828546"/>
    <x v="330"/>
    <x v="1575"/>
    <n v="-112879336"/>
    <n v="13280000"/>
    <x v="1583"/>
  </r>
  <r>
    <x v="7"/>
    <x v="154"/>
    <s v="Crystal Black"/>
    <s v="4 GB"/>
    <x v="0"/>
    <s v="Yes"/>
    <x v="0"/>
    <x v="71"/>
    <n v="15990"/>
    <x v="155"/>
    <n v="0"/>
    <n v="0"/>
    <x v="107"/>
    <x v="1576"/>
    <n v="-12248340"/>
    <n v="0"/>
    <x v="1584"/>
  </r>
  <r>
    <x v="0"/>
    <x v="388"/>
    <s v="Denim Black"/>
    <s v="6 GB"/>
    <x v="0"/>
    <s v="Yes"/>
    <x v="0"/>
    <x v="59"/>
    <n v="16999"/>
    <x v="393"/>
    <n v="2000"/>
    <n v="11.7653979645861"/>
    <x v="225"/>
    <x v="1577"/>
    <n v="-11231298"/>
    <n v="702000"/>
    <x v="1585"/>
  </r>
  <r>
    <x v="0"/>
    <x v="328"/>
    <s v="Prism White"/>
    <s v="8 GB"/>
    <x v="0"/>
    <s v="Yes"/>
    <x v="10"/>
    <x v="232"/>
    <n v="43999"/>
    <x v="332"/>
    <n v="3000"/>
    <n v="6.8183367803813697"/>
    <x v="256"/>
    <x v="1578"/>
    <n v="-27624350"/>
    <n v="975000"/>
    <x v="1586"/>
  </r>
  <r>
    <x v="7"/>
    <x v="447"/>
    <s v="Mirror Black"/>
    <s v="3 GB"/>
    <x v="3"/>
    <s v="Yes"/>
    <x v="2"/>
    <x v="28"/>
    <n v="14990"/>
    <x v="455"/>
    <n v="0"/>
    <n v="0"/>
    <x v="74"/>
    <x v="1579"/>
    <n v="-8544300"/>
    <n v="0"/>
    <x v="1587"/>
  </r>
  <r>
    <x v="4"/>
    <x v="299"/>
    <s v="Space Grey"/>
    <s v="4 GB"/>
    <x v="5"/>
    <s v="Yes"/>
    <x v="12"/>
    <x v="494"/>
    <n v="103900"/>
    <x v="302"/>
    <n v="26901"/>
    <n v="25.891241578440798"/>
    <x v="112"/>
    <x v="1580"/>
    <n v="-52641609"/>
    <n v="7828191"/>
    <x v="1588"/>
  </r>
  <r>
    <x v="2"/>
    <x v="61"/>
    <s v="Lightning Orange"/>
    <s v="6 GB"/>
    <x v="0"/>
    <s v="Yes"/>
    <x v="2"/>
    <x v="209"/>
    <n v="18999"/>
    <x v="61"/>
    <n v="0"/>
    <n v="0"/>
    <x v="233"/>
    <x v="1581"/>
    <n v="-5889690"/>
    <n v="0"/>
    <x v="1589"/>
  </r>
  <r>
    <x v="0"/>
    <x v="714"/>
    <s v="Cosmic Gray"/>
    <s v="12 GB"/>
    <x v="0"/>
    <s v="Yes"/>
    <x v="3"/>
    <x v="574"/>
    <n v="103000"/>
    <x v="726"/>
    <n v="0"/>
    <n v="0"/>
    <x v="367"/>
    <x v="1582"/>
    <n v="-22866000"/>
    <n v="0"/>
    <x v="1590"/>
  </r>
  <r>
    <x v="8"/>
    <x v="582"/>
    <s v="Diamond Black"/>
    <s v="6 GB"/>
    <x v="0"/>
    <s v="Yes"/>
    <x v="2"/>
    <x v="77"/>
    <n v="22990"/>
    <x v="592"/>
    <n v="0"/>
    <n v="0"/>
    <x v="181"/>
    <x v="1583"/>
    <n v="-8046500"/>
    <n v="0"/>
    <x v="1591"/>
  </r>
  <r>
    <x v="0"/>
    <x v="126"/>
    <s v="Black"/>
    <s v="6 GB"/>
    <x v="3"/>
    <s v="Yes"/>
    <x v="3"/>
    <x v="575"/>
    <n v="15380"/>
    <x v="127"/>
    <n v="181"/>
    <n v="1.17685305591677"/>
    <x v="335"/>
    <x v="1584"/>
    <n v="-4770324"/>
    <n v="28236"/>
    <x v="1592"/>
  </r>
  <r>
    <x v="0"/>
    <x v="414"/>
    <s v="Aura Glow"/>
    <s v="6 GB"/>
    <x v="0"/>
    <s v="Yes"/>
    <x v="0"/>
    <x v="121"/>
    <n v="43000"/>
    <x v="419"/>
    <n v="5001"/>
    <n v="11.6302325581395"/>
    <x v="248"/>
    <x v="1585"/>
    <n v="-8585894"/>
    <n v="530106"/>
    <x v="1593"/>
  </r>
  <r>
    <x v="2"/>
    <x v="715"/>
    <s v="Cosmos Black"/>
    <s v="6 GB"/>
    <x v="0"/>
    <s v="Yes"/>
    <x v="7"/>
    <x v="50"/>
    <n v="26999"/>
    <x v="727"/>
    <n v="1000"/>
    <n v="3.7038408829956602"/>
    <x v="109"/>
    <x v="1586"/>
    <n v="-5564790"/>
    <n v="105000"/>
    <x v="1594"/>
  </r>
  <r>
    <x v="2"/>
    <x v="43"/>
    <s v="Neo Black"/>
    <s v="8 GB"/>
    <x v="0"/>
    <s v="Yes"/>
    <x v="2"/>
    <x v="38"/>
    <n v="34999"/>
    <x v="43"/>
    <n v="3000"/>
    <n v="8.5716734763850404"/>
    <x v="366"/>
    <x v="1587"/>
    <n v="-12729620"/>
    <n v="570000"/>
    <x v="1595"/>
  </r>
  <r>
    <x v="4"/>
    <x v="138"/>
    <s v="Graphite"/>
    <s v="4GB"/>
    <x v="5"/>
    <s v="Yes"/>
    <x v="12"/>
    <x v="112"/>
    <n v="139900"/>
    <x v="139"/>
    <n v="0"/>
    <n v="0"/>
    <x v="137"/>
    <x v="1588"/>
    <n v="-111920000"/>
    <n v="0"/>
    <x v="1596"/>
  </r>
  <r>
    <x v="4"/>
    <x v="83"/>
    <s v="Purple"/>
    <s v="4GB"/>
    <x v="3"/>
    <s v="Yes"/>
    <x v="4"/>
    <x v="234"/>
    <n v="79900"/>
    <x v="83"/>
    <n v="15901"/>
    <n v="19.901126408010001"/>
    <x v="162"/>
    <x v="1589"/>
    <n v="-30362689"/>
    <n v="3355111"/>
    <x v="1597"/>
  </r>
  <r>
    <x v="4"/>
    <x v="389"/>
    <s v="Gold"/>
    <s v="1 GB"/>
    <x v="0"/>
    <s v="Yes"/>
    <x v="2"/>
    <x v="29"/>
    <n v="49999"/>
    <x v="394"/>
    <n v="0"/>
    <n v="0"/>
    <x v="147"/>
    <x v="1590"/>
    <n v="-16299674"/>
    <n v="0"/>
    <x v="1598"/>
  </r>
  <r>
    <x v="2"/>
    <x v="19"/>
    <s v="Black"/>
    <s v="4 GB"/>
    <x v="2"/>
    <s v="Yes"/>
    <x v="2"/>
    <x v="51"/>
    <n v="14990"/>
    <x v="19"/>
    <n v="4000"/>
    <n v="26.684456304202801"/>
    <x v="11"/>
    <x v="634"/>
    <n v="-2857800"/>
    <n v="440000"/>
    <x v="1599"/>
  </r>
  <r>
    <x v="14"/>
    <x v="716"/>
    <s v="Black"/>
    <s v="4 GB"/>
    <x v="0"/>
    <s v="Yes"/>
    <x v="0"/>
    <x v="32"/>
    <n v="29999"/>
    <x v="728"/>
    <n v="0"/>
    <n v="0"/>
    <x v="207"/>
    <x v="1591"/>
    <n v="-7919736"/>
    <n v="0"/>
    <x v="1600"/>
  </r>
  <r>
    <x v="6"/>
    <x v="357"/>
    <s v="Black"/>
    <s v="3 GB"/>
    <x v="6"/>
    <s v="Yes"/>
    <x v="0"/>
    <x v="576"/>
    <n v="9478"/>
    <x v="362"/>
    <n v="0"/>
    <n v="0"/>
    <x v="168"/>
    <x v="1592"/>
    <n v="-5990096"/>
    <n v="0"/>
    <x v="1601"/>
  </r>
  <r>
    <x v="5"/>
    <x v="717"/>
    <s v="Black"/>
    <s v="3 GB"/>
    <x v="1"/>
    <s v="Yes"/>
    <x v="9"/>
    <x v="25"/>
    <n v="7999"/>
    <x v="729"/>
    <n v="0"/>
    <n v="0"/>
    <x v="299"/>
    <x v="1593"/>
    <n v="-5823272"/>
    <n v="0"/>
    <x v="1602"/>
  </r>
  <r>
    <x v="0"/>
    <x v="718"/>
    <s v="Navy Blue"/>
    <s v="4 GB"/>
    <x v="3"/>
    <s v="Yes"/>
    <x v="2"/>
    <x v="577"/>
    <n v="26600"/>
    <x v="730"/>
    <n v="0"/>
    <n v="0"/>
    <x v="56"/>
    <x v="1594"/>
    <n v="-21918400"/>
    <n v="0"/>
    <x v="1603"/>
  </r>
  <r>
    <x v="5"/>
    <x v="502"/>
    <s v="Black"/>
    <s v="2 GB"/>
    <x v="6"/>
    <s v="Yes"/>
    <x v="7"/>
    <x v="65"/>
    <n v="7990"/>
    <x v="511"/>
    <n v="1691"/>
    <n v="21.163954943679599"/>
    <x v="109"/>
    <x v="1595"/>
    <n v="-1500345"/>
    <n v="177555"/>
    <x v="1604"/>
  </r>
  <r>
    <x v="7"/>
    <x v="719"/>
    <s v="Black"/>
    <s v="2 GB"/>
    <x v="6"/>
    <s v="Yes"/>
    <x v="0"/>
    <x v="103"/>
    <n v="10990"/>
    <x v="731"/>
    <n v="3000"/>
    <n v="27.2975432211101"/>
    <x v="209"/>
    <x v="1596"/>
    <n v="-5712980"/>
    <n v="903000"/>
    <x v="1605"/>
  </r>
  <r>
    <x v="0"/>
    <x v="199"/>
    <s v="Black"/>
    <s v="2 GB"/>
    <x v="1"/>
    <s v="Yes"/>
    <x v="7"/>
    <x v="578"/>
    <n v="9490"/>
    <x v="200"/>
    <n v="2941"/>
    <n v="30.990516332982001"/>
    <x v="317"/>
    <x v="1597"/>
    <n v="-4218257"/>
    <n v="773483"/>
    <x v="1606"/>
  </r>
  <r>
    <x v="3"/>
    <x v="251"/>
    <s v="Graphite Black"/>
    <s v="6 GB"/>
    <x v="0"/>
    <s v="Yes"/>
    <x v="10"/>
    <x v="182"/>
    <n v="16999"/>
    <x v="254"/>
    <n v="2500"/>
    <n v="14.7067474557326"/>
    <x v="7"/>
    <x v="1598"/>
    <n v="-13953614"/>
    <n v="1107500"/>
    <x v="1607"/>
  </r>
  <r>
    <x v="15"/>
    <x v="110"/>
    <s v="Cool Blue"/>
    <s v="4 GB"/>
    <x v="3"/>
    <s v="Yes"/>
    <x v="0"/>
    <x v="35"/>
    <n v="11999"/>
    <x v="110"/>
    <n v="1000"/>
    <n v="8.3340278356529698"/>
    <x v="101"/>
    <x v="1497"/>
    <n v="-8716242"/>
    <n v="379000"/>
    <x v="1608"/>
  </r>
  <r>
    <x v="7"/>
    <x v="674"/>
    <s v="Fancy White"/>
    <s v="4 GB"/>
    <x v="3"/>
    <s v="Yes"/>
    <x v="0"/>
    <x v="579"/>
    <n v="12989"/>
    <x v="686"/>
    <n v="100"/>
    <n v="0.769882208022172"/>
    <x v="207"/>
    <x v="1599"/>
    <n v="-3415896"/>
    <n v="13200"/>
    <x v="1609"/>
  </r>
  <r>
    <x v="5"/>
    <x v="720"/>
    <s v="Mocha Gold"/>
    <s v="3 GB"/>
    <x v="6"/>
    <s v="Yes"/>
    <x v="5"/>
    <x v="67"/>
    <n v="15999"/>
    <x v="732"/>
    <n v="0"/>
    <n v="0"/>
    <x v="148"/>
    <x v="1600"/>
    <n v="-12767202"/>
    <n v="0"/>
    <x v="1610"/>
  </r>
  <r>
    <x v="6"/>
    <x v="721"/>
    <s v="Not just Blue"/>
    <s v="4 GB"/>
    <x v="3"/>
    <s v="Yes"/>
    <x v="6"/>
    <x v="85"/>
    <n v="14989"/>
    <x v="733"/>
    <n v="1999"/>
    <n v="13.336446727600199"/>
    <x v="122"/>
    <x v="1601"/>
    <n v="-10799894"/>
    <n v="771614"/>
    <x v="1611"/>
  </r>
  <r>
    <x v="3"/>
    <x v="722"/>
    <s v="Bronze Gold Black"/>
    <s v="6 GB"/>
    <x v="0"/>
    <s v="Yes"/>
    <x v="0"/>
    <x v="12"/>
    <n v="19999"/>
    <x v="734"/>
    <n v="0"/>
    <n v="0"/>
    <x v="181"/>
    <x v="239"/>
    <n v="-6999650"/>
    <n v="0"/>
    <x v="239"/>
  </r>
  <r>
    <x v="0"/>
    <x v="588"/>
    <s v="Black"/>
    <s v="NaN"/>
    <x v="8"/>
    <s v="Yes"/>
    <x v="0"/>
    <x v="580"/>
    <n v="1661"/>
    <x v="598"/>
    <n v="213"/>
    <n v="12.823600240818701"/>
    <x v="41"/>
    <x v="1602"/>
    <n v="-435260"/>
    <n v="29820"/>
    <x v="1612"/>
  </r>
  <r>
    <x v="0"/>
    <x v="473"/>
    <s v="Phantom Black"/>
    <s v="12 GB"/>
    <x v="4"/>
    <s v="Yes"/>
    <x v="2"/>
    <x v="581"/>
    <n v="179999"/>
    <x v="482"/>
    <n v="22000"/>
    <n v="12.222290123834"/>
    <x v="42"/>
    <x v="1603"/>
    <n v="-81119520"/>
    <n v="5280000"/>
    <x v="1613"/>
  </r>
  <r>
    <x v="1"/>
    <x v="244"/>
    <s v="Silver"/>
    <s v="3 GB"/>
    <x v="6"/>
    <s v="Yes"/>
    <x v="8"/>
    <x v="25"/>
    <n v="7999"/>
    <x v="253"/>
    <n v="0"/>
    <n v="0"/>
    <x v="68"/>
    <x v="1604"/>
    <n v="-4639420"/>
    <n v="0"/>
    <x v="1614"/>
  </r>
  <r>
    <x v="6"/>
    <x v="240"/>
    <s v="Blue"/>
    <s v="4 GB"/>
    <x v="3"/>
    <s v="Yes"/>
    <x v="2"/>
    <x v="3"/>
    <n v="12999"/>
    <x v="242"/>
    <n v="0"/>
    <n v="0"/>
    <x v="49"/>
    <x v="1605"/>
    <n v="-11179140"/>
    <n v="0"/>
    <x v="1615"/>
  </r>
  <r>
    <x v="0"/>
    <x v="470"/>
    <s v="Grey"/>
    <s v="2 GB"/>
    <x v="6"/>
    <s v="Yes"/>
    <x v="5"/>
    <x v="582"/>
    <n v="8289"/>
    <x v="479"/>
    <n v="0"/>
    <n v="0"/>
    <x v="173"/>
    <x v="1606"/>
    <n v="-8056908"/>
    <n v="0"/>
    <x v="1616"/>
  </r>
  <r>
    <x v="9"/>
    <x v="361"/>
    <s v="White"/>
    <s v="2 GB"/>
    <x v="7"/>
    <s v="Yes"/>
    <x v="9"/>
    <x v="16"/>
    <n v="13999"/>
    <x v="366"/>
    <n v="0"/>
    <n v="0"/>
    <x v="249"/>
    <x v="1607"/>
    <n v="-7503464"/>
    <n v="0"/>
    <x v="1617"/>
  </r>
  <r>
    <x v="2"/>
    <x v="715"/>
    <s v="Voyager Grey"/>
    <s v="8 GB"/>
    <x v="5"/>
    <s v="Yes"/>
    <x v="0"/>
    <x v="32"/>
    <n v="29999"/>
    <x v="727"/>
    <n v="0"/>
    <n v="0"/>
    <x v="333"/>
    <x v="1608"/>
    <n v="-13559548"/>
    <n v="0"/>
    <x v="1618"/>
  </r>
  <r>
    <x v="1"/>
    <x v="723"/>
    <s v="Black"/>
    <s v="512 MB"/>
    <x v="9"/>
    <s v="Yes"/>
    <x v="11"/>
    <x v="583"/>
    <n v="6699"/>
    <x v="735"/>
    <n v="0"/>
    <n v="0"/>
    <x v="158"/>
    <x v="1609"/>
    <n v="-4541922"/>
    <n v="0"/>
    <x v="1619"/>
  </r>
  <r>
    <x v="7"/>
    <x v="142"/>
    <s v="Navy Blue"/>
    <s v="6 GB"/>
    <x v="0"/>
    <s v="Yes"/>
    <x v="3"/>
    <x v="63"/>
    <n v="20990"/>
    <x v="143"/>
    <n v="4000"/>
    <n v="19.056693663649298"/>
    <x v="318"/>
    <x v="1610"/>
    <n v="-7671960"/>
    <n v="808000"/>
    <x v="1620"/>
  </r>
  <r>
    <x v="2"/>
    <x v="715"/>
    <s v="Daybreak Blue"/>
    <s v="8 GB"/>
    <x v="0"/>
    <s v="Yes"/>
    <x v="2"/>
    <x v="148"/>
    <n v="29999"/>
    <x v="727"/>
    <n v="2000"/>
    <n v="6.6668888962965402"/>
    <x v="100"/>
    <x v="1611"/>
    <n v="-16703424"/>
    <n v="576000"/>
    <x v="1621"/>
  </r>
  <r>
    <x v="13"/>
    <x v="39"/>
    <s v="Clearly White"/>
    <s v="4 GB"/>
    <x v="3"/>
    <s v="Yes"/>
    <x v="10"/>
    <x v="355"/>
    <n v="71000"/>
    <x v="39"/>
    <n v="0"/>
    <n v="0"/>
    <x v="181"/>
    <x v="1612"/>
    <n v="-24850000"/>
    <n v="0"/>
    <x v="1622"/>
  </r>
  <r>
    <x v="2"/>
    <x v="123"/>
    <s v="Space Purple"/>
    <s v="4 GB"/>
    <x v="3"/>
    <s v="Yes"/>
    <x v="6"/>
    <x v="16"/>
    <n v="15999"/>
    <x v="124"/>
    <n v="2000"/>
    <n v="12.5007812988311"/>
    <x v="178"/>
    <x v="1613"/>
    <n v="-5669622"/>
    <n v="378000"/>
    <x v="1623"/>
  </r>
  <r>
    <x v="2"/>
    <x v="221"/>
    <s v="Aqua Blue"/>
    <s v="4 GB"/>
    <x v="0"/>
    <s v="Yes"/>
    <x v="10"/>
    <x v="34"/>
    <n v="11999"/>
    <x v="223"/>
    <n v="0"/>
    <n v="0"/>
    <x v="51"/>
    <x v="1614"/>
    <n v="-9119240"/>
    <n v="0"/>
    <x v="1624"/>
  </r>
  <r>
    <x v="11"/>
    <x v="724"/>
    <s v="Black"/>
    <s v="512 MB"/>
    <x v="1"/>
    <s v="Yes"/>
    <x v="21"/>
    <x v="584"/>
    <n v="14939"/>
    <x v="736"/>
    <n v="0"/>
    <n v="0"/>
    <x v="76"/>
    <x v="1615"/>
    <n v="-11712176"/>
    <n v="0"/>
    <x v="1625"/>
  </r>
  <r>
    <x v="7"/>
    <x v="88"/>
    <s v="Red"/>
    <s v="6 GB"/>
    <x v="0"/>
    <s v="Yes"/>
    <x v="10"/>
    <x v="255"/>
    <n v="27990"/>
    <x v="88"/>
    <n v="0"/>
    <n v="0"/>
    <x v="157"/>
    <x v="1616"/>
    <n v="-20432700"/>
    <n v="0"/>
    <x v="1626"/>
  </r>
  <r>
    <x v="5"/>
    <x v="725"/>
    <s v="White"/>
    <s v="2 GB"/>
    <x v="1"/>
    <s v="Yes"/>
    <x v="1"/>
    <x v="280"/>
    <n v="4990"/>
    <x v="737"/>
    <n v="0"/>
    <n v="0"/>
    <x v="98"/>
    <x v="1617"/>
    <n v="-3253480"/>
    <n v="0"/>
    <x v="1627"/>
  </r>
  <r>
    <x v="0"/>
    <x v="164"/>
    <s v="Cloud Navy"/>
    <s v="8 GB"/>
    <x v="0"/>
    <s v="Yes"/>
    <x v="5"/>
    <x v="29"/>
    <n v="65999"/>
    <x v="165"/>
    <n v="16000"/>
    <n v="24.242791557447799"/>
    <x v="356"/>
    <x v="1618"/>
    <n v="-24939570"/>
    <n v="3440000"/>
    <x v="1628"/>
  </r>
  <r>
    <x v="0"/>
    <x v="469"/>
    <s v="Icy Blue"/>
    <s v="8 GB"/>
    <x v="0"/>
    <s v="Yes"/>
    <x v="0"/>
    <x v="585"/>
    <n v="31489"/>
    <x v="478"/>
    <n v="4250"/>
    <n v="13.496776652164201"/>
    <x v="122"/>
    <x v="1619"/>
    <n v="-22669008"/>
    <n v="1640500"/>
    <x v="1629"/>
  </r>
  <r>
    <x v="11"/>
    <x v="726"/>
    <s v="Black"/>
    <s v="1 GB"/>
    <x v="1"/>
    <s v="Yes"/>
    <x v="2"/>
    <x v="18"/>
    <n v="9999"/>
    <x v="738"/>
    <n v="0"/>
    <n v="0"/>
    <x v="152"/>
    <x v="1620"/>
    <n v="-9659034"/>
    <n v="0"/>
    <x v="1630"/>
  </r>
  <r>
    <x v="4"/>
    <x v="47"/>
    <s v="Jet Black"/>
    <s v="3 GB"/>
    <x v="5"/>
    <s v="Yes"/>
    <x v="10"/>
    <x v="399"/>
    <n v="85400"/>
    <x v="47"/>
    <n v="0"/>
    <n v="0"/>
    <x v="367"/>
    <x v="1621"/>
    <n v="-18958800"/>
    <n v="0"/>
    <x v="1631"/>
  </r>
  <r>
    <x v="6"/>
    <x v="394"/>
    <s v="Onyx Black"/>
    <s v="4 GB"/>
    <x v="3"/>
    <s v="Yes"/>
    <x v="0"/>
    <x v="586"/>
    <n v="12690"/>
    <x v="399"/>
    <n v="942"/>
    <n v="7.4231678486997597"/>
    <x v="218"/>
    <x v="1622"/>
    <n v="-4838724"/>
    <n v="186516"/>
    <x v="1632"/>
  </r>
  <r>
    <x v="4"/>
    <x v="179"/>
    <s v="Silver"/>
    <s v="4GB"/>
    <x v="5"/>
    <s v="Yes"/>
    <x v="4"/>
    <x v="469"/>
    <n v="121300"/>
    <x v="180"/>
    <n v="0"/>
    <n v="0"/>
    <x v="229"/>
    <x v="1623"/>
    <n v="-108927400"/>
    <n v="0"/>
    <x v="1633"/>
  </r>
  <r>
    <x v="6"/>
    <x v="727"/>
    <s v="Sunrise Flare"/>
    <s v="4 GB"/>
    <x v="0"/>
    <s v="Yes"/>
    <x v="0"/>
    <x v="16"/>
    <n v="13999"/>
    <x v="739"/>
    <n v="0"/>
    <n v="0"/>
    <x v="381"/>
    <x v="1624"/>
    <n v="-11591172"/>
    <n v="0"/>
    <x v="1634"/>
  </r>
  <r>
    <x v="0"/>
    <x v="705"/>
    <s v="Silver"/>
    <s v="2 GB"/>
    <x v="1"/>
    <s v="Yes"/>
    <x v="3"/>
    <x v="565"/>
    <n v="8200"/>
    <x v="717"/>
    <n v="0"/>
    <n v="0"/>
    <x v="362"/>
    <x v="1625"/>
    <n v="-3739200"/>
    <n v="0"/>
    <x v="1635"/>
  </r>
  <r>
    <x v="0"/>
    <x v="72"/>
    <s v="Iceberg blue"/>
    <s v="6 GB"/>
    <x v="0"/>
    <s v="Yes"/>
    <x v="0"/>
    <x v="587"/>
    <n v="17989"/>
    <x v="72"/>
    <n v="0"/>
    <n v="0"/>
    <x v="396"/>
    <x v="1626"/>
    <n v="-8310918"/>
    <n v="0"/>
    <x v="1636"/>
  </r>
  <r>
    <x v="0"/>
    <x v="473"/>
    <s v="Phantom Black"/>
    <s v="12 GB"/>
    <x v="4"/>
    <s v="Yes"/>
    <x v="2"/>
    <x v="581"/>
    <n v="179999"/>
    <x v="482"/>
    <n v="22000"/>
    <n v="12.222290123834"/>
    <x v="72"/>
    <x v="1627"/>
    <n v="-82133514"/>
    <n v="5346000"/>
    <x v="1637"/>
  </r>
  <r>
    <x v="0"/>
    <x v="519"/>
    <s v="Phantom Black"/>
    <s v="8 GB"/>
    <x v="0"/>
    <s v="Yes"/>
    <x v="2"/>
    <x v="350"/>
    <n v="100999"/>
    <x v="528"/>
    <n v="29000"/>
    <n v="28.7131555757977"/>
    <x v="235"/>
    <x v="1628"/>
    <n v="-49477428"/>
    <n v="8294000"/>
    <x v="1638"/>
  </r>
  <r>
    <x v="2"/>
    <x v="188"/>
    <s v="Pearl Green"/>
    <s v="8 GB"/>
    <x v="5"/>
    <s v="Yes"/>
    <x v="10"/>
    <x v="21"/>
    <n v="24999"/>
    <x v="189"/>
    <n v="0"/>
    <n v="0"/>
    <x v="200"/>
    <x v="1629"/>
    <n v="-23449062"/>
    <n v="0"/>
    <x v="1639"/>
  </r>
  <r>
    <x v="3"/>
    <x v="439"/>
    <s v="Emerald Green"/>
    <s v="4 GB"/>
    <x v="3"/>
    <s v="Yes"/>
    <x v="2"/>
    <x v="18"/>
    <n v="11999"/>
    <x v="446"/>
    <n v="2000"/>
    <n v="16.6680556713059"/>
    <x v="398"/>
    <x v="1630"/>
    <n v="-5301518"/>
    <n v="482000"/>
    <x v="1640"/>
  </r>
  <r>
    <x v="0"/>
    <x v="728"/>
    <s v="White"/>
    <s v="1 GB"/>
    <x v="7"/>
    <s v="Yes"/>
    <x v="1"/>
    <x v="427"/>
    <n v="13500"/>
    <x v="740"/>
    <n v="0"/>
    <n v="0"/>
    <x v="234"/>
    <x v="1631"/>
    <n v="-8505000"/>
    <n v="0"/>
    <x v="1641"/>
  </r>
  <r>
    <x v="8"/>
    <x v="729"/>
    <s v="Shimmer Blue"/>
    <s v="12 GB"/>
    <x v="5"/>
    <s v="Yes"/>
    <x v="14"/>
    <x v="588"/>
    <n v="48780"/>
    <x v="741"/>
    <n v="0"/>
    <n v="0"/>
    <x v="84"/>
    <x v="1632"/>
    <n v="-16097400"/>
    <n v="0"/>
    <x v="1642"/>
  </r>
  <r>
    <x v="1"/>
    <x v="730"/>
    <s v="Black"/>
    <s v="16 MB"/>
    <x v="12"/>
    <s v="Yes"/>
    <x v="7"/>
    <x v="589"/>
    <n v="2860"/>
    <x v="742"/>
    <n v="0"/>
    <n v="0"/>
    <x v="242"/>
    <x v="1633"/>
    <n v="-1252680"/>
    <n v="0"/>
    <x v="1643"/>
  </r>
  <r>
    <x v="0"/>
    <x v="268"/>
    <s v="Prism Crush Black"/>
    <s v="6 GB"/>
    <x v="0"/>
    <s v="Yes"/>
    <x v="0"/>
    <x v="194"/>
    <n v="26900"/>
    <x v="271"/>
    <n v="5801"/>
    <n v="21.565055762081698"/>
    <x v="339"/>
    <x v="1634"/>
    <n v="-14591696"/>
    <n v="1763504"/>
    <x v="1644"/>
  </r>
  <r>
    <x v="0"/>
    <x v="459"/>
    <s v="Gold"/>
    <s v="2 GB"/>
    <x v="1"/>
    <s v="Yes"/>
    <x v="0"/>
    <x v="590"/>
    <n v="7500"/>
    <x v="467"/>
    <n v="0"/>
    <n v="0"/>
    <x v="376"/>
    <x v="1635"/>
    <n v="-4395000"/>
    <n v="0"/>
    <x v="1645"/>
  </r>
  <r>
    <x v="4"/>
    <x v="7"/>
    <s v="White"/>
    <s v="3 GB"/>
    <x v="5"/>
    <s v="Yes"/>
    <x v="4"/>
    <x v="177"/>
    <n v="91900"/>
    <x v="7"/>
    <n v="0"/>
    <n v="0"/>
    <x v="80"/>
    <x v="1636"/>
    <n v="-20769400"/>
    <n v="0"/>
    <x v="1646"/>
  </r>
  <r>
    <x v="9"/>
    <x v="298"/>
    <s v="Grey"/>
    <s v="3 GB"/>
    <x v="6"/>
    <s v="Yes"/>
    <x v="7"/>
    <x v="35"/>
    <n v="10999"/>
    <x v="301"/>
    <n v="0"/>
    <n v="0"/>
    <x v="114"/>
    <x v="1637"/>
    <n v="-8667212"/>
    <n v="0"/>
    <x v="1647"/>
  </r>
  <r>
    <x v="3"/>
    <x v="322"/>
    <s v="Bordeaux Red "/>
    <s v="3 GB"/>
    <x v="1"/>
    <s v="Yes"/>
    <x v="5"/>
    <x v="40"/>
    <n v="7499"/>
    <x v="326"/>
    <n v="0"/>
    <n v="0"/>
    <x v="224"/>
    <x v="1638"/>
    <n v="-5069324"/>
    <n v="0"/>
    <x v="1648"/>
  </r>
  <r>
    <x v="0"/>
    <x v="639"/>
    <s v="Blue"/>
    <s v="2 GB"/>
    <x v="1"/>
    <s v="Yes"/>
    <x v="0"/>
    <x v="591"/>
    <n v="18340"/>
    <x v="650"/>
    <n v="0"/>
    <n v="0"/>
    <x v="170"/>
    <x v="1639"/>
    <n v="-13021400"/>
    <n v="0"/>
    <x v="1649"/>
  </r>
  <r>
    <x v="0"/>
    <x v="319"/>
    <s v="Phantom Gray"/>
    <s v="8 GB"/>
    <x v="5"/>
    <s v="Yes"/>
    <x v="0"/>
    <x v="152"/>
    <n v="87999"/>
    <x v="323"/>
    <n v="14000"/>
    <n v="15.909271696269199"/>
    <x v="75"/>
    <x v="1640"/>
    <n v="-49409390"/>
    <n v="4270000"/>
    <x v="1650"/>
  </r>
  <r>
    <x v="9"/>
    <x v="731"/>
    <s v="White"/>
    <s v="2 GB"/>
    <x v="1"/>
    <s v="Yes"/>
    <x v="8"/>
    <x v="592"/>
    <n v="6266"/>
    <x v="743"/>
    <n v="0"/>
    <n v="0"/>
    <x v="151"/>
    <x v="1641"/>
    <n v="-1453712"/>
    <n v="0"/>
    <x v="1651"/>
  </r>
  <r>
    <x v="6"/>
    <x v="732"/>
    <s v="Black"/>
    <s v="4 GB"/>
    <x v="3"/>
    <s v="Yes"/>
    <x v="10"/>
    <x v="18"/>
    <n v="9999"/>
    <x v="744"/>
    <n v="0"/>
    <n v="0"/>
    <x v="79"/>
    <x v="1642"/>
    <n v="-6879312"/>
    <n v="0"/>
    <x v="1652"/>
  </r>
  <r>
    <x v="0"/>
    <x v="634"/>
    <s v="Iceberg Blue"/>
    <s v="4 GB"/>
    <x v="3"/>
    <s v="Yes"/>
    <x v="0"/>
    <x v="593"/>
    <n v="13760"/>
    <x v="645"/>
    <n v="0"/>
    <n v="0"/>
    <x v="328"/>
    <x v="1643"/>
    <n v="-9989760"/>
    <n v="0"/>
    <x v="1653"/>
  </r>
  <r>
    <x v="9"/>
    <x v="733"/>
    <s v="Black"/>
    <s v="4 GB"/>
    <x v="3"/>
    <s v="Yes"/>
    <x v="7"/>
    <x v="57"/>
    <n v="16999"/>
    <x v="745"/>
    <n v="0"/>
    <n v="0"/>
    <x v="292"/>
    <x v="1644"/>
    <n v="-15129110"/>
    <n v="0"/>
    <x v="1654"/>
  </r>
  <r>
    <x v="4"/>
    <x v="7"/>
    <s v="Black"/>
    <s v="3 GB"/>
    <x v="3"/>
    <s v="Yes"/>
    <x v="4"/>
    <x v="7"/>
    <n v="47900"/>
    <x v="7"/>
    <n v="4901"/>
    <n v="10.2317327766179"/>
    <x v="360"/>
    <x v="1645"/>
    <n v="-33996226"/>
    <n v="1832974"/>
    <x v="1655"/>
  </r>
  <r>
    <x v="1"/>
    <x v="734"/>
    <s v="Blue"/>
    <s v="6 GB"/>
    <x v="0"/>
    <s v="Yes"/>
    <x v="1"/>
    <x v="594"/>
    <n v="56299"/>
    <x v="746"/>
    <n v="0"/>
    <n v="0"/>
    <x v="63"/>
    <x v="1646"/>
    <n v="-33666802"/>
    <n v="0"/>
    <x v="1656"/>
  </r>
  <r>
    <x v="7"/>
    <x v="735"/>
    <s v="Startrails Blue"/>
    <s v="12 GB"/>
    <x v="5"/>
    <s v="Yes"/>
    <x v="3"/>
    <x v="241"/>
    <n v="47990"/>
    <x v="747"/>
    <n v="7991"/>
    <n v="16.651385705355199"/>
    <x v="109"/>
    <x v="1647"/>
    <n v="-9238845"/>
    <n v="839055"/>
    <x v="1657"/>
  </r>
  <r>
    <x v="0"/>
    <x v="698"/>
    <s v="Black"/>
    <s v="32 MB"/>
    <x v="8"/>
    <s v="Yes"/>
    <x v="3"/>
    <x v="595"/>
    <n v="2870"/>
    <x v="710"/>
    <n v="0"/>
    <n v="0"/>
    <x v="221"/>
    <x v="1648"/>
    <n v="-1986040"/>
    <n v="0"/>
    <x v="1658"/>
  </r>
  <r>
    <x v="10"/>
    <x v="124"/>
    <s v="Silver"/>
    <s v="1 GB"/>
    <x v="7"/>
    <s v="Yes"/>
    <x v="1"/>
    <x v="564"/>
    <n v="5299"/>
    <x v="125"/>
    <n v="0"/>
    <n v="0"/>
    <x v="202"/>
    <x v="1649"/>
    <n v="-3200596"/>
    <n v="0"/>
    <x v="1659"/>
  </r>
  <r>
    <x v="2"/>
    <x v="506"/>
    <s v="Mint Green"/>
    <s v="2 GB"/>
    <x v="6"/>
    <s v="Yes"/>
    <x v="2"/>
    <x v="40"/>
    <n v="7999"/>
    <x v="515"/>
    <n v="500"/>
    <n v="6.2507813476684504"/>
    <x v="206"/>
    <x v="1650"/>
    <n v="-1999242"/>
    <n v="64500"/>
    <x v="1660"/>
  </r>
  <r>
    <x v="1"/>
    <x v="352"/>
    <s v="Blue"/>
    <s v="2 GB"/>
    <x v="6"/>
    <s v="Yes"/>
    <x v="2"/>
    <x v="22"/>
    <n v="10499"/>
    <x v="357"/>
    <n v="1500"/>
    <n v="14.2870749595199"/>
    <x v="112"/>
    <x v="1651"/>
    <n v="-5673918"/>
    <n v="436500"/>
    <x v="1661"/>
  </r>
  <r>
    <x v="2"/>
    <x v="2"/>
    <s v="Diamond Black"/>
    <s v="2 GB"/>
    <x v="1"/>
    <s v="Yes"/>
    <x v="2"/>
    <x v="78"/>
    <n v="6999"/>
    <x v="2"/>
    <n v="500"/>
    <n v="7.1438776968138296"/>
    <x v="21"/>
    <x v="1652"/>
    <n v="-1579266"/>
    <n v="58500"/>
    <x v="1662"/>
  </r>
  <r>
    <x v="10"/>
    <x v="355"/>
    <s v="Black"/>
    <s v="2 GB"/>
    <x v="1"/>
    <s v="Yes"/>
    <x v="15"/>
    <x v="98"/>
    <n v="4999"/>
    <x v="360"/>
    <n v="0"/>
    <n v="0"/>
    <x v="318"/>
    <x v="1653"/>
    <n v="-2019596"/>
    <n v="0"/>
    <x v="1663"/>
  </r>
  <r>
    <x v="14"/>
    <x v="503"/>
    <s v="Midnight Purple"/>
    <s v="4 GB"/>
    <x v="3"/>
    <s v="Yes"/>
    <x v="1"/>
    <x v="596"/>
    <n v="13998"/>
    <x v="512"/>
    <n v="0"/>
    <n v="0"/>
    <x v="386"/>
    <x v="1654"/>
    <n v="-7782888"/>
    <n v="0"/>
    <x v="1664"/>
  </r>
  <r>
    <x v="7"/>
    <x v="736"/>
    <s v="Glowing Gold"/>
    <s v="6 GB"/>
    <x v="0"/>
    <s v="Yes"/>
    <x v="6"/>
    <x v="74"/>
    <n v="22990"/>
    <x v="748"/>
    <n v="3000"/>
    <n v="13.049151805132601"/>
    <x v="183"/>
    <x v="1655"/>
    <n v="-4340980"/>
    <n v="303000"/>
    <x v="1665"/>
  </r>
  <r>
    <x v="14"/>
    <x v="231"/>
    <s v="Black &amp; Blue"/>
    <s v="2 GB"/>
    <x v="1"/>
    <s v="Yes"/>
    <x v="1"/>
    <x v="200"/>
    <n v="5699"/>
    <x v="749"/>
    <n v="0"/>
    <n v="0"/>
    <x v="38"/>
    <x v="1656"/>
    <n v="-4958130"/>
    <n v="0"/>
    <x v="1666"/>
  </r>
  <r>
    <x v="8"/>
    <x v="14"/>
    <s v="Dawn White"/>
    <s v="3 GB"/>
    <x v="3"/>
    <s v="Yes"/>
    <x v="2"/>
    <x v="14"/>
    <n v="32990"/>
    <x v="14"/>
    <n v="3000"/>
    <n v="9.0936647468929905"/>
    <x v="308"/>
    <x v="1657"/>
    <n v="-18075260"/>
    <n v="861000"/>
    <x v="1667"/>
  </r>
  <r>
    <x v="4"/>
    <x v="84"/>
    <s v="Silver"/>
    <s v="NaN"/>
    <x v="4"/>
    <s v="Yes"/>
    <x v="4"/>
    <x v="73"/>
    <n v="149900"/>
    <x v="84"/>
    <n v="0"/>
    <n v="0"/>
    <x v="283"/>
    <x v="1658"/>
    <n v="-68654200"/>
    <n v="0"/>
    <x v="1668"/>
  </r>
  <r>
    <x v="4"/>
    <x v="179"/>
    <s v="Space Grey"/>
    <s v="4GB"/>
    <x v="5"/>
    <s v="Yes"/>
    <x v="4"/>
    <x v="6"/>
    <n v="121300"/>
    <x v="180"/>
    <n v="21400"/>
    <n v="17.642209398186299"/>
    <x v="224"/>
    <x v="1659"/>
    <n v="-74765600"/>
    <n v="7233200"/>
    <x v="1669"/>
  </r>
  <r>
    <x v="7"/>
    <x v="147"/>
    <s v="Moonlight Black"/>
    <s v="6 GB"/>
    <x v="0"/>
    <s v="Yes"/>
    <x v="0"/>
    <x v="54"/>
    <n v="17990"/>
    <x v="148"/>
    <n v="4000"/>
    <n v="22.2345747637576"/>
    <x v="145"/>
    <x v="342"/>
    <n v="-11800620"/>
    <n v="1476000"/>
    <x v="1670"/>
  </r>
  <r>
    <x v="2"/>
    <x v="188"/>
    <s v="Pearl White"/>
    <s v="4 GB"/>
    <x v="2"/>
    <s v="Yes"/>
    <x v="10"/>
    <x v="23"/>
    <n v="17999"/>
    <x v="189"/>
    <n v="0"/>
    <n v="0"/>
    <x v="27"/>
    <x v="1660"/>
    <n v="-15623132"/>
    <n v="0"/>
    <x v="1671"/>
  </r>
  <r>
    <x v="11"/>
    <x v="737"/>
    <s v="Indigo Black"/>
    <s v="3 GB"/>
    <x v="6"/>
    <s v="Yes"/>
    <x v="7"/>
    <x v="3"/>
    <n v="12999"/>
    <x v="750"/>
    <n v="0"/>
    <n v="0"/>
    <x v="17"/>
    <x v="1661"/>
    <n v="-4575648"/>
    <n v="0"/>
    <x v="1672"/>
  </r>
  <r>
    <x v="14"/>
    <x v="255"/>
    <s v="Black"/>
    <s v="3 GB"/>
    <x v="6"/>
    <s v="Yes"/>
    <x v="5"/>
    <x v="63"/>
    <n v="16990"/>
    <x v="258"/>
    <n v="0"/>
    <n v="0"/>
    <x v="143"/>
    <x v="1662"/>
    <n v="-16038560"/>
    <n v="0"/>
    <x v="1673"/>
  </r>
  <r>
    <x v="6"/>
    <x v="167"/>
    <s v="Aurora Blue"/>
    <s v="4 GB"/>
    <x v="3"/>
    <s v="Yes"/>
    <x v="0"/>
    <x v="71"/>
    <n v="16999"/>
    <x v="168"/>
    <n v="1009"/>
    <n v="5.9356432731337101"/>
    <x v="208"/>
    <x v="1663"/>
    <n v="-15141951"/>
    <n v="463131"/>
    <x v="1674"/>
  </r>
  <r>
    <x v="2"/>
    <x v="193"/>
    <s v="Sunrise Blue "/>
    <s v="6 GB"/>
    <x v="0"/>
    <s v="Yes"/>
    <x v="2"/>
    <x v="23"/>
    <n v="21999"/>
    <x v="194"/>
    <n v="4000"/>
    <n v="18.182644665666601"/>
    <x v="266"/>
    <x v="1664"/>
    <n v="-14399280"/>
    <n v="1440000"/>
    <x v="1675"/>
  </r>
  <r>
    <x v="1"/>
    <x v="738"/>
    <s v="Black"/>
    <s v="4 MB"/>
    <x v="9"/>
    <s v="Yes"/>
    <x v="1"/>
    <x v="597"/>
    <n v="2249"/>
    <x v="751"/>
    <n v="0"/>
    <n v="0"/>
    <x v="329"/>
    <x v="1665"/>
    <n v="-935584"/>
    <n v="0"/>
    <x v="1676"/>
  </r>
  <r>
    <x v="13"/>
    <x v="39"/>
    <s v="Clearly White"/>
    <s v="4 GB"/>
    <x v="0"/>
    <s v="Yes"/>
    <x v="10"/>
    <x v="598"/>
    <n v="80000"/>
    <x v="39"/>
    <n v="0"/>
    <n v="0"/>
    <x v="114"/>
    <x v="1666"/>
    <n v="-63040000"/>
    <n v="0"/>
    <x v="1677"/>
  </r>
  <r>
    <x v="14"/>
    <x v="739"/>
    <s v="Lavender Violet"/>
    <s v="4 GB"/>
    <x v="3"/>
    <s v="Yes"/>
    <x v="22"/>
    <x v="599"/>
    <n v="21001"/>
    <x v="752"/>
    <n v="0"/>
    <n v="0"/>
    <x v="28"/>
    <x v="1667"/>
    <n v="-9744464"/>
    <n v="0"/>
    <x v="1678"/>
  </r>
  <r>
    <x v="0"/>
    <x v="27"/>
    <s v="Prism Crush Violet"/>
    <s v="4 GB"/>
    <x v="3"/>
    <s v="Yes"/>
    <x v="0"/>
    <x v="349"/>
    <n v="18900"/>
    <x v="27"/>
    <n v="0"/>
    <n v="0"/>
    <x v="191"/>
    <x v="1668"/>
    <n v="-7786800"/>
    <n v="0"/>
    <x v="1679"/>
  </r>
  <r>
    <x v="4"/>
    <x v="510"/>
    <s v="Space Gray"/>
    <s v="3 GB"/>
    <x v="5"/>
    <s v="Yes"/>
    <x v="4"/>
    <x v="382"/>
    <n v="106900"/>
    <x v="519"/>
    <n v="0"/>
    <n v="0"/>
    <x v="399"/>
    <x v="1669"/>
    <n v="-94072000"/>
    <n v="0"/>
    <x v="1680"/>
  </r>
  <r>
    <x v="13"/>
    <x v="222"/>
    <s v="Just Black"/>
    <s v="4 GB"/>
    <x v="3"/>
    <s v="Yes"/>
    <x v="4"/>
    <x v="600"/>
    <n v="61000"/>
    <x v="440"/>
    <n v="0"/>
    <n v="0"/>
    <x v="227"/>
    <x v="1670"/>
    <n v="-56242000"/>
    <n v="0"/>
    <x v="1681"/>
  </r>
  <r>
    <x v="2"/>
    <x v="238"/>
    <s v="Victory Blue"/>
    <s v="4 GB"/>
    <x v="3"/>
    <s v="Yes"/>
    <x v="0"/>
    <x v="90"/>
    <n v="12999"/>
    <x v="240"/>
    <n v="2500"/>
    <n v="19.232248634510299"/>
    <x v="255"/>
    <x v="1671"/>
    <n v="-6109480"/>
    <n v="650000"/>
    <x v="1682"/>
  </r>
  <r>
    <x v="15"/>
    <x v="644"/>
    <s v="Power Black"/>
    <s v="8 GB"/>
    <x v="0"/>
    <s v="Yes"/>
    <x v="2"/>
    <x v="23"/>
    <n v="21999"/>
    <x v="655"/>
    <n v="4000"/>
    <n v="18.182644665666601"/>
    <x v="86"/>
    <x v="1672"/>
    <n v="-7879606"/>
    <n v="788000"/>
    <x v="1683"/>
  </r>
  <r>
    <x v="12"/>
    <x v="740"/>
    <s v="Amazing Silver"/>
    <s v="6 GB"/>
    <x v="0"/>
    <s v="Yes"/>
    <x v="12"/>
    <x v="601"/>
    <n v="56990"/>
    <x v="753"/>
    <n v="0"/>
    <n v="0"/>
    <x v="310"/>
    <x v="1673"/>
    <n v="-30774600"/>
    <n v="0"/>
    <x v="1684"/>
  </r>
  <r>
    <x v="3"/>
    <x v="190"/>
    <s v="Aegean Blue"/>
    <s v="4 GB"/>
    <x v="3"/>
    <s v="Yes"/>
    <x v="0"/>
    <x v="147"/>
    <n v="10999"/>
    <x v="191"/>
    <n v="1700"/>
    <n v="15.455950540958201"/>
    <x v="314"/>
    <x v="1674"/>
    <n v="-9722742"/>
    <n v="814300"/>
    <x v="1685"/>
  </r>
  <r>
    <x v="10"/>
    <x v="130"/>
    <s v="Blue"/>
    <s v="6 GB"/>
    <x v="3"/>
    <s v="Yes"/>
    <x v="0"/>
    <x v="12"/>
    <n v="19999"/>
    <x v="131"/>
    <n v="0"/>
    <n v="0"/>
    <x v="297"/>
    <x v="1675"/>
    <n v="-16719164"/>
    <n v="0"/>
    <x v="1686"/>
  </r>
  <r>
    <x v="8"/>
    <x v="636"/>
    <s v="Aurora Dawn"/>
    <s v="8 GB"/>
    <x v="0"/>
    <s v="Yes"/>
    <x v="10"/>
    <x v="602"/>
    <n v="51990"/>
    <x v="647"/>
    <n v="5000"/>
    <n v="9.6172340834775891"/>
    <x v="153"/>
    <x v="1676"/>
    <n v="-17222520"/>
    <n v="870000"/>
    <x v="1687"/>
  </r>
  <r>
    <x v="0"/>
    <x v="705"/>
    <s v="Black"/>
    <s v="2 GB"/>
    <x v="1"/>
    <s v="Yes"/>
    <x v="3"/>
    <x v="565"/>
    <n v="8200"/>
    <x v="717"/>
    <n v="0"/>
    <n v="0"/>
    <x v="355"/>
    <x v="1677"/>
    <n v="-6724000"/>
    <n v="0"/>
    <x v="1688"/>
  </r>
  <r>
    <x v="0"/>
    <x v="183"/>
    <s v="Green"/>
    <s v="3 GB"/>
    <x v="6"/>
    <s v="Yes"/>
    <x v="0"/>
    <x v="326"/>
    <n v="11000"/>
    <x v="184"/>
    <n v="0"/>
    <n v="0"/>
    <x v="196"/>
    <x v="1678"/>
    <n v="-10604000"/>
    <n v="0"/>
    <x v="1689"/>
  </r>
  <r>
    <x v="0"/>
    <x v="507"/>
    <s v="Midnight Black"/>
    <s v="4 GB"/>
    <x v="3"/>
    <s v="Yes"/>
    <x v="2"/>
    <x v="274"/>
    <n v="62500"/>
    <x v="516"/>
    <n v="0"/>
    <n v="0"/>
    <x v="382"/>
    <x v="1679"/>
    <n v="-32625000"/>
    <n v="0"/>
    <x v="1690"/>
  </r>
  <r>
    <x v="6"/>
    <x v="357"/>
    <s v="Dark Grey"/>
    <s v="4 GB"/>
    <x v="3"/>
    <s v="Yes"/>
    <x v="0"/>
    <x v="603"/>
    <n v="10888"/>
    <x v="362"/>
    <n v="0"/>
    <n v="0"/>
    <x v="264"/>
    <x v="1680"/>
    <n v="-9145920"/>
    <n v="0"/>
    <x v="1691"/>
  </r>
  <r>
    <x v="3"/>
    <x v="471"/>
    <s v="Mithril Grey"/>
    <s v="6 GB"/>
    <x v="3"/>
    <s v="Yes"/>
    <x v="0"/>
    <x v="16"/>
    <n v="16999"/>
    <x v="480"/>
    <n v="3000"/>
    <n v="17.6480969468792"/>
    <x v="77"/>
    <x v="1681"/>
    <n v="-5083672"/>
    <n v="492000"/>
    <x v="1692"/>
  </r>
  <r>
    <x v="2"/>
    <x v="741"/>
    <s v="Stargaze White"/>
    <s v="4 GB"/>
    <x v="3"/>
    <s v="Yes"/>
    <x v="10"/>
    <x v="59"/>
    <n v="18999"/>
    <x v="754"/>
    <n v="4000"/>
    <n v="21.0537396705089"/>
    <x v="352"/>
    <x v="1682"/>
    <n v="-14483148"/>
    <n v="1704000"/>
    <x v="1693"/>
  </r>
  <r>
    <x v="4"/>
    <x v="127"/>
    <s v="Red"/>
    <s v="4GB"/>
    <x v="5"/>
    <s v="Yes"/>
    <x v="6"/>
    <x v="604"/>
    <n v="89900"/>
    <x v="128"/>
    <n v="0"/>
    <n v="0"/>
    <x v="64"/>
    <x v="1683"/>
    <n v="-45669200"/>
    <n v="0"/>
    <x v="1694"/>
  </r>
  <r>
    <x v="3"/>
    <x v="742"/>
    <s v="Champagne Gold"/>
    <s v="6 GB"/>
    <x v="3"/>
    <s v="Yes"/>
    <x v="0"/>
    <x v="23"/>
    <n v="17999"/>
    <x v="755"/>
    <n v="0"/>
    <n v="0"/>
    <x v="383"/>
    <x v="1684"/>
    <n v="-5111716"/>
    <n v="0"/>
    <x v="1695"/>
  </r>
  <r>
    <x v="16"/>
    <x v="39"/>
    <s v="Tornado Black"/>
    <s v="8 GB"/>
    <x v="0"/>
    <s v="Yes"/>
    <x v="2"/>
    <x v="43"/>
    <n v="37990"/>
    <x v="111"/>
    <n v="3000"/>
    <n v="7.8968149513029697"/>
    <x v="343"/>
    <x v="1685"/>
    <n v="-8757600"/>
    <n v="360000"/>
    <x v="1696"/>
  </r>
  <r>
    <x v="10"/>
    <x v="704"/>
    <s v="White"/>
    <s v="1 GB"/>
    <x v="7"/>
    <s v="Yes"/>
    <x v="11"/>
    <x v="564"/>
    <n v="5299"/>
    <x v="716"/>
    <n v="0"/>
    <n v="0"/>
    <x v="361"/>
    <x v="1686"/>
    <n v="-4069632"/>
    <n v="0"/>
    <x v="1697"/>
  </r>
  <r>
    <x v="2"/>
    <x v="202"/>
    <s v="Cyber Black"/>
    <s v="4 GB"/>
    <x v="0"/>
    <s v="Yes"/>
    <x v="0"/>
    <x v="67"/>
    <n v="16999"/>
    <x v="203"/>
    <n v="1000"/>
    <n v="5.8826989822930704"/>
    <x v="390"/>
    <x v="1687"/>
    <n v="-14585116"/>
    <n v="442000"/>
    <x v="1698"/>
  </r>
  <r>
    <x v="4"/>
    <x v="456"/>
    <s v="Black"/>
    <s v="4GB"/>
    <x v="5"/>
    <s v="Yes"/>
    <x v="10"/>
    <x v="350"/>
    <n v="74900"/>
    <x v="464"/>
    <n v="2901"/>
    <n v="3.87316421895861"/>
    <x v="0"/>
    <x v="1688"/>
    <n v="-20418961"/>
    <n v="403239"/>
    <x v="1699"/>
  </r>
  <r>
    <x v="2"/>
    <x v="188"/>
    <s v="Pearl White"/>
    <s v="8 GB"/>
    <x v="0"/>
    <s v="Yes"/>
    <x v="10"/>
    <x v="115"/>
    <n v="20999"/>
    <x v="189"/>
    <n v="0"/>
    <n v="0"/>
    <x v="331"/>
    <x v="1689"/>
    <n v="-6677682"/>
    <n v="0"/>
    <x v="1700"/>
  </r>
  <r>
    <x v="14"/>
    <x v="209"/>
    <s v="Platinum"/>
    <s v="4 GB"/>
    <x v="3"/>
    <s v="Yes"/>
    <x v="2"/>
    <x v="157"/>
    <n v="50000"/>
    <x v="210"/>
    <n v="0"/>
    <n v="0"/>
    <x v="4"/>
    <x v="1690"/>
    <n v="-32700000"/>
    <n v="0"/>
    <x v="1701"/>
  </r>
  <r>
    <x v="0"/>
    <x v="401"/>
    <s v="Lemonade Blue"/>
    <s v="8 GB"/>
    <x v="0"/>
    <s v="Yes"/>
    <x v="0"/>
    <x v="164"/>
    <n v="39000"/>
    <x v="406"/>
    <n v="0"/>
    <n v="0"/>
    <x v="142"/>
    <x v="1691"/>
    <n v="-37284000"/>
    <n v="0"/>
    <x v="1702"/>
  </r>
  <r>
    <x v="5"/>
    <x v="743"/>
    <s v="White"/>
    <s v="1 GB"/>
    <x v="1"/>
    <s v="Yes"/>
    <x v="1"/>
    <x v="18"/>
    <n v="9999"/>
    <x v="756"/>
    <n v="0"/>
    <n v="0"/>
    <x v="327"/>
    <x v="1692"/>
    <n v="-4059594"/>
    <n v="0"/>
    <x v="1703"/>
  </r>
  <r>
    <x v="4"/>
    <x v="4"/>
    <s v="Yellow"/>
    <s v="4GB"/>
    <x v="3"/>
    <s v="Yes"/>
    <x v="4"/>
    <x v="4"/>
    <n v="49900"/>
    <x v="4"/>
    <n v="0"/>
    <n v="0"/>
    <x v="329"/>
    <x v="1693"/>
    <n v="-20758400"/>
    <n v="0"/>
    <x v="1704"/>
  </r>
  <r>
    <x v="4"/>
    <x v="172"/>
    <s v="Graphite"/>
    <s v="6 GB"/>
    <x v="4"/>
    <s v="Yes"/>
    <x v="6"/>
    <x v="73"/>
    <n v="149900"/>
    <x v="173"/>
    <n v="0"/>
    <n v="0"/>
    <x v="102"/>
    <x v="1694"/>
    <n v="-112425000"/>
    <n v="0"/>
    <x v="1705"/>
  </r>
  <r>
    <x v="15"/>
    <x v="285"/>
    <s v="Shadow Grey"/>
    <s v="4 GB"/>
    <x v="3"/>
    <s v="Yes"/>
    <x v="2"/>
    <x v="22"/>
    <n v="11999"/>
    <x v="288"/>
    <n v="3000"/>
    <n v="25.0020835069589"/>
    <x v="346"/>
    <x v="1695"/>
    <n v="-5774450"/>
    <n v="825000"/>
    <x v="1706"/>
  </r>
  <r>
    <x v="7"/>
    <x v="467"/>
    <s v="Crystal Blue"/>
    <s v="8 GB"/>
    <x v="0"/>
    <s v="Yes"/>
    <x v="0"/>
    <x v="94"/>
    <n v="18990"/>
    <x v="475"/>
    <n v="1000"/>
    <n v="5.2659294365455498"/>
    <x v="381"/>
    <x v="1696"/>
    <n v="-15309720"/>
    <n v="414000"/>
    <x v="1707"/>
  </r>
  <r>
    <x v="9"/>
    <x v="576"/>
    <s v="Black"/>
    <s v="1 GB"/>
    <x v="7"/>
    <s v="Yes"/>
    <x v="5"/>
    <x v="78"/>
    <n v="6499"/>
    <x v="586"/>
    <n v="0"/>
    <n v="0"/>
    <x v="23"/>
    <x v="1697"/>
    <n v="-5693124"/>
    <n v="0"/>
    <x v="1708"/>
  </r>
  <r>
    <x v="2"/>
    <x v="744"/>
    <s v="Crystal Blue"/>
    <s v="4 GB"/>
    <x v="0"/>
    <s v="Yes"/>
    <x v="10"/>
    <x v="34"/>
    <n v="12999"/>
    <x v="757"/>
    <n v="1000"/>
    <n v="7.69289945380413"/>
    <x v="308"/>
    <x v="1698"/>
    <n v="-7174426"/>
    <n v="287000"/>
    <x v="1709"/>
  </r>
  <r>
    <x v="4"/>
    <x v="389"/>
    <s v="Silver"/>
    <s v="1 GB"/>
    <x v="0"/>
    <s v="Yes"/>
    <x v="2"/>
    <x v="291"/>
    <n v="71500"/>
    <x v="394"/>
    <n v="0"/>
    <n v="0"/>
    <x v="142"/>
    <x v="1699"/>
    <n v="-68354000"/>
    <n v="0"/>
    <x v="1710"/>
  </r>
  <r>
    <x v="15"/>
    <x v="64"/>
    <s v="Rosso Red"/>
    <s v="8 GB"/>
    <x v="5"/>
    <s v="Yes"/>
    <x v="10"/>
    <x v="223"/>
    <n v="30999"/>
    <x v="318"/>
    <n v="0"/>
    <n v="0"/>
    <x v="328"/>
    <x v="1700"/>
    <n v="-22505274"/>
    <n v="0"/>
    <x v="1711"/>
  </r>
  <r>
    <x v="1"/>
    <x v="745"/>
    <s v="Black"/>
    <s v="64 MB"/>
    <x v="0"/>
    <s v="Yes"/>
    <x v="11"/>
    <x v="605"/>
    <n v="4399"/>
    <x v="758"/>
    <n v="500"/>
    <n v="11.3662195953625"/>
    <x v="183"/>
    <x v="1701"/>
    <n v="-838098"/>
    <n v="50500"/>
    <x v="1712"/>
  </r>
  <r>
    <x v="0"/>
    <x v="634"/>
    <s v="Raven Black"/>
    <s v="6 GB"/>
    <x v="0"/>
    <s v="Yes"/>
    <x v="3"/>
    <x v="286"/>
    <n v="15499"/>
    <x v="645"/>
    <n v="0"/>
    <n v="0"/>
    <x v="63"/>
    <x v="1702"/>
    <n v="-9268402"/>
    <n v="0"/>
    <x v="1713"/>
  </r>
  <r>
    <x v="0"/>
    <x v="746"/>
    <s v="Arctic Blue"/>
    <s v="4 GB"/>
    <x v="3"/>
    <s v="Yes"/>
    <x v="6"/>
    <x v="184"/>
    <n v="13990"/>
    <x v="759"/>
    <n v="91"/>
    <n v="0.65046461758398799"/>
    <x v="25"/>
    <x v="1703"/>
    <n v="-8896591"/>
    <n v="29029"/>
    <x v="1714"/>
  </r>
  <r>
    <x v="6"/>
    <x v="167"/>
    <s v="Interstellar Black"/>
    <s v="4 GB"/>
    <x v="0"/>
    <s v="Yes"/>
    <x v="6"/>
    <x v="94"/>
    <n v="17990"/>
    <x v="168"/>
    <n v="0"/>
    <n v="0"/>
    <x v="323"/>
    <x v="1704"/>
    <n v="-14427980"/>
    <n v="0"/>
    <x v="1715"/>
  </r>
  <r>
    <x v="0"/>
    <x v="10"/>
    <s v="Black"/>
    <s v="6 GB"/>
    <x v="0"/>
    <s v="Yes"/>
    <x v="8"/>
    <x v="89"/>
    <n v="17999"/>
    <x v="10"/>
    <n v="1500"/>
    <n v="8.3337963220178892"/>
    <x v="164"/>
    <x v="1705"/>
    <n v="-12005304"/>
    <n v="522000"/>
    <x v="1716"/>
  </r>
  <r>
    <x v="6"/>
    <x v="177"/>
    <s v="Red"/>
    <s v="6 GB"/>
    <x v="0"/>
    <s v="Yes"/>
    <x v="2"/>
    <x v="606"/>
    <n v="14443"/>
    <x v="178"/>
    <n v="0"/>
    <n v="0"/>
    <x v="85"/>
    <x v="1706"/>
    <n v="-9705696"/>
    <n v="0"/>
    <x v="1717"/>
  </r>
  <r>
    <x v="14"/>
    <x v="747"/>
    <s v="Black"/>
    <s v="2 GB"/>
    <x v="1"/>
    <s v="Yes"/>
    <x v="7"/>
    <x v="389"/>
    <n v="9000"/>
    <x v="760"/>
    <n v="0"/>
    <n v="0"/>
    <x v="262"/>
    <x v="1707"/>
    <n v="-2772000"/>
    <n v="0"/>
    <x v="1718"/>
  </r>
  <r>
    <x v="1"/>
    <x v="1"/>
    <s v="Black"/>
    <s v="3 GB"/>
    <x v="6"/>
    <s v="Yes"/>
    <x v="7"/>
    <x v="90"/>
    <n v="10999"/>
    <x v="1"/>
    <n v="500"/>
    <n v="4.54586780616419"/>
    <x v="161"/>
    <x v="1708"/>
    <n v="-7567296"/>
    <n v="176000"/>
    <x v="1719"/>
  </r>
  <r>
    <x v="7"/>
    <x v="290"/>
    <s v="Marble Green"/>
    <s v="4 GB"/>
    <x v="0"/>
    <s v="Yes"/>
    <x v="2"/>
    <x v="85"/>
    <n v="16990"/>
    <x v="293"/>
    <n v="4000"/>
    <n v="23.543260741612698"/>
    <x v="347"/>
    <x v="1709"/>
    <n v="-3207860"/>
    <n v="428000"/>
    <x v="1720"/>
  </r>
  <r>
    <x v="1"/>
    <x v="464"/>
    <s v="Black"/>
    <s v="3 GB"/>
    <x v="6"/>
    <s v="Yes"/>
    <x v="0"/>
    <x v="170"/>
    <n v="13199"/>
    <x v="472"/>
    <n v="0"/>
    <n v="0"/>
    <x v="83"/>
    <x v="1710"/>
    <n v="-13040612"/>
    <n v="0"/>
    <x v="1721"/>
  </r>
  <r>
    <x v="15"/>
    <x v="748"/>
    <s v="Predator Black"/>
    <s v="8 GB"/>
    <x v="0"/>
    <s v="Yes"/>
    <x v="0"/>
    <x v="33"/>
    <n v="34999"/>
    <x v="761"/>
    <n v="6000"/>
    <n v="17.143346952769999"/>
    <x v="72"/>
    <x v="1711"/>
    <n v="-15551514"/>
    <n v="1458000"/>
    <x v="1722"/>
  </r>
  <r>
    <x v="4"/>
    <x v="344"/>
    <s v="White"/>
    <s v="2 GB"/>
    <x v="5"/>
    <s v="Yes"/>
    <x v="10"/>
    <x v="134"/>
    <n v="54900"/>
    <x v="348"/>
    <n v="0"/>
    <n v="0"/>
    <x v="91"/>
    <x v="1712"/>
    <n v="-52264800"/>
    <n v="0"/>
    <x v="1723"/>
  </r>
  <r>
    <x v="0"/>
    <x v="749"/>
    <s v="Gold Sand"/>
    <s v="3 GB"/>
    <x v="6"/>
    <s v="Yes"/>
    <x v="7"/>
    <x v="39"/>
    <n v="22900"/>
    <x v="762"/>
    <n v="0"/>
    <n v="0"/>
    <x v="211"/>
    <x v="1713"/>
    <n v="-5770800"/>
    <n v="0"/>
    <x v="1724"/>
  </r>
  <r>
    <x v="2"/>
    <x v="570"/>
    <s v="Mercury Silver"/>
    <s v="8 GB"/>
    <x v="0"/>
    <s v="Yes"/>
    <x v="2"/>
    <x v="64"/>
    <n v="29999"/>
    <x v="580"/>
    <n v="3000"/>
    <n v="10.000333344444799"/>
    <x v="208"/>
    <x v="1714"/>
    <n v="-26162082"/>
    <n v="1377000"/>
    <x v="1725"/>
  </r>
  <r>
    <x v="4"/>
    <x v="344"/>
    <s v="Black"/>
    <s v="2 GB"/>
    <x v="3"/>
    <s v="Yes"/>
    <x v="10"/>
    <x v="411"/>
    <n v="39900"/>
    <x v="348"/>
    <n v="6901"/>
    <n v="17.295739348370901"/>
    <x v="302"/>
    <x v="1715"/>
    <n v="-12611527"/>
    <n v="1193873"/>
    <x v="1726"/>
  </r>
  <r>
    <x v="7"/>
    <x v="750"/>
    <s v="Black"/>
    <s v="4 GB"/>
    <x v="3"/>
    <s v="Yes"/>
    <x v="2"/>
    <x v="77"/>
    <n v="22990"/>
    <x v="763"/>
    <n v="0"/>
    <n v="0"/>
    <x v="46"/>
    <x v="1716"/>
    <n v="-14299780"/>
    <n v="0"/>
    <x v="1727"/>
  </r>
  <r>
    <x v="2"/>
    <x v="35"/>
    <s v="Glacier Blue"/>
    <s v="8 GB"/>
    <x v="5"/>
    <s v="Yes"/>
    <x v="0"/>
    <x v="32"/>
    <n v="31999"/>
    <x v="35"/>
    <n v="2000"/>
    <n v="6.2501953186036996"/>
    <x v="91"/>
    <x v="1717"/>
    <n v="-29511048"/>
    <n v="952000"/>
    <x v="1728"/>
  </r>
  <r>
    <x v="3"/>
    <x v="277"/>
    <s v="Sandstone Black"/>
    <s v="3 GB"/>
    <x v="6"/>
    <s v="Yes"/>
    <x v="3"/>
    <x v="18"/>
    <n v="9999"/>
    <x v="280"/>
    <n v="0"/>
    <n v="0"/>
    <x v="69"/>
    <x v="1718"/>
    <n v="-8059194"/>
    <n v="0"/>
    <x v="1729"/>
  </r>
  <r>
    <x v="4"/>
    <x v="344"/>
    <s v="White"/>
    <s v="2 GB"/>
    <x v="5"/>
    <s v="Yes"/>
    <x v="10"/>
    <x v="134"/>
    <n v="54900"/>
    <x v="348"/>
    <n v="0"/>
    <n v="0"/>
    <x v="318"/>
    <x v="1719"/>
    <n v="-22179600"/>
    <n v="0"/>
    <x v="1730"/>
  </r>
  <r>
    <x v="4"/>
    <x v="456"/>
    <s v="Purple"/>
    <s v="4GB"/>
    <x v="5"/>
    <s v="Yes"/>
    <x v="10"/>
    <x v="350"/>
    <n v="74900"/>
    <x v="464"/>
    <n v="2901"/>
    <n v="3.87316421895861"/>
    <x v="251"/>
    <x v="1720"/>
    <n v="-26735618"/>
    <n v="527982"/>
    <x v="1731"/>
  </r>
  <r>
    <x v="8"/>
    <x v="230"/>
    <s v="Olive Black"/>
    <s v="8 GB"/>
    <x v="0"/>
    <s v="Yes"/>
    <x v="0"/>
    <x v="554"/>
    <n v="13990"/>
    <x v="232"/>
    <n v="100"/>
    <n v="0.71479628305932796"/>
    <x v="236"/>
    <x v="1721"/>
    <n v="-4516560"/>
    <n v="16200"/>
    <x v="1732"/>
  </r>
  <r>
    <x v="9"/>
    <x v="751"/>
    <s v="White"/>
    <s v="1 GB"/>
    <x v="7"/>
    <s v="Yes"/>
    <x v="1"/>
    <x v="607"/>
    <n v="3549"/>
    <x v="764"/>
    <n v="0"/>
    <n v="0"/>
    <x v="234"/>
    <x v="1722"/>
    <n v="-2235870"/>
    <n v="0"/>
    <x v="1733"/>
  </r>
  <r>
    <x v="2"/>
    <x v="752"/>
    <s v="Rust Red"/>
    <s v="8 GB"/>
    <x v="0"/>
    <s v="Yes"/>
    <x v="0"/>
    <x v="109"/>
    <n v="41999"/>
    <x v="765"/>
    <n v="0"/>
    <n v="0"/>
    <x v="341"/>
    <x v="1723"/>
    <n v="-18311564"/>
    <n v="0"/>
    <x v="1734"/>
  </r>
  <r>
    <x v="0"/>
    <x v="470"/>
    <s v="Black"/>
    <s v="2 GB"/>
    <x v="6"/>
    <s v="Yes"/>
    <x v="5"/>
    <x v="608"/>
    <n v="8229"/>
    <x v="479"/>
    <n v="0"/>
    <n v="0"/>
    <x v="175"/>
    <x v="1724"/>
    <n v="-2419326"/>
    <n v="0"/>
    <x v="1735"/>
  </r>
  <r>
    <x v="4"/>
    <x v="141"/>
    <s v="Silver"/>
    <s v="2 GB"/>
    <x v="0"/>
    <s v="Yes"/>
    <x v="2"/>
    <x v="26"/>
    <n v="70000"/>
    <x v="142"/>
    <n v="0"/>
    <n v="0"/>
    <x v="387"/>
    <x v="1725"/>
    <n v="-69860000"/>
    <n v="0"/>
    <x v="1736"/>
  </r>
  <r>
    <x v="10"/>
    <x v="128"/>
    <s v="Black"/>
    <s v="3 GB"/>
    <x v="6"/>
    <s v="Yes"/>
    <x v="0"/>
    <x v="3"/>
    <n v="12999"/>
    <x v="129"/>
    <n v="0"/>
    <n v="0"/>
    <x v="260"/>
    <x v="1726"/>
    <n v="-10841166"/>
    <n v="0"/>
    <x v="1737"/>
  </r>
  <r>
    <x v="1"/>
    <x v="169"/>
    <s v="Matte Black"/>
    <s v="3 GB"/>
    <x v="1"/>
    <s v="Yes"/>
    <x v="7"/>
    <x v="66"/>
    <n v="12499"/>
    <x v="170"/>
    <n v="0"/>
    <n v="0"/>
    <x v="94"/>
    <x v="1727"/>
    <n v="-4299656"/>
    <n v="0"/>
    <x v="1738"/>
  </r>
  <r>
    <x v="1"/>
    <x v="352"/>
    <s v="Grey"/>
    <s v="3 GB"/>
    <x v="6"/>
    <s v="Yes"/>
    <x v="1"/>
    <x v="18"/>
    <n v="11099"/>
    <x v="357"/>
    <n v="1100"/>
    <n v="9.91080277502477"/>
    <x v="27"/>
    <x v="1728"/>
    <n v="-9156532"/>
    <n v="477400"/>
    <x v="1739"/>
  </r>
  <r>
    <x v="14"/>
    <x v="753"/>
    <s v="White"/>
    <s v="1 GB"/>
    <x v="9"/>
    <s v="Yes"/>
    <x v="11"/>
    <x v="609"/>
    <n v="14162"/>
    <x v="766"/>
    <n v="0"/>
    <n v="0"/>
    <x v="90"/>
    <x v="1729"/>
    <n v="-9346920"/>
    <n v="0"/>
    <x v="1740"/>
  </r>
  <r>
    <x v="0"/>
    <x v="685"/>
    <s v="Gold"/>
    <s v="2 GB"/>
    <x v="1"/>
    <s v="Yes"/>
    <x v="3"/>
    <x v="610"/>
    <n v="7990"/>
    <x v="697"/>
    <n v="1510"/>
    <n v="18.8986232790988"/>
    <x v="239"/>
    <x v="1730"/>
    <n v="-5397310"/>
    <n v="563230"/>
    <x v="1741"/>
  </r>
  <r>
    <x v="9"/>
    <x v="596"/>
    <s v="Fine Gold"/>
    <s v="4 GB"/>
    <x v="6"/>
    <s v="Yes"/>
    <x v="7"/>
    <x v="34"/>
    <n v="11999"/>
    <x v="606"/>
    <n v="0"/>
    <n v="0"/>
    <x v="112"/>
    <x v="1731"/>
    <n v="-6983418"/>
    <n v="0"/>
    <x v="1742"/>
  </r>
  <r>
    <x v="2"/>
    <x v="200"/>
    <s v="Oxygen Green"/>
    <s v="4 GB"/>
    <x v="0"/>
    <s v="Yes"/>
    <x v="2"/>
    <x v="66"/>
    <n v="13999"/>
    <x v="201"/>
    <n v="1500"/>
    <n v="10.715051075076699"/>
    <x v="301"/>
    <x v="1732"/>
    <n v="-2888282"/>
    <n v="163500"/>
    <x v="1743"/>
  </r>
  <r>
    <x v="0"/>
    <x v="325"/>
    <s v="Black Sapphire"/>
    <s v="4 GB"/>
    <x v="6"/>
    <s v="Yes"/>
    <x v="8"/>
    <x v="611"/>
    <n v="30495"/>
    <x v="329"/>
    <n v="0"/>
    <n v="0"/>
    <x v="341"/>
    <x v="1733"/>
    <n v="-13295820"/>
    <n v="0"/>
    <x v="1744"/>
  </r>
  <r>
    <x v="2"/>
    <x v="19"/>
    <s v="Diamond Red"/>
    <s v="4 GB"/>
    <x v="3"/>
    <s v="Yes"/>
    <x v="2"/>
    <x v="249"/>
    <n v="9490"/>
    <x v="19"/>
    <n v="0"/>
    <n v="0"/>
    <x v="17"/>
    <x v="1734"/>
    <n v="-3340480"/>
    <n v="0"/>
    <x v="1745"/>
  </r>
  <r>
    <x v="5"/>
    <x v="106"/>
    <s v="Black"/>
    <s v="4 GB"/>
    <x v="3"/>
    <s v="Yes"/>
    <x v="7"/>
    <x v="89"/>
    <n v="16499"/>
    <x v="106"/>
    <n v="0"/>
    <n v="0"/>
    <x v="249"/>
    <x v="1735"/>
    <n v="-8843464"/>
    <n v="0"/>
    <x v="1746"/>
  </r>
  <r>
    <x v="0"/>
    <x v="319"/>
    <s v="Phantom Violet"/>
    <s v="8 GB"/>
    <x v="0"/>
    <s v="Yes"/>
    <x v="0"/>
    <x v="36"/>
    <n v="83999"/>
    <x v="323"/>
    <n v="14000"/>
    <n v="16.666865081727099"/>
    <x v="307"/>
    <x v="1736"/>
    <n v="-33417566"/>
    <n v="3038000"/>
    <x v="1747"/>
  </r>
  <r>
    <x v="2"/>
    <x v="754"/>
    <s v="Mist White"/>
    <s v="6 GB"/>
    <x v="3"/>
    <s v="Yes"/>
    <x v="0"/>
    <x v="59"/>
    <n v="17999"/>
    <x v="767"/>
    <n v="3000"/>
    <n v="16.6675926440357"/>
    <x v="211"/>
    <x v="1737"/>
    <n v="-4157748"/>
    <n v="378000"/>
    <x v="1748"/>
  </r>
  <r>
    <x v="11"/>
    <x v="144"/>
    <s v="Coral Red"/>
    <s v="4 GB"/>
    <x v="3"/>
    <s v="Yes"/>
    <x v="7"/>
    <x v="224"/>
    <n v="11999"/>
    <x v="145"/>
    <n v="3200"/>
    <n v="26.668889074089499"/>
    <x v="52"/>
    <x v="1738"/>
    <n v="-5802642"/>
    <n v="892800"/>
    <x v="1749"/>
  </r>
  <r>
    <x v="7"/>
    <x v="74"/>
    <s v="Champagne"/>
    <s v="3 GB"/>
    <x v="6"/>
    <s v="Yes"/>
    <x v="2"/>
    <x v="88"/>
    <n v="14995"/>
    <x v="74"/>
    <n v="0"/>
    <n v="0"/>
    <x v="28"/>
    <x v="1739"/>
    <n v="-6957680"/>
    <n v="0"/>
    <x v="1750"/>
  </r>
  <r>
    <x v="8"/>
    <x v="680"/>
    <s v="Midnight Blue"/>
    <s v="4 GB"/>
    <x v="3"/>
    <s v="Yes"/>
    <x v="7"/>
    <x v="539"/>
    <n v="14449"/>
    <x v="692"/>
    <n v="0"/>
    <n v="0"/>
    <x v="103"/>
    <x v="1740"/>
    <n v="-5895192"/>
    <n v="0"/>
    <x v="1751"/>
  </r>
  <r>
    <x v="2"/>
    <x v="35"/>
    <s v="Glacier Blue"/>
    <s v="12 GB"/>
    <x v="5"/>
    <s v="Yes"/>
    <x v="3"/>
    <x v="411"/>
    <n v="34999"/>
    <x v="35"/>
    <n v="2000"/>
    <n v="5.7144489842566903"/>
    <x v="113"/>
    <x v="1741"/>
    <n v="-13327608"/>
    <n v="392000"/>
    <x v="1752"/>
  </r>
  <r>
    <x v="14"/>
    <x v="747"/>
    <s v="Gold &amp; Black"/>
    <s v="2 GB"/>
    <x v="1"/>
    <s v="Yes"/>
    <x v="7"/>
    <x v="47"/>
    <n v="9990"/>
    <x v="760"/>
    <n v="0"/>
    <n v="0"/>
    <x v="325"/>
    <x v="1742"/>
    <n v="-9470520"/>
    <n v="0"/>
    <x v="1753"/>
  </r>
  <r>
    <x v="10"/>
    <x v="486"/>
    <s v="Black"/>
    <s v="6 GB"/>
    <x v="3"/>
    <s v="Yes"/>
    <x v="0"/>
    <x v="118"/>
    <n v="35999"/>
    <x v="495"/>
    <n v="0"/>
    <n v="0"/>
    <x v="141"/>
    <x v="1743"/>
    <n v="-23183356"/>
    <n v="0"/>
    <x v="1754"/>
  </r>
  <r>
    <x v="11"/>
    <x v="755"/>
    <s v="Black"/>
    <s v="2 GB"/>
    <x v="1"/>
    <s v="Yes"/>
    <x v="5"/>
    <x v="2"/>
    <n v="13499"/>
    <x v="768"/>
    <n v="6500"/>
    <n v="48.151714941847501"/>
    <x v="168"/>
    <x v="1744"/>
    <n v="-6477368"/>
    <n v="2054000"/>
    <x v="1755"/>
  </r>
  <r>
    <x v="1"/>
    <x v="300"/>
    <s v="Iron"/>
    <s v="6 GB"/>
    <x v="0"/>
    <s v="Yes"/>
    <x v="0"/>
    <x v="135"/>
    <n v="31999"/>
    <x v="303"/>
    <n v="10000"/>
    <n v="31.2509765930185"/>
    <x v="113"/>
    <x v="1745"/>
    <n v="-10583608"/>
    <n v="1960000"/>
    <x v="1756"/>
  </r>
  <r>
    <x v="0"/>
    <x v="227"/>
    <s v="Blue"/>
    <s v="512 MB"/>
    <x v="9"/>
    <s v="Yes"/>
    <x v="5"/>
    <x v="612"/>
    <n v="7454"/>
    <x v="229"/>
    <n v="0"/>
    <n v="0"/>
    <x v="302"/>
    <x v="1746"/>
    <n v="-2579084"/>
    <n v="0"/>
    <x v="1757"/>
  </r>
  <r>
    <x v="8"/>
    <x v="208"/>
    <s v="Frost Blue"/>
    <s v="8 GB"/>
    <x v="0"/>
    <s v="Yes"/>
    <x v="0"/>
    <x v="15"/>
    <n v="39990"/>
    <x v="209"/>
    <n v="0"/>
    <n v="0"/>
    <x v="4"/>
    <x v="1747"/>
    <n v="-26153460"/>
    <n v="0"/>
    <x v="1758"/>
  </r>
  <r>
    <x v="2"/>
    <x v="37"/>
    <s v="That Blue"/>
    <s v="4 GB"/>
    <x v="0"/>
    <s v="Yes"/>
    <x v="10"/>
    <x v="34"/>
    <n v="12999"/>
    <x v="37"/>
    <n v="1000"/>
    <n v="7.69289945380413"/>
    <x v="66"/>
    <x v="1748"/>
    <n v="-3824694"/>
    <n v="153000"/>
    <x v="1759"/>
  </r>
  <r>
    <x v="1"/>
    <x v="756"/>
    <s v="White"/>
    <s v="3 GB"/>
    <x v="6"/>
    <s v="Yes"/>
    <x v="3"/>
    <x v="428"/>
    <n v="7399"/>
    <x v="769"/>
    <n v="0"/>
    <n v="0"/>
    <x v="69"/>
    <x v="1749"/>
    <n v="-5963594"/>
    <n v="0"/>
    <x v="1760"/>
  </r>
  <r>
    <x v="0"/>
    <x v="634"/>
    <s v="Iceberg Blue"/>
    <s v="6 GB"/>
    <x v="0"/>
    <s v="Yes"/>
    <x v="3"/>
    <x v="71"/>
    <n v="15990"/>
    <x v="645"/>
    <n v="0"/>
    <n v="0"/>
    <x v="340"/>
    <x v="1750"/>
    <n v="-8378760"/>
    <n v="0"/>
    <x v="1761"/>
  </r>
  <r>
    <x v="0"/>
    <x v="702"/>
    <s v="Black Onyx"/>
    <s v="4 GB"/>
    <x v="6"/>
    <s v="Yes"/>
    <x v="2"/>
    <x v="562"/>
    <n v="41900"/>
    <x v="714"/>
    <n v="0"/>
    <n v="0"/>
    <x v="258"/>
    <x v="1751"/>
    <n v="-32430600"/>
    <n v="0"/>
    <x v="1762"/>
  </r>
  <r>
    <x v="3"/>
    <x v="742"/>
    <s v="Sandstone Black"/>
    <s v="6 GB"/>
    <x v="3"/>
    <s v="Yes"/>
    <x v="0"/>
    <x v="23"/>
    <n v="17999"/>
    <x v="755"/>
    <n v="0"/>
    <n v="0"/>
    <x v="354"/>
    <x v="1752"/>
    <n v="-11843342"/>
    <n v="0"/>
    <x v="1763"/>
  </r>
  <r>
    <x v="0"/>
    <x v="0"/>
    <s v="Mirage Blue"/>
    <s v="6 GB"/>
    <x v="0"/>
    <s v="Yes"/>
    <x v="0"/>
    <x v="613"/>
    <n v="19900"/>
    <x v="0"/>
    <n v="722"/>
    <n v="3.6281407035175799"/>
    <x v="303"/>
    <x v="1753"/>
    <n v="-8167302"/>
    <n v="150898"/>
    <x v="1764"/>
  </r>
  <r>
    <x v="3"/>
    <x v="190"/>
    <s v="Morandi Green"/>
    <s v="3 GB"/>
    <x v="6"/>
    <s v="Yes"/>
    <x v="0"/>
    <x v="246"/>
    <n v="9999"/>
    <x v="191"/>
    <n v="1700"/>
    <n v="17.001700170016999"/>
    <x v="129"/>
    <x v="1754"/>
    <n v="-4428116"/>
    <n v="411400"/>
    <x v="1765"/>
  </r>
  <r>
    <x v="0"/>
    <x v="334"/>
    <s v="Black"/>
    <s v="NaN"/>
    <x v="8"/>
    <s v="Yes"/>
    <x v="3"/>
    <x v="614"/>
    <n v="1445"/>
    <x v="338"/>
    <n v="0"/>
    <n v="0"/>
    <x v="39"/>
    <x v="1755"/>
    <n v="-1161780"/>
    <n v="0"/>
    <x v="1766"/>
  </r>
  <r>
    <x v="3"/>
    <x v="757"/>
    <s v="Quetzal Cyan"/>
    <s v="4 GB"/>
    <x v="3"/>
    <s v="Yes"/>
    <x v="2"/>
    <x v="3"/>
    <n v="12999"/>
    <x v="770"/>
    <n v="0"/>
    <n v="0"/>
    <x v="183"/>
    <x v="1756"/>
    <n v="-2625798"/>
    <n v="0"/>
    <x v="1767"/>
  </r>
  <r>
    <x v="6"/>
    <x v="604"/>
    <s v="Space Black"/>
    <s v="4 GB"/>
    <x v="3"/>
    <s v="Yes"/>
    <x v="23"/>
    <x v="34"/>
    <n v="11999"/>
    <x v="614"/>
    <n v="0"/>
    <n v="0"/>
    <x v="42"/>
    <x v="45"/>
    <n v="-5759520"/>
    <n v="0"/>
    <x v="45"/>
  </r>
  <r>
    <x v="1"/>
    <x v="346"/>
    <s v="Black"/>
    <s v="8 MB"/>
    <x v="1"/>
    <s v="Yes"/>
    <x v="6"/>
    <x v="262"/>
    <n v="4189"/>
    <x v="350"/>
    <n v="0"/>
    <n v="0"/>
    <x v="215"/>
    <x v="1757"/>
    <n v="-1885050"/>
    <n v="0"/>
    <x v="1768"/>
  </r>
  <r>
    <x v="10"/>
    <x v="486"/>
    <s v="Black"/>
    <s v="6 GB"/>
    <x v="0"/>
    <s v="Yes"/>
    <x v="0"/>
    <x v="42"/>
    <n v="38999"/>
    <x v="495"/>
    <n v="0"/>
    <n v="0"/>
    <x v="302"/>
    <x v="1758"/>
    <n v="-13493654"/>
    <n v="0"/>
    <x v="1769"/>
  </r>
  <r>
    <x v="0"/>
    <x v="758"/>
    <s v="Cloud Navy"/>
    <s v="8 GB"/>
    <x v="0"/>
    <s v="Yes"/>
    <x v="6"/>
    <x v="312"/>
    <n v="56990"/>
    <x v="771"/>
    <n v="7000"/>
    <n v="12.282856641516"/>
    <x v="316"/>
    <x v="1759"/>
    <n v="-36908100"/>
    <n v="2415000"/>
    <x v="1770"/>
  </r>
  <r>
    <x v="4"/>
    <x v="204"/>
    <s v="Sierra Blue"/>
    <s v="6 GB"/>
    <x v="0"/>
    <s v="Yes"/>
    <x v="6"/>
    <x v="365"/>
    <n v="129900"/>
    <x v="205"/>
    <n v="0"/>
    <n v="0"/>
    <x v="361"/>
    <x v="1760"/>
    <n v="-99763200"/>
    <n v="0"/>
    <x v="1771"/>
  </r>
  <r>
    <x v="0"/>
    <x v="273"/>
    <s v="White Pearl"/>
    <s v="3 GB"/>
    <x v="3"/>
    <s v="Yes"/>
    <x v="5"/>
    <x v="615"/>
    <n v="55900"/>
    <x v="276"/>
    <n v="0"/>
    <n v="0"/>
    <x v="233"/>
    <x v="1761"/>
    <n v="-17329000"/>
    <n v="0"/>
    <x v="1772"/>
  </r>
  <r>
    <x v="2"/>
    <x v="36"/>
    <s v="Aurora Green"/>
    <s v="8 GB"/>
    <x v="0"/>
    <s v="Yes"/>
    <x v="2"/>
    <x v="64"/>
    <n v="29999"/>
    <x v="36"/>
    <n v="3000"/>
    <n v="10.000333344444799"/>
    <x v="162"/>
    <x v="1762"/>
    <n v="-12026578"/>
    <n v="633000"/>
    <x v="1773"/>
  </r>
  <r>
    <x v="8"/>
    <x v="577"/>
    <s v="Roman Black"/>
    <s v="NaN"/>
    <x v="0"/>
    <s v="Yes"/>
    <x v="6"/>
    <x v="14"/>
    <n v="32990"/>
    <x v="587"/>
    <n v="3000"/>
    <n v="9.0936647468929905"/>
    <x v="389"/>
    <x v="1763"/>
    <n v="-8691240"/>
    <n v="414000"/>
    <x v="1774"/>
  </r>
  <r>
    <x v="0"/>
    <x v="41"/>
    <s v="Mint"/>
    <s v="8 GB"/>
    <x v="0"/>
    <s v="Yes"/>
    <x v="3"/>
    <x v="616"/>
    <n v="23696"/>
    <x v="41"/>
    <n v="100"/>
    <n v="0.422012153950033"/>
    <x v="65"/>
    <x v="1764"/>
    <n v="-6147960"/>
    <n v="13000"/>
    <x v="1775"/>
  </r>
  <r>
    <x v="8"/>
    <x v="759"/>
    <s v="Nebula Purple"/>
    <s v="4 GB"/>
    <x v="6"/>
    <s v="Yes"/>
    <x v="2"/>
    <x v="71"/>
    <n v="15990"/>
    <x v="772"/>
    <n v="0"/>
    <n v="0"/>
    <x v="213"/>
    <x v="1765"/>
    <n v="-6427980"/>
    <n v="0"/>
    <x v="1776"/>
  </r>
  <r>
    <x v="1"/>
    <x v="756"/>
    <s v="Blue"/>
    <s v="3 GB"/>
    <x v="6"/>
    <s v="Yes"/>
    <x v="3"/>
    <x v="246"/>
    <n v="8299"/>
    <x v="769"/>
    <n v="0"/>
    <n v="0"/>
    <x v="15"/>
    <x v="1766"/>
    <n v="-5809300"/>
    <n v="0"/>
    <x v="1777"/>
  </r>
  <r>
    <x v="2"/>
    <x v="22"/>
    <s v="Laser Blue"/>
    <s v="4 GB"/>
    <x v="3"/>
    <s v="Yes"/>
    <x v="0"/>
    <x v="90"/>
    <n v="10999"/>
    <x v="22"/>
    <n v="500"/>
    <n v="4.54586780616419"/>
    <x v="170"/>
    <x v="1767"/>
    <n v="-7631790"/>
    <n v="177500"/>
    <x v="1778"/>
  </r>
  <r>
    <x v="14"/>
    <x v="760"/>
    <s v="Black Gold"/>
    <s v="2 GB"/>
    <x v="1"/>
    <s v="Yes"/>
    <x v="5"/>
    <x v="251"/>
    <n v="6980"/>
    <x v="773"/>
    <n v="0"/>
    <n v="0"/>
    <x v="66"/>
    <x v="1768"/>
    <n v="-2135880"/>
    <n v="0"/>
    <x v="1779"/>
  </r>
  <r>
    <x v="7"/>
    <x v="761"/>
    <s v="Glacier Blue"/>
    <s v="8 GB"/>
    <x v="5"/>
    <s v="Yes"/>
    <x v="4"/>
    <x v="617"/>
    <n v="60990"/>
    <x v="774"/>
    <n v="0"/>
    <n v="0"/>
    <x v="31"/>
    <x v="1769"/>
    <n v="-39155580"/>
    <n v="0"/>
    <x v="1780"/>
  </r>
  <r>
    <x v="0"/>
    <x v="762"/>
    <s v="Black"/>
    <s v="512 MB"/>
    <x v="4"/>
    <s v="Yes"/>
    <x v="3"/>
    <x v="618"/>
    <n v="1700"/>
    <x v="775"/>
    <n v="0"/>
    <n v="0"/>
    <x v="130"/>
    <x v="1770"/>
    <n v="-1482400"/>
    <n v="0"/>
    <x v="1781"/>
  </r>
  <r>
    <x v="4"/>
    <x v="179"/>
    <s v="Gold"/>
    <s v="4GB"/>
    <x v="4"/>
    <s v="Yes"/>
    <x v="4"/>
    <x v="277"/>
    <n v="140300"/>
    <x v="180"/>
    <n v="0"/>
    <n v="0"/>
    <x v="241"/>
    <x v="1771"/>
    <n v="-122622200"/>
    <n v="0"/>
    <x v="1782"/>
  </r>
  <r>
    <x v="2"/>
    <x v="715"/>
    <s v="Luna White "/>
    <s v="8 GB"/>
    <x v="0"/>
    <s v="Yes"/>
    <x v="0"/>
    <x v="148"/>
    <n v="29999"/>
    <x v="727"/>
    <n v="2000"/>
    <n v="6.6668888962965402"/>
    <x v="297"/>
    <x v="1772"/>
    <n v="-24243164"/>
    <n v="836000"/>
    <x v="1783"/>
  </r>
  <r>
    <x v="3"/>
    <x v="514"/>
    <s v="Heart of Ocean"/>
    <s v="4 GB"/>
    <x v="3"/>
    <s v="Yes"/>
    <x v="0"/>
    <x v="18"/>
    <n v="12999"/>
    <x v="523"/>
    <n v="3000"/>
    <n v="23.0786983614124"/>
    <x v="290"/>
    <x v="1773"/>
    <n v="-8233284"/>
    <n v="1074000"/>
    <x v="1784"/>
  </r>
  <r>
    <x v="0"/>
    <x v="411"/>
    <s v="Black"/>
    <s v="2 GB"/>
    <x v="6"/>
    <s v="Yes"/>
    <x v="8"/>
    <x v="219"/>
    <n v="5999"/>
    <x v="416"/>
    <n v="0"/>
    <n v="0"/>
    <x v="350"/>
    <x v="1774"/>
    <n v="-3395434"/>
    <n v="0"/>
    <x v="1785"/>
  </r>
  <r>
    <x v="8"/>
    <x v="582"/>
    <s v="Skyline Blue"/>
    <s v="6 GB"/>
    <x v="3"/>
    <s v="Yes"/>
    <x v="2"/>
    <x v="619"/>
    <n v="20990"/>
    <x v="592"/>
    <n v="0"/>
    <n v="0"/>
    <x v="322"/>
    <x v="1775"/>
    <n v="-11922320"/>
    <n v="0"/>
    <x v="1786"/>
  </r>
  <r>
    <x v="0"/>
    <x v="377"/>
    <s v="Ocean Blue"/>
    <s v="3 GB"/>
    <x v="6"/>
    <s v="Yes"/>
    <x v="0"/>
    <x v="300"/>
    <n v="9290"/>
    <x v="382"/>
    <n v="600"/>
    <n v="6.4585575888051601"/>
    <x v="385"/>
    <x v="1776"/>
    <n v="-1851940"/>
    <n v="61800"/>
    <x v="1787"/>
  </r>
  <r>
    <x v="6"/>
    <x v="62"/>
    <s v="Arctic White"/>
    <s v="4 GB"/>
    <x v="3"/>
    <s v="Yes"/>
    <x v="0"/>
    <x v="34"/>
    <n v="14999"/>
    <x v="62"/>
    <n v="3000"/>
    <n v="20.0013334222281"/>
    <x v="281"/>
    <x v="1777"/>
    <n v="-4022702"/>
    <n v="447000"/>
    <x v="1788"/>
  </r>
  <r>
    <x v="5"/>
    <x v="624"/>
    <s v="Black"/>
    <s v="2 GB"/>
    <x v="1"/>
    <s v="Yes"/>
    <x v="5"/>
    <x v="620"/>
    <n v="4650"/>
    <x v="634"/>
    <n v="0"/>
    <n v="0"/>
    <x v="66"/>
    <x v="1778"/>
    <n v="-1422900"/>
    <n v="0"/>
    <x v="1789"/>
  </r>
  <r>
    <x v="1"/>
    <x v="169"/>
    <s v="Copper"/>
    <s v="2 GB"/>
    <x v="1"/>
    <s v="Yes"/>
    <x v="5"/>
    <x v="2"/>
    <n v="14190"/>
    <x v="170"/>
    <n v="7191"/>
    <n v="50.676532769555998"/>
    <x v="152"/>
    <x v="1779"/>
    <n v="-10234287"/>
    <n v="3473253"/>
    <x v="1790"/>
  </r>
  <r>
    <x v="0"/>
    <x v="763"/>
    <s v="Gold"/>
    <s v="1 GB"/>
    <x v="7"/>
    <s v="Yes"/>
    <x v="15"/>
    <x v="621"/>
    <n v="4790"/>
    <x v="776"/>
    <n v="0"/>
    <n v="0"/>
    <x v="284"/>
    <x v="1780"/>
    <n v="-1619020"/>
    <n v="0"/>
    <x v="1791"/>
  </r>
  <r>
    <x v="13"/>
    <x v="764"/>
    <s v="Black"/>
    <s v="4 GB"/>
    <x v="0"/>
    <s v="Yes"/>
    <x v="2"/>
    <x v="622"/>
    <n v="66000"/>
    <x v="777"/>
    <n v="0"/>
    <n v="0"/>
    <x v="350"/>
    <x v="1781"/>
    <n v="-37356000"/>
    <n v="0"/>
    <x v="1792"/>
  </r>
  <r>
    <x v="11"/>
    <x v="765"/>
    <s v="Twilight Blue"/>
    <s v="6 GB"/>
    <x v="0"/>
    <s v="Yes"/>
    <x v="2"/>
    <x v="123"/>
    <n v="19999"/>
    <x v="778"/>
    <n v="2500"/>
    <n v="12.5006250312515"/>
    <x v="169"/>
    <x v="1782"/>
    <n v="-11249400"/>
    <n v="750000"/>
    <x v="1793"/>
  </r>
  <r>
    <x v="5"/>
    <x v="283"/>
    <s v="Black"/>
    <s v="4 GB"/>
    <x v="3"/>
    <s v="Yes"/>
    <x v="5"/>
    <x v="228"/>
    <n v="7899"/>
    <x v="286"/>
    <n v="0"/>
    <n v="0"/>
    <x v="4"/>
    <x v="1783"/>
    <n v="-5165946"/>
    <n v="0"/>
    <x v="1794"/>
  </r>
  <r>
    <x v="7"/>
    <x v="766"/>
    <s v="Rose Gold"/>
    <s v="4 GB"/>
    <x v="3"/>
    <s v="Yes"/>
    <x v="0"/>
    <x v="623"/>
    <n v="18000"/>
    <x v="779"/>
    <n v="0"/>
    <n v="0"/>
    <x v="302"/>
    <x v="1784"/>
    <n v="-6228000"/>
    <n v="0"/>
    <x v="1795"/>
  </r>
  <r>
    <x v="0"/>
    <x v="305"/>
    <s v="Black"/>
    <s v="3 GB"/>
    <x v="6"/>
    <s v="Yes"/>
    <x v="3"/>
    <x v="624"/>
    <n v="9639"/>
    <x v="308"/>
    <n v="0"/>
    <n v="0"/>
    <x v="372"/>
    <x v="1785"/>
    <n v="-6034014"/>
    <n v="0"/>
    <x v="1796"/>
  </r>
  <r>
    <x v="9"/>
    <x v="767"/>
    <s v="White"/>
    <s v="1 GB"/>
    <x v="7"/>
    <s v="Yes"/>
    <x v="1"/>
    <x v="18"/>
    <n v="9999"/>
    <x v="780"/>
    <n v="0"/>
    <n v="0"/>
    <x v="182"/>
    <x v="1786"/>
    <n v="-7539246"/>
    <n v="0"/>
    <x v="1797"/>
  </r>
  <r>
    <x v="7"/>
    <x v="317"/>
    <s v="Gold"/>
    <s v="4 GB"/>
    <x v="6"/>
    <s v="Yes"/>
    <x v="2"/>
    <x v="74"/>
    <n v="19990"/>
    <x v="321"/>
    <n v="0"/>
    <n v="0"/>
    <x v="119"/>
    <x v="1787"/>
    <n v="-16271860"/>
    <n v="0"/>
    <x v="1798"/>
  </r>
  <r>
    <x v="7"/>
    <x v="132"/>
    <s v="Sky White"/>
    <s v="8 GB"/>
    <x v="5"/>
    <s v="Yes"/>
    <x v="10"/>
    <x v="106"/>
    <n v="32990"/>
    <x v="133"/>
    <n v="3501"/>
    <n v="10.612306759624101"/>
    <x v="295"/>
    <x v="1788"/>
    <n v="-17494120"/>
    <n v="980280"/>
    <x v="1799"/>
  </r>
  <r>
    <x v="11"/>
    <x v="667"/>
    <s v="Black"/>
    <s v="1 GB"/>
    <x v="7"/>
    <s v="Yes"/>
    <x v="3"/>
    <x v="18"/>
    <n v="9999"/>
    <x v="679"/>
    <n v="0"/>
    <n v="0"/>
    <x v="214"/>
    <x v="777"/>
    <n v="-9019098"/>
    <n v="0"/>
    <x v="779"/>
  </r>
  <r>
    <x v="0"/>
    <x v="168"/>
    <s v="Blue"/>
    <s v="3 GB"/>
    <x v="6"/>
    <s v="Yes"/>
    <x v="3"/>
    <x v="47"/>
    <n v="9990"/>
    <x v="169"/>
    <n v="0"/>
    <n v="0"/>
    <x v="1"/>
    <x v="904"/>
    <n v="-5874120"/>
    <n v="0"/>
    <x v="906"/>
  </r>
  <r>
    <x v="0"/>
    <x v="566"/>
    <s v="Lavender  "/>
    <s v="8 GB"/>
    <x v="0"/>
    <s v="Yes"/>
    <x v="0"/>
    <x v="625"/>
    <n v="59990"/>
    <x v="576"/>
    <n v="0"/>
    <n v="0"/>
    <x v="309"/>
    <x v="1789"/>
    <n v="-44392600"/>
    <n v="0"/>
    <x v="1800"/>
  </r>
  <r>
    <x v="9"/>
    <x v="768"/>
    <s v="Grey"/>
    <s v="2 GB"/>
    <x v="6"/>
    <s v="Yes"/>
    <x v="15"/>
    <x v="3"/>
    <n v="12999"/>
    <x v="781"/>
    <n v="0"/>
    <n v="0"/>
    <x v="296"/>
    <x v="1790"/>
    <n v="-5771556"/>
    <n v="0"/>
    <x v="1801"/>
  </r>
  <r>
    <x v="0"/>
    <x v="507"/>
    <s v="Midnight Black"/>
    <s v="4 GB"/>
    <x v="5"/>
    <s v="Yes"/>
    <x v="2"/>
    <x v="626"/>
    <n v="65900"/>
    <x v="516"/>
    <n v="0"/>
    <n v="0"/>
    <x v="174"/>
    <x v="1791"/>
    <n v="-39012800"/>
    <n v="0"/>
    <x v="1802"/>
  </r>
  <r>
    <x v="0"/>
    <x v="66"/>
    <s v="Pearl white"/>
    <s v="4 GB"/>
    <x v="0"/>
    <s v="Yes"/>
    <x v="0"/>
    <x v="57"/>
    <n v="16999"/>
    <x v="66"/>
    <n v="0"/>
    <n v="0"/>
    <x v="168"/>
    <x v="1792"/>
    <n v="-10743368"/>
    <n v="0"/>
    <x v="1803"/>
  </r>
  <r>
    <x v="6"/>
    <x v="500"/>
    <s v="Comet Blue"/>
    <s v="2 GB"/>
    <x v="6"/>
    <s v="Yes"/>
    <x v="10"/>
    <x v="249"/>
    <n v="9490"/>
    <x v="509"/>
    <n v="0"/>
    <n v="0"/>
    <x v="151"/>
    <x v="1793"/>
    <n v="-2201680"/>
    <n v="0"/>
    <x v="1804"/>
  </r>
  <r>
    <x v="0"/>
    <x v="429"/>
    <s v="White"/>
    <s v="1 GB"/>
    <x v="7"/>
    <s v="Yes"/>
    <x v="5"/>
    <x v="25"/>
    <n v="7999"/>
    <x v="434"/>
    <n v="0"/>
    <n v="0"/>
    <x v="133"/>
    <x v="1794"/>
    <n v="-7567054"/>
    <n v="0"/>
    <x v="1805"/>
  </r>
  <r>
    <x v="11"/>
    <x v="769"/>
    <s v="Black"/>
    <s v="3 GB"/>
    <x v="6"/>
    <s v="Yes"/>
    <x v="3"/>
    <x v="34"/>
    <n v="11999"/>
    <x v="782"/>
    <n v="0"/>
    <n v="0"/>
    <x v="244"/>
    <x v="1795"/>
    <n v="-3191734"/>
    <n v="0"/>
    <x v="1806"/>
  </r>
  <r>
    <x v="3"/>
    <x v="474"/>
    <s v="Sandstone Black"/>
    <s v="3 GB"/>
    <x v="6"/>
    <s v="Yes"/>
    <x v="7"/>
    <x v="346"/>
    <n v="7999"/>
    <x v="483"/>
    <n v="53"/>
    <n v="0.66258282285285597"/>
    <x v="375"/>
    <x v="1796"/>
    <n v="-7127415"/>
    <n v="23691"/>
    <x v="1807"/>
  </r>
  <r>
    <x v="3"/>
    <x v="483"/>
    <s v="Topaz Blue"/>
    <s v="2 GB"/>
    <x v="6"/>
    <s v="Yes"/>
    <x v="0"/>
    <x v="103"/>
    <n v="7990"/>
    <x v="492"/>
    <n v="0"/>
    <n v="0"/>
    <x v="282"/>
    <x v="1797"/>
    <n v="-3979020"/>
    <n v="0"/>
    <x v="1808"/>
  </r>
  <r>
    <x v="0"/>
    <x v="749"/>
    <s v="Black Sky"/>
    <s v="3 GB"/>
    <x v="6"/>
    <s v="Yes"/>
    <x v="7"/>
    <x v="39"/>
    <n v="22900"/>
    <x v="762"/>
    <n v="0"/>
    <n v="0"/>
    <x v="205"/>
    <x v="1798"/>
    <n v="-21984000"/>
    <n v="0"/>
    <x v="1809"/>
  </r>
  <r>
    <x v="14"/>
    <x v="770"/>
    <s v="Black"/>
    <s v="4 GB"/>
    <x v="3"/>
    <s v="Yes"/>
    <x v="5"/>
    <x v="99"/>
    <n v="24000"/>
    <x v="783"/>
    <n v="0"/>
    <n v="0"/>
    <x v="167"/>
    <x v="1799"/>
    <n v="-8208000"/>
    <n v="0"/>
    <x v="1810"/>
  </r>
  <r>
    <x v="2"/>
    <x v="771"/>
    <s v="Ambitious Black"/>
    <s v="3 GB"/>
    <x v="6"/>
    <s v="Yes"/>
    <x v="2"/>
    <x v="627"/>
    <n v="8285"/>
    <x v="784"/>
    <n v="0"/>
    <n v="0"/>
    <x v="167"/>
    <x v="1800"/>
    <n v="-2833470"/>
    <n v="0"/>
    <x v="1811"/>
  </r>
  <r>
    <x v="7"/>
    <x v="772"/>
    <s v="Starry Black"/>
    <s v="8 GB"/>
    <x v="0"/>
    <s v="Yes"/>
    <x v="2"/>
    <x v="308"/>
    <n v="38990"/>
    <x v="785"/>
    <n v="3000"/>
    <n v="7.6942805847653197"/>
    <x v="202"/>
    <x v="1801"/>
    <n v="-22643960"/>
    <n v="906000"/>
    <x v="1812"/>
  </r>
  <r>
    <x v="0"/>
    <x v="152"/>
    <s v="Awesome Black"/>
    <s v="8 GB"/>
    <x v="0"/>
    <s v="Yes"/>
    <x v="0"/>
    <x v="328"/>
    <n v="41999"/>
    <x v="153"/>
    <n v="7000"/>
    <n v="16.667063501511901"/>
    <x v="295"/>
    <x v="1802"/>
    <n v="-21559440"/>
    <n v="1960000"/>
    <x v="1813"/>
  </r>
  <r>
    <x v="15"/>
    <x v="64"/>
    <s v="Armoured Edition"/>
    <s v="8 GB"/>
    <x v="5"/>
    <s v="Yes"/>
    <x v="10"/>
    <x v="223"/>
    <n v="30999"/>
    <x v="318"/>
    <n v="0"/>
    <n v="0"/>
    <x v="268"/>
    <x v="1803"/>
    <n v="-11903616"/>
    <n v="0"/>
    <x v="1814"/>
  </r>
  <r>
    <x v="12"/>
    <x v="773"/>
    <s v="White Birch"/>
    <s v="2 GB"/>
    <x v="1"/>
    <s v="Yes"/>
    <x v="11"/>
    <x v="628"/>
    <n v="18249"/>
    <x v="786"/>
    <n v="0"/>
    <n v="0"/>
    <x v="355"/>
    <x v="1804"/>
    <n v="-14964180"/>
    <n v="0"/>
    <x v="1815"/>
  </r>
  <r>
    <x v="3"/>
    <x v="742"/>
    <s v="Bordeaux Red "/>
    <s v="6 GB"/>
    <x v="3"/>
    <s v="Yes"/>
    <x v="0"/>
    <x v="23"/>
    <n v="17999"/>
    <x v="755"/>
    <n v="0"/>
    <n v="0"/>
    <x v="283"/>
    <x v="1805"/>
    <n v="-8243542"/>
    <n v="0"/>
    <x v="1816"/>
  </r>
  <r>
    <x v="10"/>
    <x v="180"/>
    <s v="Aqua Blue"/>
    <s v="3 GB"/>
    <x v="6"/>
    <s v="Yes"/>
    <x v="5"/>
    <x v="34"/>
    <n v="11999"/>
    <x v="181"/>
    <n v="0"/>
    <n v="0"/>
    <x v="385"/>
    <x v="1806"/>
    <n v="-2471794"/>
    <n v="0"/>
    <x v="1817"/>
  </r>
  <r>
    <x v="11"/>
    <x v="774"/>
    <s v="Dynamic Gray"/>
    <s v="6 GB"/>
    <x v="0"/>
    <s v="Yes"/>
    <x v="3"/>
    <x v="23"/>
    <n v="21999"/>
    <x v="787"/>
    <n v="4000"/>
    <n v="18.182644665666601"/>
    <x v="39"/>
    <x v="1807"/>
    <n v="-16079196"/>
    <n v="1608000"/>
    <x v="1818"/>
  </r>
  <r>
    <x v="0"/>
    <x v="276"/>
    <s v="Cream"/>
    <s v="8 GB"/>
    <x v="0"/>
    <s v="Yes"/>
    <x v="0"/>
    <x v="199"/>
    <n v="95999"/>
    <x v="279"/>
    <n v="11000"/>
    <n v="11.4584526922155"/>
    <x v="155"/>
    <x v="1808"/>
    <n v="-39819560"/>
    <n v="2420000"/>
    <x v="1819"/>
  </r>
  <r>
    <x v="12"/>
    <x v="343"/>
    <s v="Carbon Grey"/>
    <s v="4 GB"/>
    <x v="6"/>
    <s v="Yes"/>
    <x v="3"/>
    <x v="629"/>
    <n v="47990"/>
    <x v="347"/>
    <n v="0"/>
    <n v="0"/>
    <x v="286"/>
    <x v="1809"/>
    <n v="-35320640"/>
    <n v="0"/>
    <x v="1820"/>
  </r>
  <r>
    <x v="0"/>
    <x v="10"/>
    <s v="Blue"/>
    <s v="6 GB"/>
    <x v="0"/>
    <s v="Yes"/>
    <x v="8"/>
    <x v="59"/>
    <n v="14999"/>
    <x v="10"/>
    <n v="0"/>
    <n v="0"/>
    <x v="31"/>
    <x v="1810"/>
    <n v="-9629358"/>
    <n v="0"/>
    <x v="1821"/>
  </r>
  <r>
    <x v="2"/>
    <x v="36"/>
    <s v="Aurora Green"/>
    <s v="6 GB"/>
    <x v="0"/>
    <s v="Yes"/>
    <x v="2"/>
    <x v="21"/>
    <n v="27999"/>
    <x v="36"/>
    <n v="3000"/>
    <n v="10.714668381013601"/>
    <x v="346"/>
    <x v="1811"/>
    <n v="-14574450"/>
    <n v="825000"/>
    <x v="1822"/>
  </r>
  <r>
    <x v="0"/>
    <x v="513"/>
    <s v="Fusion Black"/>
    <s v="6 GB"/>
    <x v="0"/>
    <s v="Yes"/>
    <x v="0"/>
    <x v="182"/>
    <n v="20999"/>
    <x v="522"/>
    <n v="6500"/>
    <n v="30.953854945473498"/>
    <x v="276"/>
    <x v="1812"/>
    <n v="-5147210"/>
    <n v="942500"/>
    <x v="1823"/>
  </r>
  <r>
    <x v="0"/>
    <x v="775"/>
    <s v="Mirage Blue"/>
    <s v="8 GB"/>
    <x v="0"/>
    <s v="Yes"/>
    <x v="0"/>
    <x v="630"/>
    <n v="20949"/>
    <x v="788"/>
    <n v="0"/>
    <n v="0"/>
    <x v="181"/>
    <x v="1813"/>
    <n v="-7332150"/>
    <n v="0"/>
    <x v="1824"/>
  </r>
  <r>
    <x v="4"/>
    <x v="4"/>
    <s v="White"/>
    <s v="4GB"/>
    <x v="0"/>
    <s v="Yes"/>
    <x v="4"/>
    <x v="134"/>
    <n v="54900"/>
    <x v="4"/>
    <n v="0"/>
    <n v="0"/>
    <x v="32"/>
    <x v="1814"/>
    <n v="-36563400"/>
    <n v="0"/>
    <x v="1825"/>
  </r>
  <r>
    <x v="6"/>
    <x v="320"/>
    <s v="Sky White"/>
    <s v="3 GB"/>
    <x v="3"/>
    <s v="Yes"/>
    <x v="3"/>
    <x v="287"/>
    <n v="8561"/>
    <x v="324"/>
    <n v="0"/>
    <n v="0"/>
    <x v="172"/>
    <x v="1815"/>
    <n v="-2534056"/>
    <n v="0"/>
    <x v="1826"/>
  </r>
  <r>
    <x v="3"/>
    <x v="657"/>
    <s v="Violet"/>
    <s v="4 GB"/>
    <x v="3"/>
    <s v="Yes"/>
    <x v="0"/>
    <x v="18"/>
    <n v="9999"/>
    <x v="668"/>
    <n v="0"/>
    <n v="0"/>
    <x v="124"/>
    <x v="1816"/>
    <n v="-2859714"/>
    <n v="0"/>
    <x v="1827"/>
  </r>
  <r>
    <x v="3"/>
    <x v="329"/>
    <s v="Midnight Black"/>
    <s v="6 GB"/>
    <x v="3"/>
    <s v="Yes"/>
    <x v="3"/>
    <x v="35"/>
    <n v="10999"/>
    <x v="333"/>
    <n v="0"/>
    <n v="0"/>
    <x v="391"/>
    <x v="1817"/>
    <n v="-7127352"/>
    <n v="0"/>
    <x v="1828"/>
  </r>
  <r>
    <x v="3"/>
    <x v="455"/>
    <s v="Milan Black"/>
    <s v="3 GB"/>
    <x v="6"/>
    <s v="Yes"/>
    <x v="3"/>
    <x v="35"/>
    <n v="10999"/>
    <x v="463"/>
    <n v="0"/>
    <n v="0"/>
    <x v="8"/>
    <x v="1818"/>
    <n v="-10823016"/>
    <n v="0"/>
    <x v="1829"/>
  </r>
  <r>
    <x v="11"/>
    <x v="264"/>
    <s v="Dynamic Gray"/>
    <s v="4 GB"/>
    <x v="3"/>
    <s v="Yes"/>
    <x v="0"/>
    <x v="182"/>
    <n v="16999"/>
    <x v="267"/>
    <n v="2500"/>
    <n v="14.7067474557326"/>
    <x v="260"/>
    <x v="1819"/>
    <n v="-13134666"/>
    <n v="1042500"/>
    <x v="1830"/>
  </r>
  <r>
    <x v="2"/>
    <x v="741"/>
    <s v="Meteor Black"/>
    <s v="6 GB"/>
    <x v="0"/>
    <s v="Yes"/>
    <x v="24"/>
    <x v="123"/>
    <n v="20999"/>
    <x v="754"/>
    <n v="3500"/>
    <n v="16.667460355254999"/>
    <x v="367"/>
    <x v="1820"/>
    <n v="-4273278"/>
    <n v="388500"/>
    <x v="1831"/>
  </r>
  <r>
    <x v="10"/>
    <x v="124"/>
    <s v="Silver"/>
    <s v="1 GB"/>
    <x v="7"/>
    <s v="Yes"/>
    <x v="1"/>
    <x v="200"/>
    <n v="5699"/>
    <x v="125"/>
    <n v="0"/>
    <n v="0"/>
    <x v="258"/>
    <x v="1821"/>
    <n v="-4411026"/>
    <n v="0"/>
    <x v="1832"/>
  </r>
  <r>
    <x v="2"/>
    <x v="39"/>
    <s v="Diamond Red"/>
    <s v="4 GB"/>
    <x v="3"/>
    <s v="Yes"/>
    <x v="2"/>
    <x v="91"/>
    <n v="12999"/>
    <x v="453"/>
    <n v="3500"/>
    <n v="26.925148088314401"/>
    <x v="109"/>
    <x v="1822"/>
    <n v="-2362290"/>
    <n v="367500"/>
    <x v="1833"/>
  </r>
  <r>
    <x v="0"/>
    <x v="776"/>
    <s v="Midnight Black"/>
    <s v="6 GB"/>
    <x v="0"/>
    <s v="Yes"/>
    <x v="4"/>
    <x v="631"/>
    <n v="48669"/>
    <x v="789"/>
    <n v="0"/>
    <n v="0"/>
    <x v="24"/>
    <x v="1823"/>
    <n v="-44775480"/>
    <n v="0"/>
    <x v="1834"/>
  </r>
  <r>
    <x v="9"/>
    <x v="424"/>
    <s v="White"/>
    <s v="2 GB"/>
    <x v="1"/>
    <s v="Yes"/>
    <x v="7"/>
    <x v="40"/>
    <n v="7499"/>
    <x v="429"/>
    <n v="0"/>
    <n v="0"/>
    <x v="26"/>
    <x v="1824"/>
    <n v="-5849220"/>
    <n v="0"/>
    <x v="1835"/>
  </r>
  <r>
    <x v="8"/>
    <x v="181"/>
    <s v="Sonic Blue"/>
    <s v="6 GB"/>
    <x v="3"/>
    <s v="Yes"/>
    <x v="10"/>
    <x v="94"/>
    <n v="17990"/>
    <x v="182"/>
    <n v="0"/>
    <n v="0"/>
    <x v="372"/>
    <x v="1825"/>
    <n v="-11261740"/>
    <n v="0"/>
    <x v="1836"/>
  </r>
  <r>
    <x v="7"/>
    <x v="777"/>
    <s v="Rose Gold"/>
    <s v="4 GB"/>
    <x v="3"/>
    <s v="Yes"/>
    <x v="0"/>
    <x v="416"/>
    <n v="17000"/>
    <x v="790"/>
    <n v="0"/>
    <n v="0"/>
    <x v="25"/>
    <x v="1826"/>
    <n v="-10846000"/>
    <n v="0"/>
    <x v="1837"/>
  </r>
  <r>
    <x v="4"/>
    <x v="4"/>
    <s v="Green"/>
    <s v="4GB"/>
    <x v="5"/>
    <s v="Yes"/>
    <x v="4"/>
    <x v="11"/>
    <n v="64900"/>
    <x v="4"/>
    <n v="0"/>
    <n v="0"/>
    <x v="103"/>
    <x v="1827"/>
    <n v="-26479200"/>
    <n v="0"/>
    <x v="1838"/>
  </r>
  <r>
    <x v="8"/>
    <x v="559"/>
    <s v="Shimmer Blue"/>
    <s v="3 GB"/>
    <x v="3"/>
    <s v="Yes"/>
    <x v="2"/>
    <x v="632"/>
    <n v="8205"/>
    <x v="568"/>
    <n v="0"/>
    <n v="0"/>
    <x v="118"/>
    <x v="1828"/>
    <n v="-5924010"/>
    <n v="0"/>
    <x v="1839"/>
  </r>
  <r>
    <x v="2"/>
    <x v="21"/>
    <s v="Glacier Blue"/>
    <s v="6 GB"/>
    <x v="0"/>
    <s v="Yes"/>
    <x v="2"/>
    <x v="21"/>
    <n v="26999"/>
    <x v="21"/>
    <n v="2000"/>
    <n v="7.4076817659913301"/>
    <x v="10"/>
    <x v="1829"/>
    <n v="-13415484"/>
    <n v="516000"/>
    <x v="1840"/>
  </r>
  <r>
    <x v="5"/>
    <x v="114"/>
    <s v="White"/>
    <s v="1 GB"/>
    <x v="1"/>
    <s v="Yes"/>
    <x v="11"/>
    <x v="633"/>
    <n v="5199"/>
    <x v="115"/>
    <n v="0"/>
    <n v="0"/>
    <x v="5"/>
    <x v="1830"/>
    <n v="-2745072"/>
    <n v="0"/>
    <x v="1841"/>
  </r>
  <r>
    <x v="3"/>
    <x v="549"/>
    <s v="Midnight Black"/>
    <s v="2 GB"/>
    <x v="6"/>
    <s v="Yes"/>
    <x v="2"/>
    <x v="151"/>
    <n v="7999"/>
    <x v="558"/>
    <n v="800"/>
    <n v="10.001250156269499"/>
    <x v="305"/>
    <x v="1831"/>
    <n v="-7523010"/>
    <n v="396000"/>
    <x v="1842"/>
  </r>
  <r>
    <x v="0"/>
    <x v="227"/>
    <s v="White"/>
    <s v="1 GB"/>
    <x v="7"/>
    <s v="Yes"/>
    <x v="5"/>
    <x v="169"/>
    <n v="7550"/>
    <x v="229"/>
    <n v="0"/>
    <n v="0"/>
    <x v="224"/>
    <x v="1832"/>
    <n v="-5103800"/>
    <n v="0"/>
    <x v="1843"/>
  </r>
  <r>
    <x v="6"/>
    <x v="240"/>
    <s v="Rose Gold"/>
    <s v="4 GB"/>
    <x v="3"/>
    <s v="Yes"/>
    <x v="2"/>
    <x v="634"/>
    <n v="15990"/>
    <x v="242"/>
    <n v="3541"/>
    <n v="22.145090681675999"/>
    <x v="226"/>
    <x v="1833"/>
    <n v="-8218871"/>
    <n v="1023349"/>
    <x v="1844"/>
  </r>
  <r>
    <x v="0"/>
    <x v="229"/>
    <s v="Laser Grey"/>
    <s v="6 GB"/>
    <x v="0"/>
    <s v="Yes"/>
    <x v="3"/>
    <x v="196"/>
    <n v="29999"/>
    <x v="231"/>
    <n v="6000"/>
    <n v="20.000666688889599"/>
    <x v="335"/>
    <x v="1834"/>
    <n v="-8423688"/>
    <n v="936000"/>
    <x v="1845"/>
  </r>
  <r>
    <x v="0"/>
    <x v="778"/>
    <s v="Ceramic White"/>
    <s v="1 GB"/>
    <x v="7"/>
    <s v="Yes"/>
    <x v="5"/>
    <x v="2"/>
    <n v="6999"/>
    <x v="791"/>
    <n v="0"/>
    <n v="0"/>
    <x v="257"/>
    <x v="1835"/>
    <n v="-1399800"/>
    <n v="0"/>
    <x v="1846"/>
  </r>
  <r>
    <x v="9"/>
    <x v="659"/>
    <s v="White"/>
    <s v="1 GB"/>
    <x v="7"/>
    <s v="Yes"/>
    <x v="8"/>
    <x v="280"/>
    <n v="4990"/>
    <x v="670"/>
    <n v="0"/>
    <n v="0"/>
    <x v="198"/>
    <x v="1836"/>
    <n v="-3273440"/>
    <n v="0"/>
    <x v="1847"/>
  </r>
  <r>
    <x v="2"/>
    <x v="741"/>
    <s v="Meteor Black"/>
    <s v="4 GB"/>
    <x v="3"/>
    <s v="Yes"/>
    <x v="10"/>
    <x v="59"/>
    <n v="18999"/>
    <x v="754"/>
    <n v="4000"/>
    <n v="21.0537396705089"/>
    <x v="120"/>
    <x v="1837"/>
    <n v="-9417446"/>
    <n v="1108000"/>
    <x v="1848"/>
  </r>
  <r>
    <x v="7"/>
    <x v="134"/>
    <s v="Diamond Red"/>
    <s v="4 GB"/>
    <x v="3"/>
    <s v="Yes"/>
    <x v="2"/>
    <x v="71"/>
    <n v="15990"/>
    <x v="135"/>
    <n v="0"/>
    <n v="0"/>
    <x v="54"/>
    <x v="1838"/>
    <n v="-15926040"/>
    <n v="0"/>
    <x v="1849"/>
  </r>
  <r>
    <x v="0"/>
    <x v="327"/>
    <s v="Charcoal Grey"/>
    <s v="512 MB"/>
    <x v="9"/>
    <s v="Yes"/>
    <x v="5"/>
    <x v="78"/>
    <n v="6499"/>
    <x v="331"/>
    <n v="0"/>
    <n v="0"/>
    <x v="77"/>
    <x v="1839"/>
    <n v="-2131672"/>
    <n v="0"/>
    <x v="1850"/>
  </r>
  <r>
    <x v="0"/>
    <x v="535"/>
    <s v="Midnight Black"/>
    <s v="2 GB"/>
    <x v="1"/>
    <s v="Yes"/>
    <x v="7"/>
    <x v="74"/>
    <n v="19990"/>
    <x v="544"/>
    <n v="0"/>
    <n v="0"/>
    <x v="230"/>
    <x v="1840"/>
    <n v="-15792100"/>
    <n v="0"/>
    <x v="1851"/>
  </r>
  <r>
    <x v="6"/>
    <x v="9"/>
    <s v="Matte Black"/>
    <s v="6 GB"/>
    <x v="3"/>
    <s v="Yes"/>
    <x v="0"/>
    <x v="528"/>
    <n v="18999"/>
    <x v="9"/>
    <n v="20"/>
    <n v="0.105268698352544"/>
    <x v="111"/>
    <x v="1841"/>
    <n v="-16026716"/>
    <n v="8440"/>
    <x v="1852"/>
  </r>
  <r>
    <x v="4"/>
    <x v="127"/>
    <s v="Pink"/>
    <s v="4GB"/>
    <x v="4"/>
    <s v="Yes"/>
    <x v="6"/>
    <x v="104"/>
    <n v="109900"/>
    <x v="128"/>
    <n v="0"/>
    <n v="0"/>
    <x v="82"/>
    <x v="1842"/>
    <n v="-104844600"/>
    <n v="0"/>
    <x v="1853"/>
  </r>
  <r>
    <x v="2"/>
    <x v="53"/>
    <s v="Fusion Blue"/>
    <s v="4 GB"/>
    <x v="0"/>
    <s v="Yes"/>
    <x v="0"/>
    <x v="59"/>
    <n v="14999"/>
    <x v="53"/>
    <n v="0"/>
    <n v="0"/>
    <x v="102"/>
    <x v="1843"/>
    <n v="-11249250"/>
    <n v="0"/>
    <x v="1854"/>
  </r>
  <r>
    <x v="5"/>
    <x v="779"/>
    <s v="Blue"/>
    <s v="3 GB"/>
    <x v="6"/>
    <s v="Yes"/>
    <x v="7"/>
    <x v="244"/>
    <n v="7290"/>
    <x v="792"/>
    <n v="0"/>
    <n v="0"/>
    <x v="167"/>
    <x v="1844"/>
    <n v="-2493180"/>
    <n v="0"/>
    <x v="1855"/>
  </r>
  <r>
    <x v="0"/>
    <x v="780"/>
    <s v="Black"/>
    <s v="4 GB"/>
    <x v="3"/>
    <s v="Yes"/>
    <x v="2"/>
    <x v="635"/>
    <n v="17500"/>
    <x v="793"/>
    <n v="0"/>
    <n v="0"/>
    <x v="103"/>
    <x v="1845"/>
    <n v="-7140000"/>
    <n v="0"/>
    <x v="1856"/>
  </r>
  <r>
    <x v="4"/>
    <x v="47"/>
    <s v="Silver"/>
    <s v="3 GB"/>
    <x v="5"/>
    <s v="Yes"/>
    <x v="10"/>
    <x v="399"/>
    <n v="85400"/>
    <x v="47"/>
    <n v="0"/>
    <n v="0"/>
    <x v="57"/>
    <x v="1846"/>
    <n v="-31598000"/>
    <n v="0"/>
    <x v="1857"/>
  </r>
  <r>
    <x v="0"/>
    <x v="30"/>
    <s v="Metallic Copper"/>
    <s v="6 GB"/>
    <x v="0"/>
    <s v="Yes"/>
    <x v="4"/>
    <x v="283"/>
    <n v="73600"/>
    <x v="30"/>
    <n v="0"/>
    <n v="0"/>
    <x v="271"/>
    <x v="1847"/>
    <n v="-36064000"/>
    <n v="0"/>
    <x v="1858"/>
  </r>
  <r>
    <x v="11"/>
    <x v="781"/>
    <s v="White"/>
    <s v="2 GB"/>
    <x v="1"/>
    <s v="Yes"/>
    <x v="8"/>
    <x v="2"/>
    <n v="6999"/>
    <x v="794"/>
    <n v="0"/>
    <n v="0"/>
    <x v="192"/>
    <x v="1848"/>
    <n v="-6047136"/>
    <n v="0"/>
    <x v="1859"/>
  </r>
  <r>
    <x v="9"/>
    <x v="426"/>
    <s v="Gold"/>
    <s v="3 GB"/>
    <x v="1"/>
    <s v="Yes"/>
    <x v="5"/>
    <x v="25"/>
    <n v="7999"/>
    <x v="431"/>
    <n v="0"/>
    <n v="0"/>
    <x v="108"/>
    <x v="1849"/>
    <n v="-2511686"/>
    <n v="0"/>
    <x v="1860"/>
  </r>
  <r>
    <x v="0"/>
    <x v="41"/>
    <s v="Violet"/>
    <s v="6 GB"/>
    <x v="0"/>
    <s v="Yes"/>
    <x v="0"/>
    <x v="636"/>
    <n v="21995"/>
    <x v="41"/>
    <n v="1299"/>
    <n v="5.9058877017503901"/>
    <x v="215"/>
    <x v="1850"/>
    <n v="-9605475"/>
    <n v="292275"/>
    <x v="1861"/>
  </r>
  <r>
    <x v="8"/>
    <x v="782"/>
    <s v="Crystal Symphony"/>
    <s v="4 GB"/>
    <x v="6"/>
    <s v="Yes"/>
    <x v="2"/>
    <x v="637"/>
    <n v="22990"/>
    <x v="795"/>
    <n v="3500"/>
    <n v="15.2240104393214"/>
    <x v="306"/>
    <x v="1851"/>
    <n v="-10110240"/>
    <n v="833000"/>
    <x v="1862"/>
  </r>
  <r>
    <x v="6"/>
    <x v="253"/>
    <s v="Sporty Orange"/>
    <s v="4 GB"/>
    <x v="3"/>
    <s v="Yes"/>
    <x v="2"/>
    <x v="638"/>
    <n v="10760"/>
    <x v="256"/>
    <n v="932"/>
    <n v="8.6617100371747195"/>
    <x v="135"/>
    <x v="1852"/>
    <n v="-8338140"/>
    <n v="377460"/>
    <x v="1863"/>
  </r>
  <r>
    <x v="2"/>
    <x v="37"/>
    <s v="That White"/>
    <s v="4 GB"/>
    <x v="0"/>
    <s v="Yes"/>
    <x v="10"/>
    <x v="34"/>
    <n v="12999"/>
    <x v="37"/>
    <n v="1000"/>
    <n v="7.69289945380413"/>
    <x v="201"/>
    <x v="274"/>
    <n v="-11699064"/>
    <n v="468000"/>
    <x v="1864"/>
  </r>
  <r>
    <x v="0"/>
    <x v="702"/>
    <s v="Gold Platinum"/>
    <s v="4 GB"/>
    <x v="6"/>
    <s v="Yes"/>
    <x v="2"/>
    <x v="562"/>
    <n v="41900"/>
    <x v="714"/>
    <n v="0"/>
    <n v="0"/>
    <x v="89"/>
    <x v="1853"/>
    <n v="-40559200"/>
    <n v="0"/>
    <x v="1865"/>
  </r>
  <r>
    <x v="2"/>
    <x v="570"/>
    <s v="Mercury Silver"/>
    <s v="12 GB"/>
    <x v="5"/>
    <s v="Yes"/>
    <x v="2"/>
    <x v="32"/>
    <n v="32999"/>
    <x v="580"/>
    <n v="3000"/>
    <n v="9.0911845813509498"/>
    <x v="321"/>
    <x v="1854"/>
    <n v="-19655376"/>
    <n v="936000"/>
    <x v="1866"/>
  </r>
  <r>
    <x v="1"/>
    <x v="346"/>
    <s v="Black"/>
    <s v="16 MB"/>
    <x v="7"/>
    <s v="Yes"/>
    <x v="6"/>
    <x v="523"/>
    <n v="4199"/>
    <x v="350"/>
    <n v="0"/>
    <n v="0"/>
    <x v="391"/>
    <x v="1855"/>
    <n v="-2720952"/>
    <n v="0"/>
    <x v="1867"/>
  </r>
  <r>
    <x v="4"/>
    <x v="389"/>
    <s v="Space Grey"/>
    <s v="1 GB"/>
    <x v="1"/>
    <s v="Yes"/>
    <x v="2"/>
    <x v="639"/>
    <n v="52000"/>
    <x v="394"/>
    <n v="0"/>
    <n v="0"/>
    <x v="313"/>
    <x v="1856"/>
    <n v="-36296000"/>
    <n v="0"/>
    <x v="1868"/>
  </r>
  <r>
    <x v="0"/>
    <x v="371"/>
    <s v="Blue"/>
    <s v="3 GB"/>
    <x v="6"/>
    <s v="Yes"/>
    <x v="3"/>
    <x v="640"/>
    <n v="13023"/>
    <x v="376"/>
    <n v="0"/>
    <n v="0"/>
    <x v="140"/>
    <x v="1857"/>
    <n v="-12241620"/>
    <n v="0"/>
    <x v="1869"/>
  </r>
  <r>
    <x v="5"/>
    <x v="783"/>
    <s v="Grey"/>
    <s v="1 GB"/>
    <x v="7"/>
    <s v="Yes"/>
    <x v="11"/>
    <x v="641"/>
    <n v="4150"/>
    <x v="796"/>
    <n v="0"/>
    <n v="0"/>
    <x v="151"/>
    <x v="1858"/>
    <n v="-962800"/>
    <n v="0"/>
    <x v="1870"/>
  </r>
  <r>
    <x v="10"/>
    <x v="568"/>
    <s v="Gold"/>
    <s v="3 GB"/>
    <x v="6"/>
    <s v="Yes"/>
    <x v="3"/>
    <x v="395"/>
    <n v="9599"/>
    <x v="578"/>
    <n v="0"/>
    <n v="0"/>
    <x v="158"/>
    <x v="1859"/>
    <n v="-6508122"/>
    <n v="0"/>
    <x v="1871"/>
  </r>
  <r>
    <x v="11"/>
    <x v="755"/>
    <s v="White"/>
    <s v="3 GB"/>
    <x v="6"/>
    <s v="Yes"/>
    <x v="5"/>
    <x v="2"/>
    <n v="6999"/>
    <x v="768"/>
    <n v="0"/>
    <n v="0"/>
    <x v="19"/>
    <x v="1860"/>
    <n v="-6341094"/>
    <n v="0"/>
    <x v="1872"/>
  </r>
  <r>
    <x v="0"/>
    <x v="702"/>
    <s v="Pink Gold"/>
    <s v="4 GB"/>
    <x v="6"/>
    <s v="Yes"/>
    <x v="2"/>
    <x v="642"/>
    <n v="36900"/>
    <x v="714"/>
    <n v="0"/>
    <n v="0"/>
    <x v="283"/>
    <x v="1861"/>
    <n v="-16900200"/>
    <n v="0"/>
    <x v="1873"/>
  </r>
  <r>
    <x v="11"/>
    <x v="18"/>
    <s v="Silver"/>
    <s v="3 GB"/>
    <x v="6"/>
    <s v="Yes"/>
    <x v="8"/>
    <x v="59"/>
    <n v="14999"/>
    <x v="18"/>
    <n v="0"/>
    <n v="0"/>
    <x v="60"/>
    <x v="1862"/>
    <n v="-10019332"/>
    <n v="0"/>
    <x v="1874"/>
  </r>
  <r>
    <x v="9"/>
    <x v="784"/>
    <s v="Red"/>
    <s v="3 GB"/>
    <x v="6"/>
    <s v="Yes"/>
    <x v="11"/>
    <x v="209"/>
    <n v="18999"/>
    <x v="797"/>
    <n v="0"/>
    <n v="0"/>
    <x v="295"/>
    <x v="1863"/>
    <n v="-10639440"/>
    <n v="0"/>
    <x v="1875"/>
  </r>
  <r>
    <x v="7"/>
    <x v="68"/>
    <s v="Red"/>
    <s v="4 GB"/>
    <x v="3"/>
    <s v="Yes"/>
    <x v="0"/>
    <x v="54"/>
    <n v="13990"/>
    <x v="68"/>
    <n v="0"/>
    <n v="0"/>
    <x v="309"/>
    <x v="1864"/>
    <n v="-10352600"/>
    <n v="0"/>
    <x v="1876"/>
  </r>
  <r>
    <x v="2"/>
    <x v="61"/>
    <s v="Lightning Blue"/>
    <s v="8 GB"/>
    <x v="0"/>
    <s v="Yes"/>
    <x v="2"/>
    <x v="12"/>
    <n v="19999"/>
    <x v="61"/>
    <n v="0"/>
    <n v="0"/>
    <x v="352"/>
    <x v="1164"/>
    <n v="-17039148"/>
    <n v="0"/>
    <x v="1877"/>
  </r>
  <r>
    <x v="9"/>
    <x v="345"/>
    <s v="Black"/>
    <s v="3 GB"/>
    <x v="6"/>
    <s v="Yes"/>
    <x v="7"/>
    <x v="25"/>
    <n v="7999"/>
    <x v="349"/>
    <n v="0"/>
    <n v="0"/>
    <x v="16"/>
    <x v="1865"/>
    <n v="-5071366"/>
    <n v="0"/>
    <x v="1878"/>
  </r>
  <r>
    <x v="4"/>
    <x v="7"/>
    <s v="Yellow"/>
    <s v="3 GB"/>
    <x v="3"/>
    <s v="Yes"/>
    <x v="4"/>
    <x v="7"/>
    <n v="47900"/>
    <x v="7"/>
    <n v="4901"/>
    <n v="10.2317327766179"/>
    <x v="264"/>
    <x v="1866"/>
    <n v="-38177580"/>
    <n v="2058420"/>
    <x v="1879"/>
  </r>
  <r>
    <x v="11"/>
    <x v="420"/>
    <s v="Indigo Black"/>
    <s v="3 GB"/>
    <x v="6"/>
    <s v="Yes"/>
    <x v="3"/>
    <x v="16"/>
    <n v="13999"/>
    <x v="425"/>
    <n v="0"/>
    <n v="0"/>
    <x v="194"/>
    <x v="1867"/>
    <n v="-12011142"/>
    <n v="0"/>
    <x v="1880"/>
  </r>
  <r>
    <x v="7"/>
    <x v="237"/>
    <s v="Stellar Black"/>
    <s v="8 GB"/>
    <x v="0"/>
    <s v="Yes"/>
    <x v="0"/>
    <x v="14"/>
    <n v="35990"/>
    <x v="239"/>
    <n v="6000"/>
    <n v="16.671297582661801"/>
    <x v="83"/>
    <x v="1868"/>
    <n v="-32594120"/>
    <n v="2964000"/>
    <x v="1881"/>
  </r>
  <r>
    <x v="0"/>
    <x v="66"/>
    <s v="Blue"/>
    <s v="6 GB"/>
    <x v="0"/>
    <s v="Yes"/>
    <x v="7"/>
    <x v="71"/>
    <n v="15990"/>
    <x v="66"/>
    <n v="0"/>
    <n v="0"/>
    <x v="348"/>
    <x v="1869"/>
    <n v="-8090940"/>
    <n v="0"/>
    <x v="1882"/>
  </r>
  <r>
    <x v="0"/>
    <x v="73"/>
    <s v="Black"/>
    <s v="3 GB"/>
    <x v="1"/>
    <s v="Yes"/>
    <x v="7"/>
    <x v="61"/>
    <n v="20700"/>
    <x v="73"/>
    <n v="0"/>
    <n v="0"/>
    <x v="63"/>
    <x v="1870"/>
    <n v="-12378600"/>
    <n v="0"/>
    <x v="1883"/>
  </r>
  <r>
    <x v="0"/>
    <x v="412"/>
    <s v="Black"/>
    <s v="4 GB"/>
    <x v="3"/>
    <s v="Yes"/>
    <x v="0"/>
    <x v="643"/>
    <n v="14900"/>
    <x v="417"/>
    <n v="0"/>
    <n v="0"/>
    <x v="186"/>
    <x v="1871"/>
    <n v="-4023000"/>
    <n v="0"/>
    <x v="1884"/>
  </r>
  <r>
    <x v="0"/>
    <x v="660"/>
    <s v="Blue"/>
    <s v="4 GB"/>
    <x v="3"/>
    <s v="Yes"/>
    <x v="2"/>
    <x v="644"/>
    <n v="25600"/>
    <x v="671"/>
    <n v="0"/>
    <n v="0"/>
    <x v="23"/>
    <x v="1872"/>
    <n v="-22425600"/>
    <n v="0"/>
    <x v="1885"/>
  </r>
  <r>
    <x v="2"/>
    <x v="200"/>
    <s v="Oxygen Green"/>
    <s v="4 GB"/>
    <x v="3"/>
    <s v="Yes"/>
    <x v="2"/>
    <x v="68"/>
    <n v="12999"/>
    <x v="201"/>
    <n v="1500"/>
    <n v="11.5393491807062"/>
    <x v="368"/>
    <x v="1873"/>
    <n v="-5561046"/>
    <n v="340500"/>
    <x v="1886"/>
  </r>
  <r>
    <x v="4"/>
    <x v="172"/>
    <s v="Sierra Blue"/>
    <s v="6 GB"/>
    <x v="11"/>
    <s v="Yes"/>
    <x v="6"/>
    <x v="333"/>
    <n v="169900"/>
    <x v="173"/>
    <n v="0"/>
    <n v="0"/>
    <x v="220"/>
    <x v="1874"/>
    <n v="-75775400"/>
    <n v="0"/>
    <x v="1887"/>
  </r>
  <r>
    <x v="1"/>
    <x v="557"/>
    <s v="Grey / Silver"/>
    <s v="1 GB"/>
    <x v="7"/>
    <s v="Yes"/>
    <x v="5"/>
    <x v="645"/>
    <n v="7739"/>
    <x v="566"/>
    <n v="0"/>
    <n v="0"/>
    <x v="293"/>
    <x v="1875"/>
    <n v="-2491958"/>
    <n v="0"/>
    <x v="1888"/>
  </r>
  <r>
    <x v="4"/>
    <x v="456"/>
    <s v="White"/>
    <s v="4GB"/>
    <x v="0"/>
    <s v="Yes"/>
    <x v="10"/>
    <x v="329"/>
    <n v="64900"/>
    <x v="464"/>
    <n v="2901"/>
    <n v="4.4699537750385199"/>
    <x v="287"/>
    <x v="1876"/>
    <n v="-37435205"/>
    <n v="855795"/>
    <x v="1889"/>
  </r>
  <r>
    <x v="0"/>
    <x v="785"/>
    <s v="Absolute black"/>
    <s v="1 GB"/>
    <x v="7"/>
    <s v="Yes"/>
    <x v="3"/>
    <x v="646"/>
    <n v="6000"/>
    <x v="798"/>
    <n v="0"/>
    <n v="0"/>
    <x v="137"/>
    <x v="1877"/>
    <n v="-4800000"/>
    <n v="0"/>
    <x v="1890"/>
  </r>
  <r>
    <x v="1"/>
    <x v="786"/>
    <s v="Black"/>
    <s v="6 GB"/>
    <x v="0"/>
    <s v="Yes"/>
    <x v="0"/>
    <x v="14"/>
    <n v="29990"/>
    <x v="799"/>
    <n v="0"/>
    <n v="0"/>
    <x v="309"/>
    <x v="1878"/>
    <n v="-22192600"/>
    <n v="0"/>
    <x v="1891"/>
  </r>
  <r>
    <x v="7"/>
    <x v="187"/>
    <s v="Metallic White"/>
    <s v="8 GB"/>
    <x v="0"/>
    <s v="Yes"/>
    <x v="0"/>
    <x v="74"/>
    <n v="25990"/>
    <x v="188"/>
    <n v="6000"/>
    <n v="23.0858022316275"/>
    <x v="378"/>
    <x v="1879"/>
    <n v="-5839460"/>
    <n v="762000"/>
    <x v="1892"/>
  </r>
  <r>
    <x v="0"/>
    <x v="507"/>
    <s v="Lilac Purple"/>
    <s v="4 GB"/>
    <x v="3"/>
    <s v="Yes"/>
    <x v="2"/>
    <x v="274"/>
    <n v="62500"/>
    <x v="516"/>
    <n v="0"/>
    <n v="0"/>
    <x v="140"/>
    <x v="1880"/>
    <n v="-58750000"/>
    <n v="0"/>
    <x v="1893"/>
  </r>
  <r>
    <x v="8"/>
    <x v="559"/>
    <s v="Midnight Black"/>
    <s v="4 GB"/>
    <x v="3"/>
    <s v="Yes"/>
    <x v="2"/>
    <x v="208"/>
    <n v="16490"/>
    <x v="568"/>
    <n v="0"/>
    <n v="0"/>
    <x v="317"/>
    <x v="1881"/>
    <n v="-8673740"/>
    <n v="0"/>
    <x v="1894"/>
  </r>
  <r>
    <x v="4"/>
    <x v="389"/>
    <s v="Silver"/>
    <s v="1 GB"/>
    <x v="1"/>
    <s v="Yes"/>
    <x v="2"/>
    <x v="647"/>
    <n v="36990"/>
    <x v="394"/>
    <n v="0"/>
    <n v="0"/>
    <x v="324"/>
    <x v="1882"/>
    <n v="-36324180"/>
    <n v="0"/>
    <x v="1895"/>
  </r>
  <r>
    <x v="7"/>
    <x v="608"/>
    <s v="CRYSTAL BLACK"/>
    <s v="4 GB"/>
    <x v="3"/>
    <s v="Yes"/>
    <x v="6"/>
    <x v="54"/>
    <n v="15990"/>
    <x v="618"/>
    <n v="2000"/>
    <n v="12.507817385866099"/>
    <x v="95"/>
    <x v="1883"/>
    <n v="-12441700"/>
    <n v="830000"/>
    <x v="1896"/>
  </r>
  <r>
    <x v="0"/>
    <x v="325"/>
    <s v="Silver"/>
    <s v="4 GB"/>
    <x v="6"/>
    <s v="Yes"/>
    <x v="8"/>
    <x v="444"/>
    <n v="56999"/>
    <x v="329"/>
    <n v="0"/>
    <n v="0"/>
    <x v="193"/>
    <x v="1884"/>
    <n v="-31007456"/>
    <n v="0"/>
    <x v="1897"/>
  </r>
  <r>
    <x v="9"/>
    <x v="787"/>
    <s v="White"/>
    <s v="1 GB"/>
    <x v="1"/>
    <s v="Yes"/>
    <x v="5"/>
    <x v="367"/>
    <n v="18499"/>
    <x v="800"/>
    <n v="0"/>
    <n v="0"/>
    <x v="320"/>
    <x v="1885"/>
    <n v="-15095184"/>
    <n v="0"/>
    <x v="1898"/>
  </r>
  <r>
    <x v="8"/>
    <x v="788"/>
    <s v="Electric Blue"/>
    <s v="4 GB"/>
    <x v="3"/>
    <s v="Yes"/>
    <x v="2"/>
    <x v="54"/>
    <n v="13990"/>
    <x v="801"/>
    <n v="0"/>
    <n v="0"/>
    <x v="181"/>
    <x v="1886"/>
    <n v="-4896500"/>
    <n v="0"/>
    <x v="1899"/>
  </r>
  <r>
    <x v="15"/>
    <x v="748"/>
    <s v="Predator Black"/>
    <s v="8 GB"/>
    <x v="5"/>
    <s v="Yes"/>
    <x v="0"/>
    <x v="223"/>
    <n v="36999"/>
    <x v="761"/>
    <n v="6000"/>
    <n v="16.2166545041757"/>
    <x v="357"/>
    <x v="1887"/>
    <n v="-6935796"/>
    <n v="612000"/>
    <x v="1900"/>
  </r>
  <r>
    <x v="9"/>
    <x v="789"/>
    <s v="Deep Black"/>
    <s v="1 GB"/>
    <x v="9"/>
    <s v="Yes"/>
    <x v="7"/>
    <x v="648"/>
    <n v="15410"/>
    <x v="802"/>
    <n v="0"/>
    <n v="0"/>
    <x v="275"/>
    <x v="1888"/>
    <n v="-15194260"/>
    <n v="0"/>
    <x v="1901"/>
  </r>
  <r>
    <x v="0"/>
    <x v="541"/>
    <s v="Gold"/>
    <s v="2 GB"/>
    <x v="6"/>
    <s v="Yes"/>
    <x v="3"/>
    <x v="168"/>
    <n v="25990"/>
    <x v="550"/>
    <n v="0"/>
    <n v="0"/>
    <x v="91"/>
    <x v="1889"/>
    <n v="-24742480"/>
    <n v="0"/>
    <x v="1902"/>
  </r>
  <r>
    <x v="11"/>
    <x v="18"/>
    <s v="Silver"/>
    <s v="4 GB"/>
    <x v="3"/>
    <s v="Yes"/>
    <x v="8"/>
    <x v="649"/>
    <n v="10910"/>
    <x v="18"/>
    <n v="0"/>
    <n v="0"/>
    <x v="333"/>
    <x v="1890"/>
    <n v="-4931320"/>
    <n v="0"/>
    <x v="1903"/>
  </r>
  <r>
    <x v="2"/>
    <x v="313"/>
    <s v="Diamond Red"/>
    <s v="4 GB"/>
    <x v="3"/>
    <s v="Yes"/>
    <x v="2"/>
    <x v="90"/>
    <n v="10999"/>
    <x v="316"/>
    <n v="500"/>
    <n v="4.54586780616419"/>
    <x v="263"/>
    <x v="1891"/>
    <n v="-9437622"/>
    <n v="219500"/>
    <x v="1904"/>
  </r>
  <r>
    <x v="4"/>
    <x v="83"/>
    <s v="Blue"/>
    <s v="4GB"/>
    <x v="0"/>
    <s v="Yes"/>
    <x v="4"/>
    <x v="72"/>
    <n v="70900"/>
    <x v="83"/>
    <n v="1901"/>
    <n v="2.6812411847672699"/>
    <x v="312"/>
    <x v="1892"/>
    <n v="-58897479"/>
    <n v="800321"/>
    <x v="1905"/>
  </r>
  <r>
    <x v="7"/>
    <x v="154"/>
    <s v="Starry Blue"/>
    <s v="4 GB"/>
    <x v="3"/>
    <s v="Yes"/>
    <x v="0"/>
    <x v="28"/>
    <n v="14990"/>
    <x v="155"/>
    <n v="0"/>
    <n v="0"/>
    <x v="64"/>
    <x v="1893"/>
    <n v="-7614920"/>
    <n v="0"/>
    <x v="1906"/>
  </r>
  <r>
    <x v="10"/>
    <x v="499"/>
    <s v="Red"/>
    <s v="1 GB"/>
    <x v="7"/>
    <s v="Yes"/>
    <x v="15"/>
    <x v="370"/>
    <n v="4890"/>
    <x v="508"/>
    <n v="0"/>
    <n v="0"/>
    <x v="248"/>
    <x v="1894"/>
    <n v="-1036680"/>
    <n v="0"/>
    <x v="1907"/>
  </r>
  <r>
    <x v="2"/>
    <x v="23"/>
    <s v="Infinite Blue"/>
    <s v="6 GB"/>
    <x v="0"/>
    <s v="Yes"/>
    <x v="0"/>
    <x v="23"/>
    <n v="19999"/>
    <x v="23"/>
    <n v="2000"/>
    <n v="10.0005000250012"/>
    <x v="255"/>
    <x v="1895"/>
    <n v="-9879480"/>
    <n v="520000"/>
    <x v="1908"/>
  </r>
  <r>
    <x v="9"/>
    <x v="166"/>
    <s v="Blue"/>
    <s v="3 GB"/>
    <x v="6"/>
    <s v="Yes"/>
    <x v="3"/>
    <x v="18"/>
    <n v="9999"/>
    <x v="167"/>
    <n v="0"/>
    <n v="0"/>
    <x v="131"/>
    <x v="623"/>
    <n v="-5639436"/>
    <n v="0"/>
    <x v="625"/>
  </r>
  <r>
    <x v="10"/>
    <x v="180"/>
    <s v="Pink"/>
    <s v="3 GB"/>
    <x v="1"/>
    <s v="Yes"/>
    <x v="5"/>
    <x v="650"/>
    <n v="12490"/>
    <x v="181"/>
    <n v="0"/>
    <n v="0"/>
    <x v="105"/>
    <x v="1896"/>
    <n v="-7294160"/>
    <n v="0"/>
    <x v="1909"/>
  </r>
  <r>
    <x v="4"/>
    <x v="163"/>
    <s v="Black"/>
    <s v="2 GB"/>
    <x v="6"/>
    <s v="Yes"/>
    <x v="10"/>
    <x v="21"/>
    <n v="31500"/>
    <x v="164"/>
    <n v="6501"/>
    <n v="20.6380952380952"/>
    <x v="211"/>
    <x v="1897"/>
    <n v="-7118874"/>
    <n v="819126"/>
    <x v="1910"/>
  </r>
  <r>
    <x v="4"/>
    <x v="4"/>
    <s v="Black"/>
    <s v="4GB"/>
    <x v="5"/>
    <s v="Yes"/>
    <x v="4"/>
    <x v="11"/>
    <n v="64900"/>
    <x v="4"/>
    <n v="0"/>
    <n v="0"/>
    <x v="145"/>
    <x v="178"/>
    <n v="-47896200"/>
    <n v="0"/>
    <x v="178"/>
  </r>
  <r>
    <x v="6"/>
    <x v="357"/>
    <s v="Gold"/>
    <s v="4 GB"/>
    <x v="3"/>
    <s v="Yes"/>
    <x v="0"/>
    <x v="35"/>
    <n v="10999"/>
    <x v="362"/>
    <n v="0"/>
    <n v="0"/>
    <x v="273"/>
    <x v="1898"/>
    <n v="-9767112"/>
    <n v="0"/>
    <x v="1911"/>
  </r>
  <r>
    <x v="8"/>
    <x v="790"/>
    <s v="Gravity Black"/>
    <s v="3 GB"/>
    <x v="6"/>
    <s v="Yes"/>
    <x v="0"/>
    <x v="23"/>
    <n v="17999"/>
    <x v="803"/>
    <n v="0"/>
    <n v="0"/>
    <x v="11"/>
    <x v="1899"/>
    <n v="-3959780"/>
    <n v="0"/>
    <x v="1912"/>
  </r>
  <r>
    <x v="4"/>
    <x v="7"/>
    <s v="Coral"/>
    <s v="3 GB"/>
    <x v="0"/>
    <s v="Yes"/>
    <x v="4"/>
    <x v="75"/>
    <n v="52900"/>
    <x v="7"/>
    <n v="4901"/>
    <n v="9.2646502835538698"/>
    <x v="108"/>
    <x v="1900"/>
    <n v="-15841143"/>
    <n v="769457"/>
    <x v="1913"/>
  </r>
  <r>
    <x v="4"/>
    <x v="4"/>
    <s v="Yellow"/>
    <s v="4GB"/>
    <x v="5"/>
    <s v="Yes"/>
    <x v="4"/>
    <x v="11"/>
    <n v="64900"/>
    <x v="4"/>
    <n v="0"/>
    <n v="0"/>
    <x v="353"/>
    <x v="1901"/>
    <n v="-17652800"/>
    <n v="0"/>
    <x v="1914"/>
  </r>
  <r>
    <x v="7"/>
    <x v="628"/>
    <s v="Gold"/>
    <s v="4 GB"/>
    <x v="3"/>
    <s v="Yes"/>
    <x v="0"/>
    <x v="142"/>
    <n v="18990"/>
    <x v="639"/>
    <n v="0"/>
    <n v="0"/>
    <x v="90"/>
    <x v="1902"/>
    <n v="-12533400"/>
    <n v="0"/>
    <x v="1915"/>
  </r>
  <r>
    <x v="2"/>
    <x v="754"/>
    <s v="Mist Blue"/>
    <s v="6 GB"/>
    <x v="3"/>
    <s v="Yes"/>
    <x v="0"/>
    <x v="59"/>
    <n v="17999"/>
    <x v="767"/>
    <n v="3000"/>
    <n v="16.6675926440357"/>
    <x v="160"/>
    <x v="1903"/>
    <n v="-8282498"/>
    <n v="753000"/>
    <x v="1916"/>
  </r>
  <r>
    <x v="2"/>
    <x v="410"/>
    <s v="Cross Blue"/>
    <s v="4 GB"/>
    <x v="3"/>
    <s v="Yes"/>
    <x v="2"/>
    <x v="18"/>
    <n v="10999"/>
    <x v="415"/>
    <n v="1000"/>
    <n v="9.0917356123283906"/>
    <x v="211"/>
    <x v="1904"/>
    <n v="-2645748"/>
    <n v="126000"/>
    <x v="1917"/>
  </r>
  <r>
    <x v="6"/>
    <x v="791"/>
    <s v="Rose Gold"/>
    <s v="3 GB"/>
    <x v="6"/>
    <s v="Yes"/>
    <x v="0"/>
    <x v="259"/>
    <n v="8990"/>
    <x v="804"/>
    <n v="0"/>
    <n v="0"/>
    <x v="100"/>
    <x v="1905"/>
    <n v="-5178240"/>
    <n v="0"/>
    <x v="1918"/>
  </r>
  <r>
    <x v="4"/>
    <x v="133"/>
    <s v="Silver"/>
    <s v="6 GB"/>
    <x v="5"/>
    <s v="Yes"/>
    <x v="4"/>
    <x v="107"/>
    <n v="119900"/>
    <x v="134"/>
    <n v="0"/>
    <n v="0"/>
    <x v="31"/>
    <x v="1906"/>
    <n v="-76975800"/>
    <n v="0"/>
    <x v="1919"/>
  </r>
  <r>
    <x v="4"/>
    <x v="456"/>
    <s v="Purple"/>
    <s v="4GB"/>
    <x v="0"/>
    <s v="Yes"/>
    <x v="10"/>
    <x v="329"/>
    <n v="64900"/>
    <x v="464"/>
    <n v="2901"/>
    <n v="4.4699537750385199"/>
    <x v="202"/>
    <x v="1907"/>
    <n v="-38323498"/>
    <n v="876102"/>
    <x v="1920"/>
  </r>
  <r>
    <x v="0"/>
    <x v="26"/>
    <s v="Coral Blue"/>
    <s v="6 GB"/>
    <x v="3"/>
    <s v="Yes"/>
    <x v="10"/>
    <x v="26"/>
    <n v="70000"/>
    <x v="26"/>
    <n v="0"/>
    <n v="0"/>
    <x v="87"/>
    <x v="1908"/>
    <n v="-27860000"/>
    <n v="0"/>
    <x v="1921"/>
  </r>
  <r>
    <x v="2"/>
    <x v="771"/>
    <s v="Fiery Gold"/>
    <s v="4 GB"/>
    <x v="3"/>
    <s v="Yes"/>
    <x v="2"/>
    <x v="19"/>
    <n v="15499"/>
    <x v="784"/>
    <n v="3509"/>
    <n v="22.640170333569898"/>
    <x v="203"/>
    <x v="1909"/>
    <n v="-11517891"/>
    <n v="1470271"/>
    <x v="1922"/>
  </r>
  <r>
    <x v="2"/>
    <x v="188"/>
    <s v="Pearl Blue"/>
    <s v="6 GB"/>
    <x v="0"/>
    <s v="Yes"/>
    <x v="10"/>
    <x v="12"/>
    <n v="19999"/>
    <x v="189"/>
    <n v="0"/>
    <n v="0"/>
    <x v="213"/>
    <x v="1910"/>
    <n v="-8039598"/>
    <n v="0"/>
    <x v="1923"/>
  </r>
  <r>
    <x v="2"/>
    <x v="570"/>
    <s v="Asteroid Black"/>
    <s v="12 GB"/>
    <x v="5"/>
    <s v="Yes"/>
    <x v="0"/>
    <x v="32"/>
    <n v="32999"/>
    <x v="580"/>
    <n v="3000"/>
    <n v="9.0911845813509498"/>
    <x v="197"/>
    <x v="1911"/>
    <n v="-28223104"/>
    <n v="1344000"/>
    <x v="1924"/>
  </r>
  <r>
    <x v="0"/>
    <x v="111"/>
    <s v="Black"/>
    <s v="NaN"/>
    <x v="10"/>
    <s v="Yes"/>
    <x v="0"/>
    <x v="651"/>
    <n v="1882"/>
    <x v="112"/>
    <n v="0"/>
    <n v="0"/>
    <x v="109"/>
    <x v="1912"/>
    <n v="-395220"/>
    <n v="0"/>
    <x v="1925"/>
  </r>
  <r>
    <x v="7"/>
    <x v="87"/>
    <s v="Fantastic Purple"/>
    <s v="8 GB"/>
    <x v="5"/>
    <s v="Yes"/>
    <x v="0"/>
    <x v="76"/>
    <n v="25990"/>
    <x v="87"/>
    <n v="2500"/>
    <n v="9.6190842631781397"/>
    <x v="209"/>
    <x v="1913"/>
    <n v="-14893480"/>
    <n v="752500"/>
    <x v="1926"/>
  </r>
  <r>
    <x v="2"/>
    <x v="35"/>
    <s v="Arctic White"/>
    <s v="8 GB"/>
    <x v="5"/>
    <s v="Yes"/>
    <x v="0"/>
    <x v="32"/>
    <n v="31999"/>
    <x v="35"/>
    <n v="2000"/>
    <n v="6.2501953186036996"/>
    <x v="237"/>
    <x v="1914"/>
    <n v="-26225154"/>
    <n v="846000"/>
    <x v="1927"/>
  </r>
  <r>
    <x v="4"/>
    <x v="83"/>
    <s v="Black"/>
    <s v="4GB"/>
    <x v="3"/>
    <s v="Yes"/>
    <x v="4"/>
    <x v="234"/>
    <n v="65900"/>
    <x v="83"/>
    <n v="1901"/>
    <n v="2.8846737481031801"/>
    <x v="300"/>
    <x v="1915"/>
    <n v="-14938385"/>
    <n v="218615"/>
    <x v="1928"/>
  </r>
  <r>
    <x v="9"/>
    <x v="593"/>
    <s v="Black"/>
    <s v="2 GB"/>
    <x v="1"/>
    <s v="Yes"/>
    <x v="11"/>
    <x v="62"/>
    <n v="9991"/>
    <x v="603"/>
    <n v="3791"/>
    <n v="37.944149734761197"/>
    <x v="348"/>
    <x v="1916"/>
    <n v="-4096323"/>
    <n v="959123"/>
    <x v="1929"/>
  </r>
  <r>
    <x v="2"/>
    <x v="140"/>
    <s v="Space Blue"/>
    <s v="8 GB"/>
    <x v="2"/>
    <s v="Yes"/>
    <x v="10"/>
    <x v="115"/>
    <n v="20999"/>
    <x v="141"/>
    <n v="0"/>
    <n v="0"/>
    <x v="198"/>
    <x v="1917"/>
    <n v="-13775344"/>
    <n v="0"/>
    <x v="1930"/>
  </r>
  <r>
    <x v="4"/>
    <x v="344"/>
    <s v="Red"/>
    <s v="2 GB"/>
    <x v="0"/>
    <s v="Yes"/>
    <x v="10"/>
    <x v="114"/>
    <n v="44900"/>
    <x v="348"/>
    <n v="0"/>
    <n v="0"/>
    <x v="196"/>
    <x v="1918"/>
    <n v="-43283600"/>
    <n v="0"/>
    <x v="1931"/>
  </r>
  <r>
    <x v="4"/>
    <x v="163"/>
    <s v="Jet Black"/>
    <s v="2 GB"/>
    <x v="0"/>
    <s v="Yes"/>
    <x v="10"/>
    <x v="129"/>
    <n v="34900"/>
    <x v="164"/>
    <n v="0"/>
    <n v="0"/>
    <x v="288"/>
    <x v="1919"/>
    <n v="-10609600"/>
    <n v="0"/>
    <x v="1932"/>
  </r>
  <r>
    <x v="15"/>
    <x v="155"/>
    <s v="Green and Greener"/>
    <s v="4 GB"/>
    <x v="3"/>
    <s v="Yes"/>
    <x v="0"/>
    <x v="16"/>
    <n v="16999"/>
    <x v="156"/>
    <n v="3000"/>
    <n v="17.6480969468792"/>
    <x v="151"/>
    <x v="1920"/>
    <n v="-3595768"/>
    <n v="348000"/>
    <x v="1933"/>
  </r>
  <r>
    <x v="2"/>
    <x v="43"/>
    <s v="Neo Black"/>
    <s v="12 GB"/>
    <x v="5"/>
    <s v="Yes"/>
    <x v="2"/>
    <x v="118"/>
    <n v="38999"/>
    <x v="43"/>
    <n v="3000"/>
    <n v="7.6925049360240001"/>
    <x v="140"/>
    <x v="1921"/>
    <n v="-35249060"/>
    <n v="1410000"/>
    <x v="1934"/>
  </r>
  <r>
    <x v="0"/>
    <x v="414"/>
    <s v="Aura Black"/>
    <s v="8 GB"/>
    <x v="0"/>
    <s v="Yes"/>
    <x v="0"/>
    <x v="241"/>
    <n v="45000"/>
    <x v="419"/>
    <n v="5001"/>
    <n v="11.1133333333333"/>
    <x v="317"/>
    <x v="1922"/>
    <n v="-22354737"/>
    <n v="1315263"/>
    <x v="1935"/>
  </r>
  <r>
    <x v="10"/>
    <x v="451"/>
    <s v="Storm White"/>
    <s v="8 GB"/>
    <x v="0"/>
    <s v="Yes"/>
    <x v="6"/>
    <x v="29"/>
    <n v="55999"/>
    <x v="459"/>
    <n v="6000"/>
    <n v="10.7144770442329"/>
    <x v="8"/>
    <x v="1923"/>
    <n v="-52151016"/>
    <n v="2952000"/>
    <x v="1936"/>
  </r>
  <r>
    <x v="1"/>
    <x v="281"/>
    <s v="Black"/>
    <s v="16 MB"/>
    <x v="12"/>
    <s v="Yes"/>
    <x v="1"/>
    <x v="652"/>
    <n v="4179"/>
    <x v="284"/>
    <n v="205"/>
    <n v="4.9054797798516301"/>
    <x v="218"/>
    <x v="1924"/>
    <n v="-1614294"/>
    <n v="40590"/>
    <x v="1937"/>
  </r>
  <r>
    <x v="3"/>
    <x v="316"/>
    <s v="Quetzal Cyan"/>
    <s v="2 GB"/>
    <x v="6"/>
    <s v="Yes"/>
    <x v="2"/>
    <x v="22"/>
    <n v="8999"/>
    <x v="320"/>
    <n v="0"/>
    <n v="0"/>
    <x v="144"/>
    <x v="1925"/>
    <n v="-8945006"/>
    <n v="0"/>
    <x v="1938"/>
  </r>
  <r>
    <x v="4"/>
    <x v="4"/>
    <s v="White"/>
    <s v="4GB"/>
    <x v="3"/>
    <s v="Yes"/>
    <x v="4"/>
    <x v="134"/>
    <n v="54900"/>
    <x v="4"/>
    <n v="0"/>
    <n v="0"/>
    <x v="113"/>
    <x v="1926"/>
    <n v="-21520800"/>
    <n v="0"/>
    <x v="1939"/>
  </r>
  <r>
    <x v="5"/>
    <x v="792"/>
    <s v="Dark Blue"/>
    <s v="3 GB"/>
    <x v="1"/>
    <s v="Yes"/>
    <x v="11"/>
    <x v="653"/>
    <n v="8950"/>
    <x v="805"/>
    <n v="0"/>
    <n v="0"/>
    <x v="391"/>
    <x v="1927"/>
    <n v="-5799600"/>
    <n v="0"/>
    <x v="1940"/>
  </r>
  <r>
    <x v="6"/>
    <x v="192"/>
    <s v="Elegant Blue"/>
    <s v="4 GB"/>
    <x v="3"/>
    <s v="Yes"/>
    <x v="3"/>
    <x v="3"/>
    <n v="12999"/>
    <x v="193"/>
    <n v="0"/>
    <n v="0"/>
    <x v="195"/>
    <x v="1928"/>
    <n v="-8605338"/>
    <n v="0"/>
    <x v="1941"/>
  </r>
  <r>
    <x v="4"/>
    <x v="92"/>
    <s v="Midnight Green"/>
    <s v="4GB"/>
    <x v="5"/>
    <s v="Yes"/>
    <x v="12"/>
    <x v="81"/>
    <n v="131900"/>
    <x v="92"/>
    <n v="0"/>
    <n v="0"/>
    <x v="248"/>
    <x v="1929"/>
    <n v="-27962800"/>
    <n v="0"/>
    <x v="1942"/>
  </r>
  <r>
    <x v="6"/>
    <x v="170"/>
    <s v="Tuscany Coral"/>
    <s v="8 GB"/>
    <x v="0"/>
    <s v="Yes"/>
    <x v="0"/>
    <x v="196"/>
    <n v="25999"/>
    <x v="171"/>
    <n v="2000"/>
    <n v="7.6926035616754396"/>
    <x v="40"/>
    <x v="1930"/>
    <n v="-10649574"/>
    <n v="426000"/>
    <x v="1943"/>
  </r>
  <r>
    <x v="3"/>
    <x v="292"/>
    <s v="Quetzal Cyan"/>
    <s v="4 GB"/>
    <x v="3"/>
    <s v="Yes"/>
    <x v="0"/>
    <x v="35"/>
    <n v="10999"/>
    <x v="295"/>
    <n v="0"/>
    <n v="0"/>
    <x v="202"/>
    <x v="1931"/>
    <n v="-6643396"/>
    <n v="0"/>
    <x v="1944"/>
  </r>
  <r>
    <x v="9"/>
    <x v="612"/>
    <s v="Black"/>
    <s v="1 GB"/>
    <x v="1"/>
    <s v="Yes"/>
    <x v="1"/>
    <x v="176"/>
    <n v="5499"/>
    <x v="622"/>
    <n v="0"/>
    <n v="0"/>
    <x v="31"/>
    <x v="1932"/>
    <n v="-3530358"/>
    <n v="0"/>
    <x v="1945"/>
  </r>
  <r>
    <x v="12"/>
    <x v="793"/>
    <s v="Sapphire Blue"/>
    <s v="4 GB"/>
    <x v="3"/>
    <s v="Yes"/>
    <x v="5"/>
    <x v="654"/>
    <n v="62990"/>
    <x v="806"/>
    <n v="0"/>
    <n v="0"/>
    <x v="223"/>
    <x v="1933"/>
    <n v="-51147880"/>
    <n v="0"/>
    <x v="1946"/>
  </r>
  <r>
    <x v="6"/>
    <x v="727"/>
    <s v="Space Blue"/>
    <s v="4 GB"/>
    <x v="3"/>
    <s v="Yes"/>
    <x v="0"/>
    <x v="90"/>
    <n v="11999"/>
    <x v="739"/>
    <n v="1500"/>
    <n v="12.5010417534794"/>
    <x v="320"/>
    <x v="1934"/>
    <n v="-9179184"/>
    <n v="612000"/>
    <x v="1947"/>
  </r>
  <r>
    <x v="4"/>
    <x v="456"/>
    <s v="Black"/>
    <s v="4GB"/>
    <x v="0"/>
    <s v="Yes"/>
    <x v="10"/>
    <x v="329"/>
    <n v="64900"/>
    <x v="464"/>
    <n v="2901"/>
    <n v="4.4699537750385199"/>
    <x v="87"/>
    <x v="1935"/>
    <n v="-25252901"/>
    <n v="577299"/>
    <x v="1948"/>
  </r>
  <r>
    <x v="8"/>
    <x v="794"/>
    <s v="Ocean Blue"/>
    <s v="8 GB"/>
    <x v="5"/>
    <s v="Yes"/>
    <x v="0"/>
    <x v="54"/>
    <n v="13990"/>
    <x v="807"/>
    <n v="0"/>
    <n v="0"/>
    <x v="325"/>
    <x v="1936"/>
    <n v="-13262520"/>
    <n v="0"/>
    <x v="1949"/>
  </r>
  <r>
    <x v="2"/>
    <x v="61"/>
    <s v="Lightning Red"/>
    <s v="8 GB"/>
    <x v="0"/>
    <s v="Yes"/>
    <x v="2"/>
    <x v="12"/>
    <n v="19999"/>
    <x v="61"/>
    <n v="0"/>
    <n v="0"/>
    <x v="145"/>
    <x v="1937"/>
    <n v="-14759262"/>
    <n v="0"/>
    <x v="1950"/>
  </r>
  <r>
    <x v="2"/>
    <x v="715"/>
    <s v="Daybreak Blue"/>
    <s v="6 GB"/>
    <x v="0"/>
    <s v="Yes"/>
    <x v="0"/>
    <x v="50"/>
    <n v="29999"/>
    <x v="727"/>
    <n v="4000"/>
    <n v="13.333777792593001"/>
    <x v="105"/>
    <x v="1938"/>
    <n v="-16351416"/>
    <n v="1168000"/>
    <x v="1951"/>
  </r>
  <r>
    <x v="1"/>
    <x v="756"/>
    <s v="Baltic"/>
    <s v="3 GB"/>
    <x v="6"/>
    <s v="Yes"/>
    <x v="3"/>
    <x v="655"/>
    <n v="10440"/>
    <x v="769"/>
    <n v="0"/>
    <n v="0"/>
    <x v="119"/>
    <x v="1939"/>
    <n v="-8498160"/>
    <n v="0"/>
    <x v="1952"/>
  </r>
  <r>
    <x v="2"/>
    <x v="188"/>
    <s v="Pearl White"/>
    <s v="6 GB"/>
    <x v="0"/>
    <s v="Yes"/>
    <x v="10"/>
    <x v="12"/>
    <n v="19999"/>
    <x v="189"/>
    <n v="0"/>
    <n v="0"/>
    <x v="166"/>
    <x v="1940"/>
    <n v="-13599320"/>
    <n v="0"/>
    <x v="1953"/>
  </r>
  <r>
    <x v="0"/>
    <x v="126"/>
    <s v="Blue"/>
    <s v="6 GB"/>
    <x v="0"/>
    <s v="Yes"/>
    <x v="3"/>
    <x v="123"/>
    <n v="18999"/>
    <x v="127"/>
    <n v="1500"/>
    <n v="7.8951523764408602"/>
    <x v="342"/>
    <x v="1941"/>
    <n v="-15803634"/>
    <n v="649500"/>
    <x v="1954"/>
  </r>
  <r>
    <x v="0"/>
    <x v="165"/>
    <s v="Prism White"/>
    <s v="8 GB"/>
    <x v="0"/>
    <s v="Yes"/>
    <x v="4"/>
    <x v="130"/>
    <n v="59900"/>
    <x v="166"/>
    <n v="0"/>
    <n v="0"/>
    <x v="125"/>
    <x v="1942"/>
    <n v="-30189600"/>
    <n v="0"/>
    <x v="1955"/>
  </r>
  <r>
    <x v="4"/>
    <x v="138"/>
    <s v="Alpine Green"/>
    <s v="4GB"/>
    <x v="11"/>
    <s v="Yes"/>
    <x v="12"/>
    <x v="333"/>
    <n v="169900"/>
    <x v="139"/>
    <n v="0"/>
    <n v="0"/>
    <x v="296"/>
    <x v="1943"/>
    <n v="-75435600"/>
    <n v="0"/>
    <x v="1956"/>
  </r>
  <r>
    <x v="0"/>
    <x v="795"/>
    <s v="Charcoal Gray"/>
    <s v="1 GB"/>
    <x v="7"/>
    <s v="Yes"/>
    <x v="20"/>
    <x v="22"/>
    <n v="8999"/>
    <x v="808"/>
    <n v="0"/>
    <n v="0"/>
    <x v="13"/>
    <x v="1944"/>
    <n v="-2699700"/>
    <n v="0"/>
    <x v="1957"/>
  </r>
  <r>
    <x v="6"/>
    <x v="9"/>
    <s v="Stardust White"/>
    <s v="6 GB"/>
    <x v="3"/>
    <s v="Yes"/>
    <x v="3"/>
    <x v="656"/>
    <n v="18990"/>
    <x v="9"/>
    <n v="803"/>
    <n v="4.2285413375460701"/>
    <x v="25"/>
    <x v="1945"/>
    <n v="-11859463"/>
    <n v="256157"/>
    <x v="1958"/>
  </r>
  <r>
    <x v="2"/>
    <x v="123"/>
    <s v="Space Black"/>
    <s v="6 GB"/>
    <x v="0"/>
    <s v="Yes"/>
    <x v="6"/>
    <x v="67"/>
    <n v="17999"/>
    <x v="124"/>
    <n v="2000"/>
    <n v="11.1117284293571"/>
    <x v="263"/>
    <x v="1946"/>
    <n v="-14925122"/>
    <n v="878000"/>
    <x v="1959"/>
  </r>
  <r>
    <x v="7"/>
    <x v="142"/>
    <s v="Classic Silver"/>
    <s v="6 GB"/>
    <x v="0"/>
    <s v="Yes"/>
    <x v="3"/>
    <x v="115"/>
    <n v="20999"/>
    <x v="143"/>
    <n v="0"/>
    <n v="0"/>
    <x v="245"/>
    <x v="1947"/>
    <n v="-16421218"/>
    <n v="0"/>
    <x v="1960"/>
  </r>
  <r>
    <x v="0"/>
    <x v="563"/>
    <s v="Matte Black"/>
    <s v="6 GB"/>
    <x v="0"/>
    <s v="Yes"/>
    <x v="7"/>
    <x v="115"/>
    <n v="23999"/>
    <x v="572"/>
    <n v="3000"/>
    <n v="12.5005208550356"/>
    <x v="33"/>
    <x v="1948"/>
    <n v="-17459224"/>
    <n v="1164000"/>
    <x v="1961"/>
  </r>
  <r>
    <x v="4"/>
    <x v="204"/>
    <s v="Graphite"/>
    <s v="6 GB"/>
    <x v="0"/>
    <s v="Yes"/>
    <x v="6"/>
    <x v="365"/>
    <n v="129900"/>
    <x v="205"/>
    <n v="0"/>
    <n v="0"/>
    <x v="243"/>
    <x v="1949"/>
    <n v="-29617200"/>
    <n v="0"/>
    <x v="1962"/>
  </r>
  <r>
    <x v="6"/>
    <x v="240"/>
    <s v="Black"/>
    <s v="4 GB"/>
    <x v="3"/>
    <s v="Yes"/>
    <x v="2"/>
    <x v="657"/>
    <n v="12349"/>
    <x v="242"/>
    <n v="0"/>
    <n v="0"/>
    <x v="346"/>
    <x v="1950"/>
    <n v="-6791950"/>
    <n v="0"/>
    <x v="1963"/>
  </r>
  <r>
    <x v="1"/>
    <x v="796"/>
    <s v="Black"/>
    <s v="16 MB"/>
    <x v="8"/>
    <s v="Yes"/>
    <x v="3"/>
    <x v="658"/>
    <n v="2999"/>
    <x v="809"/>
    <n v="124"/>
    <n v="4.1347115705234998"/>
    <x v="331"/>
    <x v="1951"/>
    <n v="-933966"/>
    <n v="19716"/>
    <x v="1964"/>
  </r>
  <r>
    <x v="4"/>
    <x v="92"/>
    <s v="Silver"/>
    <s v="4GB"/>
    <x v="4"/>
    <s v="Yes"/>
    <x v="12"/>
    <x v="306"/>
    <n v="150800"/>
    <x v="92"/>
    <n v="0"/>
    <n v="0"/>
    <x v="336"/>
    <x v="1952"/>
    <n v="-146276000"/>
    <n v="0"/>
    <x v="1965"/>
  </r>
  <r>
    <x v="0"/>
    <x v="217"/>
    <s v="White"/>
    <s v="3 GB"/>
    <x v="6"/>
    <s v="Yes"/>
    <x v="5"/>
    <x v="68"/>
    <n v="13499"/>
    <x v="218"/>
    <n v="2000"/>
    <n v="14.815912289799201"/>
    <x v="77"/>
    <x v="1953"/>
    <n v="-4099672"/>
    <n v="328000"/>
    <x v="1966"/>
  </r>
  <r>
    <x v="3"/>
    <x v="439"/>
    <s v="Silver Wave"/>
    <s v="4 GB"/>
    <x v="3"/>
    <s v="Yes"/>
    <x v="2"/>
    <x v="18"/>
    <n v="11999"/>
    <x v="446"/>
    <n v="2000"/>
    <n v="16.6680556713059"/>
    <x v="247"/>
    <x v="1954"/>
    <n v="-10185074"/>
    <n v="926000"/>
    <x v="1967"/>
  </r>
  <r>
    <x v="1"/>
    <x v="501"/>
    <s v="Bright Red"/>
    <s v="64 MB"/>
    <x v="12"/>
    <s v="Yes"/>
    <x v="11"/>
    <x v="20"/>
    <n v="3499"/>
    <x v="510"/>
    <n v="0"/>
    <n v="0"/>
    <x v="162"/>
    <x v="1955"/>
    <n v="-1476578"/>
    <n v="0"/>
    <x v="1968"/>
  </r>
  <r>
    <x v="7"/>
    <x v="12"/>
    <s v="Mint Cream"/>
    <s v="3 GB"/>
    <x v="6"/>
    <s v="Yes"/>
    <x v="0"/>
    <x v="13"/>
    <n v="12990"/>
    <x v="12"/>
    <n v="2500"/>
    <n v="19.245573518090801"/>
    <x v="207"/>
    <x v="1956"/>
    <n v="-3099360"/>
    <n v="330000"/>
    <x v="1969"/>
  </r>
  <r>
    <x v="6"/>
    <x v="122"/>
    <s v="Purple Mist"/>
    <s v="6 GB"/>
    <x v="0"/>
    <s v="Yes"/>
    <x v="0"/>
    <x v="21"/>
    <n v="29999"/>
    <x v="123"/>
    <n v="5000"/>
    <n v="16.6672222407413"/>
    <x v="29"/>
    <x v="1957"/>
    <n v="-14629468"/>
    <n v="1330000"/>
    <x v="1970"/>
  </r>
  <r>
    <x v="2"/>
    <x v="39"/>
    <s v="Radiant Blue"/>
    <s v="3 GB"/>
    <x v="6"/>
    <s v="Yes"/>
    <x v="10"/>
    <x v="48"/>
    <n v="10999"/>
    <x v="453"/>
    <n v="2500"/>
    <n v="22.729339030820899"/>
    <x v="350"/>
    <x v="1958"/>
    <n v="-5517934"/>
    <n v="707500"/>
    <x v="1971"/>
  </r>
  <r>
    <x v="14"/>
    <x v="797"/>
    <s v="Black Gold"/>
    <s v="2 GB"/>
    <x v="1"/>
    <s v="Yes"/>
    <x v="10"/>
    <x v="659"/>
    <n v="31971"/>
    <x v="810"/>
    <n v="0"/>
    <n v="0"/>
    <x v="28"/>
    <x v="1959"/>
    <n v="-14834544"/>
    <n v="0"/>
    <x v="1972"/>
  </r>
  <r>
    <x v="7"/>
    <x v="156"/>
    <s v="Deep Blue"/>
    <s v="4 GB"/>
    <x v="3"/>
    <s v="Yes"/>
    <x v="2"/>
    <x v="13"/>
    <n v="11990"/>
    <x v="157"/>
    <n v="1500"/>
    <n v="12.510425354462001"/>
    <x v="168"/>
    <x v="1960"/>
    <n v="-7103680"/>
    <n v="474000"/>
    <x v="1973"/>
  </r>
  <r>
    <x v="1"/>
    <x v="352"/>
    <s v="Grey"/>
    <s v="2 GB"/>
    <x v="6"/>
    <s v="Yes"/>
    <x v="2"/>
    <x v="22"/>
    <n v="10499"/>
    <x v="357"/>
    <n v="1500"/>
    <n v="14.2870749595199"/>
    <x v="269"/>
    <x v="1961"/>
    <n v="-6999782"/>
    <n v="538500"/>
    <x v="1974"/>
  </r>
  <r>
    <x v="5"/>
    <x v="725"/>
    <s v="Grey"/>
    <s v="2 GB"/>
    <x v="1"/>
    <s v="Yes"/>
    <x v="1"/>
    <x v="660"/>
    <n v="4750"/>
    <x v="737"/>
    <n v="0"/>
    <n v="0"/>
    <x v="174"/>
    <x v="1962"/>
    <n v="-2812000"/>
    <n v="0"/>
    <x v="1975"/>
  </r>
  <r>
    <x v="2"/>
    <x v="221"/>
    <s v="Forest Green"/>
    <s v="4 GB"/>
    <x v="3"/>
    <s v="Yes"/>
    <x v="10"/>
    <x v="35"/>
    <n v="10999"/>
    <x v="223"/>
    <n v="0"/>
    <n v="0"/>
    <x v="76"/>
    <x v="1963"/>
    <n v="-8623216"/>
    <n v="0"/>
    <x v="1976"/>
  </r>
  <r>
    <x v="1"/>
    <x v="633"/>
    <s v="Black"/>
    <s v="4 MB"/>
    <x v="9"/>
    <s v="Yes"/>
    <x v="3"/>
    <x v="661"/>
    <n v="1340"/>
    <x v="644"/>
    <n v="0"/>
    <n v="0"/>
    <x v="308"/>
    <x v="1964"/>
    <n v="-769160"/>
    <n v="0"/>
    <x v="1977"/>
  </r>
  <r>
    <x v="10"/>
    <x v="180"/>
    <s v="Purple"/>
    <s v="3 GB"/>
    <x v="1"/>
    <s v="Yes"/>
    <x v="5"/>
    <x v="16"/>
    <n v="13999"/>
    <x v="181"/>
    <n v="0"/>
    <n v="0"/>
    <x v="313"/>
    <x v="1965"/>
    <n v="-9771302"/>
    <n v="0"/>
    <x v="1978"/>
  </r>
  <r>
    <x v="7"/>
    <x v="798"/>
    <s v="Black"/>
    <s v="3 GB"/>
    <x v="6"/>
    <s v="Yes"/>
    <x v="3"/>
    <x v="28"/>
    <n v="14990"/>
    <x v="811"/>
    <n v="0"/>
    <n v="0"/>
    <x v="73"/>
    <x v="1966"/>
    <n v="-12711520"/>
    <n v="0"/>
    <x v="1979"/>
  </r>
  <r>
    <x v="7"/>
    <x v="317"/>
    <s v="Black"/>
    <s v="6 GB"/>
    <x v="3"/>
    <s v="Yes"/>
    <x v="2"/>
    <x v="28"/>
    <n v="14990"/>
    <x v="321"/>
    <n v="0"/>
    <n v="0"/>
    <x v="282"/>
    <x v="1967"/>
    <n v="-7465020"/>
    <n v="0"/>
    <x v="1980"/>
  </r>
  <r>
    <x v="0"/>
    <x v="109"/>
    <s v="Diamond Blue"/>
    <s v="3 GB"/>
    <x v="6"/>
    <s v="Yes"/>
    <x v="3"/>
    <x v="91"/>
    <n v="10499"/>
    <x v="109"/>
    <n v="1000"/>
    <n v="9.5247166396799692"/>
    <x v="363"/>
    <x v="1968"/>
    <n v="-2379762"/>
    <n v="119000"/>
    <x v="1981"/>
  </r>
  <r>
    <x v="10"/>
    <x v="180"/>
    <s v="Black"/>
    <s v="3 GB"/>
    <x v="1"/>
    <s v="Yes"/>
    <x v="5"/>
    <x v="18"/>
    <n v="9999"/>
    <x v="181"/>
    <n v="0"/>
    <n v="0"/>
    <x v="200"/>
    <x v="1969"/>
    <n v="-9379062"/>
    <n v="0"/>
    <x v="1982"/>
  </r>
  <r>
    <x v="15"/>
    <x v="64"/>
    <s v="Graphite Black"/>
    <s v="6 GB"/>
    <x v="0"/>
    <s v="Yes"/>
    <x v="10"/>
    <x v="21"/>
    <n v="24999"/>
    <x v="318"/>
    <n v="0"/>
    <n v="0"/>
    <x v="376"/>
    <x v="1970"/>
    <n v="-14649414"/>
    <n v="0"/>
    <x v="1983"/>
  </r>
  <r>
    <x v="10"/>
    <x v="180"/>
    <s v="White"/>
    <s v="3 GB"/>
    <x v="6"/>
    <s v="Yes"/>
    <x v="5"/>
    <x v="245"/>
    <n v="14500"/>
    <x v="181"/>
    <n v="0"/>
    <n v="0"/>
    <x v="391"/>
    <x v="1971"/>
    <n v="-9396000"/>
    <n v="0"/>
    <x v="1984"/>
  </r>
  <r>
    <x v="5"/>
    <x v="450"/>
    <s v="Champagne"/>
    <s v="3 GB"/>
    <x v="6"/>
    <s v="Yes"/>
    <x v="3"/>
    <x v="324"/>
    <n v="7900"/>
    <x v="458"/>
    <n v="0"/>
    <n v="0"/>
    <x v="397"/>
    <x v="1972"/>
    <n v="-5624800"/>
    <n v="0"/>
    <x v="1985"/>
  </r>
  <r>
    <x v="4"/>
    <x v="456"/>
    <s v="Red"/>
    <s v="4GB"/>
    <x v="3"/>
    <s v="Yes"/>
    <x v="10"/>
    <x v="444"/>
    <n v="59900"/>
    <x v="464"/>
    <n v="2901"/>
    <n v="4.8430717863105102"/>
    <x v="166"/>
    <x v="1973"/>
    <n v="-39745660"/>
    <n v="986340"/>
    <x v="1986"/>
  </r>
  <r>
    <x v="4"/>
    <x v="4"/>
    <s v="Green"/>
    <s v="4GB"/>
    <x v="0"/>
    <s v="Yes"/>
    <x v="4"/>
    <x v="134"/>
    <n v="54900"/>
    <x v="4"/>
    <n v="0"/>
    <n v="0"/>
    <x v="122"/>
    <x v="1974"/>
    <n v="-42382800"/>
    <n v="0"/>
    <x v="1987"/>
  </r>
  <r>
    <x v="11"/>
    <x v="700"/>
    <s v="Sapphire Blue"/>
    <s v="4 GB"/>
    <x v="3"/>
    <s v="Yes"/>
    <x v="3"/>
    <x v="35"/>
    <n v="14999"/>
    <x v="712"/>
    <n v="4000"/>
    <n v="26.668444562970802"/>
    <x v="293"/>
    <x v="1975"/>
    <n v="-4185678"/>
    <n v="644000"/>
    <x v="1988"/>
  </r>
  <r>
    <x v="1"/>
    <x v="202"/>
    <s v="Polished Blue"/>
    <s v="4 GB"/>
    <x v="3"/>
    <s v="Yes"/>
    <x v="5"/>
    <x v="662"/>
    <n v="29490"/>
    <x v="221"/>
    <n v="0"/>
    <n v="0"/>
    <x v="332"/>
    <x v="1976"/>
    <n v="-28723260"/>
    <n v="0"/>
    <x v="1989"/>
  </r>
  <r>
    <x v="3"/>
    <x v="419"/>
    <s v="Ice Blue"/>
    <s v="3 GB"/>
    <x v="6"/>
    <s v="Yes"/>
    <x v="3"/>
    <x v="22"/>
    <n v="8999"/>
    <x v="424"/>
    <n v="0"/>
    <n v="0"/>
    <x v="349"/>
    <x v="1977"/>
    <n v="-6029330"/>
    <n v="0"/>
    <x v="1990"/>
  </r>
  <r>
    <x v="0"/>
    <x v="642"/>
    <s v="Prism Crush Blue"/>
    <s v="8 GB"/>
    <x v="0"/>
    <s v="Yes"/>
    <x v="2"/>
    <x v="150"/>
    <n v="34999"/>
    <x v="653"/>
    <n v="7500"/>
    <n v="21.429183690962599"/>
    <x v="283"/>
    <x v="1978"/>
    <n v="-14312042"/>
    <n v="1717500"/>
    <x v="1991"/>
  </r>
  <r>
    <x v="4"/>
    <x v="116"/>
    <s v="Silver"/>
    <s v="2 GB"/>
    <x v="0"/>
    <s v="Yes"/>
    <x v="10"/>
    <x v="102"/>
    <n v="55999"/>
    <x v="117"/>
    <n v="0"/>
    <n v="0"/>
    <x v="159"/>
    <x v="1979"/>
    <n v="-13215764"/>
    <n v="0"/>
    <x v="1992"/>
  </r>
  <r>
    <x v="4"/>
    <x v="4"/>
    <s v="Black"/>
    <s v="4GB"/>
    <x v="0"/>
    <s v="Yes"/>
    <x v="4"/>
    <x v="134"/>
    <n v="54900"/>
    <x v="4"/>
    <n v="0"/>
    <n v="0"/>
    <x v="375"/>
    <x v="1980"/>
    <n v="-49080600"/>
    <n v="0"/>
    <x v="1993"/>
  </r>
  <r>
    <x v="1"/>
    <x v="39"/>
    <s v="Silver White"/>
    <s v="2 GB"/>
    <x v="1"/>
    <s v="Yes"/>
    <x v="8"/>
    <x v="663"/>
    <n v="8588"/>
    <x v="476"/>
    <n v="0"/>
    <n v="0"/>
    <x v="202"/>
    <x v="1981"/>
    <n v="-5187152"/>
    <n v="0"/>
    <x v="1994"/>
  </r>
  <r>
    <x v="0"/>
    <x v="369"/>
    <s v="Black"/>
    <s v="6 GB"/>
    <x v="0"/>
    <s v="Yes"/>
    <x v="0"/>
    <x v="258"/>
    <n v="30900"/>
    <x v="374"/>
    <n v="0"/>
    <n v="0"/>
    <x v="121"/>
    <x v="1982"/>
    <n v="-28551600"/>
    <n v="0"/>
    <x v="1995"/>
  </r>
  <r>
    <x v="0"/>
    <x v="126"/>
    <s v="White"/>
    <s v="6 GB"/>
    <x v="3"/>
    <s v="Yes"/>
    <x v="3"/>
    <x v="12"/>
    <n v="19999"/>
    <x v="127"/>
    <n v="0"/>
    <n v="0"/>
    <x v="349"/>
    <x v="1983"/>
    <n v="-13399330"/>
    <n v="0"/>
    <x v="1996"/>
  </r>
  <r>
    <x v="1"/>
    <x v="461"/>
    <s v="Steel"/>
    <s v="2 GB"/>
    <x v="1"/>
    <s v="Yes"/>
    <x v="5"/>
    <x v="334"/>
    <n v="8599"/>
    <x v="469"/>
    <n v="0"/>
    <n v="0"/>
    <x v="56"/>
    <x v="1984"/>
    <n v="-7085576"/>
    <n v="0"/>
    <x v="1997"/>
  </r>
  <r>
    <x v="2"/>
    <x v="221"/>
    <s v="Aqua Blue"/>
    <s v="4 GB"/>
    <x v="2"/>
    <s v="Yes"/>
    <x v="10"/>
    <x v="35"/>
    <n v="10999"/>
    <x v="223"/>
    <n v="0"/>
    <n v="0"/>
    <x v="65"/>
    <x v="1985"/>
    <n v="-2859740"/>
    <n v="0"/>
    <x v="1998"/>
  </r>
  <r>
    <x v="9"/>
    <x v="247"/>
    <s v="Black"/>
    <s v="2 GB"/>
    <x v="6"/>
    <s v="Yes"/>
    <x v="5"/>
    <x v="172"/>
    <n v="8490"/>
    <x v="249"/>
    <n v="1000"/>
    <n v="11.7785630153121"/>
    <x v="208"/>
    <x v="1986"/>
    <n v="-7334820"/>
    <n v="459000"/>
    <x v="1999"/>
  </r>
  <r>
    <x v="8"/>
    <x v="709"/>
    <s v="Purist Blue"/>
    <s v="4 GB"/>
    <x v="3"/>
    <s v="Yes"/>
    <x v="6"/>
    <x v="14"/>
    <n v="34990"/>
    <x v="721"/>
    <n v="5000"/>
    <n v="14.2897970848813"/>
    <x v="274"/>
    <x v="1987"/>
    <n v="-23847660"/>
    <n v="1835000"/>
    <x v="2000"/>
  </r>
  <r>
    <x v="11"/>
    <x v="392"/>
    <s v="Space Blue"/>
    <s v="4 GB"/>
    <x v="3"/>
    <s v="Yes"/>
    <x v="0"/>
    <x v="18"/>
    <n v="11999"/>
    <x v="397"/>
    <n v="2000"/>
    <n v="16.6680556713059"/>
    <x v="254"/>
    <x v="1988"/>
    <n v="-2947732"/>
    <n v="268000"/>
    <x v="2001"/>
  </r>
  <r>
    <x v="11"/>
    <x v="781"/>
    <s v="Black"/>
    <s v="2 GB"/>
    <x v="1"/>
    <s v="Yes"/>
    <x v="8"/>
    <x v="664"/>
    <n v="6399"/>
    <x v="794"/>
    <n v="0"/>
    <n v="0"/>
    <x v="97"/>
    <x v="1989"/>
    <n v="-4876038"/>
    <n v="0"/>
    <x v="2002"/>
  </r>
  <r>
    <x v="14"/>
    <x v="716"/>
    <s v="Silver"/>
    <s v="4 GB"/>
    <x v="0"/>
    <s v="Yes"/>
    <x v="0"/>
    <x v="32"/>
    <n v="29999"/>
    <x v="728"/>
    <n v="0"/>
    <n v="0"/>
    <x v="322"/>
    <x v="1990"/>
    <n v="-17039432"/>
    <n v="0"/>
    <x v="2003"/>
  </r>
  <r>
    <x v="0"/>
    <x v="535"/>
    <s v="Blue"/>
    <s v="6 GB"/>
    <x v="0"/>
    <s v="Yes"/>
    <x v="2"/>
    <x v="405"/>
    <n v="24600"/>
    <x v="544"/>
    <n v="0"/>
    <n v="0"/>
    <x v="259"/>
    <x v="1991"/>
    <n v="-9840000"/>
    <n v="0"/>
    <x v="2004"/>
  </r>
  <r>
    <x v="10"/>
    <x v="128"/>
    <s v="Silver"/>
    <s v="3 GB"/>
    <x v="6"/>
    <s v="Yes"/>
    <x v="0"/>
    <x v="3"/>
    <n v="12999"/>
    <x v="129"/>
    <n v="0"/>
    <n v="0"/>
    <x v="354"/>
    <x v="1992"/>
    <n v="-8553342"/>
    <n v="0"/>
    <x v="2005"/>
  </r>
  <r>
    <x v="2"/>
    <x v="570"/>
    <s v="Milkyway Grey"/>
    <s v="8 GB"/>
    <x v="0"/>
    <s v="Yes"/>
    <x v="0"/>
    <x v="64"/>
    <n v="29999"/>
    <x v="580"/>
    <n v="3000"/>
    <n v="10.000333344444799"/>
    <x v="282"/>
    <x v="1993"/>
    <n v="-14192502"/>
    <n v="747000"/>
    <x v="2006"/>
  </r>
  <r>
    <x v="0"/>
    <x v="718"/>
    <s v="Gold"/>
    <s v="4 GB"/>
    <x v="3"/>
    <s v="Yes"/>
    <x v="2"/>
    <x v="577"/>
    <n v="26600"/>
    <x v="730"/>
    <n v="0"/>
    <n v="0"/>
    <x v="220"/>
    <x v="1994"/>
    <n v="-11863600"/>
    <n v="0"/>
    <x v="2007"/>
  </r>
  <r>
    <x v="0"/>
    <x v="30"/>
    <s v="Lavender Purple"/>
    <s v="6 GB"/>
    <x v="0"/>
    <s v="Yes"/>
    <x v="4"/>
    <x v="283"/>
    <n v="73600"/>
    <x v="30"/>
    <n v="0"/>
    <n v="0"/>
    <x v="252"/>
    <x v="1995"/>
    <n v="-34886400"/>
    <n v="0"/>
    <x v="2008"/>
  </r>
  <r>
    <x v="9"/>
    <x v="733"/>
    <s v="Black"/>
    <s v="6 GB"/>
    <x v="0"/>
    <s v="Yes"/>
    <x v="7"/>
    <x v="209"/>
    <n v="18999"/>
    <x v="745"/>
    <n v="0"/>
    <n v="0"/>
    <x v="118"/>
    <x v="1996"/>
    <n v="-13717278"/>
    <n v="0"/>
    <x v="2009"/>
  </r>
  <r>
    <x v="14"/>
    <x v="60"/>
    <s v="Silver"/>
    <s v="4 GB"/>
    <x v="6"/>
    <s v="Yes"/>
    <x v="5"/>
    <x v="520"/>
    <n v="52990"/>
    <x v="60"/>
    <n v="0"/>
    <n v="0"/>
    <x v="38"/>
    <x v="1997"/>
    <n v="-46101300"/>
    <n v="0"/>
    <x v="2010"/>
  </r>
  <r>
    <x v="5"/>
    <x v="799"/>
    <s v="Blue"/>
    <s v="3 GB"/>
    <x v="6"/>
    <s v="Yes"/>
    <x v="7"/>
    <x v="103"/>
    <n v="7990"/>
    <x v="812"/>
    <n v="0"/>
    <n v="0"/>
    <x v="282"/>
    <x v="1797"/>
    <n v="-3979020"/>
    <n v="0"/>
    <x v="1808"/>
  </r>
  <r>
    <x v="8"/>
    <x v="143"/>
    <s v="Sunset Dazzle"/>
    <s v="12 GB"/>
    <x v="5"/>
    <s v="Yes"/>
    <x v="2"/>
    <x v="28"/>
    <n v="14990"/>
    <x v="144"/>
    <n v="0"/>
    <n v="0"/>
    <x v="320"/>
    <x v="1998"/>
    <n v="-12231840"/>
    <n v="0"/>
    <x v="2011"/>
  </r>
  <r>
    <x v="9"/>
    <x v="345"/>
    <s v="Gold"/>
    <s v="3 GB"/>
    <x v="6"/>
    <s v="Yes"/>
    <x v="7"/>
    <x v="25"/>
    <n v="7999"/>
    <x v="349"/>
    <n v="0"/>
    <n v="0"/>
    <x v="200"/>
    <x v="1999"/>
    <n v="-7503062"/>
    <n v="0"/>
    <x v="2012"/>
  </r>
  <r>
    <x v="4"/>
    <x v="204"/>
    <s v="Graphite"/>
    <s v="6 GB"/>
    <x v="11"/>
    <s v="Yes"/>
    <x v="6"/>
    <x v="186"/>
    <n v="179900"/>
    <x v="205"/>
    <n v="0"/>
    <n v="0"/>
    <x v="251"/>
    <x v="2000"/>
    <n v="-65483600"/>
    <n v="0"/>
    <x v="2013"/>
  </r>
  <r>
    <x v="4"/>
    <x v="133"/>
    <s v="Silver"/>
    <s v="6 GB"/>
    <x v="4"/>
    <s v="Yes"/>
    <x v="4"/>
    <x v="112"/>
    <n v="139900"/>
    <x v="134"/>
    <n v="0"/>
    <n v="0"/>
    <x v="235"/>
    <x v="2001"/>
    <n v="-80022800"/>
    <n v="0"/>
    <x v="2014"/>
  </r>
  <r>
    <x v="15"/>
    <x v="330"/>
    <s v="Steel Blue"/>
    <s v="8 GB"/>
    <x v="0"/>
    <s v="Yes"/>
    <x v="2"/>
    <x v="115"/>
    <n v="25999"/>
    <x v="334"/>
    <n v="5000"/>
    <n v="19.231508904188601"/>
    <x v="312"/>
    <x v="2002"/>
    <n v="-19786158"/>
    <n v="2105000"/>
    <x v="2015"/>
  </r>
  <r>
    <x v="0"/>
    <x v="354"/>
    <s v="Blue"/>
    <s v="4 GB"/>
    <x v="3"/>
    <s v="Yes"/>
    <x v="3"/>
    <x v="665"/>
    <n v="11510"/>
    <x v="359"/>
    <n v="0"/>
    <n v="0"/>
    <x v="6"/>
    <x v="2003"/>
    <n v="-3015620"/>
    <n v="0"/>
    <x v="2016"/>
  </r>
  <r>
    <x v="8"/>
    <x v="800"/>
    <s v="Phantom Black"/>
    <s v="4 GB"/>
    <x v="3"/>
    <s v="Yes"/>
    <x v="2"/>
    <x v="116"/>
    <n v="35990"/>
    <x v="813"/>
    <n v="3000"/>
    <n v="8.3356487913309198"/>
    <x v="296"/>
    <x v="2004"/>
    <n v="-15313560"/>
    <n v="666000"/>
    <x v="2017"/>
  </r>
  <r>
    <x v="7"/>
    <x v="761"/>
    <s v="Bordeaux Red"/>
    <s v="8 GB"/>
    <x v="5"/>
    <s v="Yes"/>
    <x v="4"/>
    <x v="617"/>
    <n v="60990"/>
    <x v="774"/>
    <n v="0"/>
    <n v="0"/>
    <x v="58"/>
    <x v="2005"/>
    <n v="-33422520"/>
    <n v="0"/>
    <x v="2018"/>
  </r>
  <r>
    <x v="0"/>
    <x v="801"/>
    <s v="Wine Red"/>
    <s v="2 GB"/>
    <x v="1"/>
    <s v="Yes"/>
    <x v="11"/>
    <x v="666"/>
    <n v="27330"/>
    <x v="814"/>
    <n v="0"/>
    <n v="0"/>
    <x v="154"/>
    <x v="2006"/>
    <n v="-22738560"/>
    <n v="0"/>
    <x v="2019"/>
  </r>
  <r>
    <x v="4"/>
    <x v="204"/>
    <s v="Silver"/>
    <s v="6 GB"/>
    <x v="4"/>
    <s v="Yes"/>
    <x v="6"/>
    <x v="347"/>
    <n v="159900"/>
    <x v="205"/>
    <n v="0"/>
    <n v="0"/>
    <x v="187"/>
    <x v="2007"/>
    <n v="-146148600"/>
    <n v="0"/>
    <x v="2020"/>
  </r>
  <r>
    <x v="10"/>
    <x v="802"/>
    <s v="Phantom Black"/>
    <s v="18 GB"/>
    <x v="4"/>
    <s v="Yes"/>
    <x v="6"/>
    <x v="141"/>
    <n v="85999"/>
    <x v="815"/>
    <n v="6000"/>
    <n v="6.9768253119222301"/>
    <x v="44"/>
    <x v="2008"/>
    <n v="-76027084"/>
    <n v="2748000"/>
    <x v="2021"/>
  </r>
  <r>
    <x v="15"/>
    <x v="803"/>
    <s v="Mostly Blue"/>
    <s v="4 GB"/>
    <x v="3"/>
    <s v="Yes"/>
    <x v="0"/>
    <x v="18"/>
    <n v="11999"/>
    <x v="816"/>
    <n v="2000"/>
    <n v="16.6680556713059"/>
    <x v="35"/>
    <x v="2009"/>
    <n v="-6533406"/>
    <n v="594000"/>
    <x v="2022"/>
  </r>
  <r>
    <x v="0"/>
    <x v="150"/>
    <s v="Pebble Blue"/>
    <s v="1.5 GB"/>
    <x v="1"/>
    <s v="Yes"/>
    <x v="0"/>
    <x v="416"/>
    <n v="17000"/>
    <x v="151"/>
    <n v="0"/>
    <n v="0"/>
    <x v="216"/>
    <x v="2010"/>
    <n v="-12988000"/>
    <n v="0"/>
    <x v="2023"/>
  </r>
  <r>
    <x v="4"/>
    <x v="116"/>
    <s v="Silver"/>
    <s v="2 GB"/>
    <x v="1"/>
    <s v="Yes"/>
    <x v="10"/>
    <x v="109"/>
    <n v="41999"/>
    <x v="117"/>
    <n v="0"/>
    <n v="0"/>
    <x v="40"/>
    <x v="2011"/>
    <n v="-17891574"/>
    <n v="0"/>
    <x v="2024"/>
  </r>
  <r>
    <x v="2"/>
    <x v="140"/>
    <s v="Onion"/>
    <s v="8 GB"/>
    <x v="0"/>
    <s v="Yes"/>
    <x v="10"/>
    <x v="115"/>
    <n v="20999"/>
    <x v="141"/>
    <n v="0"/>
    <n v="0"/>
    <x v="132"/>
    <x v="2012"/>
    <n v="-15581258"/>
    <n v="0"/>
    <x v="2025"/>
  </r>
  <r>
    <x v="5"/>
    <x v="804"/>
    <s v="Red"/>
    <s v="1 GB"/>
    <x v="1"/>
    <s v="Yes"/>
    <x v="25"/>
    <x v="641"/>
    <n v="7250"/>
    <x v="817"/>
    <n v="3100"/>
    <n v="42.758620689655103"/>
    <x v="377"/>
    <x v="2013"/>
    <n v="-2131800"/>
    <n v="579700"/>
    <x v="2026"/>
  </r>
  <r>
    <x v="0"/>
    <x v="183"/>
    <s v="Black"/>
    <s v="3 GB"/>
    <x v="6"/>
    <s v="Yes"/>
    <x v="0"/>
    <x v="326"/>
    <n v="11000"/>
    <x v="184"/>
    <n v="0"/>
    <n v="0"/>
    <x v="394"/>
    <x v="2014"/>
    <n v="-10252000"/>
    <n v="0"/>
    <x v="2027"/>
  </r>
  <r>
    <x v="0"/>
    <x v="414"/>
    <s v="Aura Red"/>
    <s v="6 GB"/>
    <x v="0"/>
    <s v="Yes"/>
    <x v="0"/>
    <x v="121"/>
    <n v="43000"/>
    <x v="419"/>
    <n v="5001"/>
    <n v="11.6302325581395"/>
    <x v="343"/>
    <x v="2015"/>
    <n v="-9719880"/>
    <n v="600120"/>
    <x v="2028"/>
  </r>
  <r>
    <x v="7"/>
    <x v="674"/>
    <s v="Dynamic Black"/>
    <s v="4 GB"/>
    <x v="3"/>
    <s v="Yes"/>
    <x v="0"/>
    <x v="85"/>
    <n v="13990"/>
    <x v="686"/>
    <n v="1000"/>
    <n v="7.1479628305932801"/>
    <x v="294"/>
    <x v="2016"/>
    <n v="-4316800"/>
    <n v="160000"/>
    <x v="2029"/>
  </r>
  <r>
    <x v="0"/>
    <x v="703"/>
    <s v="Deep Black"/>
    <s v="2 GB"/>
    <x v="1"/>
    <s v="Yes"/>
    <x v="8"/>
    <x v="67"/>
    <n v="15999"/>
    <x v="715"/>
    <n v="0"/>
    <n v="0"/>
    <x v="57"/>
    <x v="2017"/>
    <n v="-5919630"/>
    <n v="0"/>
    <x v="2030"/>
  </r>
  <r>
    <x v="12"/>
    <x v="805"/>
    <s v="Dark Grey"/>
    <s v="1 GB"/>
    <x v="9"/>
    <s v="Yes"/>
    <x v="9"/>
    <x v="667"/>
    <n v="15200"/>
    <x v="818"/>
    <n v="0"/>
    <n v="0"/>
    <x v="83"/>
    <x v="2018"/>
    <n v="-15017600"/>
    <n v="0"/>
    <x v="2031"/>
  </r>
  <r>
    <x v="9"/>
    <x v="659"/>
    <s v="Black"/>
    <s v="1 GB"/>
    <x v="7"/>
    <s v="Yes"/>
    <x v="8"/>
    <x v="668"/>
    <n v="4599"/>
    <x v="670"/>
    <n v="0"/>
    <n v="0"/>
    <x v="141"/>
    <x v="2019"/>
    <n v="-2961756"/>
    <n v="0"/>
    <x v="2032"/>
  </r>
  <r>
    <x v="0"/>
    <x v="101"/>
    <s v="Gold"/>
    <s v="2 GB"/>
    <x v="1"/>
    <s v="Yes"/>
    <x v="2"/>
    <x v="669"/>
    <n v="10995"/>
    <x v="101"/>
    <n v="0"/>
    <n v="0"/>
    <x v="353"/>
    <x v="2020"/>
    <n v="-2990640"/>
    <n v="0"/>
    <x v="2033"/>
  </r>
  <r>
    <x v="3"/>
    <x v="257"/>
    <s v="Purple"/>
    <s v="2 GB"/>
    <x v="6"/>
    <s v="Yes"/>
    <x v="0"/>
    <x v="40"/>
    <n v="8999"/>
    <x v="260"/>
    <n v="1500"/>
    <n v="16.6685187243027"/>
    <x v="98"/>
    <x v="2021"/>
    <n v="-5378348"/>
    <n v="489000"/>
    <x v="2034"/>
  </r>
  <r>
    <x v="1"/>
    <x v="806"/>
    <s v="Black"/>
    <s v="4 MB"/>
    <x v="9"/>
    <s v="Yes"/>
    <x v="3"/>
    <x v="548"/>
    <n v="1000"/>
    <x v="819"/>
    <n v="0"/>
    <n v="0"/>
    <x v="291"/>
    <x v="2022"/>
    <n v="-808000"/>
    <n v="0"/>
    <x v="2035"/>
  </r>
  <r>
    <x v="6"/>
    <x v="240"/>
    <s v="Blue"/>
    <s v="6 GB"/>
    <x v="3"/>
    <s v="Yes"/>
    <x v="10"/>
    <x v="28"/>
    <n v="14990"/>
    <x v="242"/>
    <n v="0"/>
    <n v="0"/>
    <x v="172"/>
    <x v="226"/>
    <n v="-4437040"/>
    <n v="0"/>
    <x v="226"/>
  </r>
  <r>
    <x v="4"/>
    <x v="389"/>
    <s v="Gold"/>
    <s v="1 GB"/>
    <x v="1"/>
    <s v="Yes"/>
    <x v="2"/>
    <x v="670"/>
    <n v="36499"/>
    <x v="394"/>
    <n v="0"/>
    <n v="0"/>
    <x v="333"/>
    <x v="2023"/>
    <n v="-16497548"/>
    <n v="0"/>
    <x v="2036"/>
  </r>
  <r>
    <x v="2"/>
    <x v="506"/>
    <s v="Carbon Black"/>
    <s v="4 GB"/>
    <x v="3"/>
    <s v="Yes"/>
    <x v="0"/>
    <x v="22"/>
    <n v="9999"/>
    <x v="515"/>
    <n v="1000"/>
    <n v="10.00100010001"/>
    <x v="314"/>
    <x v="812"/>
    <n v="-9100042"/>
    <n v="479000"/>
    <x v="2037"/>
  </r>
  <r>
    <x v="14"/>
    <x v="564"/>
    <s v="Black"/>
    <s v="6 GB"/>
    <x v="0"/>
    <s v="Yes"/>
    <x v="2"/>
    <x v="156"/>
    <n v="55000"/>
    <x v="573"/>
    <n v="10010"/>
    <n v="18.2"/>
    <x v="202"/>
    <x v="2024"/>
    <n v="-30196980"/>
    <n v="3023020"/>
    <x v="2038"/>
  </r>
  <r>
    <x v="2"/>
    <x v="46"/>
    <s v="Prism Black"/>
    <s v="6 GB"/>
    <x v="0"/>
    <s v="Yes"/>
    <x v="2"/>
    <x v="67"/>
    <n v="17999"/>
    <x v="46"/>
    <n v="2000"/>
    <n v="11.1117284293571"/>
    <x v="37"/>
    <x v="2025"/>
    <n v="-14449150"/>
    <n v="850000"/>
    <x v="2039"/>
  </r>
  <r>
    <x v="10"/>
    <x v="486"/>
    <s v="Silver"/>
    <s v="6 GB"/>
    <x v="3"/>
    <s v="Yes"/>
    <x v="0"/>
    <x v="118"/>
    <n v="35999"/>
    <x v="495"/>
    <n v="0"/>
    <n v="0"/>
    <x v="54"/>
    <x v="2026"/>
    <n v="-35855004"/>
    <n v="0"/>
    <x v="2040"/>
  </r>
  <r>
    <x v="2"/>
    <x v="219"/>
    <s v="Blazing Red"/>
    <s v="4 GB"/>
    <x v="3"/>
    <s v="Yes"/>
    <x v="2"/>
    <x v="35"/>
    <n v="10999"/>
    <x v="672"/>
    <n v="0"/>
    <n v="0"/>
    <x v="204"/>
    <x v="2027"/>
    <n v="-5411508"/>
    <n v="0"/>
    <x v="2041"/>
  </r>
  <r>
    <x v="1"/>
    <x v="491"/>
    <s v="Dusk"/>
    <s v="4 GB"/>
    <x v="3"/>
    <s v="Yes"/>
    <x v="8"/>
    <x v="34"/>
    <n v="13999"/>
    <x v="500"/>
    <n v="2000"/>
    <n v="14.286734766768999"/>
    <x v="70"/>
    <x v="2028"/>
    <n v="-9775248"/>
    <n v="752000"/>
    <x v="2042"/>
  </r>
  <r>
    <x v="1"/>
    <x v="239"/>
    <s v="Black"/>
    <s v="4 MB"/>
    <x v="10"/>
    <s v="Yes"/>
    <x v="3"/>
    <x v="671"/>
    <n v="1860"/>
    <x v="241"/>
    <n v="0"/>
    <n v="0"/>
    <x v="89"/>
    <x v="2029"/>
    <n v="-1800480"/>
    <n v="0"/>
    <x v="2043"/>
  </r>
  <r>
    <x v="3"/>
    <x v="31"/>
    <s v="Sandstone Black"/>
    <s v="3 GB"/>
    <x v="6"/>
    <s v="Yes"/>
    <x v="0"/>
    <x v="22"/>
    <n v="8999"/>
    <x v="31"/>
    <n v="0"/>
    <n v="0"/>
    <x v="378"/>
    <x v="2030"/>
    <n v="-2285746"/>
    <n v="0"/>
    <x v="2044"/>
  </r>
  <r>
    <x v="0"/>
    <x v="666"/>
    <s v="Bronze Gold"/>
    <s v="3 GB"/>
    <x v="6"/>
    <s v="Yes"/>
    <x v="7"/>
    <x v="672"/>
    <n v="51000"/>
    <x v="678"/>
    <n v="0"/>
    <n v="0"/>
    <x v="84"/>
    <x v="2031"/>
    <n v="-16830000"/>
    <n v="0"/>
    <x v="2045"/>
  </r>
  <r>
    <x v="14"/>
    <x v="433"/>
    <s v="Aurora Green"/>
    <s v="3 GB"/>
    <x v="6"/>
    <s v="Yes"/>
    <x v="8"/>
    <x v="18"/>
    <n v="9999"/>
    <x v="439"/>
    <n v="0"/>
    <n v="0"/>
    <x v="63"/>
    <x v="2032"/>
    <n v="-5979402"/>
    <n v="0"/>
    <x v="2046"/>
  </r>
  <r>
    <x v="4"/>
    <x v="163"/>
    <s v="Silver"/>
    <s v="2 GB"/>
    <x v="6"/>
    <s v="Yes"/>
    <x v="10"/>
    <x v="21"/>
    <n v="31500"/>
    <x v="164"/>
    <n v="6501"/>
    <n v="20.6380952380952"/>
    <x v="37"/>
    <x v="2033"/>
    <n v="-24012075"/>
    <n v="2762925"/>
    <x v="2047"/>
  </r>
  <r>
    <x v="0"/>
    <x v="371"/>
    <s v="Black"/>
    <s v="3 GB"/>
    <x v="6"/>
    <s v="Yes"/>
    <x v="3"/>
    <x v="51"/>
    <n v="10990"/>
    <x v="376"/>
    <n v="0"/>
    <n v="0"/>
    <x v="66"/>
    <x v="2034"/>
    <n v="-3362940"/>
    <n v="0"/>
    <x v="2048"/>
  </r>
  <r>
    <x v="1"/>
    <x v="464"/>
    <s v="Blue"/>
    <s v="4 GB"/>
    <x v="3"/>
    <s v="Yes"/>
    <x v="7"/>
    <x v="673"/>
    <n v="15999"/>
    <x v="472"/>
    <n v="6024"/>
    <n v="37.652353272079502"/>
    <x v="75"/>
    <x v="2035"/>
    <n v="-7922070"/>
    <n v="1837320"/>
    <x v="2049"/>
  </r>
  <r>
    <x v="14"/>
    <x v="630"/>
    <s v="Black"/>
    <s v="3 GB"/>
    <x v="6"/>
    <s v="Yes"/>
    <x v="13"/>
    <x v="47"/>
    <n v="9990"/>
    <x v="641"/>
    <n v="0"/>
    <n v="0"/>
    <x v="72"/>
    <x v="2036"/>
    <n v="-4855140"/>
    <n v="0"/>
    <x v="2050"/>
  </r>
  <r>
    <x v="7"/>
    <x v="134"/>
    <s v="Diamond Red"/>
    <s v="4 GB"/>
    <x v="6"/>
    <s v="Yes"/>
    <x v="2"/>
    <x v="427"/>
    <n v="13500"/>
    <x v="135"/>
    <n v="0"/>
    <n v="0"/>
    <x v="15"/>
    <x v="2037"/>
    <n v="-9450000"/>
    <n v="0"/>
    <x v="2051"/>
  </r>
  <r>
    <x v="8"/>
    <x v="454"/>
    <s v="Midday Dream"/>
    <s v="6 GB"/>
    <x v="3"/>
    <s v="Yes"/>
    <x v="2"/>
    <x v="92"/>
    <n v="44990"/>
    <x v="462"/>
    <n v="7000"/>
    <n v="15.5590131140253"/>
    <x v="185"/>
    <x v="2038"/>
    <n v="-41158080"/>
    <n v="3472000"/>
    <x v="2052"/>
  </r>
  <r>
    <x v="1"/>
    <x v="427"/>
    <s v="SAND"/>
    <s v="4 GB"/>
    <x v="3"/>
    <s v="Yes"/>
    <x v="9"/>
    <x v="35"/>
    <n v="10999"/>
    <x v="432"/>
    <n v="0"/>
    <n v="0"/>
    <x v="11"/>
    <x v="2039"/>
    <n v="-2419780"/>
    <n v="0"/>
    <x v="2053"/>
  </r>
  <r>
    <x v="5"/>
    <x v="807"/>
    <s v="Gold"/>
    <s v="4 GB"/>
    <x v="6"/>
    <s v="Yes"/>
    <x v="8"/>
    <x v="664"/>
    <n v="6399"/>
    <x v="820"/>
    <n v="0"/>
    <n v="0"/>
    <x v="370"/>
    <x v="2040"/>
    <n v="-2124468"/>
    <n v="0"/>
    <x v="2054"/>
  </r>
  <r>
    <x v="1"/>
    <x v="808"/>
    <s v="Black"/>
    <s v="4 MB"/>
    <x v="9"/>
    <s v="Yes"/>
    <x v="3"/>
    <x v="268"/>
    <n v="1399"/>
    <x v="821"/>
    <n v="0"/>
    <n v="0"/>
    <x v="93"/>
    <x v="2041"/>
    <n v="-1247908"/>
    <n v="0"/>
    <x v="2055"/>
  </r>
  <r>
    <x v="15"/>
    <x v="374"/>
    <s v="Atlantic Blue"/>
    <s v="6 GB"/>
    <x v="3"/>
    <s v="Yes"/>
    <x v="10"/>
    <x v="59"/>
    <n v="18999"/>
    <x v="379"/>
    <n v="4000"/>
    <n v="21.0537396705089"/>
    <x v="230"/>
    <x v="2042"/>
    <n v="-13429210"/>
    <n v="1580000"/>
    <x v="2056"/>
  </r>
  <r>
    <x v="2"/>
    <x v="22"/>
    <s v="Laser Black"/>
    <s v="4 GB"/>
    <x v="3"/>
    <s v="Yes"/>
    <x v="0"/>
    <x v="90"/>
    <n v="10999"/>
    <x v="22"/>
    <n v="500"/>
    <n v="4.54586780616419"/>
    <x v="162"/>
    <x v="2043"/>
    <n v="-4536078"/>
    <n v="105500"/>
    <x v="2057"/>
  </r>
  <r>
    <x v="1"/>
    <x v="222"/>
    <s v="Copper/Black"/>
    <s v="1 GB"/>
    <x v="7"/>
    <s v="Yes"/>
    <x v="1"/>
    <x v="674"/>
    <n v="7007"/>
    <x v="637"/>
    <n v="0"/>
    <n v="0"/>
    <x v="342"/>
    <x v="2044"/>
    <n v="-6068062"/>
    <n v="0"/>
    <x v="2058"/>
  </r>
  <r>
    <x v="15"/>
    <x v="331"/>
    <s v="Cool Blue"/>
    <s v="8 GB"/>
    <x v="0"/>
    <s v="Yes"/>
    <x v="2"/>
    <x v="209"/>
    <n v="21999"/>
    <x v="335"/>
    <n v="3000"/>
    <n v="13.636983499249901"/>
    <x v="395"/>
    <x v="2045"/>
    <n v="-14636286"/>
    <n v="1071000"/>
    <x v="2059"/>
  </r>
  <r>
    <x v="6"/>
    <x v="560"/>
    <s v="Ruby Red"/>
    <s v="4 GB"/>
    <x v="3"/>
    <s v="Yes"/>
    <x v="3"/>
    <x v="96"/>
    <n v="13900"/>
    <x v="569"/>
    <n v="0"/>
    <n v="0"/>
    <x v="354"/>
    <x v="2046"/>
    <n v="-9146200"/>
    <n v="0"/>
    <x v="2060"/>
  </r>
  <r>
    <x v="2"/>
    <x v="570"/>
    <s v="Asteroid Black"/>
    <s v="8 GB"/>
    <x v="0"/>
    <s v="Yes"/>
    <x v="0"/>
    <x v="64"/>
    <n v="29999"/>
    <x v="580"/>
    <n v="3000"/>
    <n v="10.000333344444799"/>
    <x v="389"/>
    <x v="2047"/>
    <n v="-7865724"/>
    <n v="414000"/>
    <x v="2061"/>
  </r>
  <r>
    <x v="0"/>
    <x v="152"/>
    <s v="Awesome Violet"/>
    <s v="8 GB"/>
    <x v="5"/>
    <s v="Yes"/>
    <x v="0"/>
    <x v="121"/>
    <n v="43999"/>
    <x v="153"/>
    <n v="6000"/>
    <n v="13.6366735607627"/>
    <x v="144"/>
    <x v="2048"/>
    <n v="-40753006"/>
    <n v="2982000"/>
    <x v="2062"/>
  </r>
  <r>
    <x v="3"/>
    <x v="439"/>
    <s v="Polar Black"/>
    <s v="4 GB"/>
    <x v="3"/>
    <s v="Yes"/>
    <x v="2"/>
    <x v="18"/>
    <n v="11999"/>
    <x v="446"/>
    <n v="2000"/>
    <n v="16.6680556713059"/>
    <x v="312"/>
    <x v="2049"/>
    <n v="-9261158"/>
    <n v="842000"/>
    <x v="2063"/>
  </r>
  <r>
    <x v="4"/>
    <x v="92"/>
    <s v="Space Grey"/>
    <s v="4GB"/>
    <x v="3"/>
    <s v="Yes"/>
    <x v="12"/>
    <x v="339"/>
    <n v="117100"/>
    <x v="92"/>
    <n v="0"/>
    <n v="0"/>
    <x v="336"/>
    <x v="2050"/>
    <n v="-113587000"/>
    <n v="0"/>
    <x v="2064"/>
  </r>
  <r>
    <x v="0"/>
    <x v="535"/>
    <s v="Champagne Gold"/>
    <s v="2 GB"/>
    <x v="1"/>
    <s v="Yes"/>
    <x v="7"/>
    <x v="74"/>
    <n v="19990"/>
    <x v="544"/>
    <n v="0"/>
    <n v="0"/>
    <x v="134"/>
    <x v="2051"/>
    <n v="-7636180"/>
    <n v="0"/>
    <x v="2065"/>
  </r>
  <r>
    <x v="7"/>
    <x v="154"/>
    <s v="Moonlight Gold"/>
    <s v="4 GB"/>
    <x v="3"/>
    <s v="Yes"/>
    <x v="0"/>
    <x v="28"/>
    <n v="14990"/>
    <x v="155"/>
    <n v="0"/>
    <n v="0"/>
    <x v="356"/>
    <x v="2052"/>
    <n v="-6445700"/>
    <n v="0"/>
    <x v="2066"/>
  </r>
  <r>
    <x v="3"/>
    <x v="289"/>
    <s v="Forest Green"/>
    <s v="4 GB"/>
    <x v="3"/>
    <s v="Yes"/>
    <x v="2"/>
    <x v="3"/>
    <n v="12999"/>
    <x v="292"/>
    <n v="0"/>
    <n v="0"/>
    <x v="245"/>
    <x v="370"/>
    <n v="-10165218"/>
    <n v="0"/>
    <x v="371"/>
  </r>
  <r>
    <x v="0"/>
    <x v="545"/>
    <s v="Metallic Blue"/>
    <s v="1 GB"/>
    <x v="7"/>
    <s v="Yes"/>
    <x v="5"/>
    <x v="25"/>
    <n v="7999"/>
    <x v="554"/>
    <n v="0"/>
    <n v="0"/>
    <x v="135"/>
    <x v="2053"/>
    <n v="-6479190"/>
    <n v="0"/>
    <x v="2067"/>
  </r>
  <r>
    <x v="3"/>
    <x v="438"/>
    <s v="Nebula Blue"/>
    <s v="3 GB"/>
    <x v="6"/>
    <s v="Yes"/>
    <x v="3"/>
    <x v="18"/>
    <n v="9999"/>
    <x v="445"/>
    <n v="0"/>
    <n v="0"/>
    <x v="63"/>
    <x v="2032"/>
    <n v="-5979402"/>
    <n v="0"/>
    <x v="2046"/>
  </r>
  <r>
    <x v="15"/>
    <x v="331"/>
    <s v="Power Black"/>
    <s v="6 GB"/>
    <x v="0"/>
    <s v="Yes"/>
    <x v="2"/>
    <x v="57"/>
    <n v="19999"/>
    <x v="335"/>
    <n v="3000"/>
    <n v="15.000750037501801"/>
    <x v="245"/>
    <x v="2054"/>
    <n v="-14466218"/>
    <n v="1173000"/>
    <x v="2068"/>
  </r>
  <r>
    <x v="5"/>
    <x v="809"/>
    <s v="Rose Gold"/>
    <s v="4 GB"/>
    <x v="6"/>
    <s v="Yes"/>
    <x v="15"/>
    <x v="540"/>
    <n v="8000"/>
    <x v="822"/>
    <n v="0"/>
    <n v="0"/>
    <x v="193"/>
    <x v="2055"/>
    <n v="-4352000"/>
    <n v="0"/>
    <x v="2069"/>
  </r>
  <r>
    <x v="2"/>
    <x v="36"/>
    <s v="Aurora Green"/>
    <s v="8 GB"/>
    <x v="5"/>
    <s v="Yes"/>
    <x v="2"/>
    <x v="33"/>
    <n v="31999"/>
    <x v="36"/>
    <n v="3000"/>
    <n v="9.3752929779055592"/>
    <x v="286"/>
    <x v="2056"/>
    <n v="-22447264"/>
    <n v="1104000"/>
    <x v="2070"/>
  </r>
  <r>
    <x v="1"/>
    <x v="241"/>
    <s v="Polar Night"/>
    <s v="6 GB"/>
    <x v="3"/>
    <s v="Yes"/>
    <x v="8"/>
    <x v="182"/>
    <n v="14499"/>
    <x v="243"/>
    <n v="0"/>
    <n v="0"/>
    <x v="264"/>
    <x v="2057"/>
    <n v="-12179160"/>
    <n v="0"/>
    <x v="2071"/>
  </r>
  <r>
    <x v="6"/>
    <x v="235"/>
    <s v="Moonlight White"/>
    <s v="6 GB"/>
    <x v="0"/>
    <s v="Yes"/>
    <x v="10"/>
    <x v="675"/>
    <n v="15990"/>
    <x v="237"/>
    <n v="541"/>
    <n v="3.3833646028767901"/>
    <x v="11"/>
    <x v="2058"/>
    <n v="-3458290"/>
    <n v="59510"/>
    <x v="2072"/>
  </r>
  <r>
    <x v="15"/>
    <x v="644"/>
    <s v="Cool Blue"/>
    <s v="6 GB"/>
    <x v="3"/>
    <s v="Yes"/>
    <x v="2"/>
    <x v="59"/>
    <n v="17999"/>
    <x v="655"/>
    <n v="3000"/>
    <n v="16.6675926440357"/>
    <x v="268"/>
    <x v="2059"/>
    <n v="-6335616"/>
    <n v="576000"/>
    <x v="2073"/>
  </r>
  <r>
    <x v="10"/>
    <x v="810"/>
    <s v="Black"/>
    <s v="2 GB"/>
    <x v="1"/>
    <s v="Yes"/>
    <x v="7"/>
    <x v="25"/>
    <n v="7999"/>
    <x v="823"/>
    <n v="0"/>
    <n v="0"/>
    <x v="397"/>
    <x v="2060"/>
    <n v="-5695288"/>
    <n v="0"/>
    <x v="2074"/>
  </r>
  <r>
    <x v="6"/>
    <x v="235"/>
    <s v="MOONLIGHT WHITE"/>
    <s v="6 GB"/>
    <x v="3"/>
    <s v="Yes"/>
    <x v="10"/>
    <x v="676"/>
    <n v="14990"/>
    <x v="237"/>
    <n v="10"/>
    <n v="6.6711140760506896E-2"/>
    <x v="293"/>
    <x v="2061"/>
    <n v="-4825170"/>
    <n v="1610"/>
    <x v="2075"/>
  </r>
  <r>
    <x v="9"/>
    <x v="811"/>
    <s v="White"/>
    <s v="2 GB"/>
    <x v="1"/>
    <s v="Yes"/>
    <x v="8"/>
    <x v="677"/>
    <n v="6750"/>
    <x v="824"/>
    <n v="0"/>
    <n v="0"/>
    <x v="292"/>
    <x v="2062"/>
    <n v="-6007500"/>
    <n v="0"/>
    <x v="2076"/>
  </r>
  <r>
    <x v="0"/>
    <x v="631"/>
    <s v="White"/>
    <s v="2 GB"/>
    <x v="1"/>
    <s v="Yes"/>
    <x v="3"/>
    <x v="678"/>
    <n v="11250"/>
    <x v="642"/>
    <n v="0"/>
    <n v="0"/>
    <x v="84"/>
    <x v="2063"/>
    <n v="-3712500"/>
    <n v="0"/>
    <x v="2077"/>
  </r>
  <r>
    <x v="1"/>
    <x v="346"/>
    <s v="Black"/>
    <s v="16 MB"/>
    <x v="7"/>
    <s v="Yes"/>
    <x v="6"/>
    <x v="500"/>
    <n v="4049"/>
    <x v="350"/>
    <n v="0"/>
    <n v="0"/>
    <x v="91"/>
    <x v="2064"/>
    <n v="-3854648"/>
    <n v="0"/>
    <x v="2078"/>
  </r>
  <r>
    <x v="3"/>
    <x v="514"/>
    <s v="Purple"/>
    <s v="4 GB"/>
    <x v="3"/>
    <s v="Yes"/>
    <x v="0"/>
    <x v="18"/>
    <n v="12999"/>
    <x v="523"/>
    <n v="3000"/>
    <n v="23.0786983614124"/>
    <x v="155"/>
    <x v="2065"/>
    <n v="-5059560"/>
    <n v="660000"/>
    <x v="2079"/>
  </r>
  <r>
    <x v="10"/>
    <x v="451"/>
    <s v="Phantom Black"/>
    <s v="12 GB"/>
    <x v="5"/>
    <s v="Yes"/>
    <x v="6"/>
    <x v="318"/>
    <n v="63999"/>
    <x v="459"/>
    <n v="6000"/>
    <n v="9.3751464866638496"/>
    <x v="162"/>
    <x v="2066"/>
    <n v="-25741578"/>
    <n v="1266000"/>
    <x v="2080"/>
  </r>
  <r>
    <x v="4"/>
    <x v="6"/>
    <s v="Blue"/>
    <s v="6 GB"/>
    <x v="4"/>
    <s v="Yes"/>
    <x v="6"/>
    <x v="6"/>
    <n v="99900"/>
    <x v="6"/>
    <n v="0"/>
    <n v="0"/>
    <x v="249"/>
    <x v="2067"/>
    <n v="-53546400"/>
    <n v="0"/>
    <x v="2081"/>
  </r>
  <r>
    <x v="0"/>
    <x v="442"/>
    <s v="Prism Crush Red"/>
    <s v="6 GB"/>
    <x v="0"/>
    <s v="Yes"/>
    <x v="0"/>
    <x v="23"/>
    <n v="31000"/>
    <x v="449"/>
    <n v="13001"/>
    <n v="41.938709677419297"/>
    <x v="144"/>
    <x v="2068"/>
    <n v="-24352503"/>
    <n v="6461497"/>
    <x v="2082"/>
  </r>
  <r>
    <x v="1"/>
    <x v="146"/>
    <s v="Blue"/>
    <s v="2 GB"/>
    <x v="1"/>
    <s v="Yes"/>
    <x v="6"/>
    <x v="78"/>
    <n v="6499"/>
    <x v="147"/>
    <n v="0"/>
    <n v="0"/>
    <x v="23"/>
    <x v="1697"/>
    <n v="-5693124"/>
    <n v="0"/>
    <x v="1708"/>
  </r>
  <r>
    <x v="2"/>
    <x v="53"/>
    <s v="Fusion Green"/>
    <s v="4 GB"/>
    <x v="3"/>
    <s v="Yes"/>
    <x v="0"/>
    <x v="16"/>
    <n v="13999"/>
    <x v="53"/>
    <n v="0"/>
    <n v="0"/>
    <x v="337"/>
    <x v="2069"/>
    <n v="-3135776"/>
    <n v="0"/>
    <x v="2083"/>
  </r>
  <r>
    <x v="0"/>
    <x v="377"/>
    <s v="Charcoal Black"/>
    <s v="3 GB"/>
    <x v="6"/>
    <s v="Yes"/>
    <x v="0"/>
    <x v="679"/>
    <n v="9290"/>
    <x v="382"/>
    <n v="640"/>
    <n v="6.8891280947255096"/>
    <x v="332"/>
    <x v="2070"/>
    <n v="-8736780"/>
    <n v="311680"/>
    <x v="2084"/>
  </r>
  <r>
    <x v="6"/>
    <x v="671"/>
    <s v="Carbon Black"/>
    <s v="2 GB"/>
    <x v="6"/>
    <s v="Yes"/>
    <x v="0"/>
    <x v="680"/>
    <n v="7798"/>
    <x v="683"/>
    <n v="0"/>
    <n v="0"/>
    <x v="273"/>
    <x v="2071"/>
    <n v="-6924624"/>
    <n v="0"/>
    <x v="2085"/>
  </r>
  <r>
    <x v="0"/>
    <x v="660"/>
    <s v="Gold"/>
    <s v="4 GB"/>
    <x v="3"/>
    <s v="Yes"/>
    <x v="2"/>
    <x v="50"/>
    <n v="25999"/>
    <x v="671"/>
    <n v="0"/>
    <n v="0"/>
    <x v="24"/>
    <x v="2072"/>
    <n v="-23919080"/>
    <n v="0"/>
    <x v="2086"/>
  </r>
  <r>
    <x v="9"/>
    <x v="247"/>
    <s v="Blue"/>
    <s v="4 GB"/>
    <x v="3"/>
    <s v="Yes"/>
    <x v="8"/>
    <x v="103"/>
    <n v="9999"/>
    <x v="249"/>
    <n v="2009"/>
    <n v="20.09200920092"/>
    <x v="300"/>
    <x v="2073"/>
    <n v="-2068735"/>
    <n v="231035"/>
    <x v="2087"/>
  </r>
  <r>
    <x v="0"/>
    <x v="261"/>
    <s v="Prism Dot Gray"/>
    <s v="8 GB"/>
    <x v="0"/>
    <s v="Yes"/>
    <x v="0"/>
    <x v="681"/>
    <n v="25900"/>
    <x v="264"/>
    <n v="1401"/>
    <n v="5.4092664092664"/>
    <x v="398"/>
    <x v="2074"/>
    <n v="-12146159"/>
    <n v="337641"/>
    <x v="2088"/>
  </r>
  <r>
    <x v="4"/>
    <x v="6"/>
    <s v="Red"/>
    <s v="6 GB"/>
    <x v="4"/>
    <s v="Yes"/>
    <x v="6"/>
    <x v="6"/>
    <n v="99900"/>
    <x v="6"/>
    <n v="0"/>
    <n v="0"/>
    <x v="274"/>
    <x v="2075"/>
    <n v="-73326600"/>
    <n v="0"/>
    <x v="2089"/>
  </r>
  <r>
    <x v="15"/>
    <x v="110"/>
    <s v="Yellow"/>
    <s v="6 GB"/>
    <x v="3"/>
    <s v="Yes"/>
    <x v="0"/>
    <x v="34"/>
    <n v="12999"/>
    <x v="110"/>
    <n v="1000"/>
    <n v="7.69289945380413"/>
    <x v="384"/>
    <x v="2076"/>
    <n v="-3649708"/>
    <n v="146000"/>
    <x v="2090"/>
  </r>
  <r>
    <x v="1"/>
    <x v="812"/>
    <s v="Black"/>
    <s v="64 MB"/>
    <x v="0"/>
    <s v="Yes"/>
    <x v="11"/>
    <x v="532"/>
    <n v="3599"/>
    <x v="825"/>
    <n v="0"/>
    <n v="0"/>
    <x v="185"/>
    <x v="2077"/>
    <n v="-3570208"/>
    <n v="0"/>
    <x v="2091"/>
  </r>
  <r>
    <x v="0"/>
    <x v="482"/>
    <s v="Champagne Gold"/>
    <s v="1 GB"/>
    <x v="1"/>
    <s v="Yes"/>
    <x v="5"/>
    <x v="429"/>
    <n v="8190"/>
    <x v="491"/>
    <n v="0"/>
    <n v="0"/>
    <x v="91"/>
    <x v="2078"/>
    <n v="-7796880"/>
    <n v="0"/>
    <x v="2092"/>
  </r>
  <r>
    <x v="11"/>
    <x v="487"/>
    <s v="Arctic Blue"/>
    <s v="4 GB"/>
    <x v="3"/>
    <s v="Yes"/>
    <x v="0"/>
    <x v="18"/>
    <n v="9999"/>
    <x v="496"/>
    <n v="0"/>
    <n v="0"/>
    <x v="10"/>
    <x v="2079"/>
    <n v="-5159484"/>
    <n v="0"/>
    <x v="2093"/>
  </r>
  <r>
    <x v="7"/>
    <x v="606"/>
    <s v="Vanilla Mint"/>
    <s v="4 GB"/>
    <x v="0"/>
    <s v="Yes"/>
    <x v="0"/>
    <x v="28"/>
    <n v="18990"/>
    <x v="616"/>
    <n v="4000"/>
    <n v="21.063717746182199"/>
    <x v="32"/>
    <x v="2080"/>
    <n v="-11315340"/>
    <n v="1332000"/>
    <x v="2094"/>
  </r>
  <r>
    <x v="0"/>
    <x v="813"/>
    <s v="Black Pearl"/>
    <s v="4 GB"/>
    <x v="0"/>
    <s v="Yes"/>
    <x v="0"/>
    <x v="642"/>
    <n v="36900"/>
    <x v="826"/>
    <n v="0"/>
    <n v="0"/>
    <x v="13"/>
    <x v="2081"/>
    <n v="-11070000"/>
    <n v="0"/>
    <x v="2095"/>
  </r>
  <r>
    <x v="4"/>
    <x v="197"/>
    <s v="Silver"/>
    <s v="4 GB"/>
    <x v="4"/>
    <s v="Yes"/>
    <x v="4"/>
    <x v="296"/>
    <n v="144900"/>
    <x v="198"/>
    <n v="0"/>
    <n v="0"/>
    <x v="400"/>
    <x v="2082"/>
    <n v="-115340400"/>
    <n v="0"/>
    <x v="2096"/>
  </r>
  <r>
    <x v="13"/>
    <x v="393"/>
    <s v="White"/>
    <s v="2 GB"/>
    <x v="1"/>
    <s v="Yes"/>
    <x v="10"/>
    <x v="682"/>
    <n v="25400"/>
    <x v="398"/>
    <n v="0"/>
    <n v="0"/>
    <x v="278"/>
    <x v="2083"/>
    <n v="-12954000"/>
    <n v="0"/>
    <x v="2097"/>
  </r>
  <r>
    <x v="5"/>
    <x v="106"/>
    <s v="Mocha Gold"/>
    <s v="4 GB"/>
    <x v="3"/>
    <s v="Yes"/>
    <x v="7"/>
    <x v="90"/>
    <n v="10499"/>
    <x v="106"/>
    <n v="0"/>
    <n v="0"/>
    <x v="57"/>
    <x v="2084"/>
    <n v="-3884630"/>
    <n v="0"/>
    <x v="2098"/>
  </r>
  <r>
    <x v="0"/>
    <x v="814"/>
    <s v="Black"/>
    <s v="6 GB"/>
    <x v="0"/>
    <s v="Yes"/>
    <x v="3"/>
    <x v="683"/>
    <n v="15663"/>
    <x v="827"/>
    <n v="804"/>
    <n v="5.1331162612526304"/>
    <x v="189"/>
    <x v="2085"/>
    <n v="-14497950"/>
    <n v="381900"/>
    <x v="2099"/>
  </r>
  <r>
    <x v="1"/>
    <x v="281"/>
    <s v="Black"/>
    <s v="16 MB"/>
    <x v="12"/>
    <s v="Yes"/>
    <x v="1"/>
    <x v="20"/>
    <n v="3499"/>
    <x v="284"/>
    <n v="0"/>
    <n v="0"/>
    <x v="362"/>
    <x v="2086"/>
    <n v="-1595544"/>
    <n v="0"/>
    <x v="2100"/>
  </r>
  <r>
    <x v="14"/>
    <x v="619"/>
    <s v="Pink"/>
    <s v="4 GB"/>
    <x v="3"/>
    <s v="Yes"/>
    <x v="3"/>
    <x v="684"/>
    <n v="31490"/>
    <x v="629"/>
    <n v="0"/>
    <n v="0"/>
    <x v="328"/>
    <x v="2087"/>
    <n v="-22861740"/>
    <n v="0"/>
    <x v="2101"/>
  </r>
  <r>
    <x v="13"/>
    <x v="393"/>
    <s v="Carbon"/>
    <s v="2 GB"/>
    <x v="1"/>
    <s v="Yes"/>
    <x v="0"/>
    <x v="168"/>
    <n v="25990"/>
    <x v="398"/>
    <n v="0"/>
    <n v="0"/>
    <x v="281"/>
    <x v="2088"/>
    <n v="-7745020"/>
    <n v="0"/>
    <x v="2102"/>
  </r>
  <r>
    <x v="12"/>
    <x v="815"/>
    <s v="Sunset Blue"/>
    <s v="3 GB"/>
    <x v="6"/>
    <s v="Yes"/>
    <x v="11"/>
    <x v="685"/>
    <n v="15400"/>
    <x v="828"/>
    <n v="0"/>
    <n v="0"/>
    <x v="292"/>
    <x v="2089"/>
    <n v="-13706000"/>
    <n v="0"/>
    <x v="2103"/>
  </r>
  <r>
    <x v="6"/>
    <x v="192"/>
    <s v="Bold Red"/>
    <s v="4 GB"/>
    <x v="3"/>
    <s v="Yes"/>
    <x v="0"/>
    <x v="3"/>
    <n v="13999"/>
    <x v="193"/>
    <n v="1000"/>
    <n v="7.1433673833845202"/>
    <x v="302"/>
    <x v="2090"/>
    <n v="-4670654"/>
    <n v="173000"/>
    <x v="2104"/>
  </r>
  <r>
    <x v="2"/>
    <x v="244"/>
    <s v="Comet Blue"/>
    <s v="4 GB"/>
    <x v="3"/>
    <s v="Yes"/>
    <x v="2"/>
    <x v="16"/>
    <n v="14999"/>
    <x v="246"/>
    <n v="1000"/>
    <n v="6.6671111407427102"/>
    <x v="177"/>
    <x v="2091"/>
    <n v="-6002586"/>
    <n v="207000"/>
    <x v="2105"/>
  </r>
  <r>
    <x v="0"/>
    <x v="666"/>
    <s v="Blossom Pink"/>
    <s v="3 GB"/>
    <x v="6"/>
    <s v="Yes"/>
    <x v="7"/>
    <x v="312"/>
    <n v="49990"/>
    <x v="678"/>
    <n v="0"/>
    <n v="0"/>
    <x v="323"/>
    <x v="2092"/>
    <n v="-40091980"/>
    <n v="0"/>
    <x v="2106"/>
  </r>
  <r>
    <x v="7"/>
    <x v="156"/>
    <s v="Deep Blue"/>
    <s v="3 GB"/>
    <x v="6"/>
    <s v="Yes"/>
    <x v="2"/>
    <x v="249"/>
    <n v="10990"/>
    <x v="157"/>
    <n v="1500"/>
    <n v="13.648771610555"/>
    <x v="292"/>
    <x v="2093"/>
    <n v="-9113600"/>
    <n v="667500"/>
    <x v="2107"/>
  </r>
  <r>
    <x v="6"/>
    <x v="59"/>
    <s v="Cosmic Black"/>
    <s v="8 GB"/>
    <x v="5"/>
    <s v="Yes"/>
    <x v="3"/>
    <x v="686"/>
    <n v="39990"/>
    <x v="59"/>
    <n v="1040"/>
    <n v="2.6006501625406302"/>
    <x v="214"/>
    <x v="2094"/>
    <n v="-35601940"/>
    <n v="469040"/>
    <x v="2108"/>
  </r>
  <r>
    <x v="0"/>
    <x v="44"/>
    <s v="Gold"/>
    <s v="4 GB"/>
    <x v="6"/>
    <s v="Yes"/>
    <x v="0"/>
    <x v="687"/>
    <n v="19980"/>
    <x v="44"/>
    <n v="0"/>
    <n v="0"/>
    <x v="198"/>
    <x v="2095"/>
    <n v="-13106880"/>
    <n v="0"/>
    <x v="2109"/>
  </r>
  <r>
    <x v="0"/>
    <x v="302"/>
    <s v="Ocean Blue"/>
    <s v="4 GB"/>
    <x v="3"/>
    <s v="Yes"/>
    <x v="0"/>
    <x v="34"/>
    <n v="11999"/>
    <x v="305"/>
    <n v="0"/>
    <n v="0"/>
    <x v="63"/>
    <x v="2096"/>
    <n v="-7175402"/>
    <n v="0"/>
    <x v="2110"/>
  </r>
  <r>
    <x v="5"/>
    <x v="250"/>
    <s v="Blue"/>
    <s v="3 GB"/>
    <x v="6"/>
    <s v="Yes"/>
    <x v="5"/>
    <x v="688"/>
    <n v="6490"/>
    <x v="252"/>
    <n v="0"/>
    <n v="0"/>
    <x v="316"/>
    <x v="2097"/>
    <n v="-4478100"/>
    <n v="0"/>
    <x v="2111"/>
  </r>
  <r>
    <x v="3"/>
    <x v="816"/>
    <s v="Obsidian Black"/>
    <s v="2 GB"/>
    <x v="6"/>
    <s v="Yes"/>
    <x v="0"/>
    <x v="40"/>
    <n v="8999"/>
    <x v="829"/>
    <n v="1500"/>
    <n v="16.6685187243027"/>
    <x v="39"/>
    <x v="2098"/>
    <n v="-6632196"/>
    <n v="603000"/>
    <x v="2112"/>
  </r>
  <r>
    <x v="7"/>
    <x v="606"/>
    <s v="Space Purple"/>
    <s v="4 GB"/>
    <x v="0"/>
    <s v="Yes"/>
    <x v="0"/>
    <x v="28"/>
    <n v="18990"/>
    <x v="616"/>
    <n v="4000"/>
    <n v="21.063717746182199"/>
    <x v="353"/>
    <x v="2099"/>
    <n v="-4621280"/>
    <n v="544000"/>
    <x v="2113"/>
  </r>
  <r>
    <x v="7"/>
    <x v="63"/>
    <s v="Red"/>
    <s v="2 GB"/>
    <x v="6"/>
    <s v="Yes"/>
    <x v="0"/>
    <x v="85"/>
    <n v="4990"/>
    <x v="63"/>
    <n v="-8000"/>
    <n v="-160.32064128256499"/>
    <x v="261"/>
    <x v="2100"/>
    <n v="-3883680"/>
    <n v="-1728000"/>
    <x v="2114"/>
  </r>
  <r>
    <x v="11"/>
    <x v="817"/>
    <s v="White"/>
    <s v="1 GB"/>
    <x v="1"/>
    <s v="Yes"/>
    <x v="3"/>
    <x v="22"/>
    <n v="8999"/>
    <x v="830"/>
    <n v="0"/>
    <n v="0"/>
    <x v="321"/>
    <x v="2101"/>
    <n v="-5615376"/>
    <n v="0"/>
    <x v="2115"/>
  </r>
  <r>
    <x v="15"/>
    <x v="285"/>
    <s v="Shadow Grey"/>
    <s v="3 GB"/>
    <x v="6"/>
    <s v="Yes"/>
    <x v="2"/>
    <x v="25"/>
    <n v="10999"/>
    <x v="288"/>
    <n v="3000"/>
    <n v="27.275206836985099"/>
    <x v="314"/>
    <x v="2102"/>
    <n v="-9100042"/>
    <n v="1437000"/>
    <x v="2116"/>
  </r>
  <r>
    <x v="0"/>
    <x v="818"/>
    <s v="Black"/>
    <s v="32 MB"/>
    <x v="8"/>
    <s v="Yes"/>
    <x v="3"/>
    <x v="689"/>
    <n v="2849"/>
    <x v="831"/>
    <n v="0"/>
    <n v="0"/>
    <x v="15"/>
    <x v="2103"/>
    <n v="-1994300"/>
    <n v="0"/>
    <x v="2117"/>
  </r>
  <r>
    <x v="6"/>
    <x v="402"/>
    <s v="Pacific Sunrise"/>
    <s v="8 GB"/>
    <x v="0"/>
    <s v="Yes"/>
    <x v="0"/>
    <x v="690"/>
    <n v="26989"/>
    <x v="407"/>
    <n v="0"/>
    <n v="0"/>
    <x v="152"/>
    <x v="2104"/>
    <n v="-26071374"/>
    <n v="0"/>
    <x v="2118"/>
  </r>
  <r>
    <x v="0"/>
    <x v="489"/>
    <s v="Gold"/>
    <s v="3 GB"/>
    <x v="1"/>
    <s v="Yes"/>
    <x v="0"/>
    <x v="360"/>
    <n v="11200"/>
    <x v="498"/>
    <n v="0"/>
    <n v="0"/>
    <x v="75"/>
    <x v="2105"/>
    <n v="-6832000"/>
    <n v="0"/>
    <x v="2119"/>
  </r>
  <r>
    <x v="9"/>
    <x v="380"/>
    <s v="Gold"/>
    <s v="4 GB"/>
    <x v="6"/>
    <s v="Yes"/>
    <x v="5"/>
    <x v="172"/>
    <n v="7490"/>
    <x v="385"/>
    <n v="0"/>
    <n v="0"/>
    <x v="171"/>
    <x v="2106"/>
    <n v="-1917440"/>
    <n v="0"/>
    <x v="2120"/>
  </r>
  <r>
    <x v="0"/>
    <x v="183"/>
    <s v="Green"/>
    <s v="2 GB"/>
    <x v="6"/>
    <s v="Yes"/>
    <x v="2"/>
    <x v="143"/>
    <n v="10000"/>
    <x v="184"/>
    <n v="0"/>
    <n v="0"/>
    <x v="371"/>
    <x v="2107"/>
    <n v="-8620000"/>
    <n v="0"/>
    <x v="2121"/>
  </r>
  <r>
    <x v="0"/>
    <x v="535"/>
    <s v="Blue"/>
    <s v="4 GB"/>
    <x v="3"/>
    <s v="Yes"/>
    <x v="2"/>
    <x v="94"/>
    <n v="25379"/>
    <x v="544"/>
    <n v="7389"/>
    <n v="29.114622325544701"/>
    <x v="188"/>
    <x v="2108"/>
    <n v="-20166585"/>
    <n v="3435885"/>
    <x v="2122"/>
  </r>
  <r>
    <x v="2"/>
    <x v="477"/>
    <s v="Universe Blue"/>
    <s v="8 GB"/>
    <x v="0"/>
    <s v="Yes"/>
    <x v="6"/>
    <x v="12"/>
    <n v="22999"/>
    <x v="486"/>
    <n v="3000"/>
    <n v="13.0440453932779"/>
    <x v="289"/>
    <x v="2109"/>
    <n v="-13157388"/>
    <n v="918000"/>
    <x v="2123"/>
  </r>
  <r>
    <x v="0"/>
    <x v="32"/>
    <s v="Black"/>
    <s v="1.5 GB"/>
    <x v="7"/>
    <s v="Yes"/>
    <x v="5"/>
    <x v="24"/>
    <n v="6990"/>
    <x v="32"/>
    <n v="0"/>
    <n v="0"/>
    <x v="356"/>
    <x v="2110"/>
    <n v="-3005700"/>
    <n v="0"/>
    <x v="2124"/>
  </r>
  <r>
    <x v="4"/>
    <x v="116"/>
    <s v="Rose Gold"/>
    <s v="2 GB"/>
    <x v="6"/>
    <s v="Yes"/>
    <x v="10"/>
    <x v="38"/>
    <n v="31999"/>
    <x v="117"/>
    <n v="0"/>
    <n v="0"/>
    <x v="88"/>
    <x v="2111"/>
    <n v="-29695072"/>
    <n v="0"/>
    <x v="2125"/>
  </r>
  <r>
    <x v="1"/>
    <x v="219"/>
    <s v="Sand"/>
    <s v="3 GB"/>
    <x v="6"/>
    <s v="Yes"/>
    <x v="1"/>
    <x v="18"/>
    <n v="9999"/>
    <x v="356"/>
    <n v="0"/>
    <n v="0"/>
    <x v="29"/>
    <x v="2112"/>
    <n v="-5319468"/>
    <n v="0"/>
    <x v="2126"/>
  </r>
  <r>
    <x v="4"/>
    <x v="344"/>
    <s v="White"/>
    <s v="2 GB"/>
    <x v="3"/>
    <s v="Yes"/>
    <x v="10"/>
    <x v="411"/>
    <n v="39900"/>
    <x v="348"/>
    <n v="6901"/>
    <n v="17.295739348370901"/>
    <x v="152"/>
    <x v="2113"/>
    <n v="-35210217"/>
    <n v="3333183"/>
    <x v="2127"/>
  </r>
  <r>
    <x v="10"/>
    <x v="819"/>
    <s v="White"/>
    <s v="2 GB"/>
    <x v="1"/>
    <s v="Yes"/>
    <x v="11"/>
    <x v="280"/>
    <n v="4990"/>
    <x v="832"/>
    <n v="0"/>
    <n v="0"/>
    <x v="175"/>
    <x v="2114"/>
    <n v="-1467060"/>
    <n v="0"/>
    <x v="2128"/>
  </r>
  <r>
    <x v="1"/>
    <x v="808"/>
    <s v="Black"/>
    <s v="4 MB"/>
    <x v="9"/>
    <s v="Yes"/>
    <x v="3"/>
    <x v="504"/>
    <n v="1349"/>
    <x v="821"/>
    <n v="0"/>
    <n v="0"/>
    <x v="330"/>
    <x v="2115"/>
    <n v="-895736"/>
    <n v="0"/>
    <x v="2129"/>
  </r>
  <r>
    <x v="9"/>
    <x v="820"/>
    <s v="Black"/>
    <s v="512 MB"/>
    <x v="9"/>
    <s v="Yes"/>
    <x v="15"/>
    <x v="691"/>
    <n v="4200"/>
    <x v="833"/>
    <n v="0"/>
    <n v="0"/>
    <x v="85"/>
    <x v="2116"/>
    <n v="-2822400"/>
    <n v="0"/>
    <x v="2130"/>
  </r>
  <r>
    <x v="10"/>
    <x v="821"/>
    <s v="White"/>
    <s v="18 GB"/>
    <x v="4"/>
    <s v="Yes"/>
    <x v="6"/>
    <x v="141"/>
    <n v="85999"/>
    <x v="834"/>
    <n v="6000"/>
    <n v="6.9768253119222301"/>
    <x v="161"/>
    <x v="2117"/>
    <n v="-58431296"/>
    <n v="2112000"/>
    <x v="2131"/>
  </r>
  <r>
    <x v="0"/>
    <x v="610"/>
    <s v="Black"/>
    <s v="2 GB"/>
    <x v="6"/>
    <s v="Yes"/>
    <x v="0"/>
    <x v="476"/>
    <n v="8700"/>
    <x v="620"/>
    <n v="0"/>
    <n v="0"/>
    <x v="377"/>
    <x v="2118"/>
    <n v="-3253800"/>
    <n v="0"/>
    <x v="2132"/>
  </r>
  <r>
    <x v="6"/>
    <x v="79"/>
    <s v="Black"/>
    <s v="3 GB"/>
    <x v="6"/>
    <s v="Yes"/>
    <x v="3"/>
    <x v="47"/>
    <n v="9990"/>
    <x v="79"/>
    <n v="0"/>
    <n v="0"/>
    <x v="106"/>
    <x v="2119"/>
    <n v="-3536460"/>
    <n v="0"/>
    <x v="2133"/>
  </r>
  <r>
    <x v="0"/>
    <x v="610"/>
    <s v="Gold"/>
    <s v="2 GB"/>
    <x v="6"/>
    <s v="Yes"/>
    <x v="0"/>
    <x v="476"/>
    <n v="8700"/>
    <x v="620"/>
    <n v="0"/>
    <n v="0"/>
    <x v="147"/>
    <x v="2120"/>
    <n v="-2836200"/>
    <n v="0"/>
    <x v="2134"/>
  </r>
  <r>
    <x v="0"/>
    <x v="233"/>
    <s v="Awesome Mint"/>
    <s v="8 GB"/>
    <x v="0"/>
    <s v="Yes"/>
    <x v="0"/>
    <x v="174"/>
    <n v="40999"/>
    <x v="235"/>
    <n v="3500"/>
    <n v="8.5367935803312207"/>
    <x v="392"/>
    <x v="2121"/>
    <n v="-35638092"/>
    <n v="1589000"/>
    <x v="2135"/>
  </r>
  <r>
    <x v="4"/>
    <x v="4"/>
    <s v="Yellow"/>
    <s v="4GB"/>
    <x v="3"/>
    <s v="Yes"/>
    <x v="4"/>
    <x v="4"/>
    <n v="49900"/>
    <x v="4"/>
    <n v="0"/>
    <n v="0"/>
    <x v="338"/>
    <x v="2122"/>
    <n v="-31936000"/>
    <n v="0"/>
    <x v="2136"/>
  </r>
  <r>
    <x v="4"/>
    <x v="4"/>
    <s v="Green"/>
    <s v="4GB"/>
    <x v="0"/>
    <s v="Yes"/>
    <x v="4"/>
    <x v="134"/>
    <n v="54900"/>
    <x v="4"/>
    <n v="0"/>
    <n v="0"/>
    <x v="129"/>
    <x v="2123"/>
    <n v="-26571600"/>
    <n v="0"/>
    <x v="2137"/>
  </r>
  <r>
    <x v="0"/>
    <x v="634"/>
    <s v="Midnight Blue"/>
    <s v="4 GB"/>
    <x v="3"/>
    <s v="Yes"/>
    <x v="0"/>
    <x v="71"/>
    <n v="15990"/>
    <x v="645"/>
    <n v="0"/>
    <n v="0"/>
    <x v="302"/>
    <x v="2124"/>
    <n v="-5532540"/>
    <n v="0"/>
    <x v="2138"/>
  </r>
  <r>
    <x v="3"/>
    <x v="514"/>
    <s v="Morandi Green"/>
    <s v="4 GB"/>
    <x v="3"/>
    <s v="Yes"/>
    <x v="0"/>
    <x v="18"/>
    <n v="12999"/>
    <x v="523"/>
    <n v="3000"/>
    <n v="23.0786983614124"/>
    <x v="125"/>
    <x v="2125"/>
    <n v="-5795496"/>
    <n v="756000"/>
    <x v="2139"/>
  </r>
  <r>
    <x v="0"/>
    <x v="480"/>
    <s v="Gold"/>
    <s v="1.5 GB"/>
    <x v="7"/>
    <s v="Yes"/>
    <x v="0"/>
    <x v="13"/>
    <n v="10490"/>
    <x v="489"/>
    <n v="0"/>
    <n v="0"/>
    <x v="179"/>
    <x v="2126"/>
    <n v="-4447760"/>
    <n v="0"/>
    <x v="2140"/>
  </r>
  <r>
    <x v="0"/>
    <x v="492"/>
    <s v="Midnight Black"/>
    <s v="6 GB"/>
    <x v="3"/>
    <s v="Yes"/>
    <x v="4"/>
    <x v="692"/>
    <n v="74000"/>
    <x v="501"/>
    <n v="39101"/>
    <n v="52.839189189189099"/>
    <x v="284"/>
    <x v="2127"/>
    <n v="-18403931"/>
    <n v="6608069"/>
    <x v="2141"/>
  </r>
  <r>
    <x v="5"/>
    <x v="581"/>
    <s v="Grey"/>
    <s v="3 GB"/>
    <x v="1"/>
    <s v="Yes"/>
    <x v="8"/>
    <x v="461"/>
    <n v="5290"/>
    <x v="591"/>
    <n v="0"/>
    <n v="0"/>
    <x v="273"/>
    <x v="2128"/>
    <n v="-4697520"/>
    <n v="0"/>
    <x v="2142"/>
  </r>
  <r>
    <x v="0"/>
    <x v="701"/>
    <s v="Aura Glow"/>
    <s v="12 GB"/>
    <x v="5"/>
    <s v="Yes"/>
    <x v="4"/>
    <x v="263"/>
    <n v="85000"/>
    <x v="713"/>
    <n v="25001"/>
    <n v="29.4129411764705"/>
    <x v="206"/>
    <x v="2129"/>
    <n v="-18704871"/>
    <n v="3225129"/>
    <x v="2143"/>
  </r>
  <r>
    <x v="3"/>
    <x v="277"/>
    <s v="Topaz Blue"/>
    <s v="4 GB"/>
    <x v="3"/>
    <s v="Yes"/>
    <x v="7"/>
    <x v="34"/>
    <n v="11999"/>
    <x v="280"/>
    <n v="0"/>
    <n v="0"/>
    <x v="134"/>
    <x v="2130"/>
    <n v="-4583618"/>
    <n v="0"/>
    <x v="2144"/>
  </r>
  <r>
    <x v="4"/>
    <x v="179"/>
    <s v="Silver"/>
    <s v="4GB"/>
    <x v="5"/>
    <s v="Yes"/>
    <x v="4"/>
    <x v="141"/>
    <n v="106600"/>
    <x v="180"/>
    <n v="26601"/>
    <n v="24.9540337711069"/>
    <x v="368"/>
    <x v="2131"/>
    <n v="-42357973"/>
    <n v="6038427"/>
    <x v="2145"/>
  </r>
  <r>
    <x v="0"/>
    <x v="276"/>
    <s v="Lavender  "/>
    <s v="8 GB"/>
    <x v="0"/>
    <s v="Yes"/>
    <x v="0"/>
    <x v="693"/>
    <n v="95999"/>
    <x v="279"/>
    <n v="7000"/>
    <n v="7.2917426223189796"/>
    <x v="162"/>
    <x v="2132"/>
    <n v="-39034578"/>
    <n v="1477000"/>
    <x v="2146"/>
  </r>
  <r>
    <x v="15"/>
    <x v="748"/>
    <s v="Gunmetal Silver"/>
    <s v="6 GB"/>
    <x v="0"/>
    <s v="Yes"/>
    <x v="0"/>
    <x v="33"/>
    <n v="32999"/>
    <x v="761"/>
    <n v="4000"/>
    <n v="12.121579441801201"/>
    <x v="81"/>
    <x v="2133"/>
    <n v="-30999000"/>
    <n v="2000000"/>
    <x v="2147"/>
  </r>
  <r>
    <x v="1"/>
    <x v="427"/>
    <s v="CYAN"/>
    <s v="6 GB"/>
    <x v="3"/>
    <s v="Yes"/>
    <x v="11"/>
    <x v="3"/>
    <n v="12999"/>
    <x v="432"/>
    <n v="0"/>
    <n v="0"/>
    <x v="138"/>
    <x v="2134"/>
    <n v="-11465118"/>
    <n v="0"/>
    <x v="2148"/>
  </r>
  <r>
    <x v="0"/>
    <x v="822"/>
    <s v="Mirror Black"/>
    <s v="8 GB"/>
    <x v="5"/>
    <s v="Yes"/>
    <x v="6"/>
    <x v="622"/>
    <n v="66000"/>
    <x v="835"/>
    <n v="0"/>
    <n v="0"/>
    <x v="247"/>
    <x v="2135"/>
    <n v="-61116000"/>
    <n v="0"/>
    <x v="2149"/>
  </r>
  <r>
    <x v="2"/>
    <x v="752"/>
    <s v="Moss Green"/>
    <s v="12 GB"/>
    <x v="5"/>
    <s v="Yes"/>
    <x v="0"/>
    <x v="75"/>
    <n v="47999"/>
    <x v="765"/>
    <n v="0"/>
    <n v="0"/>
    <x v="352"/>
    <x v="2136"/>
    <n v="-40895148"/>
    <n v="0"/>
    <x v="2150"/>
  </r>
  <r>
    <x v="4"/>
    <x v="4"/>
    <s v="Purple"/>
    <s v="4GB"/>
    <x v="5"/>
    <s v="Yes"/>
    <x v="4"/>
    <x v="11"/>
    <n v="64900"/>
    <x v="4"/>
    <n v="0"/>
    <n v="0"/>
    <x v="246"/>
    <x v="2137"/>
    <n v="-27777200"/>
    <n v="0"/>
    <x v="2151"/>
  </r>
  <r>
    <x v="3"/>
    <x v="620"/>
    <s v="Black Diamond"/>
    <s v="8 GB"/>
    <x v="0"/>
    <s v="Yes"/>
    <x v="3"/>
    <x v="209"/>
    <n v="18999"/>
    <x v="630"/>
    <n v="0"/>
    <n v="0"/>
    <x v="290"/>
    <x v="2138"/>
    <n v="-13603284"/>
    <n v="0"/>
    <x v="2152"/>
  </r>
  <r>
    <x v="0"/>
    <x v="535"/>
    <s v="Pearl White"/>
    <s v="2 GB"/>
    <x v="1"/>
    <s v="Yes"/>
    <x v="7"/>
    <x v="74"/>
    <n v="19990"/>
    <x v="544"/>
    <n v="0"/>
    <n v="0"/>
    <x v="53"/>
    <x v="2139"/>
    <n v="-4877560"/>
    <n v="0"/>
    <x v="2153"/>
  </r>
  <r>
    <x v="6"/>
    <x v="182"/>
    <s v="Electric Green"/>
    <s v="4 GB"/>
    <x v="3"/>
    <s v="Yes"/>
    <x v="3"/>
    <x v="68"/>
    <n v="13999"/>
    <x v="183"/>
    <n v="2500"/>
    <n v="17.858418458461301"/>
    <x v="125"/>
    <x v="2140"/>
    <n v="-6425496"/>
    <n v="630000"/>
    <x v="2154"/>
  </r>
  <r>
    <x v="0"/>
    <x v="10"/>
    <s v="Blue"/>
    <s v="4 GB"/>
    <x v="0"/>
    <s v="Yes"/>
    <x v="3"/>
    <x v="59"/>
    <n v="14999"/>
    <x v="10"/>
    <n v="0"/>
    <n v="0"/>
    <x v="146"/>
    <x v="2141"/>
    <n v="-9269382"/>
    <n v="0"/>
    <x v="2155"/>
  </r>
  <r>
    <x v="2"/>
    <x v="741"/>
    <s v="Stargaze White"/>
    <s v="6 GB"/>
    <x v="0"/>
    <s v="Yes"/>
    <x v="24"/>
    <x v="123"/>
    <n v="20999"/>
    <x v="754"/>
    <n v="3500"/>
    <n v="16.667460355254999"/>
    <x v="371"/>
    <x v="2142"/>
    <n v="-16592638"/>
    <n v="1508500"/>
    <x v="2156"/>
  </r>
  <r>
    <x v="7"/>
    <x v="63"/>
    <s v="Green"/>
    <s v="4 GB"/>
    <x v="3"/>
    <s v="Yes"/>
    <x v="2"/>
    <x v="694"/>
    <n v="15677"/>
    <x v="63"/>
    <n v="0"/>
    <n v="0"/>
    <x v="195"/>
    <x v="2143"/>
    <n v="-10378174"/>
    <n v="0"/>
    <x v="2157"/>
  </r>
  <r>
    <x v="7"/>
    <x v="318"/>
    <s v="Aurora"/>
    <s v="12 GB"/>
    <x v="5"/>
    <s v="Yes"/>
    <x v="2"/>
    <x v="15"/>
    <n v="46990"/>
    <x v="322"/>
    <n v="7000"/>
    <n v="14.8967865503298"/>
    <x v="87"/>
    <x v="2144"/>
    <n v="-17309020"/>
    <n v="1393000"/>
    <x v="2158"/>
  </r>
  <r>
    <x v="0"/>
    <x v="594"/>
    <s v="Dazzling White"/>
    <s v="2 GB"/>
    <x v="6"/>
    <s v="Yes"/>
    <x v="15"/>
    <x v="12"/>
    <n v="19999"/>
    <x v="604"/>
    <n v="0"/>
    <n v="0"/>
    <x v="26"/>
    <x v="2145"/>
    <n v="-15599220"/>
    <n v="0"/>
    <x v="2159"/>
  </r>
  <r>
    <x v="2"/>
    <x v="771"/>
    <s v="Fiery Gold"/>
    <s v="3 GB"/>
    <x v="3"/>
    <s v="Yes"/>
    <x v="2"/>
    <x v="34"/>
    <n v="11999"/>
    <x v="784"/>
    <n v="0"/>
    <n v="0"/>
    <x v="240"/>
    <x v="2146"/>
    <n v="-10919090"/>
    <n v="0"/>
    <x v="2160"/>
  </r>
  <r>
    <x v="4"/>
    <x v="204"/>
    <s v="Gold"/>
    <s v="6 GB"/>
    <x v="4"/>
    <s v="Yes"/>
    <x v="6"/>
    <x v="347"/>
    <n v="159900"/>
    <x v="205"/>
    <n v="0"/>
    <n v="0"/>
    <x v="260"/>
    <x v="2147"/>
    <n v="-133356600"/>
    <n v="0"/>
    <x v="2161"/>
  </r>
  <r>
    <x v="0"/>
    <x v="302"/>
    <s v="Ocean Blue"/>
    <s v="32 GB"/>
    <x v="2"/>
    <s v="Yes"/>
    <x v="3"/>
    <x v="47"/>
    <n v="9990"/>
    <x v="305"/>
    <n v="0"/>
    <n v="0"/>
    <x v="79"/>
    <x v="693"/>
    <n v="-6873120"/>
    <n v="0"/>
    <x v="695"/>
  </r>
  <r>
    <x v="12"/>
    <x v="793"/>
    <s v="Brilliant Black"/>
    <s v="4 GB"/>
    <x v="3"/>
    <s v="Yes"/>
    <x v="5"/>
    <x v="654"/>
    <n v="62990"/>
    <x v="806"/>
    <n v="0"/>
    <n v="0"/>
    <x v="329"/>
    <x v="2148"/>
    <n v="-26203840"/>
    <n v="0"/>
    <x v="2162"/>
  </r>
  <r>
    <x v="6"/>
    <x v="732"/>
    <s v="Gold"/>
    <s v="3 GB"/>
    <x v="6"/>
    <s v="Yes"/>
    <x v="2"/>
    <x v="695"/>
    <n v="8590"/>
    <x v="744"/>
    <n v="0"/>
    <n v="0"/>
    <x v="277"/>
    <x v="2149"/>
    <n v="-3075220"/>
    <n v="0"/>
    <x v="2163"/>
  </r>
  <r>
    <x v="4"/>
    <x v="179"/>
    <s v="Midnight Green"/>
    <s v="4GB"/>
    <x v="5"/>
    <s v="Yes"/>
    <x v="4"/>
    <x v="469"/>
    <n v="121300"/>
    <x v="180"/>
    <n v="0"/>
    <n v="0"/>
    <x v="142"/>
    <x v="2150"/>
    <n v="-115962800"/>
    <n v="0"/>
    <x v="2164"/>
  </r>
  <r>
    <x v="0"/>
    <x v="519"/>
    <s v="Phantom Violet"/>
    <s v="8 GB"/>
    <x v="0"/>
    <s v="Yes"/>
    <x v="2"/>
    <x v="350"/>
    <n v="100999"/>
    <x v="528"/>
    <n v="29000"/>
    <n v="28.7131555757977"/>
    <x v="256"/>
    <x v="2151"/>
    <n v="-56224350"/>
    <n v="9425000"/>
    <x v="2165"/>
  </r>
  <r>
    <x v="4"/>
    <x v="7"/>
    <s v="Blue"/>
    <s v="3 GB"/>
    <x v="5"/>
    <s v="Yes"/>
    <x v="4"/>
    <x v="177"/>
    <n v="91900"/>
    <x v="7"/>
    <n v="0"/>
    <n v="0"/>
    <x v="153"/>
    <x v="2152"/>
    <n v="-31981200"/>
    <n v="0"/>
    <x v="2166"/>
  </r>
  <r>
    <x v="3"/>
    <x v="474"/>
    <s v="Bordeaux Red "/>
    <s v="2 GB"/>
    <x v="1"/>
    <s v="Yes"/>
    <x v="7"/>
    <x v="2"/>
    <n v="6999"/>
    <x v="483"/>
    <n v="0"/>
    <n v="0"/>
    <x v="67"/>
    <x v="2153"/>
    <n v="-5991144"/>
    <n v="0"/>
    <x v="2167"/>
  </r>
  <r>
    <x v="9"/>
    <x v="596"/>
    <s v="Venom Black"/>
    <s v="4 GB"/>
    <x v="6"/>
    <s v="Yes"/>
    <x v="7"/>
    <x v="34"/>
    <n v="11999"/>
    <x v="606"/>
    <n v="0"/>
    <n v="0"/>
    <x v="368"/>
    <x v="2154"/>
    <n v="-5447546"/>
    <n v="0"/>
    <x v="2168"/>
  </r>
  <r>
    <x v="14"/>
    <x v="739"/>
    <s v="Moroccan Blue"/>
    <s v="4 GB"/>
    <x v="3"/>
    <s v="Yes"/>
    <x v="22"/>
    <x v="696"/>
    <n v="20998"/>
    <x v="752"/>
    <n v="0"/>
    <n v="0"/>
    <x v="71"/>
    <x v="2155"/>
    <n v="-5249500"/>
    <n v="0"/>
    <x v="2169"/>
  </r>
  <r>
    <x v="0"/>
    <x v="117"/>
    <s v="Gold"/>
    <s v="1 GB"/>
    <x v="7"/>
    <s v="Yes"/>
    <x v="13"/>
    <x v="24"/>
    <n v="6990"/>
    <x v="118"/>
    <n v="0"/>
    <n v="0"/>
    <x v="221"/>
    <x v="2156"/>
    <n v="-4837080"/>
    <n v="0"/>
    <x v="2170"/>
  </r>
  <r>
    <x v="14"/>
    <x v="747"/>
    <s v="Titan"/>
    <s v="2 GB"/>
    <x v="1"/>
    <s v="Yes"/>
    <x v="7"/>
    <x v="40"/>
    <n v="7499"/>
    <x v="760"/>
    <n v="0"/>
    <n v="0"/>
    <x v="356"/>
    <x v="2157"/>
    <n v="-3224570"/>
    <n v="0"/>
    <x v="2171"/>
  </r>
  <r>
    <x v="7"/>
    <x v="267"/>
    <s v="Blue"/>
    <s v="3 GB"/>
    <x v="6"/>
    <s v="Yes"/>
    <x v="7"/>
    <x v="13"/>
    <n v="10490"/>
    <x v="270"/>
    <n v="0"/>
    <n v="0"/>
    <x v="47"/>
    <x v="2158"/>
    <n v="-9441000"/>
    <n v="0"/>
    <x v="2172"/>
  </r>
  <r>
    <x v="6"/>
    <x v="823"/>
    <s v="Glacier White"/>
    <s v="4 GB"/>
    <x v="0"/>
    <s v="Yes"/>
    <x v="0"/>
    <x v="28"/>
    <n v="14990"/>
    <x v="836"/>
    <n v="0"/>
    <n v="0"/>
    <x v="29"/>
    <x v="517"/>
    <n v="-7974680"/>
    <n v="0"/>
    <x v="519"/>
  </r>
  <r>
    <x v="0"/>
    <x v="565"/>
    <s v="Violet"/>
    <s v="3 GB"/>
    <x v="6"/>
    <s v="Yes"/>
    <x v="3"/>
    <x v="443"/>
    <n v="11745"/>
    <x v="575"/>
    <n v="0"/>
    <n v="0"/>
    <x v="0"/>
    <x v="2159"/>
    <n v="-3265110"/>
    <n v="0"/>
    <x v="2173"/>
  </r>
  <r>
    <x v="1"/>
    <x v="824"/>
    <s v="Black"/>
    <s v="512 MB"/>
    <x v="5"/>
    <s v="Yes"/>
    <x v="20"/>
    <x v="22"/>
    <n v="8999"/>
    <x v="837"/>
    <n v="0"/>
    <n v="0"/>
    <x v="386"/>
    <x v="2160"/>
    <n v="-5003444"/>
    <n v="0"/>
    <x v="2174"/>
  </r>
  <r>
    <x v="3"/>
    <x v="710"/>
    <s v="Ocean Wave"/>
    <s v="3 GB"/>
    <x v="6"/>
    <s v="Yes"/>
    <x v="2"/>
    <x v="18"/>
    <n v="9999"/>
    <x v="722"/>
    <n v="0"/>
    <n v="0"/>
    <x v="263"/>
    <x v="2161"/>
    <n v="-8779122"/>
    <n v="0"/>
    <x v="2175"/>
  </r>
  <r>
    <x v="0"/>
    <x v="26"/>
    <s v="Lilac Purple"/>
    <s v="6 GB"/>
    <x v="3"/>
    <s v="Yes"/>
    <x v="10"/>
    <x v="26"/>
    <n v="70000"/>
    <x v="26"/>
    <n v="0"/>
    <n v="0"/>
    <x v="182"/>
    <x v="2162"/>
    <n v="-52780000"/>
    <n v="0"/>
    <x v="2176"/>
  </r>
  <r>
    <x v="11"/>
    <x v="676"/>
    <s v="Sterling Blue"/>
    <s v="6 GB"/>
    <x v="3"/>
    <s v="Yes"/>
    <x v="0"/>
    <x v="21"/>
    <n v="24999"/>
    <x v="688"/>
    <n v="0"/>
    <n v="0"/>
    <x v="213"/>
    <x v="2163"/>
    <n v="-10049598"/>
    <n v="0"/>
    <x v="2177"/>
  </r>
  <r>
    <x v="6"/>
    <x v="62"/>
    <s v="Aqua Green"/>
    <s v="4 GB"/>
    <x v="3"/>
    <s v="Yes"/>
    <x v="6"/>
    <x v="34"/>
    <n v="14999"/>
    <x v="62"/>
    <n v="3000"/>
    <n v="20.0013334222281"/>
    <x v="339"/>
    <x v="2164"/>
    <n v="-8207392"/>
    <n v="912000"/>
    <x v="2178"/>
  </r>
  <r>
    <x v="4"/>
    <x v="204"/>
    <s v="Sierra Blue"/>
    <s v="6 GB"/>
    <x v="5"/>
    <s v="Yes"/>
    <x v="6"/>
    <x v="112"/>
    <n v="139900"/>
    <x v="205"/>
    <n v="0"/>
    <n v="0"/>
    <x v="16"/>
    <x v="2165"/>
    <n v="-88696600"/>
    <n v="0"/>
    <x v="2179"/>
  </r>
  <r>
    <x v="14"/>
    <x v="98"/>
    <s v="Black"/>
    <s v="6 GB"/>
    <x v="0"/>
    <s v="Yes"/>
    <x v="2"/>
    <x v="86"/>
    <n v="55000"/>
    <x v="98"/>
    <n v="0"/>
    <n v="0"/>
    <x v="250"/>
    <x v="2166"/>
    <n v="-29370000"/>
    <n v="0"/>
    <x v="2180"/>
  </r>
  <r>
    <x v="0"/>
    <x v="139"/>
    <s v="Black"/>
    <s v="4 GB"/>
    <x v="3"/>
    <s v="Yes"/>
    <x v="3"/>
    <x v="110"/>
    <n v="15490"/>
    <x v="140"/>
    <n v="0"/>
    <n v="0"/>
    <x v="173"/>
    <x v="2167"/>
    <n v="-15056280"/>
    <n v="0"/>
    <x v="2181"/>
  </r>
  <r>
    <x v="6"/>
    <x v="353"/>
    <s v="Midnight Black"/>
    <s v="2 GB"/>
    <x v="6"/>
    <s v="Yes"/>
    <x v="2"/>
    <x v="25"/>
    <n v="7999"/>
    <x v="358"/>
    <n v="0"/>
    <n v="0"/>
    <x v="342"/>
    <x v="2168"/>
    <n v="-6927134"/>
    <n v="0"/>
    <x v="2182"/>
  </r>
  <r>
    <x v="0"/>
    <x v="468"/>
    <s v="Phantom Silver"/>
    <s v="12 GB"/>
    <x v="5"/>
    <s v="Yes"/>
    <x v="10"/>
    <x v="343"/>
    <n v="128999"/>
    <x v="477"/>
    <n v="23000"/>
    <n v="17.8295955782602"/>
    <x v="147"/>
    <x v="2169"/>
    <n v="-38304674"/>
    <n v="3749000"/>
    <x v="2183"/>
  </r>
  <r>
    <x v="0"/>
    <x v="101"/>
    <s v="Gold"/>
    <s v="3 GB"/>
    <x v="6"/>
    <s v="Yes"/>
    <x v="0"/>
    <x v="56"/>
    <n v="12000"/>
    <x v="101"/>
    <n v="0"/>
    <n v="0"/>
    <x v="142"/>
    <x v="2170"/>
    <n v="-11472000"/>
    <n v="0"/>
    <x v="2184"/>
  </r>
  <r>
    <x v="0"/>
    <x v="418"/>
    <s v="White"/>
    <s v="2 GB"/>
    <x v="1"/>
    <s v="Yes"/>
    <x v="7"/>
    <x v="238"/>
    <n v="14490"/>
    <x v="423"/>
    <n v="0"/>
    <n v="0"/>
    <x v="45"/>
    <x v="2171"/>
    <n v="-9911160"/>
    <n v="0"/>
    <x v="2185"/>
  </r>
  <r>
    <x v="13"/>
    <x v="39"/>
    <s v="Not Pink"/>
    <s v="4 GB"/>
    <x v="0"/>
    <s v="Yes"/>
    <x v="10"/>
    <x v="598"/>
    <n v="80000"/>
    <x v="39"/>
    <n v="0"/>
    <n v="0"/>
    <x v="237"/>
    <x v="2172"/>
    <n v="-67680000"/>
    <n v="0"/>
    <x v="2186"/>
  </r>
  <r>
    <x v="8"/>
    <x v="230"/>
    <s v="Aurora Blue"/>
    <s v="4 GB"/>
    <x v="6"/>
    <s v="Yes"/>
    <x v="2"/>
    <x v="77"/>
    <n v="27990"/>
    <x v="232"/>
    <n v="5000"/>
    <n v="17.8635226866738"/>
    <x v="93"/>
    <x v="2173"/>
    <n v="-22737080"/>
    <n v="2230000"/>
    <x v="2187"/>
  </r>
  <r>
    <x v="0"/>
    <x v="825"/>
    <s v="Black"/>
    <s v="1 GB"/>
    <x v="7"/>
    <s v="Yes"/>
    <x v="17"/>
    <x v="697"/>
    <n v="5590"/>
    <x v="838"/>
    <n v="0"/>
    <n v="0"/>
    <x v="74"/>
    <x v="2174"/>
    <n v="-3186300"/>
    <n v="0"/>
    <x v="2188"/>
  </r>
  <r>
    <x v="2"/>
    <x v="339"/>
    <s v="Black Ninja"/>
    <s v="8 GB"/>
    <x v="0"/>
    <s v="Yes"/>
    <x v="0"/>
    <x v="57"/>
    <n v="18999"/>
    <x v="343"/>
    <n v="2000"/>
    <n v="10.5268698352544"/>
    <x v="109"/>
    <x v="2175"/>
    <n v="-3779790"/>
    <n v="210000"/>
    <x v="2189"/>
  </r>
  <r>
    <x v="5"/>
    <x v="681"/>
    <s v="Black"/>
    <s v="512 MB"/>
    <x v="9"/>
    <s v="Yes"/>
    <x v="15"/>
    <x v="127"/>
    <n v="2290"/>
    <x v="693"/>
    <n v="0"/>
    <n v="0"/>
    <x v="206"/>
    <x v="2176"/>
    <n v="-590820"/>
    <n v="0"/>
    <x v="2190"/>
  </r>
  <r>
    <x v="0"/>
    <x v="661"/>
    <s v="Black"/>
    <s v="2 GB"/>
    <x v="1"/>
    <s v="Yes"/>
    <x v="3"/>
    <x v="51"/>
    <n v="10990"/>
    <x v="673"/>
    <n v="0"/>
    <n v="0"/>
    <x v="214"/>
    <x v="2177"/>
    <n v="-9912980"/>
    <n v="0"/>
    <x v="2191"/>
  </r>
  <r>
    <x v="7"/>
    <x v="391"/>
    <s v="Starry Purple"/>
    <s v="6 GB"/>
    <x v="3"/>
    <s v="Yes"/>
    <x v="10"/>
    <x v="276"/>
    <n v="21150"/>
    <x v="396"/>
    <n v="0"/>
    <n v="0"/>
    <x v="137"/>
    <x v="2178"/>
    <n v="-16920000"/>
    <n v="0"/>
    <x v="2192"/>
  </r>
  <r>
    <x v="0"/>
    <x v="212"/>
    <s v="Silver"/>
    <s v="1.5 GB"/>
    <x v="7"/>
    <s v="Yes"/>
    <x v="7"/>
    <x v="160"/>
    <n v="8090"/>
    <x v="213"/>
    <n v="0"/>
    <n v="0"/>
    <x v="170"/>
    <x v="2179"/>
    <n v="-5743900"/>
    <n v="0"/>
    <x v="2193"/>
  </r>
  <r>
    <x v="0"/>
    <x v="780"/>
    <s v="Red"/>
    <s v="4 GB"/>
    <x v="3"/>
    <s v="Yes"/>
    <x v="2"/>
    <x v="623"/>
    <n v="18000"/>
    <x v="793"/>
    <n v="0"/>
    <n v="0"/>
    <x v="174"/>
    <x v="2180"/>
    <n v="-10656000"/>
    <n v="0"/>
    <x v="2194"/>
  </r>
  <r>
    <x v="0"/>
    <x v="233"/>
    <s v="Awesome Violet"/>
    <s v="8 GB"/>
    <x v="0"/>
    <s v="Yes"/>
    <x v="10"/>
    <x v="174"/>
    <n v="40999"/>
    <x v="235"/>
    <n v="3500"/>
    <n v="8.5367935803312207"/>
    <x v="79"/>
    <x v="2181"/>
    <n v="-27003312"/>
    <n v="1204000"/>
    <x v="2195"/>
  </r>
  <r>
    <x v="14"/>
    <x v="826"/>
    <s v="Laser Blue"/>
    <s v="6 GB"/>
    <x v="0"/>
    <s v="Yes"/>
    <x v="11"/>
    <x v="90"/>
    <n v="20000"/>
    <x v="839"/>
    <n v="9501"/>
    <n v="47.504999999999903"/>
    <x v="152"/>
    <x v="2182"/>
    <n v="-14731017"/>
    <n v="4588983"/>
    <x v="2196"/>
  </r>
  <r>
    <x v="2"/>
    <x v="222"/>
    <s v="Diamond Black"/>
    <s v="3 GB"/>
    <x v="6"/>
    <s v="Yes"/>
    <x v="10"/>
    <x v="47"/>
    <n v="9990"/>
    <x v="224"/>
    <n v="0"/>
    <n v="0"/>
    <x v="57"/>
    <x v="62"/>
    <n v="-3696300"/>
    <n v="0"/>
    <x v="62"/>
  </r>
  <r>
    <x v="0"/>
    <x v="358"/>
    <s v="Ceramic White"/>
    <s v="512 MB"/>
    <x v="9"/>
    <s v="Yes"/>
    <x v="1"/>
    <x v="566"/>
    <n v="5490"/>
    <x v="363"/>
    <n v="0"/>
    <n v="0"/>
    <x v="151"/>
    <x v="2183"/>
    <n v="-1273680"/>
    <n v="0"/>
    <x v="2197"/>
  </r>
  <r>
    <x v="15"/>
    <x v="803"/>
    <s v="Grey"/>
    <s v="4 GB"/>
    <x v="3"/>
    <s v="Yes"/>
    <x v="0"/>
    <x v="18"/>
    <n v="11999"/>
    <x v="816"/>
    <n v="2000"/>
    <n v="16.6680556713059"/>
    <x v="132"/>
    <x v="557"/>
    <n v="-8161258"/>
    <n v="742000"/>
    <x v="2198"/>
  </r>
  <r>
    <x v="2"/>
    <x v="219"/>
    <s v="Frozen Blue"/>
    <s v="3 GB"/>
    <x v="6"/>
    <s v="Yes"/>
    <x v="2"/>
    <x v="18"/>
    <n v="9999"/>
    <x v="672"/>
    <n v="0"/>
    <n v="0"/>
    <x v="300"/>
    <x v="2184"/>
    <n v="-2299770"/>
    <n v="0"/>
    <x v="2199"/>
  </r>
  <r>
    <x v="9"/>
    <x v="247"/>
    <s v="Blue"/>
    <s v="2 GB"/>
    <x v="6"/>
    <s v="Yes"/>
    <x v="5"/>
    <x v="698"/>
    <n v="8490"/>
    <x v="249"/>
    <n v="1540"/>
    <n v="18.138987043580599"/>
    <x v="387"/>
    <x v="2185"/>
    <n v="-7704560"/>
    <n v="768460"/>
    <x v="2200"/>
  </r>
  <r>
    <x v="7"/>
    <x v="159"/>
    <s v="Stream White"/>
    <s v="6 GB"/>
    <x v="0"/>
    <s v="Yes"/>
    <x v="0"/>
    <x v="23"/>
    <n v="17999"/>
    <x v="160"/>
    <n v="0"/>
    <n v="0"/>
    <x v="284"/>
    <x v="2186"/>
    <n v="-6083662"/>
    <n v="0"/>
    <x v="2201"/>
  </r>
  <r>
    <x v="2"/>
    <x v="279"/>
    <s v="Racing Silver"/>
    <s v="6 GB"/>
    <x v="0"/>
    <s v="Yes"/>
    <x v="0"/>
    <x v="286"/>
    <n v="16999"/>
    <x v="282"/>
    <n v="1500"/>
    <n v="8.8240484734396105"/>
    <x v="273"/>
    <x v="2187"/>
    <n v="-14429112"/>
    <n v="666000"/>
    <x v="2202"/>
  </r>
  <r>
    <x v="7"/>
    <x v="827"/>
    <s v="Space Blue"/>
    <s v="6 GB"/>
    <x v="0"/>
    <s v="Yes"/>
    <x v="6"/>
    <x v="255"/>
    <n v="31990"/>
    <x v="840"/>
    <n v="4000"/>
    <n v="12.5039074710847"/>
    <x v="359"/>
    <x v="2188"/>
    <n v="-21172940"/>
    <n v="1412000"/>
    <x v="2203"/>
  </r>
  <r>
    <x v="2"/>
    <x v="21"/>
    <s v="Glacier Blue"/>
    <s v="8 GB"/>
    <x v="0"/>
    <s v="Yes"/>
    <x v="2"/>
    <x v="50"/>
    <n v="27999"/>
    <x v="21"/>
    <n v="2000"/>
    <n v="7.1431122540090701"/>
    <x v="281"/>
    <x v="2189"/>
    <n v="-8045702"/>
    <n v="298000"/>
    <x v="2204"/>
  </r>
  <r>
    <x v="6"/>
    <x v="403"/>
    <s v="Black"/>
    <s v="3 GB"/>
    <x v="6"/>
    <s v="Yes"/>
    <x v="2"/>
    <x v="293"/>
    <n v="9900"/>
    <x v="408"/>
    <n v="0"/>
    <n v="0"/>
    <x v="141"/>
    <x v="2190"/>
    <n v="-6375600"/>
    <n v="0"/>
    <x v="2205"/>
  </r>
  <r>
    <x v="12"/>
    <x v="828"/>
    <s v="White Birch"/>
    <s v="1 GB"/>
    <x v="7"/>
    <s v="Yes"/>
    <x v="8"/>
    <x v="22"/>
    <n v="8999"/>
    <x v="841"/>
    <n v="0"/>
    <n v="0"/>
    <x v="283"/>
    <x v="2191"/>
    <n v="-4121542"/>
    <n v="0"/>
    <x v="2206"/>
  </r>
  <r>
    <x v="4"/>
    <x v="693"/>
    <s v="Silver"/>
    <s v="1 GB"/>
    <x v="3"/>
    <s v="Yes"/>
    <x v="10"/>
    <x v="549"/>
    <n v="48999"/>
    <x v="705"/>
    <n v="0"/>
    <n v="0"/>
    <x v="281"/>
    <x v="2192"/>
    <n v="-14601702"/>
    <n v="0"/>
    <x v="2207"/>
  </r>
  <r>
    <x v="15"/>
    <x v="219"/>
    <s v="Matte Black"/>
    <s v="4 GB"/>
    <x v="3"/>
    <s v="Yes"/>
    <x v="0"/>
    <x v="22"/>
    <n v="10999"/>
    <x v="220"/>
    <n v="2000"/>
    <n v="18.183471224656699"/>
    <x v="66"/>
    <x v="2193"/>
    <n v="-3059694"/>
    <n v="306000"/>
    <x v="2208"/>
  </r>
  <r>
    <x v="6"/>
    <x v="357"/>
    <s v="Gold"/>
    <s v="3 GB"/>
    <x v="6"/>
    <s v="Yes"/>
    <x v="3"/>
    <x v="699"/>
    <n v="10499"/>
    <x v="362"/>
    <n v="1031"/>
    <n v="9.8199828555100392"/>
    <x v="87"/>
    <x v="2194"/>
    <n v="-3973433"/>
    <n v="205169"/>
    <x v="2209"/>
  </r>
  <r>
    <x v="4"/>
    <x v="693"/>
    <s v="Silver"/>
    <s v="1 GB"/>
    <x v="1"/>
    <s v="Yes"/>
    <x v="10"/>
    <x v="232"/>
    <n v="40999"/>
    <x v="705"/>
    <n v="0"/>
    <n v="0"/>
    <x v="71"/>
    <x v="2195"/>
    <n v="-10249750"/>
    <n v="0"/>
    <x v="2210"/>
  </r>
  <r>
    <x v="8"/>
    <x v="829"/>
    <s v="Nebula Purple"/>
    <s v="3 GB"/>
    <x v="3"/>
    <s v="Yes"/>
    <x v="2"/>
    <x v="19"/>
    <n v="11990"/>
    <x v="842"/>
    <n v="0"/>
    <n v="0"/>
    <x v="97"/>
    <x v="2196"/>
    <n v="-9136380"/>
    <n v="0"/>
    <x v="2211"/>
  </r>
  <r>
    <x v="5"/>
    <x v="830"/>
    <s v="White"/>
    <s v="1 GB"/>
    <x v="7"/>
    <s v="Yes"/>
    <x v="1"/>
    <x v="395"/>
    <n v="9599"/>
    <x v="843"/>
    <n v="0"/>
    <n v="0"/>
    <x v="101"/>
    <x v="2197"/>
    <n v="-7276042"/>
    <n v="0"/>
    <x v="2212"/>
  </r>
  <r>
    <x v="7"/>
    <x v="690"/>
    <s v="Black"/>
    <s v="4 GB"/>
    <x v="3"/>
    <s v="Yes"/>
    <x v="2"/>
    <x v="77"/>
    <n v="22990"/>
    <x v="702"/>
    <n v="0"/>
    <n v="0"/>
    <x v="231"/>
    <x v="2198"/>
    <n v="-8276400"/>
    <n v="0"/>
    <x v="2213"/>
  </r>
  <r>
    <x v="4"/>
    <x v="163"/>
    <s v="Jet Black"/>
    <s v="2 GB"/>
    <x v="5"/>
    <s v="Yes"/>
    <x v="10"/>
    <x v="301"/>
    <n v="74400"/>
    <x v="164"/>
    <n v="0"/>
    <n v="0"/>
    <x v="210"/>
    <x v="2199"/>
    <n v="-51633600"/>
    <n v="0"/>
    <x v="2214"/>
  </r>
  <r>
    <x v="1"/>
    <x v="365"/>
    <s v="Dusk | Purple"/>
    <s v="4 GB"/>
    <x v="3"/>
    <s v="Yes"/>
    <x v="6"/>
    <x v="254"/>
    <n v="12149"/>
    <x v="370"/>
    <n v="0"/>
    <n v="0"/>
    <x v="237"/>
    <x v="2200"/>
    <n v="-10278054"/>
    <n v="0"/>
    <x v="2215"/>
  </r>
  <r>
    <x v="0"/>
    <x v="831"/>
    <s v="Black"/>
    <s v="100 MB"/>
    <x v="18"/>
    <s v="Yes"/>
    <x v="14"/>
    <x v="700"/>
    <n v="1949"/>
    <x v="844"/>
    <n v="0"/>
    <n v="0"/>
    <x v="133"/>
    <x v="2201"/>
    <n v="-1843754"/>
    <n v="0"/>
    <x v="2216"/>
  </r>
  <r>
    <x v="0"/>
    <x v="508"/>
    <s v="Mystic Blue"/>
    <s v="8 GB"/>
    <x v="5"/>
    <s v="Yes"/>
    <x v="0"/>
    <x v="701"/>
    <n v="79997"/>
    <x v="517"/>
    <n v="25398"/>
    <n v="31.7486905758966"/>
    <x v="46"/>
    <x v="2202"/>
    <n v="-41859356"/>
    <n v="7898778"/>
    <x v="2217"/>
  </r>
  <r>
    <x v="7"/>
    <x v="766"/>
    <s v="Gold"/>
    <s v="4 GB"/>
    <x v="3"/>
    <s v="Yes"/>
    <x v="0"/>
    <x v="623"/>
    <n v="18000"/>
    <x v="779"/>
    <n v="0"/>
    <n v="0"/>
    <x v="198"/>
    <x v="2203"/>
    <n v="-11808000"/>
    <n v="0"/>
    <x v="2218"/>
  </r>
  <r>
    <x v="2"/>
    <x v="19"/>
    <s v="Diamond Black"/>
    <s v="3 GB"/>
    <x v="6"/>
    <s v="Yes"/>
    <x v="6"/>
    <x v="19"/>
    <n v="12990"/>
    <x v="19"/>
    <n v="1000"/>
    <n v="7.6982294072363304"/>
    <x v="295"/>
    <x v="2204"/>
    <n v="-6994400"/>
    <n v="280000"/>
    <x v="2219"/>
  </r>
  <r>
    <x v="0"/>
    <x v="701"/>
    <s v="Aura Black"/>
    <s v="12 GB"/>
    <x v="4"/>
    <s v="Yes"/>
    <x v="4"/>
    <x v="560"/>
    <n v="95000"/>
    <x v="713"/>
    <n v="0"/>
    <n v="0"/>
    <x v="211"/>
    <x v="2205"/>
    <n v="-23940000"/>
    <n v="0"/>
    <x v="2220"/>
  </r>
  <r>
    <x v="7"/>
    <x v="147"/>
    <s v="Mint Cream"/>
    <s v="6 GB"/>
    <x v="0"/>
    <s v="Yes"/>
    <x v="0"/>
    <x v="54"/>
    <n v="17990"/>
    <x v="148"/>
    <n v="4000"/>
    <n v="22.2345747637576"/>
    <x v="387"/>
    <x v="2206"/>
    <n v="-15958020"/>
    <n v="1996000"/>
    <x v="2221"/>
  </r>
  <r>
    <x v="7"/>
    <x v="63"/>
    <s v="Blue"/>
    <s v="2 GB"/>
    <x v="6"/>
    <s v="Yes"/>
    <x v="0"/>
    <x v="259"/>
    <n v="12990"/>
    <x v="63"/>
    <n v="4000"/>
    <n v="30.7929176289453"/>
    <x v="0"/>
    <x v="2207"/>
    <n v="-3055220"/>
    <n v="556000"/>
    <x v="2222"/>
  </r>
  <r>
    <x v="0"/>
    <x v="513"/>
    <s v="Fusion Green"/>
    <s v="6 GB"/>
    <x v="0"/>
    <s v="Yes"/>
    <x v="0"/>
    <x v="182"/>
    <n v="20999"/>
    <x v="522"/>
    <n v="6500"/>
    <n v="30.953854945473498"/>
    <x v="26"/>
    <x v="2208"/>
    <n v="-13844220"/>
    <n v="2535000"/>
    <x v="2223"/>
  </r>
  <r>
    <x v="10"/>
    <x v="17"/>
    <s v="Black"/>
    <s v="2 GB"/>
    <x v="6"/>
    <s v="Yes"/>
    <x v="7"/>
    <x v="48"/>
    <n v="8499"/>
    <x v="17"/>
    <n v="0"/>
    <n v="0"/>
    <x v="212"/>
    <x v="2209"/>
    <n v="-3110634"/>
    <n v="0"/>
    <x v="2224"/>
  </r>
  <r>
    <x v="7"/>
    <x v="147"/>
    <s v="Electric Black"/>
    <s v="6 GB"/>
    <x v="0"/>
    <s v="Yes"/>
    <x v="0"/>
    <x v="54"/>
    <n v="17990"/>
    <x v="148"/>
    <n v="4000"/>
    <n v="22.2345747637576"/>
    <x v="122"/>
    <x v="2210"/>
    <n v="-12344280"/>
    <n v="1544000"/>
    <x v="2225"/>
  </r>
  <r>
    <x v="4"/>
    <x v="204"/>
    <s v="Sierra Blue"/>
    <s v="6 GB"/>
    <x v="2"/>
    <s v="Yes"/>
    <x v="6"/>
    <x v="112"/>
    <n v="139900"/>
    <x v="205"/>
    <n v="0"/>
    <n v="0"/>
    <x v="365"/>
    <x v="2211"/>
    <n v="-86178400"/>
    <n v="0"/>
    <x v="2226"/>
  </r>
  <r>
    <x v="1"/>
    <x v="832"/>
    <s v="Black"/>
    <s v="4 MB"/>
    <x v="9"/>
    <s v="Yes"/>
    <x v="7"/>
    <x v="702"/>
    <n v="2599"/>
    <x v="845"/>
    <n v="119"/>
    <n v="4.5786841092727899"/>
    <x v="294"/>
    <x v="2212"/>
    <n v="-812640"/>
    <n v="19040"/>
    <x v="2227"/>
  </r>
  <r>
    <x v="7"/>
    <x v="318"/>
    <s v="Majestic Gold"/>
    <s v="12 GB"/>
    <x v="5"/>
    <s v="Yes"/>
    <x v="2"/>
    <x v="236"/>
    <n v="45990"/>
    <x v="322"/>
    <n v="4000"/>
    <n v="8.6975429441182808"/>
    <x v="319"/>
    <x v="2213"/>
    <n v="-24722380"/>
    <n v="1124000"/>
    <x v="2228"/>
  </r>
  <r>
    <x v="1"/>
    <x v="427"/>
    <s v="CHARCOAL"/>
    <s v="4 GB"/>
    <x v="3"/>
    <s v="Yes"/>
    <x v="9"/>
    <x v="35"/>
    <n v="10999"/>
    <x v="432"/>
    <n v="0"/>
    <n v="0"/>
    <x v="11"/>
    <x v="2039"/>
    <n v="-2419780"/>
    <n v="0"/>
    <x v="2053"/>
  </r>
  <r>
    <x v="7"/>
    <x v="833"/>
    <s v="White"/>
    <s v="2 GB"/>
    <x v="1"/>
    <s v="Yes"/>
    <x v="25"/>
    <x v="47"/>
    <n v="9990"/>
    <x v="846"/>
    <n v="0"/>
    <n v="0"/>
    <x v="396"/>
    <x v="2214"/>
    <n v="-4615380"/>
    <n v="0"/>
    <x v="2229"/>
  </r>
  <r>
    <x v="11"/>
    <x v="755"/>
    <s v="White"/>
    <s v="2 GB"/>
    <x v="1"/>
    <s v="Yes"/>
    <x v="5"/>
    <x v="219"/>
    <n v="5999"/>
    <x v="768"/>
    <n v="0"/>
    <n v="0"/>
    <x v="361"/>
    <x v="2215"/>
    <n v="-4607232"/>
    <n v="0"/>
    <x v="2230"/>
  </r>
  <r>
    <x v="4"/>
    <x v="83"/>
    <s v="White"/>
    <s v="4GB"/>
    <x v="0"/>
    <s v="Yes"/>
    <x v="4"/>
    <x v="72"/>
    <n v="70900"/>
    <x v="83"/>
    <n v="1901"/>
    <n v="2.6812411847672699"/>
    <x v="178"/>
    <x v="2216"/>
    <n v="-26440911"/>
    <n v="359289"/>
    <x v="2231"/>
  </r>
  <r>
    <x v="4"/>
    <x v="138"/>
    <s v="Gold"/>
    <s v="4GB"/>
    <x v="4"/>
    <s v="Yes"/>
    <x v="12"/>
    <x v="347"/>
    <n v="159900"/>
    <x v="139"/>
    <n v="0"/>
    <n v="0"/>
    <x v="261"/>
    <x v="2217"/>
    <n v="-69076800"/>
    <n v="0"/>
    <x v="2232"/>
  </r>
  <r>
    <x v="0"/>
    <x v="72"/>
    <s v="Ocean Blue"/>
    <s v="8 GB"/>
    <x v="0"/>
    <s v="Yes"/>
    <x v="0"/>
    <x v="703"/>
    <n v="18950"/>
    <x v="72"/>
    <n v="296"/>
    <n v="1.56200527704485"/>
    <x v="54"/>
    <x v="2218"/>
    <n v="-18726792"/>
    <n v="147408"/>
    <x v="2233"/>
  </r>
  <r>
    <x v="0"/>
    <x v="334"/>
    <s v="Black"/>
    <s v="NaN"/>
    <x v="8"/>
    <s v="Yes"/>
    <x v="3"/>
    <x v="614"/>
    <n v="1445"/>
    <x v="338"/>
    <n v="0"/>
    <n v="0"/>
    <x v="223"/>
    <x v="2219"/>
    <n v="-1173340"/>
    <n v="0"/>
    <x v="2234"/>
  </r>
  <r>
    <x v="3"/>
    <x v="251"/>
    <s v="Graphite Black"/>
    <s v="4 GB"/>
    <x v="3"/>
    <s v="Yes"/>
    <x v="0"/>
    <x v="66"/>
    <n v="14999"/>
    <x v="254"/>
    <n v="2500"/>
    <n v="16.667777851856702"/>
    <x v="299"/>
    <x v="2220"/>
    <n v="-10009272"/>
    <n v="910000"/>
    <x v="2235"/>
  </r>
  <r>
    <x v="15"/>
    <x v="219"/>
    <s v="Arctic Blue"/>
    <s v="4 GB"/>
    <x v="3"/>
    <s v="Yes"/>
    <x v="0"/>
    <x v="22"/>
    <n v="10999"/>
    <x v="220"/>
    <n v="2000"/>
    <n v="18.183471224656699"/>
    <x v="279"/>
    <x v="2221"/>
    <n v="-9119088"/>
    <n v="912000"/>
    <x v="2236"/>
  </r>
  <r>
    <x v="6"/>
    <x v="192"/>
    <s v="Prime Black"/>
    <s v="3 GB"/>
    <x v="6"/>
    <s v="Yes"/>
    <x v="3"/>
    <x v="704"/>
    <n v="9950"/>
    <x v="193"/>
    <n v="0"/>
    <n v="0"/>
    <x v="6"/>
    <x v="2222"/>
    <n v="-2606900"/>
    <n v="0"/>
    <x v="2237"/>
  </r>
  <r>
    <x v="0"/>
    <x v="701"/>
    <s v="Aura White"/>
    <s v="12 GB"/>
    <x v="5"/>
    <s v="Yes"/>
    <x v="4"/>
    <x v="263"/>
    <n v="85000"/>
    <x v="713"/>
    <n v="25001"/>
    <n v="29.4129411764705"/>
    <x v="374"/>
    <x v="2223"/>
    <n v="-26244819"/>
    <n v="4525181"/>
    <x v="2238"/>
  </r>
  <r>
    <x v="6"/>
    <x v="560"/>
    <s v="Onyx Black"/>
    <s v="4 GB"/>
    <x v="3"/>
    <s v="Yes"/>
    <x v="2"/>
    <x v="96"/>
    <n v="13900"/>
    <x v="569"/>
    <n v="0"/>
    <n v="0"/>
    <x v="244"/>
    <x v="2224"/>
    <n v="-3697400"/>
    <n v="0"/>
    <x v="2239"/>
  </r>
  <r>
    <x v="0"/>
    <x v="701"/>
    <s v="Aura Black"/>
    <s v="12 GB"/>
    <x v="5"/>
    <s v="Yes"/>
    <x v="4"/>
    <x v="263"/>
    <n v="85000"/>
    <x v="713"/>
    <n v="25001"/>
    <n v="29.4129411764705"/>
    <x v="257"/>
    <x v="2225"/>
    <n v="-14499900"/>
    <n v="2500100"/>
    <x v="2240"/>
  </r>
  <r>
    <x v="0"/>
    <x v="152"/>
    <s v="Awesome Violet"/>
    <s v="8 GB"/>
    <x v="0"/>
    <s v="Yes"/>
    <x v="0"/>
    <x v="328"/>
    <n v="41999"/>
    <x v="153"/>
    <n v="7000"/>
    <n v="16.667063501511901"/>
    <x v="275"/>
    <x v="2226"/>
    <n v="-37960014"/>
    <n v="3451000"/>
    <x v="2241"/>
  </r>
  <r>
    <x v="4"/>
    <x v="83"/>
    <s v="Purple"/>
    <s v="4GB"/>
    <x v="0"/>
    <s v="Yes"/>
    <x v="4"/>
    <x v="72"/>
    <n v="84900"/>
    <x v="83"/>
    <n v="15901"/>
    <n v="18.729093050647801"/>
    <x v="30"/>
    <x v="2227"/>
    <n v="-56327034"/>
    <n v="5819766"/>
    <x v="2242"/>
  </r>
  <r>
    <x v="0"/>
    <x v="408"/>
    <s v="Slate Black"/>
    <s v="6 GB"/>
    <x v="0"/>
    <s v="Yes"/>
    <x v="6"/>
    <x v="135"/>
    <n v="23999"/>
    <x v="413"/>
    <n v="2000"/>
    <n v="8.3336805700237502"/>
    <x v="271"/>
    <x v="2228"/>
    <n v="-11269510"/>
    <n v="490000"/>
    <x v="2243"/>
  </r>
  <r>
    <x v="2"/>
    <x v="244"/>
    <s v="Comet Blue"/>
    <s v="6 GB"/>
    <x v="3"/>
    <s v="Yes"/>
    <x v="2"/>
    <x v="59"/>
    <n v="17999"/>
    <x v="246"/>
    <n v="3000"/>
    <n v="16.6675926440357"/>
    <x v="219"/>
    <x v="2229"/>
    <n v="-4982698"/>
    <n v="453000"/>
    <x v="2244"/>
  </r>
  <r>
    <x v="15"/>
    <x v="330"/>
    <s v="Graphite Black"/>
    <s v="8 GB"/>
    <x v="0"/>
    <s v="Yes"/>
    <x v="2"/>
    <x v="115"/>
    <n v="25999"/>
    <x v="334"/>
    <n v="5000"/>
    <n v="19.231508904188601"/>
    <x v="87"/>
    <x v="2230"/>
    <n v="-9352602"/>
    <n v="995000"/>
    <x v="2245"/>
  </r>
  <r>
    <x v="0"/>
    <x v="173"/>
    <s v="Black"/>
    <s v="NaN"/>
    <x v="8"/>
    <s v="Yes"/>
    <x v="0"/>
    <x v="705"/>
    <n v="1200"/>
    <x v="174"/>
    <n v="0"/>
    <n v="0"/>
    <x v="217"/>
    <x v="2231"/>
    <n v="-823200"/>
    <n v="0"/>
    <x v="2246"/>
  </r>
  <r>
    <x v="7"/>
    <x v="317"/>
    <s v="Black"/>
    <s v="4 GB"/>
    <x v="6"/>
    <s v="Yes"/>
    <x v="2"/>
    <x v="706"/>
    <n v="15500"/>
    <x v="321"/>
    <n v="0"/>
    <n v="0"/>
    <x v="267"/>
    <x v="2232"/>
    <n v="-4898000"/>
    <n v="0"/>
    <x v="2247"/>
  </r>
  <r>
    <x v="9"/>
    <x v="653"/>
    <s v="Black"/>
    <s v="4 GB"/>
    <x v="3"/>
    <s v="Yes"/>
    <x v="7"/>
    <x v="34"/>
    <n v="11999"/>
    <x v="664"/>
    <n v="0"/>
    <n v="0"/>
    <x v="112"/>
    <x v="1731"/>
    <n v="-6983418"/>
    <n v="0"/>
    <x v="1742"/>
  </r>
  <r>
    <x v="11"/>
    <x v="466"/>
    <s v="Oxford Blue"/>
    <s v="4 GB"/>
    <x v="6"/>
    <s v="Yes"/>
    <x v="7"/>
    <x v="707"/>
    <n v="9869"/>
    <x v="474"/>
    <n v="0"/>
    <n v="0"/>
    <x v="262"/>
    <x v="2233"/>
    <n v="-3039652"/>
    <n v="0"/>
    <x v="2248"/>
  </r>
  <r>
    <x v="4"/>
    <x v="83"/>
    <s v="Red"/>
    <s v="4GB"/>
    <x v="3"/>
    <s v="Yes"/>
    <x v="4"/>
    <x v="234"/>
    <n v="65900"/>
    <x v="83"/>
    <n v="1901"/>
    <n v="2.8846737481031801"/>
    <x v="116"/>
    <x v="2234"/>
    <n v="-30656164"/>
    <n v="448636"/>
    <x v="2249"/>
  </r>
  <r>
    <x v="4"/>
    <x v="138"/>
    <s v="Silver"/>
    <s v="4GB"/>
    <x v="0"/>
    <s v="Yes"/>
    <x v="12"/>
    <x v="365"/>
    <n v="129900"/>
    <x v="139"/>
    <n v="0"/>
    <n v="0"/>
    <x v="203"/>
    <x v="2235"/>
    <n v="-108856200"/>
    <n v="0"/>
    <x v="2250"/>
  </r>
  <r>
    <x v="7"/>
    <x v="74"/>
    <s v="Black"/>
    <s v="3 GB"/>
    <x v="6"/>
    <s v="Yes"/>
    <x v="2"/>
    <x v="383"/>
    <n v="13490"/>
    <x v="74"/>
    <n v="0"/>
    <n v="0"/>
    <x v="258"/>
    <x v="2236"/>
    <n v="-10441260"/>
    <n v="0"/>
    <x v="2251"/>
  </r>
  <r>
    <x v="7"/>
    <x v="147"/>
    <s v="Fancy Blue"/>
    <s v="4 GB"/>
    <x v="3"/>
    <s v="Yes"/>
    <x v="10"/>
    <x v="120"/>
    <n v="13499"/>
    <x v="148"/>
    <n v="0"/>
    <n v="0"/>
    <x v="39"/>
    <x v="2237"/>
    <n v="-10853196"/>
    <n v="0"/>
    <x v="2252"/>
  </r>
  <r>
    <x v="8"/>
    <x v="834"/>
    <s v="Black"/>
    <s v="6 GB"/>
    <x v="0"/>
    <s v="Yes"/>
    <x v="0"/>
    <x v="708"/>
    <n v="36900"/>
    <x v="847"/>
    <n v="1501"/>
    <n v="4.06775067750677"/>
    <x v="394"/>
    <x v="2238"/>
    <n v="-33691334"/>
    <n v="699466"/>
    <x v="2253"/>
  </r>
  <r>
    <x v="0"/>
    <x v="323"/>
    <s v="Black"/>
    <s v="4 GB"/>
    <x v="6"/>
    <s v="Yes"/>
    <x v="0"/>
    <x v="66"/>
    <n v="22990"/>
    <x v="327"/>
    <n v="10491"/>
    <n v="45.632883862548901"/>
    <x v="244"/>
    <x v="965"/>
    <n v="-4720037"/>
    <n v="1395303"/>
    <x v="2254"/>
  </r>
  <r>
    <x v="9"/>
    <x v="811"/>
    <s v="Black"/>
    <s v="2 GB"/>
    <x v="1"/>
    <s v="Yes"/>
    <x v="8"/>
    <x v="78"/>
    <n v="6499"/>
    <x v="824"/>
    <n v="0"/>
    <n v="0"/>
    <x v="257"/>
    <x v="2239"/>
    <n v="-1299800"/>
    <n v="0"/>
    <x v="2255"/>
  </r>
  <r>
    <x v="2"/>
    <x v="104"/>
    <s v="Supersonic Blue"/>
    <s v="8 GB"/>
    <x v="0"/>
    <s v="Yes"/>
    <x v="0"/>
    <x v="367"/>
    <n v="18999"/>
    <x v="104"/>
    <n v="500"/>
    <n v="2.6317174588136201"/>
    <x v="10"/>
    <x v="2240"/>
    <n v="-9674484"/>
    <n v="129000"/>
    <x v="2256"/>
  </r>
  <r>
    <x v="7"/>
    <x v="606"/>
    <s v="Marine Green"/>
    <s v="8 GB"/>
    <x v="0"/>
    <s v="Yes"/>
    <x v="0"/>
    <x v="71"/>
    <n v="21990"/>
    <x v="616"/>
    <n v="6000"/>
    <n v="27.285129604365601"/>
    <x v="245"/>
    <x v="2241"/>
    <n v="-14850180"/>
    <n v="2346000"/>
    <x v="2257"/>
  </r>
  <r>
    <x v="0"/>
    <x v="66"/>
    <s v="Black"/>
    <s v="4 GB"/>
    <x v="3"/>
    <s v="Yes"/>
    <x v="0"/>
    <x v="28"/>
    <n v="14990"/>
    <x v="66"/>
    <n v="0"/>
    <n v="0"/>
    <x v="269"/>
    <x v="2242"/>
    <n v="-10762820"/>
    <n v="0"/>
    <x v="2258"/>
  </r>
  <r>
    <x v="4"/>
    <x v="179"/>
    <s v="Gold"/>
    <s v="4GB"/>
    <x v="5"/>
    <s v="Yes"/>
    <x v="4"/>
    <x v="141"/>
    <n v="106600"/>
    <x v="180"/>
    <n v="26601"/>
    <n v="24.9540337711069"/>
    <x v="396"/>
    <x v="2243"/>
    <n v="-43104369"/>
    <n v="6144831"/>
    <x v="2259"/>
  </r>
  <r>
    <x v="6"/>
    <x v="732"/>
    <s v="Black"/>
    <s v="3 GB"/>
    <x v="6"/>
    <s v="Yes"/>
    <x v="0"/>
    <x v="91"/>
    <n v="9499"/>
    <x v="744"/>
    <n v="0"/>
    <n v="0"/>
    <x v="380"/>
    <x v="2244"/>
    <n v="-4863488"/>
    <n v="0"/>
    <x v="2260"/>
  </r>
  <r>
    <x v="0"/>
    <x v="587"/>
    <s v="Gold"/>
    <s v="1.5 GB"/>
    <x v="1"/>
    <s v="Yes"/>
    <x v="0"/>
    <x v="452"/>
    <n v="11700"/>
    <x v="597"/>
    <n v="0"/>
    <n v="0"/>
    <x v="97"/>
    <x v="2245"/>
    <n v="-8915400"/>
    <n v="0"/>
    <x v="2261"/>
  </r>
  <r>
    <x v="8"/>
    <x v="835"/>
    <s v="Pearl Black"/>
    <s v="4 GB"/>
    <x v="3"/>
    <s v="Yes"/>
    <x v="10"/>
    <x v="142"/>
    <n v="18990"/>
    <x v="848"/>
    <n v="0"/>
    <n v="0"/>
    <x v="377"/>
    <x v="2246"/>
    <n v="-7102260"/>
    <n v="0"/>
    <x v="2262"/>
  </r>
  <r>
    <x v="15"/>
    <x v="110"/>
    <s v="Yellow"/>
    <s v="4 GB"/>
    <x v="3"/>
    <s v="Yes"/>
    <x v="0"/>
    <x v="35"/>
    <n v="11999"/>
    <x v="110"/>
    <n v="1000"/>
    <n v="8.3340278356529698"/>
    <x v="230"/>
    <x v="2247"/>
    <n v="-9084210"/>
    <n v="395000"/>
    <x v="2263"/>
  </r>
  <r>
    <x v="0"/>
    <x v="836"/>
    <s v="Charcoal Grey"/>
    <s v="1 GB"/>
    <x v="7"/>
    <s v="Yes"/>
    <x v="7"/>
    <x v="566"/>
    <n v="9700"/>
    <x v="849"/>
    <n v="4210"/>
    <n v="43.402061855670098"/>
    <x v="362"/>
    <x v="2248"/>
    <n v="-3463320"/>
    <n v="959880"/>
    <x v="2264"/>
  </r>
  <r>
    <x v="10"/>
    <x v="180"/>
    <s v="Gold"/>
    <s v="3 GB"/>
    <x v="6"/>
    <s v="Yes"/>
    <x v="5"/>
    <x v="103"/>
    <n v="7990"/>
    <x v="181"/>
    <n v="0"/>
    <n v="0"/>
    <x v="48"/>
    <x v="2249"/>
    <n v="-3963040"/>
    <n v="0"/>
    <x v="2265"/>
  </r>
  <r>
    <x v="0"/>
    <x v="508"/>
    <s v="Mystic Green"/>
    <s v="8 GB"/>
    <x v="5"/>
    <s v="Yes"/>
    <x v="0"/>
    <x v="378"/>
    <n v="86000"/>
    <x v="517"/>
    <n v="8001"/>
    <n v="9.3034883720930193"/>
    <x v="253"/>
    <x v="2250"/>
    <n v="-39195761"/>
    <n v="1912239"/>
    <x v="2266"/>
  </r>
  <r>
    <x v="8"/>
    <x v="696"/>
    <s v="Sunshine Gold"/>
    <s v="12 GB"/>
    <x v="5"/>
    <s v="Yes"/>
    <x v="7"/>
    <x v="553"/>
    <n v="45990"/>
    <x v="708"/>
    <n v="2000"/>
    <n v="4.3487714720591404"/>
    <x v="331"/>
    <x v="2251"/>
    <n v="-14306820"/>
    <n v="318000"/>
    <x v="2267"/>
  </r>
  <r>
    <x v="11"/>
    <x v="837"/>
    <s v="Black"/>
    <s v="4 GB"/>
    <x v="3"/>
    <s v="Yes"/>
    <x v="7"/>
    <x v="59"/>
    <n v="14999"/>
    <x v="850"/>
    <n v="0"/>
    <n v="0"/>
    <x v="263"/>
    <x v="2252"/>
    <n v="-13169122"/>
    <n v="0"/>
    <x v="2268"/>
  </r>
  <r>
    <x v="6"/>
    <x v="91"/>
    <s v="Celestial Silver"/>
    <s v="8 GB"/>
    <x v="0"/>
    <s v="Yes"/>
    <x v="2"/>
    <x v="709"/>
    <n v="26824"/>
    <x v="91"/>
    <n v="0"/>
    <n v="0"/>
    <x v="232"/>
    <x v="2253"/>
    <n v="-9871232"/>
    <n v="0"/>
    <x v="2269"/>
  </r>
  <r>
    <x v="0"/>
    <x v="216"/>
    <s v="Shimmery White"/>
    <s v="2 GB"/>
    <x v="1"/>
    <s v="Yes"/>
    <x v="8"/>
    <x v="135"/>
    <n v="21999"/>
    <x v="217"/>
    <n v="0"/>
    <n v="0"/>
    <x v="231"/>
    <x v="2254"/>
    <n v="-7919640"/>
    <n v="0"/>
    <x v="2270"/>
  </r>
  <r>
    <x v="1"/>
    <x v="689"/>
    <s v="Black"/>
    <s v="128 MB"/>
    <x v="17"/>
    <s v="Yes"/>
    <x v="6"/>
    <x v="710"/>
    <n v="2999"/>
    <x v="701"/>
    <n v="0"/>
    <n v="0"/>
    <x v="68"/>
    <x v="2255"/>
    <n v="-1739420"/>
    <n v="0"/>
    <x v="2271"/>
  </r>
  <r>
    <x v="0"/>
    <x v="488"/>
    <s v="Black"/>
    <s v="1.5 GB"/>
    <x v="7"/>
    <s v="Yes"/>
    <x v="3"/>
    <x v="140"/>
    <n v="8490"/>
    <x v="497"/>
    <n v="0"/>
    <n v="0"/>
    <x v="191"/>
    <x v="2256"/>
    <n v="-3497880"/>
    <n v="0"/>
    <x v="2272"/>
  </r>
  <r>
    <x v="1"/>
    <x v="461"/>
    <s v="Black"/>
    <s v="3 GB"/>
    <x v="6"/>
    <s v="Yes"/>
    <x v="5"/>
    <x v="395"/>
    <n v="9599"/>
    <x v="469"/>
    <n v="0"/>
    <n v="0"/>
    <x v="71"/>
    <x v="2257"/>
    <n v="-2399750"/>
    <n v="0"/>
    <x v="2273"/>
  </r>
  <r>
    <x v="1"/>
    <x v="838"/>
    <s v="Yellow"/>
    <s v="512 MB"/>
    <x v="9"/>
    <s v="Yes"/>
    <x v="11"/>
    <x v="542"/>
    <n v="8400"/>
    <x v="851"/>
    <n v="5000"/>
    <n v="59.523809523809497"/>
    <x v="241"/>
    <x v="2258"/>
    <n v="-5156600"/>
    <n v="2185000"/>
    <x v="2274"/>
  </r>
  <r>
    <x v="5"/>
    <x v="531"/>
    <s v="Black"/>
    <s v="2 GB"/>
    <x v="1"/>
    <s v="Yes"/>
    <x v="5"/>
    <x v="668"/>
    <n v="4599"/>
    <x v="540"/>
    <n v="0"/>
    <n v="0"/>
    <x v="132"/>
    <x v="2259"/>
    <n v="-3412458"/>
    <n v="0"/>
    <x v="2275"/>
  </r>
  <r>
    <x v="4"/>
    <x v="693"/>
    <s v="Silver"/>
    <s v="1 GB"/>
    <x v="0"/>
    <s v="Yes"/>
    <x v="10"/>
    <x v="549"/>
    <n v="48999"/>
    <x v="705"/>
    <n v="0"/>
    <n v="0"/>
    <x v="337"/>
    <x v="2260"/>
    <n v="-10975776"/>
    <n v="0"/>
    <x v="2276"/>
  </r>
  <r>
    <x v="11"/>
    <x v="839"/>
    <s v="Black"/>
    <s v="1 GB"/>
    <x v="1"/>
    <s v="Yes"/>
    <x v="3"/>
    <x v="22"/>
    <n v="8999"/>
    <x v="852"/>
    <n v="0"/>
    <n v="0"/>
    <x v="398"/>
    <x v="2261"/>
    <n v="-4337518"/>
    <n v="0"/>
    <x v="2277"/>
  </r>
  <r>
    <x v="14"/>
    <x v="60"/>
    <s v="Titan"/>
    <s v="4 GB"/>
    <x v="6"/>
    <s v="Yes"/>
    <x v="5"/>
    <x v="215"/>
    <n v="22999"/>
    <x v="60"/>
    <n v="0"/>
    <n v="0"/>
    <x v="17"/>
    <x v="2262"/>
    <n v="-8095648"/>
    <n v="0"/>
    <x v="2278"/>
  </r>
  <r>
    <x v="0"/>
    <x v="415"/>
    <s v="Midnight Black"/>
    <s v="512 MB"/>
    <x v="9"/>
    <s v="Yes"/>
    <x v="15"/>
    <x v="98"/>
    <n v="4999"/>
    <x v="420"/>
    <n v="0"/>
    <n v="0"/>
    <x v="339"/>
    <x v="2263"/>
    <n v="-3039392"/>
    <n v="0"/>
    <x v="2279"/>
  </r>
  <r>
    <x v="7"/>
    <x v="187"/>
    <s v="Magic Blue"/>
    <s v="8 GB"/>
    <x v="0"/>
    <s v="Yes"/>
    <x v="0"/>
    <x v="74"/>
    <n v="25990"/>
    <x v="188"/>
    <n v="6000"/>
    <n v="23.0858022316275"/>
    <x v="8"/>
    <x v="123"/>
    <n v="-22622160"/>
    <n v="2952000"/>
    <x v="2280"/>
  </r>
  <r>
    <x v="10"/>
    <x v="124"/>
    <s v="Grey"/>
    <s v="2 GB"/>
    <x v="6"/>
    <s v="Yes"/>
    <x v="1"/>
    <x v="2"/>
    <n v="6999"/>
    <x v="125"/>
    <n v="0"/>
    <n v="0"/>
    <x v="48"/>
    <x v="2264"/>
    <n v="-3471504"/>
    <n v="0"/>
    <x v="2281"/>
  </r>
  <r>
    <x v="2"/>
    <x v="279"/>
    <s v="Racing Silver"/>
    <s v="6 GB"/>
    <x v="3"/>
    <s v="Yes"/>
    <x v="0"/>
    <x v="182"/>
    <n v="15999"/>
    <x v="282"/>
    <n v="1500"/>
    <n v="9.3755859741233802"/>
    <x v="5"/>
    <x v="2265"/>
    <n v="-8051472"/>
    <n v="396000"/>
    <x v="2282"/>
  </r>
  <r>
    <x v="2"/>
    <x v="222"/>
    <s v="Diamond Blue"/>
    <s v="4 GB"/>
    <x v="3"/>
    <s v="Yes"/>
    <x v="2"/>
    <x v="19"/>
    <n v="11990"/>
    <x v="224"/>
    <n v="0"/>
    <n v="0"/>
    <x v="311"/>
    <x v="2266"/>
    <n v="-3453120"/>
    <n v="0"/>
    <x v="2283"/>
  </r>
  <r>
    <x v="7"/>
    <x v="674"/>
    <s v="Rainbow Silver"/>
    <s v="4 GB"/>
    <x v="3"/>
    <s v="Yes"/>
    <x v="0"/>
    <x v="85"/>
    <n v="13990"/>
    <x v="686"/>
    <n v="1000"/>
    <n v="7.1479628305932801"/>
    <x v="249"/>
    <x v="2267"/>
    <n v="-7230640"/>
    <n v="268000"/>
    <x v="2284"/>
  </r>
  <r>
    <x v="2"/>
    <x v="39"/>
    <s v="Diamond Red"/>
    <s v="3 GB"/>
    <x v="6"/>
    <s v="Yes"/>
    <x v="10"/>
    <x v="48"/>
    <n v="10999"/>
    <x v="453"/>
    <n v="2500"/>
    <n v="22.729339030820899"/>
    <x v="298"/>
    <x v="2268"/>
    <n v="-7253256"/>
    <n v="930000"/>
    <x v="2285"/>
  </r>
  <r>
    <x v="14"/>
    <x v="840"/>
    <s v="Silver Titan"/>
    <s v="1 GB"/>
    <x v="7"/>
    <s v="Yes"/>
    <x v="17"/>
    <x v="711"/>
    <n v="11500"/>
    <x v="853"/>
    <n v="6500"/>
    <n v="56.521739130434703"/>
    <x v="194"/>
    <x v="2269"/>
    <n v="-7078500"/>
    <n v="2788500"/>
    <x v="2286"/>
  </r>
  <r>
    <x v="15"/>
    <x v="493"/>
    <s v="Power Black"/>
    <s v="6 GB"/>
    <x v="0"/>
    <s v="Yes"/>
    <x v="3"/>
    <x v="89"/>
    <n v="17999"/>
    <x v="502"/>
    <n v="1500"/>
    <n v="8.3337963220178892"/>
    <x v="327"/>
    <x v="2270"/>
    <n v="-7003094"/>
    <n v="304500"/>
    <x v="2287"/>
  </r>
  <r>
    <x v="4"/>
    <x v="179"/>
    <s v="Midnight Green"/>
    <s v="4GB"/>
    <x v="5"/>
    <s v="Yes"/>
    <x v="4"/>
    <x v="469"/>
    <n v="121300"/>
    <x v="180"/>
    <n v="0"/>
    <n v="0"/>
    <x v="21"/>
    <x v="2271"/>
    <n v="-28384200"/>
    <n v="0"/>
    <x v="2288"/>
  </r>
  <r>
    <x v="15"/>
    <x v="64"/>
    <s v="Graphite Black"/>
    <s v="6 GB"/>
    <x v="3"/>
    <s v="Yes"/>
    <x v="10"/>
    <x v="135"/>
    <n v="21999"/>
    <x v="318"/>
    <n v="0"/>
    <n v="0"/>
    <x v="58"/>
    <x v="2272"/>
    <n v="-12055452"/>
    <n v="0"/>
    <x v="2289"/>
  </r>
  <r>
    <x v="2"/>
    <x v="551"/>
    <s v="Power Blue"/>
    <s v="3 GB"/>
    <x v="6"/>
    <s v="Yes"/>
    <x v="0"/>
    <x v="34"/>
    <n v="11999"/>
    <x v="560"/>
    <n v="0"/>
    <n v="0"/>
    <x v="34"/>
    <x v="2273"/>
    <n v="-9071244"/>
    <n v="0"/>
    <x v="2290"/>
  </r>
  <r>
    <x v="0"/>
    <x v="535"/>
    <s v="Gold"/>
    <s v="4 GB"/>
    <x v="3"/>
    <s v="Yes"/>
    <x v="2"/>
    <x v="712"/>
    <n v="22300"/>
    <x v="544"/>
    <n v="0"/>
    <n v="0"/>
    <x v="384"/>
    <x v="2274"/>
    <n v="-6511600"/>
    <n v="0"/>
    <x v="2291"/>
  </r>
  <r>
    <x v="4"/>
    <x v="344"/>
    <s v="White"/>
    <s v="2 GB"/>
    <x v="3"/>
    <s v="Yes"/>
    <x v="10"/>
    <x v="411"/>
    <n v="39900"/>
    <x v="348"/>
    <n v="6901"/>
    <n v="17.295739348370901"/>
    <x v="361"/>
    <x v="2275"/>
    <n v="-27993216"/>
    <n v="2649984"/>
    <x v="2292"/>
  </r>
  <r>
    <x v="1"/>
    <x v="561"/>
    <s v="White"/>
    <s v="3 GB"/>
    <x v="6"/>
    <s v="Yes"/>
    <x v="5"/>
    <x v="172"/>
    <n v="13824"/>
    <x v="570"/>
    <n v="6334"/>
    <n v="45.818865740740698"/>
    <x v="398"/>
    <x v="2276"/>
    <n v="-5136674"/>
    <n v="1526494"/>
    <x v="2293"/>
  </r>
  <r>
    <x v="14"/>
    <x v="841"/>
    <s v="Titan"/>
    <s v="4 GB"/>
    <x v="3"/>
    <s v="Yes"/>
    <x v="7"/>
    <x v="713"/>
    <n v="30990"/>
    <x v="854"/>
    <n v="0"/>
    <n v="0"/>
    <x v="297"/>
    <x v="2277"/>
    <n v="-25907640"/>
    <n v="0"/>
    <x v="2294"/>
  </r>
  <r>
    <x v="7"/>
    <x v="842"/>
    <s v="Fluid Black"/>
    <s v="6 GB"/>
    <x v="0"/>
    <s v="Yes"/>
    <x v="0"/>
    <x v="714"/>
    <n v="18380"/>
    <x v="855"/>
    <n v="0"/>
    <n v="0"/>
    <x v="108"/>
    <x v="2278"/>
    <n v="-5771320"/>
    <n v="0"/>
    <x v="2295"/>
  </r>
  <r>
    <x v="7"/>
    <x v="521"/>
    <s v="Mist Black"/>
    <s v="4 GB"/>
    <x v="3"/>
    <s v="Yes"/>
    <x v="10"/>
    <x v="715"/>
    <n v="19000"/>
    <x v="530"/>
    <n v="0"/>
    <n v="0"/>
    <x v="203"/>
    <x v="1525"/>
    <n v="-15922000"/>
    <n v="0"/>
    <x v="1533"/>
  </r>
  <r>
    <x v="1"/>
    <x v="146"/>
    <s v="Blue"/>
    <s v="2 GB"/>
    <x v="1"/>
    <s v="Yes"/>
    <x v="6"/>
    <x v="78"/>
    <n v="6499"/>
    <x v="147"/>
    <n v="0"/>
    <n v="0"/>
    <x v="276"/>
    <x v="2279"/>
    <n v="-1884710"/>
    <n v="0"/>
    <x v="2296"/>
  </r>
  <r>
    <x v="9"/>
    <x v="843"/>
    <s v="Blue"/>
    <s v="2 GB"/>
    <x v="1"/>
    <s v="Yes"/>
    <x v="9"/>
    <x v="716"/>
    <n v="6989"/>
    <x v="856"/>
    <n v="0"/>
    <n v="0"/>
    <x v="83"/>
    <x v="2280"/>
    <n v="-6905132"/>
    <n v="0"/>
    <x v="2297"/>
  </r>
  <r>
    <x v="9"/>
    <x v="337"/>
    <s v="Gold"/>
    <s v="3 GB"/>
    <x v="6"/>
    <s v="Yes"/>
    <x v="0"/>
    <x v="57"/>
    <n v="16999"/>
    <x v="341"/>
    <n v="0"/>
    <n v="0"/>
    <x v="370"/>
    <x v="2281"/>
    <n v="-5643668"/>
    <n v="0"/>
    <x v="2298"/>
  </r>
  <r>
    <x v="4"/>
    <x v="456"/>
    <s v="Black"/>
    <s v="4GB"/>
    <x v="3"/>
    <s v="Yes"/>
    <x v="10"/>
    <x v="444"/>
    <n v="59900"/>
    <x v="464"/>
    <n v="2901"/>
    <n v="4.8430717863105102"/>
    <x v="125"/>
    <x v="2282"/>
    <n v="-29458548"/>
    <n v="731052"/>
    <x v="2299"/>
  </r>
  <r>
    <x v="8"/>
    <x v="790"/>
    <s v="Aquamarine Green"/>
    <s v="8 GB"/>
    <x v="0"/>
    <s v="Yes"/>
    <x v="0"/>
    <x v="122"/>
    <n v="12900"/>
    <x v="803"/>
    <n v="0"/>
    <n v="0"/>
    <x v="145"/>
    <x v="2283"/>
    <n v="-9520200"/>
    <n v="0"/>
    <x v="2300"/>
  </r>
  <r>
    <x v="9"/>
    <x v="641"/>
    <s v="White"/>
    <s v="2 GB"/>
    <x v="6"/>
    <s v="Yes"/>
    <x v="11"/>
    <x v="18"/>
    <n v="9999"/>
    <x v="652"/>
    <n v="0"/>
    <n v="0"/>
    <x v="182"/>
    <x v="1786"/>
    <n v="-7539246"/>
    <n v="0"/>
    <x v="1797"/>
  </r>
  <r>
    <x v="0"/>
    <x v="780"/>
    <s v="White"/>
    <s v="4 GB"/>
    <x v="3"/>
    <s v="Yes"/>
    <x v="2"/>
    <x v="623"/>
    <n v="18000"/>
    <x v="793"/>
    <n v="0"/>
    <n v="0"/>
    <x v="18"/>
    <x v="2284"/>
    <n v="-9000000"/>
    <n v="0"/>
    <x v="2301"/>
  </r>
  <r>
    <x v="0"/>
    <x v="513"/>
    <s v="Fusion Blue"/>
    <s v="6 GB"/>
    <x v="0"/>
    <s v="Yes"/>
    <x v="0"/>
    <x v="182"/>
    <n v="20999"/>
    <x v="522"/>
    <n v="6500"/>
    <n v="30.953854945473498"/>
    <x v="25"/>
    <x v="2285"/>
    <n v="-11323862"/>
    <n v="2073500"/>
    <x v="2302"/>
  </r>
  <r>
    <x v="1"/>
    <x v="202"/>
    <s v="Tempered Blue"/>
    <s v="4 GB"/>
    <x v="3"/>
    <s v="Yes"/>
    <x v="5"/>
    <x v="159"/>
    <n v="36999"/>
    <x v="221"/>
    <n v="0"/>
    <n v="0"/>
    <x v="130"/>
    <x v="2286"/>
    <n v="-32263128"/>
    <n v="0"/>
    <x v="2303"/>
  </r>
  <r>
    <x v="0"/>
    <x v="844"/>
    <s v="Black"/>
    <s v="NaN"/>
    <x v="10"/>
    <s v="Yes"/>
    <x v="7"/>
    <x v="717"/>
    <n v="2340"/>
    <x v="857"/>
    <n v="0"/>
    <n v="0"/>
    <x v="304"/>
    <x v="2287"/>
    <n v="-2288520"/>
    <n v="0"/>
    <x v="2304"/>
  </r>
  <r>
    <x v="2"/>
    <x v="431"/>
    <s v="Racing Blue"/>
    <s v="6 GB"/>
    <x v="0"/>
    <s v="Yes"/>
    <x v="0"/>
    <x v="57"/>
    <n v="17999"/>
    <x v="437"/>
    <n v="1000"/>
    <n v="5.5558642146785902"/>
    <x v="107"/>
    <x v="2288"/>
    <n v="-13404234"/>
    <n v="383000"/>
    <x v="2305"/>
  </r>
  <r>
    <x v="9"/>
    <x v="380"/>
    <s v="Grey"/>
    <s v="3 GB"/>
    <x v="6"/>
    <s v="Yes"/>
    <x v="7"/>
    <x v="2"/>
    <n v="6999"/>
    <x v="385"/>
    <n v="0"/>
    <n v="0"/>
    <x v="264"/>
    <x v="2289"/>
    <n v="-5879160"/>
    <n v="0"/>
    <x v="2306"/>
  </r>
  <r>
    <x v="4"/>
    <x v="47"/>
    <s v="Gold"/>
    <s v="3 GB"/>
    <x v="5"/>
    <s v="Yes"/>
    <x v="10"/>
    <x v="399"/>
    <n v="85400"/>
    <x v="47"/>
    <n v="0"/>
    <n v="0"/>
    <x v="45"/>
    <x v="2290"/>
    <n v="-58413600"/>
    <n v="0"/>
    <x v="2307"/>
  </r>
  <r>
    <x v="15"/>
    <x v="748"/>
    <s v="Gunmetal Silver"/>
    <s v="8 GB"/>
    <x v="0"/>
    <s v="Yes"/>
    <x v="0"/>
    <x v="33"/>
    <n v="34999"/>
    <x v="761"/>
    <n v="6000"/>
    <n v="17.143346952769999"/>
    <x v="28"/>
    <x v="2291"/>
    <n v="-14847536"/>
    <n v="1392000"/>
    <x v="2308"/>
  </r>
  <r>
    <x v="2"/>
    <x v="280"/>
    <s v="Power Silver"/>
    <s v="3 GB"/>
    <x v="2"/>
    <s v="Yes"/>
    <x v="0"/>
    <x v="18"/>
    <n v="11999"/>
    <x v="283"/>
    <n v="2000"/>
    <n v="16.6680556713059"/>
    <x v="374"/>
    <x v="2292"/>
    <n v="-3981638"/>
    <n v="362000"/>
    <x v="2309"/>
  </r>
  <r>
    <x v="0"/>
    <x v="77"/>
    <s v="Sea Green"/>
    <s v="4 GB"/>
    <x v="3"/>
    <s v="Yes"/>
    <x v="3"/>
    <x v="68"/>
    <n v="12999"/>
    <x v="77"/>
    <n v="1500"/>
    <n v="11.5393491807062"/>
    <x v="218"/>
    <x v="2293"/>
    <n v="-4850604"/>
    <n v="297000"/>
    <x v="2310"/>
  </r>
  <r>
    <x v="8"/>
    <x v="430"/>
    <s v="Phantom Black"/>
    <s v="3 GB"/>
    <x v="3"/>
    <s v="Yes"/>
    <x v="2"/>
    <x v="255"/>
    <n v="27990"/>
    <x v="436"/>
    <n v="0"/>
    <n v="0"/>
    <x v="127"/>
    <x v="2294"/>
    <n v="-21552300"/>
    <n v="0"/>
    <x v="2311"/>
  </r>
  <r>
    <x v="7"/>
    <x v="494"/>
    <s v="Fluid Black"/>
    <s v="8 GB"/>
    <x v="0"/>
    <s v="Yes"/>
    <x v="0"/>
    <x v="168"/>
    <n v="29990"/>
    <x v="503"/>
    <n v="4000"/>
    <n v="13.3377792597532"/>
    <x v="23"/>
    <x v="2295"/>
    <n v="-24519240"/>
    <n v="1752000"/>
    <x v="2312"/>
  </r>
  <r>
    <x v="6"/>
    <x v="275"/>
    <s v="Tuscany Coral"/>
    <s v="6 GB"/>
    <x v="0"/>
    <s v="Yes"/>
    <x v="2"/>
    <x v="33"/>
    <n v="28999"/>
    <x v="278"/>
    <n v="0"/>
    <n v="0"/>
    <x v="362"/>
    <x v="2296"/>
    <n v="-13223544"/>
    <n v="0"/>
    <x v="2313"/>
  </r>
  <r>
    <x v="2"/>
    <x v="243"/>
    <s v="Watery Blue"/>
    <s v="4 GB"/>
    <x v="3"/>
    <s v="Yes"/>
    <x v="2"/>
    <x v="18"/>
    <n v="10999"/>
    <x v="245"/>
    <n v="1000"/>
    <n v="9.0917356123283906"/>
    <x v="49"/>
    <x v="2297"/>
    <n v="-9029140"/>
    <n v="430000"/>
    <x v="2314"/>
  </r>
  <r>
    <x v="7"/>
    <x v="245"/>
    <s v="Space Silver"/>
    <s v="6 GB"/>
    <x v="0"/>
    <s v="Yes"/>
    <x v="3"/>
    <x v="74"/>
    <n v="20990"/>
    <x v="247"/>
    <n v="1000"/>
    <n v="4.7641734159123397"/>
    <x v="280"/>
    <x v="2298"/>
    <n v="-11187540"/>
    <n v="273000"/>
    <x v="2315"/>
  </r>
  <r>
    <x v="2"/>
    <x v="202"/>
    <s v="Cyber Silver"/>
    <s v="4 GB"/>
    <x v="0"/>
    <s v="Yes"/>
    <x v="0"/>
    <x v="67"/>
    <n v="16999"/>
    <x v="203"/>
    <n v="1000"/>
    <n v="5.8826989822930704"/>
    <x v="85"/>
    <x v="2299"/>
    <n v="-11087328"/>
    <n v="336000"/>
    <x v="2316"/>
  </r>
  <r>
    <x v="0"/>
    <x v="507"/>
    <s v="Coral Blue"/>
    <s v="4 GB"/>
    <x v="0"/>
    <s v="Yes"/>
    <x v="2"/>
    <x v="377"/>
    <n v="61900"/>
    <x v="516"/>
    <n v="0"/>
    <n v="0"/>
    <x v="384"/>
    <x v="2300"/>
    <n v="-18074800"/>
    <n v="0"/>
    <x v="2317"/>
  </r>
  <r>
    <x v="14"/>
    <x v="845"/>
    <s v="Blue"/>
    <s v="3 GB"/>
    <x v="3"/>
    <s v="Yes"/>
    <x v="5"/>
    <x v="47"/>
    <n v="9990"/>
    <x v="858"/>
    <n v="0"/>
    <n v="0"/>
    <x v="397"/>
    <x v="2301"/>
    <n v="-7112880"/>
    <n v="0"/>
    <x v="2318"/>
  </r>
  <r>
    <x v="0"/>
    <x v="470"/>
    <s v="Red"/>
    <s v="3 GB"/>
    <x v="6"/>
    <s v="Yes"/>
    <x v="5"/>
    <x v="718"/>
    <n v="8188"/>
    <x v="479"/>
    <n v="105"/>
    <n v="1.28236443575964"/>
    <x v="192"/>
    <x v="2302"/>
    <n v="-7029072"/>
    <n v="45360"/>
    <x v="2319"/>
  </r>
  <r>
    <x v="14"/>
    <x v="846"/>
    <s v="Titan Silver"/>
    <s v="2 GB"/>
    <x v="1"/>
    <s v="Yes"/>
    <x v="9"/>
    <x v="18"/>
    <n v="9999"/>
    <x v="859"/>
    <n v="0"/>
    <n v="0"/>
    <x v="387"/>
    <x v="2303"/>
    <n v="-9979002"/>
    <n v="0"/>
    <x v="2320"/>
  </r>
  <r>
    <x v="5"/>
    <x v="669"/>
    <s v="White"/>
    <s v="1 GB"/>
    <x v="1"/>
    <s v="Yes"/>
    <x v="0"/>
    <x v="691"/>
    <n v="4200"/>
    <x v="681"/>
    <n v="0"/>
    <n v="0"/>
    <x v="32"/>
    <x v="2304"/>
    <n v="-2797200"/>
    <n v="0"/>
    <x v="2321"/>
  </r>
  <r>
    <x v="0"/>
    <x v="414"/>
    <s v="Aura Red"/>
    <s v="8 GB"/>
    <x v="0"/>
    <s v="Yes"/>
    <x v="0"/>
    <x v="241"/>
    <n v="45000"/>
    <x v="419"/>
    <n v="5001"/>
    <n v="11.1133333333333"/>
    <x v="118"/>
    <x v="2305"/>
    <n v="-30684639"/>
    <n v="1805361"/>
    <x v="2322"/>
  </r>
  <r>
    <x v="0"/>
    <x v="519"/>
    <s v="Phantom Silver"/>
    <s v="8 GB"/>
    <x v="5"/>
    <s v="Yes"/>
    <x v="2"/>
    <x v="390"/>
    <n v="104999"/>
    <x v="528"/>
    <n v="29000"/>
    <n v="27.619310660101501"/>
    <x v="92"/>
    <x v="2306"/>
    <n v="-34932614"/>
    <n v="5597000"/>
    <x v="2323"/>
  </r>
  <r>
    <x v="9"/>
    <x v="386"/>
    <s v="Blue"/>
    <s v="3 GB"/>
    <x v="6"/>
    <s v="Yes"/>
    <x v="3"/>
    <x v="18"/>
    <n v="9999"/>
    <x v="391"/>
    <n v="0"/>
    <n v="0"/>
    <x v="148"/>
    <x v="2307"/>
    <n v="-7979202"/>
    <n v="0"/>
    <x v="2324"/>
  </r>
  <r>
    <x v="2"/>
    <x v="556"/>
    <s v="So Blue"/>
    <s v="4 GB"/>
    <x v="3"/>
    <s v="Yes"/>
    <x v="10"/>
    <x v="18"/>
    <n v="10999"/>
    <x v="565"/>
    <n v="1000"/>
    <n v="9.0917356123283906"/>
    <x v="108"/>
    <x v="2308"/>
    <n v="-3296686"/>
    <n v="157000"/>
    <x v="2325"/>
  </r>
  <r>
    <x v="0"/>
    <x v="673"/>
    <s v="Midnight Black"/>
    <s v="512 MB"/>
    <x v="9"/>
    <s v="Yes"/>
    <x v="1"/>
    <x v="719"/>
    <n v="4299"/>
    <x v="685"/>
    <n v="0"/>
    <n v="0"/>
    <x v="51"/>
    <x v="2309"/>
    <n v="-3267240"/>
    <n v="0"/>
    <x v="2326"/>
  </r>
  <r>
    <x v="15"/>
    <x v="259"/>
    <s v="Slate Blue"/>
    <s v="6 GB"/>
    <x v="0"/>
    <s v="Yes"/>
    <x v="2"/>
    <x v="68"/>
    <n v="14999"/>
    <x v="262"/>
    <n v="3500"/>
    <n v="23.334888992599499"/>
    <x v="382"/>
    <x v="2310"/>
    <n v="-6915978"/>
    <n v="913500"/>
    <x v="2327"/>
  </r>
  <r>
    <x v="7"/>
    <x v="103"/>
    <s v="Dynamic Black"/>
    <s v="3 GB"/>
    <x v="6"/>
    <s v="Yes"/>
    <x v="0"/>
    <x v="51"/>
    <n v="12990"/>
    <x v="103"/>
    <n v="2000"/>
    <n v="15.3964588144726"/>
    <x v="178"/>
    <x v="2311"/>
    <n v="-4532220"/>
    <n v="378000"/>
    <x v="2328"/>
  </r>
  <r>
    <x v="0"/>
    <x v="847"/>
    <s v="Grey"/>
    <s v="1 GB"/>
    <x v="7"/>
    <s v="Yes"/>
    <x v="8"/>
    <x v="466"/>
    <n v="8250"/>
    <x v="860"/>
    <n v="0"/>
    <n v="0"/>
    <x v="379"/>
    <x v="20"/>
    <n v="-4999500"/>
    <n v="0"/>
    <x v="20"/>
  </r>
  <r>
    <x v="7"/>
    <x v="284"/>
    <s v="Aurora Blue"/>
    <s v="8 GB"/>
    <x v="0"/>
    <s v="Yes"/>
    <x v="3"/>
    <x v="32"/>
    <n v="29999"/>
    <x v="287"/>
    <n v="0"/>
    <n v="0"/>
    <x v="122"/>
    <x v="2312"/>
    <n v="-23159228"/>
    <n v="0"/>
    <x v="2329"/>
  </r>
  <r>
    <x v="4"/>
    <x v="84"/>
    <s v="Silver"/>
    <s v="NaN"/>
    <x v="5"/>
    <s v="Yes"/>
    <x v="4"/>
    <x v="365"/>
    <n v="129900"/>
    <x v="84"/>
    <n v="0"/>
    <n v="0"/>
    <x v="63"/>
    <x v="2313"/>
    <n v="-77680200"/>
    <n v="0"/>
    <x v="2330"/>
  </r>
  <r>
    <x v="0"/>
    <x v="80"/>
    <s v="Gold Platinum"/>
    <s v="3 GB"/>
    <x v="6"/>
    <s v="Yes"/>
    <x v="5"/>
    <x v="32"/>
    <n v="29999"/>
    <x v="80"/>
    <n v="0"/>
    <n v="0"/>
    <x v="296"/>
    <x v="2314"/>
    <n v="-13319556"/>
    <n v="0"/>
    <x v="2331"/>
  </r>
  <r>
    <x v="7"/>
    <x v="103"/>
    <s v="Mystery Blue"/>
    <s v="2 GB"/>
    <x v="6"/>
    <s v="Yes"/>
    <x v="5"/>
    <x v="720"/>
    <n v="9989"/>
    <x v="103"/>
    <n v="0"/>
    <n v="0"/>
    <x v="283"/>
    <x v="2315"/>
    <n v="-4574962"/>
    <n v="0"/>
    <x v="2332"/>
  </r>
  <r>
    <x v="0"/>
    <x v="848"/>
    <s v="Burgundy Red"/>
    <s v="4 GB"/>
    <x v="3"/>
    <s v="Yes"/>
    <x v="4"/>
    <x v="312"/>
    <n v="49990"/>
    <x v="861"/>
    <n v="0"/>
    <n v="0"/>
    <x v="276"/>
    <x v="2316"/>
    <n v="-14497100"/>
    <n v="0"/>
    <x v="2333"/>
  </r>
  <r>
    <x v="8"/>
    <x v="248"/>
    <s v="Fantastic Rainbow"/>
    <s v="8 GB"/>
    <x v="0"/>
    <s v="Yes"/>
    <x v="0"/>
    <x v="245"/>
    <n v="14500"/>
    <x v="250"/>
    <n v="0"/>
    <n v="0"/>
    <x v="395"/>
    <x v="2317"/>
    <n v="-10353000"/>
    <n v="0"/>
    <x v="2334"/>
  </r>
  <r>
    <x v="9"/>
    <x v="615"/>
    <s v="dark gold"/>
    <s v="3 GB"/>
    <x v="6"/>
    <s v="Yes"/>
    <x v="7"/>
    <x v="40"/>
    <n v="7499"/>
    <x v="625"/>
    <n v="0"/>
    <n v="0"/>
    <x v="3"/>
    <x v="2318"/>
    <n v="-3854486"/>
    <n v="0"/>
    <x v="2335"/>
  </r>
  <r>
    <x v="7"/>
    <x v="68"/>
    <s v="Red"/>
    <s v="2 GB"/>
    <x v="1"/>
    <s v="Yes"/>
    <x v="2"/>
    <x v="386"/>
    <n v="9500"/>
    <x v="68"/>
    <n v="0"/>
    <n v="0"/>
    <x v="41"/>
    <x v="2319"/>
    <n v="-2660000"/>
    <n v="0"/>
    <x v="2336"/>
  </r>
  <r>
    <x v="5"/>
    <x v="849"/>
    <s v="Rainbow Black"/>
    <s v="3 GB"/>
    <x v="6"/>
    <s v="Yes"/>
    <x v="6"/>
    <x v="695"/>
    <n v="8590"/>
    <x v="862"/>
    <n v="0"/>
    <n v="0"/>
    <x v="335"/>
    <x v="2320"/>
    <n v="-2680080"/>
    <n v="0"/>
    <x v="2337"/>
  </r>
  <r>
    <x v="9"/>
    <x v="596"/>
    <s v="Fine Gold"/>
    <s v="3 GB"/>
    <x v="6"/>
    <s v="Yes"/>
    <x v="3"/>
    <x v="35"/>
    <n v="10999"/>
    <x v="606"/>
    <n v="0"/>
    <n v="0"/>
    <x v="355"/>
    <x v="2321"/>
    <n v="-9019180"/>
    <n v="0"/>
    <x v="2338"/>
  </r>
  <r>
    <x v="0"/>
    <x v="334"/>
    <s v="Black"/>
    <s v="4 MB"/>
    <x v="9"/>
    <s v="Yes"/>
    <x v="6"/>
    <x v="721"/>
    <n v="4500"/>
    <x v="338"/>
    <n v="0"/>
    <n v="0"/>
    <x v="162"/>
    <x v="2322"/>
    <n v="-1899000"/>
    <n v="0"/>
    <x v="2339"/>
  </r>
  <r>
    <x v="2"/>
    <x v="39"/>
    <s v="Radiant Blue"/>
    <s v="4 GB"/>
    <x v="3"/>
    <s v="Yes"/>
    <x v="2"/>
    <x v="90"/>
    <n v="12999"/>
    <x v="453"/>
    <n v="2500"/>
    <n v="19.232248634510299"/>
    <x v="132"/>
    <x v="2323"/>
    <n v="-8717758"/>
    <n v="927500"/>
    <x v="2340"/>
  </r>
  <r>
    <x v="2"/>
    <x v="23"/>
    <s v="Infinite Blue"/>
    <s v="8 GB"/>
    <x v="0"/>
    <s v="Yes"/>
    <x v="2"/>
    <x v="12"/>
    <n v="21999"/>
    <x v="23"/>
    <n v="2000"/>
    <n v="9.0913223328333093"/>
    <x v="73"/>
    <x v="2324"/>
    <n v="-17807152"/>
    <n v="848000"/>
    <x v="2341"/>
  </r>
  <r>
    <x v="1"/>
    <x v="169"/>
    <s v="Copper"/>
    <s v="3 GB"/>
    <x v="1"/>
    <s v="Yes"/>
    <x v="7"/>
    <x v="722"/>
    <n v="15299"/>
    <x v="170"/>
    <n v="0"/>
    <n v="0"/>
    <x v="233"/>
    <x v="2325"/>
    <n v="-4742690"/>
    <n v="0"/>
    <x v="2342"/>
  </r>
  <r>
    <x v="11"/>
    <x v="569"/>
    <s v="Caribbean Blue"/>
    <s v="4 GB"/>
    <x v="3"/>
    <s v="Yes"/>
    <x v="7"/>
    <x v="25"/>
    <n v="9999"/>
    <x v="579"/>
    <n v="2000"/>
    <n v="20.002000200019999"/>
    <x v="300"/>
    <x v="2326"/>
    <n v="-2069770"/>
    <n v="230000"/>
    <x v="2343"/>
  </r>
  <r>
    <x v="7"/>
    <x v="102"/>
    <s v="Glaze Blue"/>
    <s v="4 GB"/>
    <x v="3"/>
    <s v="Yes"/>
    <x v="2"/>
    <x v="51"/>
    <n v="18990"/>
    <x v="102"/>
    <n v="8000"/>
    <n v="42.127435492364398"/>
    <x v="394"/>
    <x v="2327"/>
    <n v="-13970680"/>
    <n v="3728000"/>
    <x v="2344"/>
  </r>
  <r>
    <x v="12"/>
    <x v="69"/>
    <s v="Blue MB"/>
    <s v="3 GB"/>
    <x v="6"/>
    <s v="Yes"/>
    <x v="8"/>
    <x v="16"/>
    <n v="13999"/>
    <x v="69"/>
    <n v="0"/>
    <n v="0"/>
    <x v="346"/>
    <x v="2328"/>
    <n v="-7699450"/>
    <n v="0"/>
    <x v="2345"/>
  </r>
  <r>
    <x v="4"/>
    <x v="92"/>
    <s v="Silver"/>
    <s v="4GB"/>
    <x v="3"/>
    <s v="Yes"/>
    <x v="12"/>
    <x v="339"/>
    <n v="117100"/>
    <x v="92"/>
    <n v="0"/>
    <n v="0"/>
    <x v="153"/>
    <x v="2329"/>
    <n v="-40750800"/>
    <n v="0"/>
    <x v="2346"/>
  </r>
  <r>
    <x v="0"/>
    <x v="323"/>
    <s v="Gold"/>
    <s v="4 GB"/>
    <x v="6"/>
    <s v="Yes"/>
    <x v="0"/>
    <x v="66"/>
    <n v="22000"/>
    <x v="327"/>
    <n v="9501"/>
    <n v="43.186363636363602"/>
    <x v="200"/>
    <x v="2330"/>
    <n v="-16180031"/>
    <n v="4455969"/>
    <x v="2347"/>
  </r>
  <r>
    <x v="10"/>
    <x v="499"/>
    <s v="Gold"/>
    <s v="1 GB"/>
    <x v="7"/>
    <s v="Yes"/>
    <x v="15"/>
    <x v="723"/>
    <n v="4880"/>
    <x v="508"/>
    <n v="0"/>
    <n v="0"/>
    <x v="325"/>
    <x v="2331"/>
    <n v="-4626240"/>
    <n v="0"/>
    <x v="2348"/>
  </r>
  <r>
    <x v="4"/>
    <x v="163"/>
    <s v="Jet Black"/>
    <s v="2 GB"/>
    <x v="6"/>
    <s v="Yes"/>
    <x v="10"/>
    <x v="21"/>
    <n v="31500"/>
    <x v="164"/>
    <n v="6501"/>
    <n v="20.6380952380952"/>
    <x v="69"/>
    <x v="2332"/>
    <n v="-22769097"/>
    <n v="2619903"/>
    <x v="2349"/>
  </r>
  <r>
    <x v="0"/>
    <x v="334"/>
    <s v="Black"/>
    <s v="4 MB"/>
    <x v="5"/>
    <s v="Yes"/>
    <x v="6"/>
    <x v="724"/>
    <n v="1662"/>
    <x v="338"/>
    <n v="0"/>
    <n v="0"/>
    <x v="262"/>
    <x v="2333"/>
    <n v="-511896"/>
    <n v="0"/>
    <x v="2350"/>
  </r>
  <r>
    <x v="4"/>
    <x v="4"/>
    <s v="Purple"/>
    <s v="4GB"/>
    <x v="3"/>
    <s v="Yes"/>
    <x v="4"/>
    <x v="4"/>
    <n v="49900"/>
    <x v="4"/>
    <n v="0"/>
    <n v="0"/>
    <x v="166"/>
    <x v="2334"/>
    <n v="-33932000"/>
    <n v="0"/>
    <x v="2351"/>
  </r>
  <r>
    <x v="8"/>
    <x v="478"/>
    <s v="Starlight Black"/>
    <s v="8 GB"/>
    <x v="0"/>
    <s v="Yes"/>
    <x v="6"/>
    <x v="74"/>
    <n v="23990"/>
    <x v="487"/>
    <n v="4000"/>
    <n v="16.673614005835699"/>
    <x v="166"/>
    <x v="2335"/>
    <n v="-14953200"/>
    <n v="1360000"/>
    <x v="2352"/>
  </r>
  <r>
    <x v="0"/>
    <x v="778"/>
    <s v="Titan Gray"/>
    <s v="1 GB"/>
    <x v="7"/>
    <s v="Yes"/>
    <x v="5"/>
    <x v="219"/>
    <n v="5999"/>
    <x v="791"/>
    <n v="0"/>
    <n v="0"/>
    <x v="301"/>
    <x v="2336"/>
    <n v="-1307782"/>
    <n v="0"/>
    <x v="2353"/>
  </r>
  <r>
    <x v="10"/>
    <x v="499"/>
    <s v="Silver"/>
    <s v="1 GB"/>
    <x v="7"/>
    <s v="Yes"/>
    <x v="15"/>
    <x v="370"/>
    <n v="4890"/>
    <x v="508"/>
    <n v="0"/>
    <n v="0"/>
    <x v="381"/>
    <x v="2337"/>
    <n v="-4048920"/>
    <n v="0"/>
    <x v="2354"/>
  </r>
  <r>
    <x v="0"/>
    <x v="528"/>
    <s v="Gradation Black"/>
    <s v="6 GB"/>
    <x v="0"/>
    <s v="Yes"/>
    <x v="0"/>
    <x v="273"/>
    <n v="19590"/>
    <x v="537"/>
    <n v="3690"/>
    <n v="18.836140888208199"/>
    <x v="326"/>
    <x v="2338"/>
    <n v="-8340150"/>
    <n v="867150"/>
    <x v="2355"/>
  </r>
  <r>
    <x v="2"/>
    <x v="19"/>
    <s v="Moonlight Silver"/>
    <s v="3 GB"/>
    <x v="2"/>
    <s v="Yes"/>
    <x v="6"/>
    <x v="35"/>
    <n v="12990"/>
    <x v="19"/>
    <n v="1991"/>
    <n v="15.327174749807501"/>
    <x v="316"/>
    <x v="2339"/>
    <n v="-8276205"/>
    <n v="686895"/>
    <x v="2356"/>
  </r>
  <r>
    <x v="6"/>
    <x v="542"/>
    <s v="Twilight Grey"/>
    <s v="8 GB"/>
    <x v="5"/>
    <s v="Yes"/>
    <x v="3"/>
    <x v="725"/>
    <n v="45871"/>
    <x v="551"/>
    <n v="0"/>
    <n v="0"/>
    <x v="332"/>
    <x v="2340"/>
    <n v="-44678354"/>
    <n v="0"/>
    <x v="2357"/>
  </r>
  <r>
    <x v="6"/>
    <x v="823"/>
    <s v="Glacier White"/>
    <s v="4 GB"/>
    <x v="3"/>
    <s v="Yes"/>
    <x v="0"/>
    <x v="726"/>
    <n v="15998"/>
    <x v="836"/>
    <n v="0"/>
    <n v="0"/>
    <x v="40"/>
    <x v="2341"/>
    <n v="-6815148"/>
    <n v="0"/>
    <x v="2358"/>
  </r>
  <r>
    <x v="0"/>
    <x v="268"/>
    <s v="Prism Crush White"/>
    <s v="6 GB"/>
    <x v="0"/>
    <s v="Yes"/>
    <x v="0"/>
    <x v="194"/>
    <n v="26900"/>
    <x v="271"/>
    <n v="5801"/>
    <n v="21.565055762081698"/>
    <x v="378"/>
    <x v="2342"/>
    <n v="-6095873"/>
    <n v="736727"/>
    <x v="2359"/>
  </r>
  <r>
    <x v="2"/>
    <x v="140"/>
    <s v="Onion"/>
    <s v="8 GB"/>
    <x v="0"/>
    <s v="Yes"/>
    <x v="10"/>
    <x v="115"/>
    <n v="20999"/>
    <x v="141"/>
    <n v="0"/>
    <n v="0"/>
    <x v="289"/>
    <x v="2343"/>
    <n v="-12851388"/>
    <n v="0"/>
    <x v="2360"/>
  </r>
  <r>
    <x v="10"/>
    <x v="462"/>
    <s v="Midnight Blue"/>
    <s v="6 GB"/>
    <x v="0"/>
    <s v="Yes"/>
    <x v="10"/>
    <x v="516"/>
    <n v="36299"/>
    <x v="470"/>
    <n v="0"/>
    <n v="0"/>
    <x v="167"/>
    <x v="2344"/>
    <n v="-12414258"/>
    <n v="0"/>
    <x v="2361"/>
  </r>
  <r>
    <x v="7"/>
    <x v="628"/>
    <s v="Rose Gold"/>
    <s v="4 GB"/>
    <x v="3"/>
    <s v="Yes"/>
    <x v="0"/>
    <x v="142"/>
    <n v="18990"/>
    <x v="639"/>
    <n v="0"/>
    <n v="0"/>
    <x v="342"/>
    <x v="2345"/>
    <n v="-16445340"/>
    <n v="0"/>
    <x v="2362"/>
  </r>
  <r>
    <x v="15"/>
    <x v="748"/>
    <s v="Predator Black"/>
    <s v="6 GB"/>
    <x v="0"/>
    <s v="Yes"/>
    <x v="0"/>
    <x v="33"/>
    <n v="32999"/>
    <x v="761"/>
    <n v="4000"/>
    <n v="12.121579441801201"/>
    <x v="253"/>
    <x v="2346"/>
    <n v="-14817522"/>
    <n v="956000"/>
    <x v="2363"/>
  </r>
  <r>
    <x v="0"/>
    <x v="496"/>
    <s v="Black"/>
    <s v="3 GB"/>
    <x v="1"/>
    <s v="Yes"/>
    <x v="0"/>
    <x v="383"/>
    <n v="13490"/>
    <x v="505"/>
    <n v="0"/>
    <n v="0"/>
    <x v="282"/>
    <x v="2347"/>
    <n v="-6718020"/>
    <n v="0"/>
    <x v="2364"/>
  </r>
  <r>
    <x v="13"/>
    <x v="228"/>
    <s v="Clearly White"/>
    <s v="4 GB"/>
    <x v="3"/>
    <s v="Yes"/>
    <x v="4"/>
    <x v="388"/>
    <n v="83000"/>
    <x v="230"/>
    <n v="0"/>
    <n v="0"/>
    <x v="169"/>
    <x v="2348"/>
    <n v="-49800000"/>
    <n v="0"/>
    <x v="2365"/>
  </r>
  <r>
    <x v="2"/>
    <x v="771"/>
    <s v="Brave Blue"/>
    <s v="3 GB"/>
    <x v="3"/>
    <s v="Yes"/>
    <x v="2"/>
    <x v="18"/>
    <n v="11999"/>
    <x v="784"/>
    <n v="2000"/>
    <n v="16.6680556713059"/>
    <x v="66"/>
    <x v="2349"/>
    <n v="-3365694"/>
    <n v="306000"/>
    <x v="2366"/>
  </r>
  <r>
    <x v="0"/>
    <x v="850"/>
    <s v="Metallic Silver"/>
    <s v="512 MB"/>
    <x v="9"/>
    <s v="Yes"/>
    <x v="8"/>
    <x v="711"/>
    <n v="5000"/>
    <x v="863"/>
    <n v="0"/>
    <n v="0"/>
    <x v="299"/>
    <x v="2350"/>
    <n v="-3640000"/>
    <n v="0"/>
    <x v="2367"/>
  </r>
  <r>
    <x v="10"/>
    <x v="124"/>
    <s v="Silver Blue"/>
    <s v="2 GB"/>
    <x v="6"/>
    <s v="Yes"/>
    <x v="1"/>
    <x v="727"/>
    <n v="7300"/>
    <x v="125"/>
    <n v="0"/>
    <n v="0"/>
    <x v="241"/>
    <x v="2351"/>
    <n v="-6380200"/>
    <n v="0"/>
    <x v="2368"/>
  </r>
  <r>
    <x v="2"/>
    <x v="219"/>
    <s v="Volcano Grey"/>
    <s v="3 GB"/>
    <x v="6"/>
    <s v="Yes"/>
    <x v="2"/>
    <x v="22"/>
    <n v="8999"/>
    <x v="672"/>
    <n v="0"/>
    <n v="0"/>
    <x v="143"/>
    <x v="2352"/>
    <n v="-8495056"/>
    <n v="0"/>
    <x v="2369"/>
  </r>
  <r>
    <x v="16"/>
    <x v="39"/>
    <s v="Quantum Silver"/>
    <s v="8 GB"/>
    <x v="0"/>
    <s v="Yes"/>
    <x v="2"/>
    <x v="43"/>
    <n v="37990"/>
    <x v="111"/>
    <n v="3000"/>
    <n v="7.8968149513029697"/>
    <x v="34"/>
    <x v="2353"/>
    <n v="-27586440"/>
    <n v="1134000"/>
    <x v="2370"/>
  </r>
  <r>
    <x v="9"/>
    <x v="247"/>
    <s v="Black"/>
    <s v="4 GB"/>
    <x v="3"/>
    <s v="Yes"/>
    <x v="8"/>
    <x v="140"/>
    <n v="9999"/>
    <x v="249"/>
    <n v="1509"/>
    <n v="15.091509150915"/>
    <x v="184"/>
    <x v="2354"/>
    <n v="-4511316"/>
    <n v="368196"/>
    <x v="2371"/>
  </r>
  <r>
    <x v="0"/>
    <x v="652"/>
    <s v="Celestial Black"/>
    <s v="6 GB"/>
    <x v="0"/>
    <s v="Yes"/>
    <x v="0"/>
    <x v="225"/>
    <n v="24990"/>
    <x v="663"/>
    <n v="0"/>
    <n v="0"/>
    <x v="389"/>
    <x v="2355"/>
    <n v="-6897240"/>
    <n v="0"/>
    <x v="2372"/>
  </r>
  <r>
    <x v="0"/>
    <x v="851"/>
    <s v="Gold Platinum"/>
    <s v="4 GB"/>
    <x v="6"/>
    <s v="Yes"/>
    <x v="7"/>
    <x v="728"/>
    <n v="39899"/>
    <x v="864"/>
    <n v="0"/>
    <n v="0"/>
    <x v="272"/>
    <x v="2356"/>
    <n v="-15002024"/>
    <n v="0"/>
    <x v="2373"/>
  </r>
  <r>
    <x v="0"/>
    <x v="452"/>
    <s v="Metallic Blue"/>
    <s v="3 GB"/>
    <x v="6"/>
    <s v="Yes"/>
    <x v="2"/>
    <x v="259"/>
    <n v="10000"/>
    <x v="460"/>
    <n v="1010"/>
    <n v="10.1"/>
    <x v="47"/>
    <x v="487"/>
    <n v="-8545500"/>
    <n v="454500"/>
    <x v="2374"/>
  </r>
  <r>
    <x v="15"/>
    <x v="155"/>
    <s v="Out of Blue"/>
    <s v="6 GB"/>
    <x v="0"/>
    <s v="Yes"/>
    <x v="2"/>
    <x v="67"/>
    <n v="19999"/>
    <x v="156"/>
    <n v="4000"/>
    <n v="20.001000050002499"/>
    <x v="394"/>
    <x v="2357"/>
    <n v="-16775068"/>
    <n v="1864000"/>
    <x v="2375"/>
  </r>
  <r>
    <x v="12"/>
    <x v="828"/>
    <s v="Blue Lagoon"/>
    <s v="1 GB"/>
    <x v="7"/>
    <s v="Yes"/>
    <x v="8"/>
    <x v="22"/>
    <n v="8999"/>
    <x v="841"/>
    <n v="0"/>
    <n v="0"/>
    <x v="92"/>
    <x v="2358"/>
    <n v="-3473614"/>
    <n v="0"/>
    <x v="2376"/>
  </r>
  <r>
    <x v="6"/>
    <x v="9"/>
    <s v="Matte Black"/>
    <s v="8 GB"/>
    <x v="0"/>
    <s v="Yes"/>
    <x v="0"/>
    <x v="729"/>
    <n v="22189"/>
    <x v="9"/>
    <n v="0"/>
    <n v="0"/>
    <x v="52"/>
    <x v="2359"/>
    <n v="-12381462"/>
    <n v="0"/>
    <x v="2377"/>
  </r>
  <r>
    <x v="10"/>
    <x v="120"/>
    <s v="Black"/>
    <s v="6 GB"/>
    <x v="3"/>
    <s v="Yes"/>
    <x v="0"/>
    <x v="23"/>
    <n v="17999"/>
    <x v="121"/>
    <n v="0"/>
    <n v="0"/>
    <x v="252"/>
    <x v="2360"/>
    <n v="-8531526"/>
    <n v="0"/>
    <x v="2378"/>
  </r>
  <r>
    <x v="4"/>
    <x v="693"/>
    <s v="Space Grey"/>
    <s v="1 GB"/>
    <x v="0"/>
    <s v="Yes"/>
    <x v="10"/>
    <x v="730"/>
    <n v="80500"/>
    <x v="705"/>
    <n v="0"/>
    <n v="0"/>
    <x v="328"/>
    <x v="2361"/>
    <n v="-58443000"/>
    <n v="0"/>
    <x v="2379"/>
  </r>
  <r>
    <x v="2"/>
    <x v="244"/>
    <s v="Comet White"/>
    <s v="4 GB"/>
    <x v="3"/>
    <s v="Yes"/>
    <x v="2"/>
    <x v="16"/>
    <n v="14999"/>
    <x v="246"/>
    <n v="1000"/>
    <n v="6.6671111407427102"/>
    <x v="356"/>
    <x v="2362"/>
    <n v="-6234570"/>
    <n v="215000"/>
    <x v="2380"/>
  </r>
  <r>
    <x v="6"/>
    <x v="539"/>
    <s v="Lunar Silver"/>
    <s v="6 GB"/>
    <x v="0"/>
    <s v="Yes"/>
    <x v="0"/>
    <x v="411"/>
    <n v="39999"/>
    <x v="548"/>
    <n v="7000"/>
    <n v="17.500437510937701"/>
    <x v="74"/>
    <x v="2363"/>
    <n v="-20804430"/>
    <n v="1995000"/>
    <x v="2381"/>
  </r>
  <r>
    <x v="15"/>
    <x v="155"/>
    <s v="Two shades of black"/>
    <s v="6 GB"/>
    <x v="3"/>
    <s v="Yes"/>
    <x v="2"/>
    <x v="59"/>
    <n v="17999"/>
    <x v="156"/>
    <n v="3000"/>
    <n v="16.6675926440357"/>
    <x v="43"/>
    <x v="2364"/>
    <n v="-14090146"/>
    <n v="1281000"/>
    <x v="2382"/>
  </r>
  <r>
    <x v="0"/>
    <x v="416"/>
    <s v="IceBerg Blue"/>
    <s v="6 GB"/>
    <x v="0"/>
    <s v="Yes"/>
    <x v="0"/>
    <x v="731"/>
    <n v="17259"/>
    <x v="421"/>
    <n v="0"/>
    <n v="0"/>
    <x v="289"/>
    <x v="2365"/>
    <n v="-10562508"/>
    <n v="0"/>
    <x v="2383"/>
  </r>
  <r>
    <x v="0"/>
    <x v="194"/>
    <s v="Awesome Violet"/>
    <s v="6 GB"/>
    <x v="0"/>
    <s v="Yes"/>
    <x v="0"/>
    <x v="150"/>
    <n v="30499"/>
    <x v="195"/>
    <n v="3000"/>
    <n v="9.8363880782976398"/>
    <x v="11"/>
    <x v="2366"/>
    <n v="-6379780"/>
    <n v="330000"/>
    <x v="2384"/>
  </r>
  <r>
    <x v="4"/>
    <x v="83"/>
    <s v="Blue"/>
    <s v="4GB"/>
    <x v="5"/>
    <s v="Yes"/>
    <x v="4"/>
    <x v="203"/>
    <n v="80900"/>
    <x v="83"/>
    <n v="1901"/>
    <n v="2.3498145859085202"/>
    <x v="396"/>
    <x v="2367"/>
    <n v="-36936669"/>
    <n v="439131"/>
    <x v="2385"/>
  </r>
  <r>
    <x v="7"/>
    <x v="81"/>
    <s v="Lightening Black"/>
    <s v="4 GB"/>
    <x v="0"/>
    <s v="Yes"/>
    <x v="2"/>
    <x v="71"/>
    <n v="20990"/>
    <x v="81"/>
    <n v="5000"/>
    <n v="23.820867079561602"/>
    <x v="300"/>
    <x v="2368"/>
    <n v="-4252700"/>
    <n v="575000"/>
    <x v="2386"/>
  </r>
  <r>
    <x v="6"/>
    <x v="721"/>
    <s v="Kind of Grey"/>
    <s v="4 GB"/>
    <x v="3"/>
    <s v="Yes"/>
    <x v="0"/>
    <x v="85"/>
    <n v="14990"/>
    <x v="733"/>
    <n v="2000"/>
    <n v="13.3422281521014"/>
    <x v="14"/>
    <x v="2369"/>
    <n v="-6547320"/>
    <n v="468000"/>
    <x v="2387"/>
  </r>
  <r>
    <x v="4"/>
    <x v="163"/>
    <s v="Gold"/>
    <s v="2 GB"/>
    <x v="5"/>
    <s v="Yes"/>
    <x v="10"/>
    <x v="301"/>
    <n v="74400"/>
    <x v="164"/>
    <n v="0"/>
    <n v="0"/>
    <x v="4"/>
    <x v="2370"/>
    <n v="-48657600"/>
    <n v="0"/>
    <x v="2388"/>
  </r>
  <r>
    <x v="0"/>
    <x v="518"/>
    <s v="Prism Crush White"/>
    <s v="6 GB"/>
    <x v="0"/>
    <s v="Yes"/>
    <x v="0"/>
    <x v="115"/>
    <n v="25999"/>
    <x v="527"/>
    <n v="5000"/>
    <n v="19.231508904188601"/>
    <x v="121"/>
    <x v="2371"/>
    <n v="-21713076"/>
    <n v="2310000"/>
    <x v="2389"/>
  </r>
  <r>
    <x v="0"/>
    <x v="470"/>
    <s v="Blue"/>
    <s v="3 GB"/>
    <x v="6"/>
    <s v="Yes"/>
    <x v="5"/>
    <x v="732"/>
    <n v="8892"/>
    <x v="479"/>
    <n v="0"/>
    <n v="0"/>
    <x v="152"/>
    <x v="2372"/>
    <n v="-8589672"/>
    <n v="0"/>
    <x v="2390"/>
  </r>
  <r>
    <x v="0"/>
    <x v="139"/>
    <s v="Light Blue"/>
    <s v="6 GB"/>
    <x v="0"/>
    <s v="Yes"/>
    <x v="2"/>
    <x v="733"/>
    <n v="18439"/>
    <x v="140"/>
    <n v="1441"/>
    <n v="7.8149574271923603"/>
    <x v="204"/>
    <x v="2373"/>
    <n v="-8717502"/>
    <n v="354486"/>
    <x v="2391"/>
  </r>
  <r>
    <x v="10"/>
    <x v="120"/>
    <s v="Black"/>
    <s v="3 GB"/>
    <x v="6"/>
    <s v="Yes"/>
    <x v="0"/>
    <x v="170"/>
    <n v="13199"/>
    <x v="121"/>
    <n v="0"/>
    <n v="0"/>
    <x v="326"/>
    <x v="2374"/>
    <n v="-6203530"/>
    <n v="0"/>
    <x v="2392"/>
  </r>
  <r>
    <x v="2"/>
    <x v="477"/>
    <s v="Universe Purple"/>
    <s v="8 GB"/>
    <x v="0"/>
    <s v="Yes"/>
    <x v="6"/>
    <x v="12"/>
    <n v="22999"/>
    <x v="486"/>
    <n v="3000"/>
    <n v="13.0440453932779"/>
    <x v="55"/>
    <x v="2375"/>
    <n v="-20983024"/>
    <n v="1464000"/>
    <x v="2393"/>
  </r>
  <r>
    <x v="10"/>
    <x v="486"/>
    <s v="Silver"/>
    <s v="6 GB"/>
    <x v="0"/>
    <s v="Yes"/>
    <x v="0"/>
    <x v="42"/>
    <n v="38999"/>
    <x v="495"/>
    <n v="0"/>
    <n v="0"/>
    <x v="5"/>
    <x v="2376"/>
    <n v="-20591472"/>
    <n v="0"/>
    <x v="2394"/>
  </r>
  <r>
    <x v="10"/>
    <x v="120"/>
    <s v="Grey"/>
    <s v="4 GB"/>
    <x v="3"/>
    <s v="Yes"/>
    <x v="0"/>
    <x v="101"/>
    <n v="15599"/>
    <x v="121"/>
    <n v="0"/>
    <n v="0"/>
    <x v="86"/>
    <x v="2377"/>
    <n v="-6146006"/>
    <n v="0"/>
    <x v="2395"/>
  </r>
  <r>
    <x v="6"/>
    <x v="269"/>
    <s v="Gold"/>
    <s v="4 GB"/>
    <x v="3"/>
    <s v="Yes"/>
    <x v="10"/>
    <x v="657"/>
    <n v="12999"/>
    <x v="272"/>
    <n v="650"/>
    <n v="5.0003846449726899"/>
    <x v="111"/>
    <x v="2378"/>
    <n v="-10696856"/>
    <n v="274300"/>
    <x v="2396"/>
  </r>
  <r>
    <x v="0"/>
    <x v="8"/>
    <s v="Black"/>
    <s v="1.5 GB"/>
    <x v="1"/>
    <s v="Yes"/>
    <x v="3"/>
    <x v="734"/>
    <n v="9890"/>
    <x v="8"/>
    <n v="0"/>
    <n v="0"/>
    <x v="36"/>
    <x v="2379"/>
    <n v="-3323040"/>
    <n v="0"/>
    <x v="2397"/>
  </r>
  <r>
    <x v="0"/>
    <x v="33"/>
    <s v="Black"/>
    <s v="4 MB"/>
    <x v="8"/>
    <s v="Yes"/>
    <x v="3"/>
    <x v="735"/>
    <n v="2336"/>
    <x v="33"/>
    <n v="0"/>
    <n v="0"/>
    <x v="362"/>
    <x v="2380"/>
    <n v="-1065216"/>
    <n v="0"/>
    <x v="2398"/>
  </r>
  <r>
    <x v="3"/>
    <x v="277"/>
    <s v="Blush Gold"/>
    <s v="4 GB"/>
    <x v="3"/>
    <s v="Yes"/>
    <x v="7"/>
    <x v="34"/>
    <n v="11999"/>
    <x v="280"/>
    <n v="0"/>
    <n v="0"/>
    <x v="248"/>
    <x v="2381"/>
    <n v="-2543788"/>
    <n v="0"/>
    <x v="2399"/>
  </r>
  <r>
    <x v="2"/>
    <x v="852"/>
    <s v="Sun Kissed Leather"/>
    <s v="6 GB"/>
    <x v="0"/>
    <s v="Yes"/>
    <x v="2"/>
    <x v="12"/>
    <n v="20999"/>
    <x v="865"/>
    <n v="1000"/>
    <n v="4.7621315300728604"/>
    <x v="118"/>
    <x v="2382"/>
    <n v="-14800278"/>
    <n v="361000"/>
    <x v="2400"/>
  </r>
  <r>
    <x v="4"/>
    <x v="179"/>
    <s v="Space Grey"/>
    <s v="4GB"/>
    <x v="4"/>
    <s v="Yes"/>
    <x v="4"/>
    <x v="277"/>
    <n v="140300"/>
    <x v="180"/>
    <n v="0"/>
    <n v="0"/>
    <x v="268"/>
    <x v="2383"/>
    <n v="-53875200"/>
    <n v="0"/>
    <x v="2401"/>
  </r>
  <r>
    <x v="7"/>
    <x v="87"/>
    <s v="Fluid Black"/>
    <s v="8 GB"/>
    <x v="0"/>
    <s v="Yes"/>
    <x v="0"/>
    <x v="271"/>
    <n v="23990"/>
    <x v="87"/>
    <n v="2000"/>
    <n v="8.3368070029178796"/>
    <x v="148"/>
    <x v="2384"/>
    <n v="-18346020"/>
    <n v="798000"/>
    <x v="2402"/>
  </r>
  <r>
    <x v="5"/>
    <x v="792"/>
    <s v="Gold"/>
    <s v="3 GB"/>
    <x v="1"/>
    <s v="Yes"/>
    <x v="11"/>
    <x v="340"/>
    <n v="18279"/>
    <x v="805"/>
    <n v="10929"/>
    <n v="59.789922862300998"/>
    <x v="274"/>
    <x v="2385"/>
    <n v="-9405843"/>
    <n v="4010943"/>
    <x v="2403"/>
  </r>
  <r>
    <x v="6"/>
    <x v="671"/>
    <s v="Coral Green"/>
    <s v="3 GB"/>
    <x v="6"/>
    <s v="Yes"/>
    <x v="0"/>
    <x v="680"/>
    <n v="7798"/>
    <x v="683"/>
    <n v="0"/>
    <n v="0"/>
    <x v="144"/>
    <x v="2386"/>
    <n v="-7751212"/>
    <n v="0"/>
    <x v="2404"/>
  </r>
  <r>
    <x v="6"/>
    <x v="853"/>
    <s v="Pearl White"/>
    <s v="6 GB"/>
    <x v="3"/>
    <s v="Yes"/>
    <x v="10"/>
    <x v="736"/>
    <n v="21999"/>
    <x v="866"/>
    <n v="1100"/>
    <n v="5.0002272830583196"/>
    <x v="111"/>
    <x v="2387"/>
    <n v="-18102956"/>
    <n v="464200"/>
    <x v="2405"/>
  </r>
  <r>
    <x v="4"/>
    <x v="163"/>
    <s v="Jet Black"/>
    <s v="2 GB"/>
    <x v="6"/>
    <s v="Yes"/>
    <x v="10"/>
    <x v="21"/>
    <n v="31500"/>
    <x v="164"/>
    <n v="6501"/>
    <n v="20.6380952380952"/>
    <x v="12"/>
    <x v="2388"/>
    <n v="-13164267"/>
    <n v="1514733"/>
    <x v="2406"/>
  </r>
  <r>
    <x v="7"/>
    <x v="103"/>
    <s v="Rainbow Silver"/>
    <s v="2 GB"/>
    <x v="6"/>
    <s v="Yes"/>
    <x v="5"/>
    <x v="249"/>
    <n v="9500"/>
    <x v="103"/>
    <n v="10"/>
    <n v="0.105263157894736"/>
    <x v="160"/>
    <x v="2389"/>
    <n v="-4766490"/>
    <n v="2510"/>
    <x v="2407"/>
  </r>
  <r>
    <x v="9"/>
    <x v="512"/>
    <s v="Fine Gold"/>
    <s v="3 GB"/>
    <x v="6"/>
    <s v="Yes"/>
    <x v="7"/>
    <x v="172"/>
    <n v="7490"/>
    <x v="521"/>
    <n v="0"/>
    <n v="0"/>
    <x v="372"/>
    <x v="2390"/>
    <n v="-4688740"/>
    <n v="0"/>
    <x v="2408"/>
  </r>
  <r>
    <x v="14"/>
    <x v="630"/>
    <s v="Moroccan Blue"/>
    <s v="3 GB"/>
    <x v="6"/>
    <s v="Yes"/>
    <x v="13"/>
    <x v="737"/>
    <n v="16790"/>
    <x v="641"/>
    <n v="0"/>
    <n v="0"/>
    <x v="9"/>
    <x v="2391"/>
    <n v="-3626640"/>
    <n v="0"/>
    <x v="2409"/>
  </r>
  <r>
    <x v="0"/>
    <x v="586"/>
    <s v="Gold"/>
    <s v="1 GB"/>
    <x v="1"/>
    <s v="Yes"/>
    <x v="3"/>
    <x v="451"/>
    <n v="5900"/>
    <x v="596"/>
    <n v="0"/>
    <n v="0"/>
    <x v="258"/>
    <x v="2392"/>
    <n v="-4566600"/>
    <n v="0"/>
    <x v="2410"/>
  </r>
  <r>
    <x v="6"/>
    <x v="357"/>
    <s v="Dark Grey"/>
    <s v="3 GB"/>
    <x v="6"/>
    <s v="Yes"/>
    <x v="3"/>
    <x v="91"/>
    <n v="9499"/>
    <x v="362"/>
    <n v="0"/>
    <n v="0"/>
    <x v="8"/>
    <x v="2393"/>
    <n v="-9347016"/>
    <n v="0"/>
    <x v="2411"/>
  </r>
  <r>
    <x v="3"/>
    <x v="474"/>
    <s v="Serene Gold"/>
    <s v="2 GB"/>
    <x v="1"/>
    <s v="Yes"/>
    <x v="7"/>
    <x v="738"/>
    <n v="6999"/>
    <x v="483"/>
    <n v="50"/>
    <n v="0.71438776968138296"/>
    <x v="207"/>
    <x v="2394"/>
    <n v="-1841136"/>
    <n v="6600"/>
    <x v="2412"/>
  </r>
  <r>
    <x v="7"/>
    <x v="608"/>
    <s v="Blue"/>
    <s v="3 GB"/>
    <x v="6"/>
    <s v="Yes"/>
    <x v="11"/>
    <x v="13"/>
    <n v="10490"/>
    <x v="618"/>
    <n v="0"/>
    <n v="0"/>
    <x v="240"/>
    <x v="2395"/>
    <n v="-9545900"/>
    <n v="0"/>
    <x v="2413"/>
  </r>
  <r>
    <x v="8"/>
    <x v="729"/>
    <s v="Midnight Black"/>
    <s v="12 GB"/>
    <x v="5"/>
    <s v="Yes"/>
    <x v="2"/>
    <x v="433"/>
    <n v="54990"/>
    <x v="741"/>
    <n v="0"/>
    <n v="0"/>
    <x v="104"/>
    <x v="2396"/>
    <n v="-35523540"/>
    <n v="0"/>
    <x v="2414"/>
  </r>
  <r>
    <x v="7"/>
    <x v="156"/>
    <s v="Flowing Silver"/>
    <s v="3 GB"/>
    <x v="6"/>
    <s v="Yes"/>
    <x v="2"/>
    <x v="249"/>
    <n v="10990"/>
    <x v="157"/>
    <n v="1500"/>
    <n v="13.648771610555"/>
    <x v="267"/>
    <x v="2397"/>
    <n v="-3235840"/>
    <n v="237000"/>
    <x v="2415"/>
  </r>
  <r>
    <x v="0"/>
    <x v="80"/>
    <s v="Gold Platinum"/>
    <s v="3 GB"/>
    <x v="3"/>
    <s v="Yes"/>
    <x v="5"/>
    <x v="366"/>
    <n v="53900"/>
    <x v="80"/>
    <n v="0"/>
    <n v="0"/>
    <x v="126"/>
    <x v="2398"/>
    <n v="-48725600"/>
    <n v="0"/>
    <x v="2416"/>
  </r>
  <r>
    <x v="0"/>
    <x v="712"/>
    <s v="Blue"/>
    <s v="4 GB"/>
    <x v="3"/>
    <s v="Yes"/>
    <x v="0"/>
    <x v="573"/>
    <n v="17600"/>
    <x v="724"/>
    <n v="0"/>
    <n v="0"/>
    <x v="92"/>
    <x v="2399"/>
    <n v="-6793600"/>
    <n v="0"/>
    <x v="2417"/>
  </r>
  <r>
    <x v="2"/>
    <x v="244"/>
    <s v="Comet White"/>
    <s v="6 GB"/>
    <x v="0"/>
    <s v="Yes"/>
    <x v="2"/>
    <x v="67"/>
    <n v="16999"/>
    <x v="246"/>
    <n v="1000"/>
    <n v="5.8826989822930704"/>
    <x v="202"/>
    <x v="2400"/>
    <n v="-9965396"/>
    <n v="302000"/>
    <x v="2418"/>
  </r>
  <r>
    <x v="13"/>
    <x v="161"/>
    <s v="Clearly White"/>
    <s v="4 GB"/>
    <x v="3"/>
    <s v="Yes"/>
    <x v="10"/>
    <x v="126"/>
    <n v="44999"/>
    <x v="162"/>
    <n v="0"/>
    <n v="0"/>
    <x v="350"/>
    <x v="2401"/>
    <n v="-25469434"/>
    <n v="0"/>
    <x v="2419"/>
  </r>
  <r>
    <x v="0"/>
    <x v="33"/>
    <s v="Black"/>
    <s v="512 MB"/>
    <x v="8"/>
    <s v="Yes"/>
    <x v="7"/>
    <x v="739"/>
    <n v="2599"/>
    <x v="33"/>
    <n v="0"/>
    <n v="0"/>
    <x v="326"/>
    <x v="2402"/>
    <n v="-1221530"/>
    <n v="0"/>
    <x v="2420"/>
  </r>
  <r>
    <x v="10"/>
    <x v="120"/>
    <s v="Blue"/>
    <s v="4 GB"/>
    <x v="3"/>
    <s v="Yes"/>
    <x v="0"/>
    <x v="101"/>
    <n v="15599"/>
    <x v="121"/>
    <n v="0"/>
    <n v="0"/>
    <x v="192"/>
    <x v="2403"/>
    <n v="-13477536"/>
    <n v="0"/>
    <x v="2421"/>
  </r>
  <r>
    <x v="0"/>
    <x v="414"/>
    <s v="Aura Black"/>
    <s v="6 GB"/>
    <x v="0"/>
    <s v="Yes"/>
    <x v="0"/>
    <x v="15"/>
    <n v="39990"/>
    <x v="419"/>
    <n v="0"/>
    <n v="0"/>
    <x v="263"/>
    <x v="2404"/>
    <n v="-35111220"/>
    <n v="0"/>
    <x v="2422"/>
  </r>
  <r>
    <x v="1"/>
    <x v="146"/>
    <s v="Blue"/>
    <s v="2 GB"/>
    <x v="1"/>
    <s v="Yes"/>
    <x v="6"/>
    <x v="78"/>
    <n v="6499"/>
    <x v="147"/>
    <n v="0"/>
    <n v="0"/>
    <x v="256"/>
    <x v="2405"/>
    <n v="-4224350"/>
    <n v="0"/>
    <x v="2423"/>
  </r>
  <r>
    <x v="0"/>
    <x v="854"/>
    <s v="Black"/>
    <s v="64 MB"/>
    <x v="18"/>
    <s v="Yes"/>
    <x v="3"/>
    <x v="20"/>
    <n v="3499"/>
    <x v="867"/>
    <n v="0"/>
    <n v="0"/>
    <x v="157"/>
    <x v="2406"/>
    <n v="-2554270"/>
    <n v="0"/>
    <x v="2424"/>
  </r>
  <r>
    <x v="6"/>
    <x v="170"/>
    <s v="Vinyl Black"/>
    <s v="8 GB"/>
    <x v="0"/>
    <s v="Yes"/>
    <x v="3"/>
    <x v="196"/>
    <n v="25999"/>
    <x v="171"/>
    <n v="2000"/>
    <n v="7.6926035616754396"/>
    <x v="256"/>
    <x v="2407"/>
    <n v="-16249350"/>
    <n v="650000"/>
    <x v="2425"/>
  </r>
  <r>
    <x v="4"/>
    <x v="301"/>
    <s v="Silver"/>
    <s v="3 GB"/>
    <x v="5"/>
    <s v="Yes"/>
    <x v="4"/>
    <x v="465"/>
    <n v="84900"/>
    <x v="304"/>
    <n v="0"/>
    <n v="0"/>
    <x v="25"/>
    <x v="2408"/>
    <n v="-54166200"/>
    <n v="0"/>
    <x v="2426"/>
  </r>
  <r>
    <x v="0"/>
    <x v="555"/>
    <s v="Jet Black"/>
    <s v="3 GB"/>
    <x v="6"/>
    <s v="Yes"/>
    <x v="3"/>
    <x v="135"/>
    <n v="21999"/>
    <x v="564"/>
    <n v="0"/>
    <n v="0"/>
    <x v="391"/>
    <x v="2409"/>
    <n v="-14255352"/>
    <n v="0"/>
    <x v="2427"/>
  </r>
  <r>
    <x v="2"/>
    <x v="61"/>
    <s v="Lightning Orange"/>
    <s v="8 GB"/>
    <x v="0"/>
    <s v="Yes"/>
    <x v="2"/>
    <x v="740"/>
    <n v="19499"/>
    <x v="61"/>
    <n v="0"/>
    <n v="0"/>
    <x v="170"/>
    <x v="2410"/>
    <n v="-13844290"/>
    <n v="0"/>
    <x v="2428"/>
  </r>
  <r>
    <x v="7"/>
    <x v="772"/>
    <s v="Astral Blue"/>
    <s v="8 GB"/>
    <x v="0"/>
    <s v="Yes"/>
    <x v="2"/>
    <x v="308"/>
    <n v="38990"/>
    <x v="785"/>
    <n v="3000"/>
    <n v="7.6942805847653197"/>
    <x v="13"/>
    <x v="2411"/>
    <n v="-11247000"/>
    <n v="450000"/>
    <x v="2429"/>
  </r>
  <r>
    <x v="5"/>
    <x v="717"/>
    <s v="White"/>
    <s v="3 GB"/>
    <x v="1"/>
    <s v="Yes"/>
    <x v="9"/>
    <x v="741"/>
    <n v="6598"/>
    <x v="729"/>
    <n v="0"/>
    <n v="0"/>
    <x v="236"/>
    <x v="2412"/>
    <n v="-2137752"/>
    <n v="0"/>
    <x v="2430"/>
  </r>
  <r>
    <x v="2"/>
    <x v="280"/>
    <s v="Power Blue"/>
    <s v="3 GB"/>
    <x v="6"/>
    <s v="Yes"/>
    <x v="0"/>
    <x v="18"/>
    <n v="11999"/>
    <x v="283"/>
    <n v="2000"/>
    <n v="16.6680556713059"/>
    <x v="247"/>
    <x v="1954"/>
    <n v="-10185074"/>
    <n v="926000"/>
    <x v="1967"/>
  </r>
  <r>
    <x v="6"/>
    <x v="235"/>
    <s v="Neptune Blue"/>
    <s v="6 GB"/>
    <x v="0"/>
    <s v="Yes"/>
    <x v="1"/>
    <x v="742"/>
    <n v="16399"/>
    <x v="237"/>
    <n v="0"/>
    <n v="0"/>
    <x v="56"/>
    <x v="2413"/>
    <n v="-13512776"/>
    <n v="0"/>
    <x v="2431"/>
  </r>
  <r>
    <x v="4"/>
    <x v="47"/>
    <s v="Silver"/>
    <s v="3 GB"/>
    <x v="6"/>
    <s v="Yes"/>
    <x v="10"/>
    <x v="159"/>
    <n v="37900"/>
    <x v="47"/>
    <n v="901"/>
    <n v="2.3773087071240102"/>
    <x v="322"/>
    <x v="2414"/>
    <n v="-21271316"/>
    <n v="255884"/>
    <x v="2432"/>
  </r>
  <r>
    <x v="4"/>
    <x v="127"/>
    <s v="Pink"/>
    <s v="4GB"/>
    <x v="5"/>
    <s v="Yes"/>
    <x v="6"/>
    <x v="604"/>
    <n v="89900"/>
    <x v="128"/>
    <n v="0"/>
    <n v="0"/>
    <x v="351"/>
    <x v="2415"/>
    <n v="-63649200"/>
    <n v="0"/>
    <x v="2433"/>
  </r>
  <r>
    <x v="1"/>
    <x v="146"/>
    <s v="Blue"/>
    <s v="2 GB"/>
    <x v="1"/>
    <s v="Yes"/>
    <x v="6"/>
    <x v="78"/>
    <n v="6499"/>
    <x v="147"/>
    <n v="0"/>
    <n v="0"/>
    <x v="294"/>
    <x v="2416"/>
    <n v="-2079680"/>
    <n v="0"/>
    <x v="2434"/>
  </r>
  <r>
    <x v="14"/>
    <x v="855"/>
    <s v="Black Titan"/>
    <s v="1 GB"/>
    <x v="7"/>
    <s v="Yes"/>
    <x v="7"/>
    <x v="54"/>
    <n v="13990"/>
    <x v="868"/>
    <n v="0"/>
    <n v="0"/>
    <x v="6"/>
    <x v="2417"/>
    <n v="-3665380"/>
    <n v="0"/>
    <x v="2435"/>
  </r>
  <r>
    <x v="2"/>
    <x v="280"/>
    <s v="Power Silver"/>
    <s v="3 GB"/>
    <x v="6"/>
    <s v="Yes"/>
    <x v="0"/>
    <x v="18"/>
    <n v="11999"/>
    <x v="283"/>
    <n v="2000"/>
    <n v="16.6680556713059"/>
    <x v="220"/>
    <x v="2418"/>
    <n v="-4905554"/>
    <n v="446000"/>
    <x v="2436"/>
  </r>
  <r>
    <x v="14"/>
    <x v="856"/>
    <s v="Black Titan"/>
    <s v="1 GB"/>
    <x v="7"/>
    <s v="Yes"/>
    <x v="8"/>
    <x v="353"/>
    <n v="17000"/>
    <x v="869"/>
    <n v="10000"/>
    <n v="58.823529411764703"/>
    <x v="112"/>
    <x v="2419"/>
    <n v="-6984000"/>
    <n v="2910000"/>
    <x v="2437"/>
  </r>
  <r>
    <x v="1"/>
    <x v="589"/>
    <s v="Fjord Blue"/>
    <s v="3 GB"/>
    <x v="3"/>
    <s v="Yes"/>
    <x v="5"/>
    <x v="456"/>
    <n v="11499"/>
    <x v="599"/>
    <n v="1100"/>
    <n v="9.5660492216714399"/>
    <x v="187"/>
    <x v="2420"/>
    <n v="-10007386"/>
    <n v="502700"/>
    <x v="2438"/>
  </r>
  <r>
    <x v="4"/>
    <x v="179"/>
    <s v="Silver"/>
    <s v="4GB"/>
    <x v="4"/>
    <s v="Yes"/>
    <x v="4"/>
    <x v="277"/>
    <n v="140300"/>
    <x v="180"/>
    <n v="0"/>
    <n v="0"/>
    <x v="134"/>
    <x v="2421"/>
    <n v="-53594600"/>
    <n v="0"/>
    <x v="2439"/>
  </r>
  <r>
    <x v="1"/>
    <x v="312"/>
    <s v="Copper"/>
    <s v="4 GB"/>
    <x v="6"/>
    <s v="Yes"/>
    <x v="5"/>
    <x v="3"/>
    <n v="19999"/>
    <x v="315"/>
    <n v="7000"/>
    <n v="35.001750087504298"/>
    <x v="156"/>
    <x v="2422"/>
    <n v="-3992758"/>
    <n v="847000"/>
    <x v="2440"/>
  </r>
  <r>
    <x v="10"/>
    <x v="130"/>
    <s v="Titanium"/>
    <s v="3 GB"/>
    <x v="6"/>
    <s v="Yes"/>
    <x v="0"/>
    <x v="67"/>
    <n v="15999"/>
    <x v="131"/>
    <n v="0"/>
    <n v="0"/>
    <x v="145"/>
    <x v="2423"/>
    <n v="-11807262"/>
    <n v="0"/>
    <x v="2441"/>
  </r>
  <r>
    <x v="4"/>
    <x v="301"/>
    <s v="Red"/>
    <s v="3 GB"/>
    <x v="3"/>
    <s v="Yes"/>
    <x v="4"/>
    <x v="4"/>
    <n v="49900"/>
    <x v="304"/>
    <n v="0"/>
    <n v="0"/>
    <x v="112"/>
    <x v="2424"/>
    <n v="-29041800"/>
    <n v="0"/>
    <x v="2442"/>
  </r>
  <r>
    <x v="15"/>
    <x v="155"/>
    <s v="Out of Blue"/>
    <s v="4 GB"/>
    <x v="3"/>
    <s v="Yes"/>
    <x v="2"/>
    <x v="16"/>
    <n v="16999"/>
    <x v="156"/>
    <n v="3000"/>
    <n v="17.6480969468792"/>
    <x v="281"/>
    <x v="2425"/>
    <n v="-4618702"/>
    <n v="447000"/>
    <x v="2443"/>
  </r>
  <r>
    <x v="0"/>
    <x v="229"/>
    <s v="Laser Green"/>
    <s v="6 GB"/>
    <x v="0"/>
    <s v="Yes"/>
    <x v="3"/>
    <x v="196"/>
    <n v="29999"/>
    <x v="231"/>
    <n v="6000"/>
    <n v="20.000666688889599"/>
    <x v="59"/>
    <x v="2426"/>
    <n v="-14903448"/>
    <n v="1656000"/>
    <x v="2444"/>
  </r>
  <r>
    <x v="4"/>
    <x v="179"/>
    <s v="Midnight Green"/>
    <s v="4GB"/>
    <x v="5"/>
    <s v="Yes"/>
    <x v="4"/>
    <x v="141"/>
    <n v="106600"/>
    <x v="180"/>
    <n v="26601"/>
    <n v="24.9540337711069"/>
    <x v="123"/>
    <x v="2427"/>
    <n v="-74079803"/>
    <n v="10560597"/>
    <x v="2445"/>
  </r>
  <r>
    <x v="0"/>
    <x v="642"/>
    <s v="Prism Crush Black"/>
    <s v="8 GB"/>
    <x v="0"/>
    <s v="Yes"/>
    <x v="2"/>
    <x v="150"/>
    <n v="34999"/>
    <x v="653"/>
    <n v="7500"/>
    <n v="21.429183690962599"/>
    <x v="362"/>
    <x v="2428"/>
    <n v="-14249544"/>
    <n v="1710000"/>
    <x v="2446"/>
  </r>
  <r>
    <x v="0"/>
    <x v="287"/>
    <s v="Awesome Blue"/>
    <s v="6 GB"/>
    <x v="0"/>
    <s v="Yes"/>
    <x v="7"/>
    <x v="497"/>
    <n v="21700"/>
    <x v="290"/>
    <n v="0"/>
    <n v="0"/>
    <x v="97"/>
    <x v="2429"/>
    <n v="-16535400"/>
    <n v="0"/>
    <x v="2447"/>
  </r>
  <r>
    <x v="12"/>
    <x v="537"/>
    <s v="Dark Grey"/>
    <s v="1.5 GB"/>
    <x v="7"/>
    <s v="Yes"/>
    <x v="7"/>
    <x v="409"/>
    <n v="27390"/>
    <x v="546"/>
    <n v="0"/>
    <n v="0"/>
    <x v="290"/>
    <x v="2430"/>
    <n v="-19611240"/>
    <n v="0"/>
    <x v="2448"/>
  </r>
  <r>
    <x v="4"/>
    <x v="693"/>
    <s v="Space Grey"/>
    <s v="1 GB"/>
    <x v="1"/>
    <s v="Yes"/>
    <x v="10"/>
    <x v="241"/>
    <n v="39999"/>
    <x v="705"/>
    <n v="0"/>
    <n v="0"/>
    <x v="218"/>
    <x v="2431"/>
    <n v="-15839604"/>
    <n v="0"/>
    <x v="2449"/>
  </r>
  <r>
    <x v="0"/>
    <x v="118"/>
    <s v="Blue"/>
    <s v="6 GB"/>
    <x v="3"/>
    <s v="Yes"/>
    <x v="2"/>
    <x v="271"/>
    <n v="21990"/>
    <x v="119"/>
    <n v="0"/>
    <n v="0"/>
    <x v="305"/>
    <x v="2432"/>
    <n v="-21770100"/>
    <n v="0"/>
    <x v="2450"/>
  </r>
  <r>
    <x v="4"/>
    <x v="47"/>
    <s v="Red"/>
    <s v="3 GB"/>
    <x v="5"/>
    <s v="Yes"/>
    <x v="14"/>
    <x v="399"/>
    <n v="85400"/>
    <x v="47"/>
    <n v="0"/>
    <n v="0"/>
    <x v="112"/>
    <x v="2433"/>
    <n v="-49702800"/>
    <n v="0"/>
    <x v="2451"/>
  </r>
  <r>
    <x v="3"/>
    <x v="189"/>
    <s v="Black"/>
    <s v="8 GB"/>
    <x v="5"/>
    <s v="Yes"/>
    <x v="3"/>
    <x v="57"/>
    <n v="19999"/>
    <x v="190"/>
    <n v="3000"/>
    <n v="15.000750037501801"/>
    <x v="285"/>
    <x v="2434"/>
    <n v="-8176558"/>
    <n v="663000"/>
    <x v="2452"/>
  </r>
  <r>
    <x v="7"/>
    <x v="245"/>
    <s v="Prism Black"/>
    <s v="6 GB"/>
    <x v="0"/>
    <s v="Yes"/>
    <x v="3"/>
    <x v="74"/>
    <n v="20990"/>
    <x v="247"/>
    <n v="1000"/>
    <n v="4.7641734159123397"/>
    <x v="130"/>
    <x v="2435"/>
    <n v="-17867280"/>
    <n v="436000"/>
    <x v="2453"/>
  </r>
  <r>
    <x v="4"/>
    <x v="456"/>
    <s v="Blue"/>
    <s v="4GB"/>
    <x v="3"/>
    <s v="Yes"/>
    <x v="10"/>
    <x v="444"/>
    <n v="59900"/>
    <x v="464"/>
    <n v="2901"/>
    <n v="4.8430717863105102"/>
    <x v="129"/>
    <x v="2436"/>
    <n v="-28289558"/>
    <n v="702042"/>
    <x v="2454"/>
  </r>
  <r>
    <x v="5"/>
    <x v="662"/>
    <s v="Black"/>
    <s v="8 MB"/>
    <x v="1"/>
    <s v="Yes"/>
    <x v="11"/>
    <x v="421"/>
    <n v="1999"/>
    <x v="674"/>
    <n v="900"/>
    <n v="45.022511255627798"/>
    <x v="83"/>
    <x v="2437"/>
    <n v="-1530412"/>
    <n v="444600"/>
    <x v="2455"/>
  </r>
  <r>
    <x v="0"/>
    <x v="44"/>
    <s v="White"/>
    <s v="4 GB"/>
    <x v="6"/>
    <s v="Yes"/>
    <x v="0"/>
    <x v="743"/>
    <n v="26900"/>
    <x v="44"/>
    <n v="0"/>
    <n v="0"/>
    <x v="290"/>
    <x v="2438"/>
    <n v="-19260400"/>
    <n v="0"/>
    <x v="2456"/>
  </r>
  <r>
    <x v="9"/>
    <x v="426"/>
    <s v="Dark Grey"/>
    <s v="2 GB"/>
    <x v="1"/>
    <s v="Yes"/>
    <x v="5"/>
    <x v="48"/>
    <n v="8499"/>
    <x v="431"/>
    <n v="0"/>
    <n v="0"/>
    <x v="291"/>
    <x v="692"/>
    <n v="-6867192"/>
    <n v="0"/>
    <x v="2457"/>
  </r>
  <r>
    <x v="3"/>
    <x v="3"/>
    <s v="Ice Blue"/>
    <s v="3 GB"/>
    <x v="6"/>
    <s v="Yes"/>
    <x v="3"/>
    <x v="456"/>
    <n v="10399"/>
    <x v="3"/>
    <n v="0"/>
    <n v="0"/>
    <x v="209"/>
    <x v="2439"/>
    <n v="-6260198"/>
    <n v="0"/>
    <x v="2458"/>
  </r>
  <r>
    <x v="0"/>
    <x v="112"/>
    <s v="Champagne Gold"/>
    <s v="2 GB"/>
    <x v="1"/>
    <s v="Yes"/>
    <x v="7"/>
    <x v="94"/>
    <n v="17990"/>
    <x v="113"/>
    <n v="0"/>
    <n v="0"/>
    <x v="308"/>
    <x v="2440"/>
    <n v="-10326260"/>
    <n v="0"/>
    <x v="2459"/>
  </r>
  <r>
    <x v="7"/>
    <x v="391"/>
    <s v="Sunrise Red"/>
    <s v="6 GB"/>
    <x v="3"/>
    <s v="Yes"/>
    <x v="10"/>
    <x v="74"/>
    <n v="25000"/>
    <x v="396"/>
    <n v="5010"/>
    <n v="20.04"/>
    <x v="149"/>
    <x v="2441"/>
    <n v="-21640190"/>
    <n v="2409810"/>
    <x v="2460"/>
  </r>
  <r>
    <x v="4"/>
    <x v="7"/>
    <s v="Red"/>
    <s v="3 GB"/>
    <x v="0"/>
    <s v="Yes"/>
    <x v="4"/>
    <x v="75"/>
    <n v="52900"/>
    <x v="7"/>
    <n v="4901"/>
    <n v="9.2646502835538698"/>
    <x v="176"/>
    <x v="2442"/>
    <n v="-13823163"/>
    <n v="671437"/>
    <x v="2461"/>
  </r>
  <r>
    <x v="1"/>
    <x v="281"/>
    <s v="Black"/>
    <s v="16 MB"/>
    <x v="12"/>
    <s v="Yes"/>
    <x v="1"/>
    <x v="363"/>
    <n v="3999"/>
    <x v="284"/>
    <n v="0"/>
    <n v="0"/>
    <x v="254"/>
    <x v="2443"/>
    <n v="-1071732"/>
    <n v="0"/>
    <x v="2462"/>
  </r>
  <r>
    <x v="1"/>
    <x v="689"/>
    <s v="Black"/>
    <s v="128 MB"/>
    <x v="17"/>
    <s v="Yes"/>
    <x v="6"/>
    <x v="744"/>
    <n v="3075"/>
    <x v="701"/>
    <n v="0"/>
    <n v="0"/>
    <x v="64"/>
    <x v="2444"/>
    <n v="-1562100"/>
    <n v="0"/>
    <x v="2463"/>
  </r>
  <r>
    <x v="5"/>
    <x v="725"/>
    <s v="Gold"/>
    <s v="2 GB"/>
    <x v="1"/>
    <s v="Yes"/>
    <x v="1"/>
    <x v="745"/>
    <n v="4450"/>
    <x v="737"/>
    <n v="0"/>
    <n v="0"/>
    <x v="3"/>
    <x v="2445"/>
    <n v="-2287300"/>
    <n v="0"/>
    <x v="2464"/>
  </r>
  <r>
    <x v="0"/>
    <x v="139"/>
    <s v="Black"/>
    <s v="4 GB"/>
    <x v="3"/>
    <s v="Yes"/>
    <x v="3"/>
    <x v="746"/>
    <n v="15980"/>
    <x v="140"/>
    <n v="1231"/>
    <n v="7.7033792240300301"/>
    <x v="227"/>
    <x v="2446"/>
    <n v="-14166069"/>
    <n v="567491"/>
    <x v="2465"/>
  </r>
  <r>
    <x v="4"/>
    <x v="84"/>
    <s v="Pacific Blue"/>
    <s v="NaN"/>
    <x v="4"/>
    <s v="Yes"/>
    <x v="4"/>
    <x v="73"/>
    <n v="149900"/>
    <x v="84"/>
    <n v="0"/>
    <n v="0"/>
    <x v="40"/>
    <x v="2447"/>
    <n v="-63857400"/>
    <n v="0"/>
    <x v="2466"/>
  </r>
  <r>
    <x v="2"/>
    <x v="315"/>
    <s v="Cool Grey"/>
    <s v="4 GB"/>
    <x v="3"/>
    <s v="Yes"/>
    <x v="3"/>
    <x v="224"/>
    <n v="9999"/>
    <x v="319"/>
    <n v="1200"/>
    <n v="12.001200120011999"/>
    <x v="388"/>
    <x v="2448"/>
    <n v="-2650518"/>
    <n v="169200"/>
    <x v="2467"/>
  </r>
  <r>
    <x v="2"/>
    <x v="303"/>
    <s v="Starry Glow"/>
    <s v="8 GB"/>
    <x v="0"/>
    <s v="Yes"/>
    <x v="10"/>
    <x v="215"/>
    <n v="26999"/>
    <x v="306"/>
    <n v="4000"/>
    <n v="14.8153635319826"/>
    <x v="281"/>
    <x v="2449"/>
    <n v="-7449702"/>
    <n v="596000"/>
    <x v="2468"/>
  </r>
  <r>
    <x v="11"/>
    <x v="18"/>
    <s v="Grey"/>
    <s v="3 GB"/>
    <x v="6"/>
    <s v="Yes"/>
    <x v="8"/>
    <x v="59"/>
    <n v="14999"/>
    <x v="18"/>
    <n v="0"/>
    <n v="0"/>
    <x v="330"/>
    <x v="2450"/>
    <n v="-9959336"/>
    <n v="0"/>
    <x v="2469"/>
  </r>
  <r>
    <x v="0"/>
    <x v="857"/>
    <s v="Prism Black"/>
    <s v="6 GB"/>
    <x v="0"/>
    <s v="Yes"/>
    <x v="10"/>
    <x v="747"/>
    <n v="59000"/>
    <x v="870"/>
    <n v="0"/>
    <n v="0"/>
    <x v="396"/>
    <x v="2451"/>
    <n v="-27258000"/>
    <n v="0"/>
    <x v="2470"/>
  </r>
  <r>
    <x v="8"/>
    <x v="436"/>
    <s v="Diamond Glow"/>
    <s v="6 GB"/>
    <x v="0"/>
    <s v="Yes"/>
    <x v="0"/>
    <x v="116"/>
    <n v="32990"/>
    <x v="443"/>
    <n v="0"/>
    <n v="0"/>
    <x v="58"/>
    <x v="2452"/>
    <n v="-18078520"/>
    <n v="0"/>
    <x v="2471"/>
  </r>
  <r>
    <x v="0"/>
    <x v="26"/>
    <s v="Sunrise Gold"/>
    <s v="6 GB"/>
    <x v="0"/>
    <s v="Yes"/>
    <x v="10"/>
    <x v="332"/>
    <n v="68900"/>
    <x v="26"/>
    <n v="0"/>
    <n v="0"/>
    <x v="91"/>
    <x v="2453"/>
    <n v="-65592800"/>
    <n v="0"/>
    <x v="2472"/>
  </r>
  <r>
    <x v="4"/>
    <x v="92"/>
    <s v="Midnight Green"/>
    <s v="4GB"/>
    <x v="4"/>
    <s v="Yes"/>
    <x v="12"/>
    <x v="306"/>
    <n v="150800"/>
    <x v="92"/>
    <n v="0"/>
    <n v="0"/>
    <x v="17"/>
    <x v="2454"/>
    <n v="-53081600"/>
    <n v="0"/>
    <x v="2473"/>
  </r>
  <r>
    <x v="5"/>
    <x v="858"/>
    <s v="White"/>
    <s v="1 GB"/>
    <x v="7"/>
    <s v="Yes"/>
    <x v="15"/>
    <x v="363"/>
    <n v="3999"/>
    <x v="871"/>
    <n v="0"/>
    <n v="0"/>
    <x v="356"/>
    <x v="2455"/>
    <n v="-1719570"/>
    <n v="0"/>
    <x v="2474"/>
  </r>
  <r>
    <x v="5"/>
    <x v="590"/>
    <s v="Black"/>
    <s v="1 GB"/>
    <x v="7"/>
    <s v="Yes"/>
    <x v="1"/>
    <x v="748"/>
    <n v="7150"/>
    <x v="600"/>
    <n v="0"/>
    <n v="0"/>
    <x v="262"/>
    <x v="2456"/>
    <n v="-2202200"/>
    <n v="0"/>
    <x v="2475"/>
  </r>
  <r>
    <x v="7"/>
    <x v="608"/>
    <s v="Royal Gold"/>
    <s v="4 GB"/>
    <x v="3"/>
    <s v="Yes"/>
    <x v="0"/>
    <x v="383"/>
    <n v="13490"/>
    <x v="618"/>
    <n v="0"/>
    <n v="0"/>
    <x v="262"/>
    <x v="2457"/>
    <n v="-4154920"/>
    <n v="0"/>
    <x v="2476"/>
  </r>
  <r>
    <x v="0"/>
    <x v="515"/>
    <s v="Blue"/>
    <s v="4 GB"/>
    <x v="3"/>
    <s v="Yes"/>
    <x v="0"/>
    <x v="387"/>
    <n v="13600"/>
    <x v="524"/>
    <n v="0"/>
    <n v="0"/>
    <x v="399"/>
    <x v="2458"/>
    <n v="-11968000"/>
    <n v="0"/>
    <x v="2477"/>
  </r>
  <r>
    <x v="12"/>
    <x v="558"/>
    <s v="Saffron Grey"/>
    <s v="2 GB"/>
    <x v="1"/>
    <s v="Yes"/>
    <x v="7"/>
    <x v="50"/>
    <n v="25999"/>
    <x v="567"/>
    <n v="0"/>
    <n v="0"/>
    <x v="75"/>
    <x v="2459"/>
    <n v="-15859390"/>
    <n v="0"/>
    <x v="2478"/>
  </r>
  <r>
    <x v="12"/>
    <x v="601"/>
    <s v="Dark Grey"/>
    <s v="2 GB"/>
    <x v="1"/>
    <s v="Yes"/>
    <x v="11"/>
    <x v="110"/>
    <n v="15490"/>
    <x v="611"/>
    <n v="0"/>
    <n v="0"/>
    <x v="251"/>
    <x v="2460"/>
    <n v="-5638360"/>
    <n v="0"/>
    <x v="2479"/>
  </r>
  <r>
    <x v="6"/>
    <x v="235"/>
    <s v="Space Black"/>
    <s v="6 GB"/>
    <x v="0"/>
    <s v="Yes"/>
    <x v="7"/>
    <x v="23"/>
    <n v="17999"/>
    <x v="237"/>
    <n v="0"/>
    <n v="0"/>
    <x v="326"/>
    <x v="2461"/>
    <n v="-8459530"/>
    <n v="0"/>
    <x v="2480"/>
  </r>
  <r>
    <x v="2"/>
    <x v="200"/>
    <s v="Oxygen Blue"/>
    <s v="4 GB"/>
    <x v="3"/>
    <s v="Yes"/>
    <x v="0"/>
    <x v="68"/>
    <n v="12999"/>
    <x v="201"/>
    <n v="1500"/>
    <n v="11.5393491807062"/>
    <x v="368"/>
    <x v="1873"/>
    <n v="-5561046"/>
    <n v="340500"/>
    <x v="1886"/>
  </r>
  <r>
    <x v="7"/>
    <x v="284"/>
    <s v="Jade Black"/>
    <s v="6 GB"/>
    <x v="3"/>
    <s v="Yes"/>
    <x v="0"/>
    <x v="225"/>
    <n v="24990"/>
    <x v="287"/>
    <n v="0"/>
    <n v="0"/>
    <x v="120"/>
    <x v="2462"/>
    <n v="-13844460"/>
    <n v="0"/>
    <x v="2481"/>
  </r>
  <r>
    <x v="7"/>
    <x v="859"/>
    <s v="Deep Blue"/>
    <s v="2 GB"/>
    <x v="6"/>
    <s v="Yes"/>
    <x v="3"/>
    <x v="259"/>
    <n v="10990"/>
    <x v="872"/>
    <n v="2000"/>
    <n v="18.198362147406701"/>
    <x v="396"/>
    <x v="2463"/>
    <n v="-4615380"/>
    <n v="462000"/>
    <x v="2482"/>
  </r>
  <r>
    <x v="3"/>
    <x v="31"/>
    <s v="Magic Gold"/>
    <s v="3 GB"/>
    <x v="6"/>
    <s v="Yes"/>
    <x v="0"/>
    <x v="22"/>
    <n v="8999"/>
    <x v="31"/>
    <n v="0"/>
    <n v="0"/>
    <x v="246"/>
    <x v="2464"/>
    <n v="-3851572"/>
    <n v="0"/>
    <x v="2483"/>
  </r>
  <r>
    <x v="2"/>
    <x v="771"/>
    <s v="Fiery Gold"/>
    <s v="3 GB"/>
    <x v="6"/>
    <s v="Yes"/>
    <x v="2"/>
    <x v="140"/>
    <n v="8490"/>
    <x v="784"/>
    <n v="0"/>
    <n v="0"/>
    <x v="370"/>
    <x v="2465"/>
    <n v="-2818680"/>
    <n v="0"/>
    <x v="2484"/>
  </r>
  <r>
    <x v="7"/>
    <x v="706"/>
    <s v="Silky White"/>
    <s v="8 GB"/>
    <x v="0"/>
    <s v="Yes"/>
    <x v="2"/>
    <x v="43"/>
    <n v="37990"/>
    <x v="718"/>
    <n v="3000"/>
    <n v="7.8968149513029697"/>
    <x v="72"/>
    <x v="2466"/>
    <n v="-17734140"/>
    <n v="729000"/>
    <x v="2485"/>
  </r>
  <r>
    <x v="2"/>
    <x v="193"/>
    <s v="Aurora Green"/>
    <s v="6 GB"/>
    <x v="0"/>
    <s v="Yes"/>
    <x v="2"/>
    <x v="23"/>
    <n v="21999"/>
    <x v="194"/>
    <n v="4000"/>
    <n v="18.182644665666601"/>
    <x v="134"/>
    <x v="2467"/>
    <n v="-7639618"/>
    <n v="764000"/>
    <x v="2486"/>
  </r>
  <r>
    <x v="4"/>
    <x v="179"/>
    <s v="Midnight Green"/>
    <s v="4GB"/>
    <x v="4"/>
    <s v="Yes"/>
    <x v="4"/>
    <x v="277"/>
    <n v="140300"/>
    <x v="180"/>
    <n v="0"/>
    <n v="0"/>
    <x v="109"/>
    <x v="2468"/>
    <n v="-29463000"/>
    <n v="0"/>
    <x v="2487"/>
  </r>
  <r>
    <x v="6"/>
    <x v="853"/>
    <s v="Carbon Black"/>
    <s v="6 GB"/>
    <x v="0"/>
    <s v="Yes"/>
    <x v="7"/>
    <x v="749"/>
    <n v="18429"/>
    <x v="866"/>
    <n v="0"/>
    <n v="0"/>
    <x v="389"/>
    <x v="2469"/>
    <n v="-5086404"/>
    <n v="0"/>
    <x v="2488"/>
  </r>
  <r>
    <x v="12"/>
    <x v="805"/>
    <s v="Pearl White"/>
    <s v="1 GB"/>
    <x v="9"/>
    <s v="Yes"/>
    <x v="9"/>
    <x v="667"/>
    <n v="15200"/>
    <x v="818"/>
    <n v="0"/>
    <n v="0"/>
    <x v="159"/>
    <x v="2470"/>
    <n v="-3587200"/>
    <n v="0"/>
    <x v="2489"/>
  </r>
  <r>
    <x v="0"/>
    <x v="364"/>
    <s v="Black"/>
    <s v="3 GB"/>
    <x v="1"/>
    <s v="Yes"/>
    <x v="3"/>
    <x v="51"/>
    <n v="10990"/>
    <x v="369"/>
    <n v="0"/>
    <n v="0"/>
    <x v="80"/>
    <x v="2471"/>
    <n v="-2483740"/>
    <n v="0"/>
    <x v="2490"/>
  </r>
  <r>
    <x v="4"/>
    <x v="4"/>
    <s v="White"/>
    <s v="4GB"/>
    <x v="3"/>
    <s v="Yes"/>
    <x v="4"/>
    <x v="4"/>
    <n v="49900"/>
    <x v="4"/>
    <n v="0"/>
    <n v="0"/>
    <x v="241"/>
    <x v="2472"/>
    <n v="-43612600"/>
    <n v="0"/>
    <x v="2491"/>
  </r>
  <r>
    <x v="4"/>
    <x v="7"/>
    <s v="Red"/>
    <s v="3 GB"/>
    <x v="5"/>
    <s v="Yes"/>
    <x v="4"/>
    <x v="177"/>
    <n v="91900"/>
    <x v="7"/>
    <n v="0"/>
    <n v="0"/>
    <x v="73"/>
    <x v="2473"/>
    <n v="-77931200"/>
    <n v="0"/>
    <x v="2492"/>
  </r>
  <r>
    <x v="7"/>
    <x v="406"/>
    <s v="Black"/>
    <s v="1 GB"/>
    <x v="1"/>
    <s v="Yes"/>
    <x v="1"/>
    <x v="98"/>
    <n v="7856"/>
    <x v="411"/>
    <n v="2857"/>
    <n v="36.367107942973497"/>
    <x v="134"/>
    <x v="2474"/>
    <n v="-2455305"/>
    <n v="545687"/>
    <x v="2493"/>
  </r>
  <r>
    <x v="2"/>
    <x v="306"/>
    <s v="Watery Blue"/>
    <s v="4 GB"/>
    <x v="0"/>
    <s v="Yes"/>
    <x v="2"/>
    <x v="34"/>
    <n v="11999"/>
    <x v="309"/>
    <n v="0"/>
    <n v="0"/>
    <x v="236"/>
    <x v="2475"/>
    <n v="-3887676"/>
    <n v="0"/>
    <x v="2494"/>
  </r>
  <r>
    <x v="0"/>
    <x v="401"/>
    <s v="Caviar Black"/>
    <s v="8 GB"/>
    <x v="0"/>
    <s v="Yes"/>
    <x v="0"/>
    <x v="713"/>
    <n v="30990"/>
    <x v="406"/>
    <n v="0"/>
    <n v="0"/>
    <x v="64"/>
    <x v="2476"/>
    <n v="-15742920"/>
    <n v="0"/>
    <x v="2495"/>
  </r>
  <r>
    <x v="2"/>
    <x v="431"/>
    <s v="Racing Silver"/>
    <s v="4 GB"/>
    <x v="3"/>
    <s v="Yes"/>
    <x v="2"/>
    <x v="59"/>
    <n v="15999"/>
    <x v="437"/>
    <n v="1000"/>
    <n v="6.2503906494155803"/>
    <x v="316"/>
    <x v="2477"/>
    <n v="-10694310"/>
    <n v="345000"/>
    <x v="2496"/>
  </r>
  <r>
    <x v="6"/>
    <x v="383"/>
    <s v="Glacier Blue"/>
    <s v="6 GB"/>
    <x v="0"/>
    <s v="Yes"/>
    <x v="2"/>
    <x v="33"/>
    <n v="28999"/>
    <x v="388"/>
    <n v="0"/>
    <n v="0"/>
    <x v="346"/>
    <x v="2478"/>
    <n v="-15949450"/>
    <n v="0"/>
    <x v="2497"/>
  </r>
  <r>
    <x v="0"/>
    <x v="519"/>
    <s v="Phantom Violet"/>
    <s v="8 GB"/>
    <x v="5"/>
    <s v="Yes"/>
    <x v="2"/>
    <x v="390"/>
    <n v="104999"/>
    <x v="528"/>
    <n v="29000"/>
    <n v="27.619310660101501"/>
    <x v="137"/>
    <x v="2479"/>
    <n v="-72399200"/>
    <n v="11600000"/>
    <x v="2498"/>
  </r>
  <r>
    <x v="4"/>
    <x v="116"/>
    <s v="Gold"/>
    <s v="2 GB"/>
    <x v="3"/>
    <s v="Yes"/>
    <x v="10"/>
    <x v="29"/>
    <n v="49999"/>
    <x v="117"/>
    <n v="0"/>
    <n v="0"/>
    <x v="232"/>
    <x v="2480"/>
    <n v="-18399632"/>
    <n v="0"/>
    <x v="2499"/>
  </r>
  <r>
    <x v="0"/>
    <x v="41"/>
    <s v="Grey"/>
    <s v="8 GB"/>
    <x v="0"/>
    <s v="Yes"/>
    <x v="3"/>
    <x v="135"/>
    <n v="23999"/>
    <x v="41"/>
    <n v="2000"/>
    <n v="8.3336805700237502"/>
    <x v="262"/>
    <x v="2481"/>
    <n v="-7083692"/>
    <n v="308000"/>
    <x v="2500"/>
  </r>
  <r>
    <x v="11"/>
    <x v="637"/>
    <s v="Black"/>
    <s v="2 GB"/>
    <x v="6"/>
    <s v="Yes"/>
    <x v="3"/>
    <x v="21"/>
    <n v="24999"/>
    <x v="648"/>
    <n v="0"/>
    <n v="0"/>
    <x v="122"/>
    <x v="2482"/>
    <n v="-19299228"/>
    <n v="0"/>
    <x v="2501"/>
  </r>
  <r>
    <x v="8"/>
    <x v="663"/>
    <s v="Matte Black"/>
    <s v="3 GB"/>
    <x v="6"/>
    <s v="Yes"/>
    <x v="0"/>
    <x v="54"/>
    <n v="13990"/>
    <x v="675"/>
    <n v="0"/>
    <n v="0"/>
    <x v="251"/>
    <x v="2483"/>
    <n v="-5092360"/>
    <n v="0"/>
    <x v="2502"/>
  </r>
  <r>
    <x v="0"/>
    <x v="860"/>
    <s v="Noble Black"/>
    <s v="512 MB"/>
    <x v="9"/>
    <s v="Yes"/>
    <x v="1"/>
    <x v="523"/>
    <n v="4199"/>
    <x v="873"/>
    <n v="0"/>
    <n v="0"/>
    <x v="277"/>
    <x v="2484"/>
    <n v="-1503242"/>
    <n v="0"/>
    <x v="2503"/>
  </r>
  <r>
    <x v="0"/>
    <x v="565"/>
    <s v="Black"/>
    <s v="4 GB"/>
    <x v="3"/>
    <s v="Yes"/>
    <x v="0"/>
    <x v="750"/>
    <n v="11300"/>
    <x v="575"/>
    <n v="1"/>
    <n v="8.8495575221238902E-3"/>
    <x v="106"/>
    <x v="2485"/>
    <n v="-4000023"/>
    <n v="177"/>
    <x v="2504"/>
  </r>
  <r>
    <x v="4"/>
    <x v="301"/>
    <s v="Gold"/>
    <s v="3 GB"/>
    <x v="3"/>
    <s v="Yes"/>
    <x v="4"/>
    <x v="4"/>
    <n v="49900"/>
    <x v="304"/>
    <n v="0"/>
    <n v="0"/>
    <x v="13"/>
    <x v="1574"/>
    <n v="-14970000"/>
    <n v="0"/>
    <x v="1582"/>
  </r>
  <r>
    <x v="4"/>
    <x v="299"/>
    <s v="Silver"/>
    <s v="4 GB"/>
    <x v="4"/>
    <s v="Yes"/>
    <x v="12"/>
    <x v="212"/>
    <n v="134900"/>
    <x v="302"/>
    <n v="0"/>
    <n v="0"/>
    <x v="292"/>
    <x v="2486"/>
    <n v="-120061000"/>
    <n v="0"/>
    <x v="2505"/>
  </r>
  <r>
    <x v="9"/>
    <x v="271"/>
    <s v="Black"/>
    <s v="2 GB"/>
    <x v="7"/>
    <s v="Yes"/>
    <x v="5"/>
    <x v="176"/>
    <n v="5499"/>
    <x v="274"/>
    <n v="0"/>
    <n v="0"/>
    <x v="328"/>
    <x v="2487"/>
    <n v="-3992274"/>
    <n v="0"/>
    <x v="2506"/>
  </r>
  <r>
    <x v="15"/>
    <x v="64"/>
    <s v="Graphite Black"/>
    <s v="6 GB"/>
    <x v="5"/>
    <s v="Yes"/>
    <x v="10"/>
    <x v="33"/>
    <n v="28999"/>
    <x v="318"/>
    <n v="0"/>
    <n v="0"/>
    <x v="128"/>
    <x v="2488"/>
    <n v="-7133754"/>
    <n v="0"/>
    <x v="2507"/>
  </r>
  <r>
    <x v="0"/>
    <x v="396"/>
    <s v="Black"/>
    <s v="4 GB"/>
    <x v="6"/>
    <s v="Yes"/>
    <x v="0"/>
    <x v="543"/>
    <n v="17962"/>
    <x v="401"/>
    <n v="0"/>
    <n v="0"/>
    <x v="333"/>
    <x v="2489"/>
    <n v="-8118824"/>
    <n v="0"/>
    <x v="2508"/>
  </r>
  <r>
    <x v="4"/>
    <x v="127"/>
    <s v="Midnight"/>
    <s v="4GB"/>
    <x v="4"/>
    <s v="Yes"/>
    <x v="6"/>
    <x v="104"/>
    <n v="109900"/>
    <x v="128"/>
    <n v="0"/>
    <n v="0"/>
    <x v="385"/>
    <x v="2490"/>
    <n v="-22639400"/>
    <n v="0"/>
    <x v="2509"/>
  </r>
  <r>
    <x v="0"/>
    <x v="233"/>
    <s v="Awesome Black"/>
    <s v="8 GB"/>
    <x v="0"/>
    <s v="Yes"/>
    <x v="10"/>
    <x v="174"/>
    <n v="40999"/>
    <x v="235"/>
    <n v="3500"/>
    <n v="8.5367935803312207"/>
    <x v="382"/>
    <x v="2491"/>
    <n v="-20487978"/>
    <n v="913500"/>
    <x v="2510"/>
  </r>
  <r>
    <x v="6"/>
    <x v="207"/>
    <s v="Ruby Red"/>
    <s v="4 GB"/>
    <x v="3"/>
    <s v="Yes"/>
    <x v="10"/>
    <x v="35"/>
    <n v="10999"/>
    <x v="208"/>
    <n v="0"/>
    <n v="0"/>
    <x v="74"/>
    <x v="2492"/>
    <n v="-6269430"/>
    <n v="0"/>
    <x v="2511"/>
  </r>
  <r>
    <x v="1"/>
    <x v="491"/>
    <s v="Charcoal"/>
    <s v="4 GB"/>
    <x v="3"/>
    <s v="Yes"/>
    <x v="8"/>
    <x v="34"/>
    <n v="13999"/>
    <x v="500"/>
    <n v="2000"/>
    <n v="14.286734766768999"/>
    <x v="114"/>
    <x v="2493"/>
    <n v="-10243212"/>
    <n v="788000"/>
    <x v="2512"/>
  </r>
  <r>
    <x v="2"/>
    <x v="148"/>
    <s v="Red Brick"/>
    <s v="12 GB"/>
    <x v="5"/>
    <s v="Yes"/>
    <x v="4"/>
    <x v="159"/>
    <n v="36999"/>
    <x v="149"/>
    <n v="0"/>
    <n v="0"/>
    <x v="71"/>
    <x v="2494"/>
    <n v="-9249750"/>
    <n v="0"/>
    <x v="2513"/>
  </r>
  <r>
    <x v="7"/>
    <x v="628"/>
    <s v="Grey"/>
    <s v="4 GB"/>
    <x v="3"/>
    <s v="Yes"/>
    <x v="0"/>
    <x v="142"/>
    <n v="18990"/>
    <x v="639"/>
    <n v="0"/>
    <n v="0"/>
    <x v="82"/>
    <x v="2495"/>
    <n v="-18116460"/>
    <n v="0"/>
    <x v="2514"/>
  </r>
  <r>
    <x v="2"/>
    <x v="2"/>
    <s v="Diamond Sapphire"/>
    <s v="3 GB"/>
    <x v="6"/>
    <s v="Yes"/>
    <x v="2"/>
    <x v="40"/>
    <n v="8999"/>
    <x v="2"/>
    <n v="1500"/>
    <n v="16.6685187243027"/>
    <x v="331"/>
    <x v="2496"/>
    <n v="-2623182"/>
    <n v="238500"/>
    <x v="2515"/>
  </r>
  <r>
    <x v="0"/>
    <x v="29"/>
    <s v="Black"/>
    <s v="2 GB"/>
    <x v="6"/>
    <s v="Yes"/>
    <x v="5"/>
    <x v="25"/>
    <n v="10499"/>
    <x v="29"/>
    <n v="2500"/>
    <n v="23.8117915991999"/>
    <x v="347"/>
    <x v="2497"/>
    <n v="-1979286"/>
    <n v="267500"/>
    <x v="2516"/>
  </r>
  <r>
    <x v="4"/>
    <x v="4"/>
    <s v="Green"/>
    <s v="4GB"/>
    <x v="3"/>
    <s v="Yes"/>
    <x v="4"/>
    <x v="4"/>
    <n v="49900"/>
    <x v="4"/>
    <n v="0"/>
    <n v="0"/>
    <x v="38"/>
    <x v="2498"/>
    <n v="-43413000"/>
    <n v="0"/>
    <x v="2517"/>
  </r>
  <r>
    <x v="12"/>
    <x v="622"/>
    <s v="Santorini White"/>
    <s v="2 GB"/>
    <x v="1"/>
    <s v="Yes"/>
    <x v="8"/>
    <x v="484"/>
    <n v="25500"/>
    <x v="632"/>
    <n v="0"/>
    <n v="0"/>
    <x v="112"/>
    <x v="2499"/>
    <n v="-14841000"/>
    <n v="0"/>
    <x v="2518"/>
  </r>
  <r>
    <x v="8"/>
    <x v="201"/>
    <s v="Obsidian Black"/>
    <s v="4 GB"/>
    <x v="3"/>
    <s v="Yes"/>
    <x v="2"/>
    <x v="432"/>
    <n v="23990"/>
    <x v="202"/>
    <n v="0"/>
    <n v="0"/>
    <x v="148"/>
    <x v="2500"/>
    <n v="-19144020"/>
    <n v="0"/>
    <x v="2519"/>
  </r>
  <r>
    <x v="4"/>
    <x v="4"/>
    <s v="Black"/>
    <s v="4GB"/>
    <x v="3"/>
    <s v="Yes"/>
    <x v="4"/>
    <x v="4"/>
    <n v="49900"/>
    <x v="4"/>
    <n v="0"/>
    <n v="0"/>
    <x v="384"/>
    <x v="2501"/>
    <n v="-14570800"/>
    <n v="0"/>
    <x v="2520"/>
  </r>
  <r>
    <x v="1"/>
    <x v="169"/>
    <s v="Silver"/>
    <s v="2 GB"/>
    <x v="1"/>
    <s v="Yes"/>
    <x v="5"/>
    <x v="751"/>
    <n v="6741"/>
    <x v="170"/>
    <n v="0"/>
    <n v="0"/>
    <x v="201"/>
    <x v="2502"/>
    <n v="-6309576"/>
    <n v="0"/>
    <x v="2521"/>
  </r>
  <r>
    <x v="0"/>
    <x v="836"/>
    <s v="Silver"/>
    <s v="1 GB"/>
    <x v="7"/>
    <s v="Yes"/>
    <x v="7"/>
    <x v="752"/>
    <n v="6995"/>
    <x v="849"/>
    <n v="0"/>
    <n v="0"/>
    <x v="60"/>
    <x v="2503"/>
    <n v="-4672660"/>
    <n v="0"/>
    <x v="2522"/>
  </r>
  <r>
    <x v="1"/>
    <x v="326"/>
    <s v="Gold"/>
    <s v="3 GB"/>
    <x v="6"/>
    <s v="Yes"/>
    <x v="5"/>
    <x v="753"/>
    <n v="15999"/>
    <x v="330"/>
    <n v="8109"/>
    <n v="50.684417776110998"/>
    <x v="125"/>
    <x v="2504"/>
    <n v="-6020028"/>
    <n v="2043468"/>
    <x v="2523"/>
  </r>
  <r>
    <x v="4"/>
    <x v="7"/>
    <s v="White"/>
    <s v="3 GB"/>
    <x v="3"/>
    <s v="Yes"/>
    <x v="4"/>
    <x v="7"/>
    <n v="47900"/>
    <x v="7"/>
    <n v="4901"/>
    <n v="10.2317327766179"/>
    <x v="184"/>
    <x v="2505"/>
    <n v="-22179356"/>
    <n v="1195844"/>
    <x v="2524"/>
  </r>
  <r>
    <x v="0"/>
    <x v="77"/>
    <s v="Celestial Black"/>
    <s v="4 GB"/>
    <x v="3"/>
    <s v="Yes"/>
    <x v="3"/>
    <x v="68"/>
    <n v="12999"/>
    <x v="77"/>
    <n v="1500"/>
    <n v="11.5393491807062"/>
    <x v="144"/>
    <x v="2506"/>
    <n v="-12175506"/>
    <n v="745500"/>
    <x v="2525"/>
  </r>
  <r>
    <x v="6"/>
    <x v="853"/>
    <s v="Carbon Black"/>
    <s v="6 GB"/>
    <x v="3"/>
    <s v="Yes"/>
    <x v="1"/>
    <x v="215"/>
    <n v="22999"/>
    <x v="866"/>
    <n v="0"/>
    <n v="0"/>
    <x v="381"/>
    <x v="2507"/>
    <n v="-19043172"/>
    <n v="0"/>
    <x v="2526"/>
  </r>
  <r>
    <x v="5"/>
    <x v="490"/>
    <s v="Blue"/>
    <s v="1 GB"/>
    <x v="7"/>
    <s v="Yes"/>
    <x v="1"/>
    <x v="532"/>
    <n v="3599"/>
    <x v="499"/>
    <n v="0"/>
    <n v="0"/>
    <x v="271"/>
    <x v="2508"/>
    <n v="-1763510"/>
    <n v="0"/>
    <x v="2527"/>
  </r>
  <r>
    <x v="7"/>
    <x v="134"/>
    <s v="Diamond Blue"/>
    <s v="4 GB"/>
    <x v="6"/>
    <s v="Yes"/>
    <x v="2"/>
    <x v="108"/>
    <n v="15000"/>
    <x v="135"/>
    <n v="0"/>
    <n v="0"/>
    <x v="313"/>
    <x v="2509"/>
    <n v="-10470000"/>
    <n v="0"/>
    <x v="2528"/>
  </r>
  <r>
    <x v="4"/>
    <x v="138"/>
    <s v="Graphite"/>
    <s v="4GB"/>
    <x v="0"/>
    <s v="Yes"/>
    <x v="12"/>
    <x v="365"/>
    <n v="129900"/>
    <x v="139"/>
    <n v="0"/>
    <n v="0"/>
    <x v="310"/>
    <x v="2510"/>
    <n v="-70146000"/>
    <n v="0"/>
    <x v="2529"/>
  </r>
  <r>
    <x v="5"/>
    <x v="110"/>
    <s v="Black"/>
    <s v="1 GB"/>
    <x v="7"/>
    <s v="Yes"/>
    <x v="7"/>
    <x v="395"/>
    <n v="9599"/>
    <x v="874"/>
    <n v="0"/>
    <n v="0"/>
    <x v="276"/>
    <x v="2511"/>
    <n v="-2783710"/>
    <n v="0"/>
    <x v="2530"/>
  </r>
  <r>
    <x v="2"/>
    <x v="771"/>
    <s v="Brave Blue"/>
    <s v="4 GB"/>
    <x v="3"/>
    <s v="Yes"/>
    <x v="2"/>
    <x v="18"/>
    <n v="15499"/>
    <x v="784"/>
    <n v="5500"/>
    <n v="35.486160397444998"/>
    <x v="288"/>
    <x v="498"/>
    <n v="-3875696"/>
    <n v="836000"/>
    <x v="2531"/>
  </r>
  <r>
    <x v="3"/>
    <x v="107"/>
    <s v="Aether Black"/>
    <s v="4 GB"/>
    <x v="3"/>
    <s v="Yes"/>
    <x v="0"/>
    <x v="59"/>
    <n v="14999"/>
    <x v="107"/>
    <n v="0"/>
    <n v="0"/>
    <x v="182"/>
    <x v="2512"/>
    <n v="-11309246"/>
    <n v="0"/>
    <x v="2532"/>
  </r>
  <r>
    <x v="6"/>
    <x v="91"/>
    <s v="LUNAR WHITE"/>
    <s v="8 GB"/>
    <x v="0"/>
    <s v="Yes"/>
    <x v="3"/>
    <x v="754"/>
    <n v="31983"/>
    <x v="91"/>
    <n v="4033"/>
    <n v="12.6098239689835"/>
    <x v="5"/>
    <x v="2513"/>
    <n v="-15822312"/>
    <n v="1064712"/>
    <x v="2533"/>
  </r>
  <r>
    <x v="13"/>
    <x v="39"/>
    <s v="Just Black"/>
    <s v="4 GB"/>
    <x v="0"/>
    <s v="Yes"/>
    <x v="10"/>
    <x v="598"/>
    <n v="80000"/>
    <x v="39"/>
    <n v="0"/>
    <n v="0"/>
    <x v="290"/>
    <x v="2514"/>
    <n v="-57280000"/>
    <n v="0"/>
    <x v="2534"/>
  </r>
  <r>
    <x v="7"/>
    <x v="861"/>
    <s v="JET BLACK"/>
    <s v="8 GB"/>
    <x v="0"/>
    <s v="Yes"/>
    <x v="2"/>
    <x v="32"/>
    <n v="29999"/>
    <x v="875"/>
    <n v="0"/>
    <n v="0"/>
    <x v="273"/>
    <x v="2515"/>
    <n v="-26639112"/>
    <n v="0"/>
    <x v="2535"/>
  </r>
  <r>
    <x v="6"/>
    <x v="170"/>
    <s v="Jazz Blue"/>
    <s v="6 GB"/>
    <x v="0"/>
    <s v="Yes"/>
    <x v="3"/>
    <x v="135"/>
    <n v="24999"/>
    <x v="171"/>
    <n v="3000"/>
    <n v="12.000480019200699"/>
    <x v="146"/>
    <x v="2516"/>
    <n v="-14522382"/>
    <n v="927000"/>
    <x v="2536"/>
  </r>
  <r>
    <x v="10"/>
    <x v="862"/>
    <s v="Gold"/>
    <s v="2 GB"/>
    <x v="6"/>
    <s v="Yes"/>
    <x v="11"/>
    <x v="2"/>
    <n v="6999"/>
    <x v="876"/>
    <n v="0"/>
    <n v="0"/>
    <x v="142"/>
    <x v="2517"/>
    <n v="-6691044"/>
    <n v="0"/>
    <x v="2537"/>
  </r>
  <r>
    <x v="6"/>
    <x v="192"/>
    <s v="Prime Black"/>
    <s v="4 GB"/>
    <x v="3"/>
    <s v="Yes"/>
    <x v="0"/>
    <x v="66"/>
    <n v="13999"/>
    <x v="193"/>
    <n v="1500"/>
    <n v="10.715051075076699"/>
    <x v="305"/>
    <x v="2518"/>
    <n v="-13116510"/>
    <n v="742500"/>
    <x v="2538"/>
  </r>
  <r>
    <x v="9"/>
    <x v="787"/>
    <s v="Dark Blue"/>
    <s v="1 GB"/>
    <x v="1"/>
    <s v="Yes"/>
    <x v="5"/>
    <x v="67"/>
    <n v="15999"/>
    <x v="800"/>
    <n v="0"/>
    <n v="0"/>
    <x v="162"/>
    <x v="2519"/>
    <n v="-6751578"/>
    <n v="0"/>
    <x v="2539"/>
  </r>
  <r>
    <x v="3"/>
    <x v="157"/>
    <s v="Quetzal Cyan"/>
    <s v="4 GB"/>
    <x v="3"/>
    <s v="Yes"/>
    <x v="10"/>
    <x v="18"/>
    <n v="9999"/>
    <x v="158"/>
    <n v="0"/>
    <n v="0"/>
    <x v="127"/>
    <x v="2520"/>
    <n v="-7699230"/>
    <n v="0"/>
    <x v="2540"/>
  </r>
  <r>
    <x v="10"/>
    <x v="863"/>
    <s v="Gold"/>
    <s v="2 GB"/>
    <x v="1"/>
    <s v="Yes"/>
    <x v="1"/>
    <x v="22"/>
    <n v="8999"/>
    <x v="877"/>
    <n v="0"/>
    <n v="0"/>
    <x v="115"/>
    <x v="2521"/>
    <n v="-1871792"/>
    <n v="0"/>
    <x v="2541"/>
  </r>
  <r>
    <x v="4"/>
    <x v="389"/>
    <s v="Gold"/>
    <s v="1 GB"/>
    <x v="3"/>
    <s v="Yes"/>
    <x v="2"/>
    <x v="274"/>
    <n v="62500"/>
    <x v="394"/>
    <n v="0"/>
    <n v="0"/>
    <x v="275"/>
    <x v="2522"/>
    <n v="-61625000"/>
    <n v="0"/>
    <x v="2542"/>
  </r>
  <r>
    <x v="6"/>
    <x v="275"/>
    <s v="Vinyl Black"/>
    <s v="8 GB"/>
    <x v="15"/>
    <s v="Yes"/>
    <x v="0"/>
    <x v="50"/>
    <n v="25999"/>
    <x v="278"/>
    <n v="0"/>
    <n v="0"/>
    <x v="207"/>
    <x v="2523"/>
    <n v="-6863736"/>
    <n v="0"/>
    <x v="2543"/>
  </r>
  <r>
    <x v="0"/>
    <x v="497"/>
    <s v="Black"/>
    <s v="768 MB"/>
    <x v="9"/>
    <s v="Yes"/>
    <x v="9"/>
    <x v="95"/>
    <n v="3990"/>
    <x v="506"/>
    <n v="0"/>
    <n v="0"/>
    <x v="99"/>
    <x v="2524"/>
    <n v="-2378040"/>
    <n v="0"/>
    <x v="2544"/>
  </r>
  <r>
    <x v="2"/>
    <x v="121"/>
    <s v="Cross Blue"/>
    <s v="3 GB"/>
    <x v="2"/>
    <s v="Yes"/>
    <x v="6"/>
    <x v="22"/>
    <n v="9999"/>
    <x v="122"/>
    <n v="1000"/>
    <n v="10.00100010001"/>
    <x v="207"/>
    <x v="2525"/>
    <n v="-2507736"/>
    <n v="132000"/>
    <x v="2545"/>
  </r>
  <r>
    <x v="0"/>
    <x v="864"/>
    <s v="Black Sky"/>
    <s v="3 GB"/>
    <x v="6"/>
    <s v="Yes"/>
    <x v="1"/>
    <x v="755"/>
    <n v="25900"/>
    <x v="878"/>
    <n v="0"/>
    <n v="0"/>
    <x v="51"/>
    <x v="2526"/>
    <n v="-19684000"/>
    <n v="0"/>
    <x v="2546"/>
  </r>
  <r>
    <x v="4"/>
    <x v="344"/>
    <s v="Black"/>
    <s v="2 GB"/>
    <x v="0"/>
    <s v="Yes"/>
    <x v="10"/>
    <x v="114"/>
    <n v="44900"/>
    <x v="348"/>
    <n v="0"/>
    <n v="0"/>
    <x v="45"/>
    <x v="2527"/>
    <n v="-30711600"/>
    <n v="0"/>
    <x v="2547"/>
  </r>
  <r>
    <x v="0"/>
    <x v="672"/>
    <s v="Black"/>
    <s v="64 MB"/>
    <x v="0"/>
    <s v="Yes"/>
    <x v="3"/>
    <x v="756"/>
    <n v="3271"/>
    <x v="684"/>
    <n v="0"/>
    <n v="0"/>
    <x v="193"/>
    <x v="2528"/>
    <n v="-1779424"/>
    <n v="0"/>
    <x v="2548"/>
  </r>
  <r>
    <x v="5"/>
    <x v="649"/>
    <s v="Royal Blue"/>
    <s v="4 GB"/>
    <x v="3"/>
    <s v="Yes"/>
    <x v="18"/>
    <x v="757"/>
    <n v="8549"/>
    <x v="660"/>
    <n v="10"/>
    <n v="0.116972745350333"/>
    <x v="358"/>
    <x v="2529"/>
    <n v="-2904960"/>
    <n v="1700"/>
    <x v="2549"/>
  </r>
  <r>
    <x v="8"/>
    <x v="478"/>
    <s v="Rainbow Fantasy"/>
    <s v="4 GB"/>
    <x v="0"/>
    <s v="Yes"/>
    <x v="6"/>
    <x v="71"/>
    <n v="19990"/>
    <x v="487"/>
    <n v="4000"/>
    <n v="20.010005002501199"/>
    <x v="50"/>
    <x v="2530"/>
    <n v="-12125260"/>
    <n v="1348000"/>
    <x v="2550"/>
  </r>
  <r>
    <x v="11"/>
    <x v="547"/>
    <s v="Volcanic Grey"/>
    <s v="6 GB"/>
    <x v="0"/>
    <s v="Yes"/>
    <x v="3"/>
    <x v="115"/>
    <n v="24999"/>
    <x v="556"/>
    <n v="4000"/>
    <n v="16.000640025601001"/>
    <x v="4"/>
    <x v="2531"/>
    <n v="-15041346"/>
    <n v="1308000"/>
    <x v="2551"/>
  </r>
  <r>
    <x v="0"/>
    <x v="513"/>
    <s v="Fusion Green"/>
    <s v="6 GB"/>
    <x v="3"/>
    <s v="Yes"/>
    <x v="0"/>
    <x v="67"/>
    <n v="19999"/>
    <x v="522"/>
    <n v="4000"/>
    <n v="20.001000050002499"/>
    <x v="235"/>
    <x v="2532"/>
    <n v="-10295428"/>
    <n v="1144000"/>
    <x v="2552"/>
  </r>
  <r>
    <x v="7"/>
    <x v="147"/>
    <s v="Fancy Blue"/>
    <s v="6 GB"/>
    <x v="0"/>
    <s v="Yes"/>
    <x v="0"/>
    <x v="67"/>
    <n v="15999"/>
    <x v="148"/>
    <n v="0"/>
    <n v="0"/>
    <x v="108"/>
    <x v="2533"/>
    <n v="-5023686"/>
    <n v="0"/>
    <x v="2553"/>
  </r>
  <r>
    <x v="3"/>
    <x v="316"/>
    <s v="Midnight Black"/>
    <s v="2 GB"/>
    <x v="6"/>
    <s v="Yes"/>
    <x v="2"/>
    <x v="22"/>
    <n v="8999"/>
    <x v="320"/>
    <n v="0"/>
    <n v="0"/>
    <x v="309"/>
    <x v="2534"/>
    <n v="-6659260"/>
    <n v="0"/>
    <x v="2554"/>
  </r>
  <r>
    <x v="0"/>
    <x v="535"/>
    <s v="Black"/>
    <s v="4 GB"/>
    <x v="3"/>
    <s v="Yes"/>
    <x v="2"/>
    <x v="712"/>
    <n v="22300"/>
    <x v="544"/>
    <n v="0"/>
    <n v="0"/>
    <x v="277"/>
    <x v="2535"/>
    <n v="-7983400"/>
    <n v="0"/>
    <x v="2555"/>
  </r>
  <r>
    <x v="12"/>
    <x v="601"/>
    <s v="White Birch"/>
    <s v="2 GB"/>
    <x v="1"/>
    <s v="Yes"/>
    <x v="11"/>
    <x v="758"/>
    <n v="11810"/>
    <x v="611"/>
    <n v="0"/>
    <n v="0"/>
    <x v="270"/>
    <x v="2536"/>
    <n v="-5432600"/>
    <n v="0"/>
    <x v="2556"/>
  </r>
  <r>
    <x v="1"/>
    <x v="865"/>
    <s v="Black"/>
    <s v="4 MB"/>
    <x v="9"/>
    <s v="Yes"/>
    <x v="3"/>
    <x v="759"/>
    <n v="1700"/>
    <x v="879"/>
    <n v="40"/>
    <n v="2.3529411764705799"/>
    <x v="382"/>
    <x v="2537"/>
    <n v="-876960"/>
    <n v="10440"/>
    <x v="2557"/>
  </r>
  <r>
    <x v="0"/>
    <x v="411"/>
    <s v="Red"/>
    <s v="1 GB"/>
    <x v="1"/>
    <s v="Yes"/>
    <x v="8"/>
    <x v="428"/>
    <n v="7399"/>
    <x v="416"/>
    <n v="0"/>
    <n v="0"/>
    <x v="131"/>
    <x v="2538"/>
    <n v="-4173036"/>
    <n v="0"/>
    <x v="2558"/>
  </r>
  <r>
    <x v="4"/>
    <x v="344"/>
    <s v="Red"/>
    <s v="2 GB"/>
    <x v="3"/>
    <s v="Yes"/>
    <x v="10"/>
    <x v="411"/>
    <n v="39900"/>
    <x v="348"/>
    <n v="6901"/>
    <n v="17.295739348370901"/>
    <x v="159"/>
    <x v="2539"/>
    <n v="-8602082"/>
    <n v="814318"/>
    <x v="2559"/>
  </r>
  <r>
    <x v="9"/>
    <x v="866"/>
    <s v="Grey"/>
    <s v="2 GB"/>
    <x v="6"/>
    <s v="Yes"/>
    <x v="7"/>
    <x v="67"/>
    <n v="15999"/>
    <x v="880"/>
    <n v="0"/>
    <n v="0"/>
    <x v="120"/>
    <x v="2540"/>
    <n v="-8863446"/>
    <n v="0"/>
    <x v="2560"/>
  </r>
  <r>
    <x v="6"/>
    <x v="67"/>
    <s v="CELESTIAL SILVER"/>
    <s v="6 GB"/>
    <x v="0"/>
    <s v="Yes"/>
    <x v="7"/>
    <x v="760"/>
    <n v="27395"/>
    <x v="67"/>
    <n v="1100"/>
    <n v="4.0153312648293404"/>
    <x v="83"/>
    <x v="2541"/>
    <n v="-26522860"/>
    <n v="543400"/>
    <x v="2561"/>
  </r>
  <r>
    <x v="0"/>
    <x v="218"/>
    <s v="Black"/>
    <s v="46 MB"/>
    <x v="8"/>
    <s v="Yes"/>
    <x v="7"/>
    <x v="761"/>
    <n v="3270"/>
    <x v="219"/>
    <n v="571"/>
    <n v="17.461773700305798"/>
    <x v="135"/>
    <x v="2542"/>
    <n v="-2417445"/>
    <n v="231255"/>
    <x v="2562"/>
  </r>
  <r>
    <x v="2"/>
    <x v="219"/>
    <s v="Blazing Red"/>
    <s v="3 GB"/>
    <x v="6"/>
    <s v="Yes"/>
    <x v="2"/>
    <x v="22"/>
    <n v="8999"/>
    <x v="672"/>
    <n v="0"/>
    <n v="0"/>
    <x v="31"/>
    <x v="2543"/>
    <n v="-5777358"/>
    <n v="0"/>
    <x v="2563"/>
  </r>
  <r>
    <x v="2"/>
    <x v="188"/>
    <s v="Pearl Green"/>
    <s v="4 GB"/>
    <x v="3"/>
    <s v="Yes"/>
    <x v="10"/>
    <x v="23"/>
    <n v="17999"/>
    <x v="189"/>
    <n v="0"/>
    <n v="0"/>
    <x v="76"/>
    <x v="2544"/>
    <n v="-14111216"/>
    <n v="0"/>
    <x v="2564"/>
  </r>
  <r>
    <x v="10"/>
    <x v="867"/>
    <s v="Pink"/>
    <s v="1 GB"/>
    <x v="7"/>
    <s v="Yes"/>
    <x v="8"/>
    <x v="564"/>
    <n v="5299"/>
    <x v="881"/>
    <n v="0"/>
    <n v="0"/>
    <x v="325"/>
    <x v="2545"/>
    <n v="-5023452"/>
    <n v="0"/>
    <x v="2565"/>
  </r>
  <r>
    <x v="0"/>
    <x v="470"/>
    <s v="Black"/>
    <s v="3 GB"/>
    <x v="6"/>
    <s v="Yes"/>
    <x v="5"/>
    <x v="762"/>
    <n v="8897"/>
    <x v="479"/>
    <n v="0"/>
    <n v="0"/>
    <x v="81"/>
    <x v="2546"/>
    <n v="-8897000"/>
    <n v="0"/>
    <x v="2566"/>
  </r>
  <r>
    <x v="0"/>
    <x v="505"/>
    <s v="Mystic Bronze"/>
    <s v="12 GB"/>
    <x v="5"/>
    <s v="Yes"/>
    <x v="10"/>
    <x v="376"/>
    <n v="116000"/>
    <x v="514"/>
    <n v="24001"/>
    <n v="20.6905172413793"/>
    <x v="19"/>
    <x v="2547"/>
    <n v="-94223547"/>
    <n v="10872453"/>
    <x v="2567"/>
  </r>
  <r>
    <x v="5"/>
    <x v="347"/>
    <s v="Black"/>
    <s v="1 GB"/>
    <x v="1"/>
    <s v="Yes"/>
    <x v="1"/>
    <x v="474"/>
    <n v="2799"/>
    <x v="351"/>
    <n v="0"/>
    <n v="0"/>
    <x v="150"/>
    <x v="2548"/>
    <n v="-996444"/>
    <n v="0"/>
    <x v="2568"/>
  </r>
  <r>
    <x v="2"/>
    <x v="752"/>
    <s v="Moss Green"/>
    <s v="8 GB"/>
    <x v="0"/>
    <s v="Yes"/>
    <x v="0"/>
    <x v="109"/>
    <n v="41999"/>
    <x v="765"/>
    <n v="0"/>
    <n v="0"/>
    <x v="243"/>
    <x v="2549"/>
    <n v="-9575772"/>
    <n v="0"/>
    <x v="2569"/>
  </r>
  <r>
    <x v="7"/>
    <x v="63"/>
    <s v="Black"/>
    <s v="2 GB"/>
    <x v="6"/>
    <s v="Yes"/>
    <x v="0"/>
    <x v="85"/>
    <n v="12990"/>
    <x v="63"/>
    <n v="0"/>
    <n v="0"/>
    <x v="30"/>
    <x v="2550"/>
    <n v="-9508680"/>
    <n v="0"/>
    <x v="2570"/>
  </r>
  <r>
    <x v="10"/>
    <x v="76"/>
    <s v="Red"/>
    <s v="1 GB"/>
    <x v="7"/>
    <s v="Yes"/>
    <x v="1"/>
    <x v="65"/>
    <n v="6299"/>
    <x v="76"/>
    <n v="0"/>
    <n v="0"/>
    <x v="88"/>
    <x v="2551"/>
    <n v="-5845472"/>
    <n v="0"/>
    <x v="2571"/>
  </r>
  <r>
    <x v="0"/>
    <x v="233"/>
    <s v="Awesome Black"/>
    <s v="6 GB"/>
    <x v="0"/>
    <s v="Yes"/>
    <x v="0"/>
    <x v="118"/>
    <n v="38999"/>
    <x v="235"/>
    <n v="3000"/>
    <n v="7.6925049360240001"/>
    <x v="80"/>
    <x v="2552"/>
    <n v="-8474774"/>
    <n v="339000"/>
    <x v="2572"/>
  </r>
  <r>
    <x v="4"/>
    <x v="138"/>
    <s v="Graphite"/>
    <s v="4GB"/>
    <x v="4"/>
    <s v="Yes"/>
    <x v="12"/>
    <x v="347"/>
    <n v="159900"/>
    <x v="139"/>
    <n v="0"/>
    <n v="0"/>
    <x v="141"/>
    <x v="2553"/>
    <n v="-102975600"/>
    <n v="0"/>
    <x v="2573"/>
  </r>
  <r>
    <x v="7"/>
    <x v="134"/>
    <s v="Diamond Blue"/>
    <s v="4 GB"/>
    <x v="3"/>
    <s v="Yes"/>
    <x v="2"/>
    <x v="71"/>
    <n v="15990"/>
    <x v="135"/>
    <n v="0"/>
    <n v="0"/>
    <x v="70"/>
    <x v="2554"/>
    <n v="-12024480"/>
    <n v="0"/>
    <x v="2574"/>
  </r>
  <r>
    <x v="0"/>
    <x v="868"/>
    <s v="Frost White"/>
    <s v="3 GB"/>
    <x v="6"/>
    <s v="Yes"/>
    <x v="13"/>
    <x v="763"/>
    <n v="30000"/>
    <x v="882"/>
    <n v="0"/>
    <n v="0"/>
    <x v="132"/>
    <x v="2555"/>
    <n v="-22260000"/>
    <n v="0"/>
    <x v="2575"/>
  </r>
  <r>
    <x v="2"/>
    <x v="39"/>
    <s v="Dynamic Black"/>
    <s v="4 GB"/>
    <x v="3"/>
    <s v="Yes"/>
    <x v="2"/>
    <x v="90"/>
    <n v="12999"/>
    <x v="453"/>
    <n v="2500"/>
    <n v="19.232248634510299"/>
    <x v="13"/>
    <x v="2556"/>
    <n v="-3524700"/>
    <n v="375000"/>
    <x v="2576"/>
  </r>
  <r>
    <x v="6"/>
    <x v="320"/>
    <s v="Sky White"/>
    <s v="3 GB"/>
    <x v="6"/>
    <s v="Yes"/>
    <x v="2"/>
    <x v="246"/>
    <n v="8999"/>
    <x v="324"/>
    <n v="700"/>
    <n v="7.7786420713412596"/>
    <x v="343"/>
    <x v="2557"/>
    <n v="-2075760"/>
    <n v="84000"/>
    <x v="2577"/>
  </r>
  <r>
    <x v="0"/>
    <x v="217"/>
    <s v="White"/>
    <s v="4 GB"/>
    <x v="3"/>
    <s v="Yes"/>
    <x v="3"/>
    <x v="66"/>
    <n v="14499"/>
    <x v="218"/>
    <n v="2000"/>
    <n v="13.794054762397399"/>
    <x v="6"/>
    <x v="295"/>
    <n v="-3536738"/>
    <n v="262000"/>
    <x v="2578"/>
  </r>
  <r>
    <x v="7"/>
    <x v="156"/>
    <s v="Flowing Silver"/>
    <s v="4 GB"/>
    <x v="3"/>
    <s v="Yes"/>
    <x v="2"/>
    <x v="13"/>
    <n v="11990"/>
    <x v="157"/>
    <n v="1500"/>
    <n v="12.510425354462001"/>
    <x v="116"/>
    <x v="2558"/>
    <n v="-5305280"/>
    <n v="354000"/>
    <x v="2579"/>
  </r>
  <r>
    <x v="8"/>
    <x v="782"/>
    <s v="Titanium Sapphire"/>
    <s v="3 GB"/>
    <x v="1"/>
    <s v="Yes"/>
    <x v="0"/>
    <x v="432"/>
    <n v="23990"/>
    <x v="795"/>
    <n v="0"/>
    <n v="0"/>
    <x v="258"/>
    <x v="2559"/>
    <n v="-18568260"/>
    <n v="0"/>
    <x v="2580"/>
  </r>
  <r>
    <x v="14"/>
    <x v="869"/>
    <s v="Grey"/>
    <s v="3 GB"/>
    <x v="3"/>
    <s v="Yes"/>
    <x v="8"/>
    <x v="51"/>
    <n v="14000"/>
    <x v="883"/>
    <n v="3010"/>
    <n v="21.5"/>
    <x v="218"/>
    <x v="2560"/>
    <n v="-4948020"/>
    <n v="595980"/>
    <x v="2581"/>
  </r>
  <r>
    <x v="1"/>
    <x v="169"/>
    <s v="Tempered Blue"/>
    <s v="2 GB"/>
    <x v="1"/>
    <s v="Yes"/>
    <x v="5"/>
    <x v="764"/>
    <n v="6400"/>
    <x v="170"/>
    <n v="0"/>
    <n v="0"/>
    <x v="352"/>
    <x v="2561"/>
    <n v="-5452800"/>
    <n v="0"/>
    <x v="2582"/>
  </r>
  <r>
    <x v="4"/>
    <x v="127"/>
    <s v="Red"/>
    <s v="4GB"/>
    <x v="0"/>
    <s v="Yes"/>
    <x v="6"/>
    <x v="146"/>
    <n v="79900"/>
    <x v="128"/>
    <n v="0"/>
    <n v="0"/>
    <x v="72"/>
    <x v="2562"/>
    <n v="-38831400"/>
    <n v="0"/>
    <x v="2583"/>
  </r>
  <r>
    <x v="4"/>
    <x v="163"/>
    <s v="Silver"/>
    <s v="2 GB"/>
    <x v="0"/>
    <s v="Yes"/>
    <x v="10"/>
    <x v="129"/>
    <n v="34900"/>
    <x v="164"/>
    <n v="0"/>
    <n v="0"/>
    <x v="188"/>
    <x v="2563"/>
    <n v="-32457000"/>
    <n v="0"/>
    <x v="2584"/>
  </r>
  <r>
    <x v="3"/>
    <x v="514"/>
    <s v="Heart of Ocean"/>
    <s v="6 GB"/>
    <x v="3"/>
    <s v="Yes"/>
    <x v="0"/>
    <x v="35"/>
    <n v="13999"/>
    <x v="523"/>
    <n v="3000"/>
    <n v="21.430102150153498"/>
    <x v="379"/>
    <x v="1549"/>
    <n v="-7574394"/>
    <n v="909000"/>
    <x v="1557"/>
  </r>
  <r>
    <x v="3"/>
    <x v="190"/>
    <s v="Purple  "/>
    <s v="4 GB"/>
    <x v="3"/>
    <s v="Yes"/>
    <x v="0"/>
    <x v="147"/>
    <n v="10999"/>
    <x v="191"/>
    <n v="1700"/>
    <n v="15.455950540958201"/>
    <x v="185"/>
    <x v="2564"/>
    <n v="-10067808"/>
    <n v="843200"/>
    <x v="2585"/>
  </r>
  <r>
    <x v="8"/>
    <x v="870"/>
    <s v="Gold"/>
    <s v="4 GB"/>
    <x v="3"/>
    <s v="Yes"/>
    <x v="2"/>
    <x v="765"/>
    <n v="22221"/>
    <x v="884"/>
    <n v="122"/>
    <n v="0.54903019666081598"/>
    <x v="97"/>
    <x v="2565"/>
    <n v="-16885920"/>
    <n v="46482"/>
    <x v="2586"/>
  </r>
  <r>
    <x v="0"/>
    <x v="72"/>
    <s v="Ocean Blue"/>
    <s v="6 GB"/>
    <x v="3"/>
    <s v="Yes"/>
    <x v="0"/>
    <x v="57"/>
    <n v="17500"/>
    <x v="72"/>
    <n v="501"/>
    <n v="2.8628571428571399"/>
    <x v="19"/>
    <x v="2566"/>
    <n v="-15628047"/>
    <n v="226953"/>
    <x v="2587"/>
  </r>
  <r>
    <x v="8"/>
    <x v="436"/>
    <s v="Midnight Blue"/>
    <s v="8 GB"/>
    <x v="5"/>
    <s v="Yes"/>
    <x v="2"/>
    <x v="312"/>
    <n v="54990"/>
    <x v="443"/>
    <n v="5000"/>
    <n v="9.09256228405164"/>
    <x v="174"/>
    <x v="2567"/>
    <n v="-31074080"/>
    <n v="1480000"/>
    <x v="2588"/>
  </r>
  <r>
    <x v="12"/>
    <x v="650"/>
    <s v="White"/>
    <s v="1 GB"/>
    <x v="1"/>
    <s v="Yes"/>
    <x v="8"/>
    <x v="271"/>
    <n v="21990"/>
    <x v="661"/>
    <n v="0"/>
    <n v="0"/>
    <x v="383"/>
    <x v="2568"/>
    <n v="-6245160"/>
    <n v="0"/>
    <x v="2589"/>
  </r>
  <r>
    <x v="0"/>
    <x v="574"/>
    <s v="White"/>
    <s v="2 GB"/>
    <x v="1"/>
    <s v="Yes"/>
    <x v="0"/>
    <x v="722"/>
    <n v="15585"/>
    <x v="584"/>
    <n v="286"/>
    <n v="1.8350978504972699"/>
    <x v="355"/>
    <x v="2569"/>
    <n v="-12662440"/>
    <n v="117260"/>
    <x v="2590"/>
  </r>
  <r>
    <x v="5"/>
    <x v="720"/>
    <s v="Latte Gold"/>
    <s v="3 GB"/>
    <x v="6"/>
    <s v="Yes"/>
    <x v="5"/>
    <x v="67"/>
    <n v="15999"/>
    <x v="732"/>
    <n v="0"/>
    <n v="0"/>
    <x v="278"/>
    <x v="2570"/>
    <n v="-8159490"/>
    <n v="0"/>
    <x v="2591"/>
  </r>
  <r>
    <x v="9"/>
    <x v="405"/>
    <s v="Black"/>
    <s v="1 GB"/>
    <x v="7"/>
    <s v="Yes"/>
    <x v="1"/>
    <x v="370"/>
    <n v="4890"/>
    <x v="410"/>
    <n v="0"/>
    <n v="0"/>
    <x v="237"/>
    <x v="2571"/>
    <n v="-4136940"/>
    <n v="0"/>
    <x v="2592"/>
  </r>
  <r>
    <x v="5"/>
    <x v="871"/>
    <s v="White"/>
    <s v="1 GB"/>
    <x v="9"/>
    <s v="Yes"/>
    <x v="3"/>
    <x v="766"/>
    <n v="11500"/>
    <x v="885"/>
    <n v="0"/>
    <n v="0"/>
    <x v="134"/>
    <x v="2572"/>
    <n v="-4393000"/>
    <n v="0"/>
    <x v="2593"/>
  </r>
  <r>
    <x v="2"/>
    <x v="315"/>
    <s v="Cool Blue"/>
    <s v="2 GB"/>
    <x v="6"/>
    <s v="Yes"/>
    <x v="0"/>
    <x v="220"/>
    <n v="7999"/>
    <x v="319"/>
    <n v="700"/>
    <n v="8.7510938867358394"/>
    <x v="91"/>
    <x v="2573"/>
    <n v="-7281848"/>
    <n v="333200"/>
    <x v="2594"/>
  </r>
  <r>
    <x v="11"/>
    <x v="265"/>
    <s v="Electric Graphite"/>
    <s v="8 GB"/>
    <x v="0"/>
    <s v="Yes"/>
    <x v="6"/>
    <x v="215"/>
    <n v="25999"/>
    <x v="268"/>
    <n v="3000"/>
    <n v="11.5389053425131"/>
    <x v="324"/>
    <x v="2574"/>
    <n v="-24058018"/>
    <n v="1473000"/>
    <x v="2595"/>
  </r>
  <r>
    <x v="0"/>
    <x v="229"/>
    <s v="Laser Grey"/>
    <s v="8 GB"/>
    <x v="0"/>
    <s v="Yes"/>
    <x v="0"/>
    <x v="50"/>
    <n v="31999"/>
    <x v="231"/>
    <n v="6000"/>
    <n v="18.750585955811101"/>
    <x v="241"/>
    <x v="2575"/>
    <n v="-25345126"/>
    <n v="2622000"/>
    <x v="2596"/>
  </r>
  <r>
    <x v="14"/>
    <x v="360"/>
    <s v="Illusion Sky"/>
    <s v="8 GB"/>
    <x v="0"/>
    <s v="Yes"/>
    <x v="3"/>
    <x v="32"/>
    <n v="80000"/>
    <x v="365"/>
    <n v="50001"/>
    <n v="62.501249999999999"/>
    <x v="76"/>
    <x v="2576"/>
    <n v="-43119608"/>
    <n v="19600392"/>
    <x v="2597"/>
  </r>
  <r>
    <x v="2"/>
    <x v="476"/>
    <s v="Glacier Blue"/>
    <s v="4 GB"/>
    <x v="0"/>
    <s v="Yes"/>
    <x v="6"/>
    <x v="34"/>
    <n v="13999"/>
    <x v="485"/>
    <n v="2000"/>
    <n v="14.286734766768999"/>
    <x v="305"/>
    <x v="2577"/>
    <n v="-12869010"/>
    <n v="990000"/>
    <x v="2598"/>
  </r>
  <r>
    <x v="4"/>
    <x v="47"/>
    <s v="Red"/>
    <s v="3 GB"/>
    <x v="5"/>
    <s v="Yes"/>
    <x v="14"/>
    <x v="399"/>
    <n v="85400"/>
    <x v="47"/>
    <n v="0"/>
    <n v="0"/>
    <x v="206"/>
    <x v="2578"/>
    <n v="-22033200"/>
    <n v="0"/>
    <x v="2599"/>
  </r>
  <r>
    <x v="1"/>
    <x v="413"/>
    <s v="Cyan Green"/>
    <s v="2 GB"/>
    <x v="6"/>
    <s v="Yes"/>
    <x v="5"/>
    <x v="767"/>
    <n v="8449"/>
    <x v="418"/>
    <n v="0"/>
    <n v="0"/>
    <x v="266"/>
    <x v="2579"/>
    <n v="-6083280"/>
    <n v="0"/>
    <x v="2600"/>
  </r>
  <r>
    <x v="3"/>
    <x v="107"/>
    <s v="Forest Green"/>
    <s v="4 GB"/>
    <x v="3"/>
    <s v="Yes"/>
    <x v="0"/>
    <x v="59"/>
    <n v="14999"/>
    <x v="107"/>
    <n v="0"/>
    <n v="0"/>
    <x v="127"/>
    <x v="2580"/>
    <n v="-11549230"/>
    <n v="0"/>
    <x v="2601"/>
  </r>
  <r>
    <x v="3"/>
    <x v="409"/>
    <s v="Silver Wave"/>
    <s v="4 GB"/>
    <x v="3"/>
    <s v="Yes"/>
    <x v="0"/>
    <x v="35"/>
    <n v="13999"/>
    <x v="414"/>
    <n v="3000"/>
    <n v="21.430102150153498"/>
    <x v="332"/>
    <x v="2581"/>
    <n v="-12174026"/>
    <n v="1461000"/>
    <x v="2602"/>
  </r>
  <r>
    <x v="0"/>
    <x v="872"/>
    <s v="Black"/>
    <s v="32 MB"/>
    <x v="8"/>
    <s v="Yes"/>
    <x v="7"/>
    <x v="768"/>
    <n v="2899"/>
    <x v="886"/>
    <n v="0"/>
    <n v="0"/>
    <x v="14"/>
    <x v="2582"/>
    <n v="-1356732"/>
    <n v="0"/>
    <x v="2603"/>
  </r>
  <r>
    <x v="6"/>
    <x v="873"/>
    <s v="Nature Green"/>
    <s v="4 GB"/>
    <x v="3"/>
    <s v="Yes"/>
    <x v="10"/>
    <x v="224"/>
    <n v="9999"/>
    <x v="887"/>
    <n v="1200"/>
    <n v="12.001200120011999"/>
    <x v="368"/>
    <x v="2583"/>
    <n v="-4267146"/>
    <n v="272400"/>
    <x v="2604"/>
  </r>
  <r>
    <x v="0"/>
    <x v="401"/>
    <s v="Caviar Black"/>
    <s v="6 GB"/>
    <x v="0"/>
    <s v="Yes"/>
    <x v="2"/>
    <x v="74"/>
    <n v="19990"/>
    <x v="406"/>
    <n v="0"/>
    <n v="0"/>
    <x v="236"/>
    <x v="2584"/>
    <n v="-6476760"/>
    <n v="0"/>
    <x v="2605"/>
  </r>
  <r>
    <x v="0"/>
    <x v="325"/>
    <s v="Silver Titanium"/>
    <s v="4 GB"/>
    <x v="6"/>
    <s v="Yes"/>
    <x v="8"/>
    <x v="14"/>
    <n v="29990"/>
    <x v="329"/>
    <n v="0"/>
    <n v="0"/>
    <x v="161"/>
    <x v="2585"/>
    <n v="-21112960"/>
    <n v="0"/>
    <x v="2606"/>
  </r>
  <r>
    <x v="14"/>
    <x v="546"/>
    <s v="Brown"/>
    <s v="2 GB"/>
    <x v="1"/>
    <s v="Yes"/>
    <x v="7"/>
    <x v="769"/>
    <n v="19000"/>
    <x v="555"/>
    <n v="10650"/>
    <n v="56.052631578947299"/>
    <x v="101"/>
    <x v="2586"/>
    <n v="-10365650"/>
    <n v="4036350"/>
    <x v="2607"/>
  </r>
  <r>
    <x v="3"/>
    <x v="455"/>
    <s v="Aqua Blue"/>
    <s v="3 GB"/>
    <x v="6"/>
    <s v="Yes"/>
    <x v="3"/>
    <x v="35"/>
    <n v="10999"/>
    <x v="463"/>
    <n v="0"/>
    <n v="0"/>
    <x v="363"/>
    <x v="977"/>
    <n v="-2617762"/>
    <n v="0"/>
    <x v="981"/>
  </r>
  <r>
    <x v="4"/>
    <x v="4"/>
    <s v="Black"/>
    <s v="4GB"/>
    <x v="5"/>
    <s v="Yes"/>
    <x v="4"/>
    <x v="11"/>
    <n v="64900"/>
    <x v="4"/>
    <n v="0"/>
    <n v="0"/>
    <x v="90"/>
    <x v="2587"/>
    <n v="-42834000"/>
    <n v="0"/>
    <x v="2608"/>
  </r>
  <r>
    <x v="0"/>
    <x v="126"/>
    <s v="White"/>
    <s v="4 GB"/>
    <x v="3"/>
    <s v="Yes"/>
    <x v="3"/>
    <x v="23"/>
    <n v="17999"/>
    <x v="127"/>
    <n v="0"/>
    <n v="0"/>
    <x v="201"/>
    <x v="2588"/>
    <n v="-16847064"/>
    <n v="0"/>
    <x v="2609"/>
  </r>
  <r>
    <x v="2"/>
    <x v="525"/>
    <s v="Rich Green"/>
    <s v="2 GB"/>
    <x v="6"/>
    <s v="Yes"/>
    <x v="2"/>
    <x v="40"/>
    <n v="8999"/>
    <x v="534"/>
    <n v="1500"/>
    <n v="16.6685187243027"/>
    <x v="160"/>
    <x v="311"/>
    <n v="-4140998"/>
    <n v="376500"/>
    <x v="2610"/>
  </r>
  <r>
    <x v="11"/>
    <x v="676"/>
    <s v="Super Black"/>
    <s v="6 GB"/>
    <x v="3"/>
    <s v="Yes"/>
    <x v="0"/>
    <x v="21"/>
    <n v="24999"/>
    <x v="688"/>
    <n v="0"/>
    <n v="0"/>
    <x v="123"/>
    <x v="2589"/>
    <n v="-19849206"/>
    <n v="0"/>
    <x v="2611"/>
  </r>
  <r>
    <x v="8"/>
    <x v="509"/>
    <s v="Sunset Melody"/>
    <s v="8 GB"/>
    <x v="0"/>
    <s v="Yes"/>
    <x v="0"/>
    <x v="19"/>
    <n v="15490"/>
    <x v="518"/>
    <n v="3500"/>
    <n v="22.5952227243382"/>
    <x v="217"/>
    <x v="2590"/>
    <n v="-9425640"/>
    <n v="1200500"/>
    <x v="2612"/>
  </r>
  <r>
    <x v="6"/>
    <x v="874"/>
    <s v="Metallic Grey"/>
    <s v="2 GB"/>
    <x v="1"/>
    <s v="Yes"/>
    <x v="0"/>
    <x v="25"/>
    <n v="7999"/>
    <x v="888"/>
    <n v="0"/>
    <n v="0"/>
    <x v="348"/>
    <x v="2591"/>
    <n v="-4047494"/>
    <n v="0"/>
    <x v="2613"/>
  </r>
  <r>
    <x v="9"/>
    <x v="598"/>
    <s v="White"/>
    <s v="3 GB"/>
    <x v="6"/>
    <s v="Yes"/>
    <x v="8"/>
    <x v="23"/>
    <n v="17999"/>
    <x v="608"/>
    <n v="0"/>
    <n v="0"/>
    <x v="355"/>
    <x v="2592"/>
    <n v="-14759180"/>
    <n v="0"/>
    <x v="2614"/>
  </r>
  <r>
    <x v="4"/>
    <x v="84"/>
    <s v="Pacific Blue"/>
    <s v="NaN"/>
    <x v="5"/>
    <s v="Yes"/>
    <x v="4"/>
    <x v="365"/>
    <n v="129900"/>
    <x v="84"/>
    <n v="0"/>
    <n v="0"/>
    <x v="288"/>
    <x v="2593"/>
    <n v="-39489600"/>
    <n v="0"/>
    <x v="2615"/>
  </r>
  <r>
    <x v="8"/>
    <x v="875"/>
    <s v="Enigma Black"/>
    <s v="12 GB"/>
    <x v="5"/>
    <s v="Yes"/>
    <x v="10"/>
    <x v="770"/>
    <n v="84990"/>
    <x v="889"/>
    <n v="5000"/>
    <n v="5.8830450641251897"/>
    <x v="188"/>
    <x v="2594"/>
    <n v="-76715700"/>
    <n v="2325000"/>
    <x v="2616"/>
  </r>
  <r>
    <x v="1"/>
    <x v="745"/>
    <s v="Black"/>
    <s v="64 MB"/>
    <x v="0"/>
    <s v="Yes"/>
    <x v="11"/>
    <x v="771"/>
    <n v="4399"/>
    <x v="758"/>
    <n v="0"/>
    <n v="0"/>
    <x v="295"/>
    <x v="2595"/>
    <n v="-2463440"/>
    <n v="0"/>
    <x v="2617"/>
  </r>
  <r>
    <x v="0"/>
    <x v="518"/>
    <s v="Haze Crush Silver"/>
    <s v="6 GB"/>
    <x v="0"/>
    <s v="Yes"/>
    <x v="0"/>
    <x v="115"/>
    <n v="25999"/>
    <x v="527"/>
    <n v="5000"/>
    <n v="19.231508904188601"/>
    <x v="1"/>
    <x v="2596"/>
    <n v="-13817412"/>
    <n v="1470000"/>
    <x v="2618"/>
  </r>
  <r>
    <x v="0"/>
    <x v="118"/>
    <s v="Blue"/>
    <s v="4 GB"/>
    <x v="3"/>
    <s v="Yes"/>
    <x v="0"/>
    <x v="372"/>
    <n v="21000"/>
    <x v="119"/>
    <n v="0"/>
    <n v="0"/>
    <x v="97"/>
    <x v="2597"/>
    <n v="-16002000"/>
    <n v="0"/>
    <x v="2619"/>
  </r>
  <r>
    <x v="1"/>
    <x v="326"/>
    <s v="Black&amp;Blue"/>
    <s v="3 GB"/>
    <x v="6"/>
    <s v="Yes"/>
    <x v="5"/>
    <x v="772"/>
    <n v="16300"/>
    <x v="330"/>
    <n v="0"/>
    <n v="0"/>
    <x v="45"/>
    <x v="2598"/>
    <n v="-11149200"/>
    <n v="0"/>
    <x v="2620"/>
  </r>
  <r>
    <x v="1"/>
    <x v="39"/>
    <s v="Copper White"/>
    <s v="2 GB"/>
    <x v="1"/>
    <s v="Yes"/>
    <x v="8"/>
    <x v="176"/>
    <n v="10299"/>
    <x v="476"/>
    <n v="4800"/>
    <n v="46.606466647247302"/>
    <x v="135"/>
    <x v="2599"/>
    <n v="-6398190"/>
    <n v="1944000"/>
    <x v="2621"/>
  </r>
  <r>
    <x v="8"/>
    <x v="696"/>
    <s v="Stardust Black"/>
    <s v="8 GB"/>
    <x v="0"/>
    <s v="Yes"/>
    <x v="0"/>
    <x v="307"/>
    <n v="41990"/>
    <x v="708"/>
    <n v="3000"/>
    <n v="7.1445582281495597"/>
    <x v="90"/>
    <x v="2600"/>
    <n v="-26723400"/>
    <n v="990000"/>
    <x v="2622"/>
  </r>
  <r>
    <x v="1"/>
    <x v="213"/>
    <s v="Black"/>
    <s v="NaN"/>
    <x v="8"/>
    <s v="Yes"/>
    <x v="8"/>
    <x v="773"/>
    <n v="1400"/>
    <x v="214"/>
    <n v="0"/>
    <n v="0"/>
    <x v="82"/>
    <x v="2601"/>
    <n v="-1335600"/>
    <n v="0"/>
    <x v="2623"/>
  </r>
  <r>
    <x v="0"/>
    <x v="15"/>
    <s v="Black"/>
    <s v="1 GB"/>
    <x v="7"/>
    <s v="Yes"/>
    <x v="3"/>
    <x v="406"/>
    <n v="6500"/>
    <x v="15"/>
    <n v="0"/>
    <n v="0"/>
    <x v="382"/>
    <x v="2602"/>
    <n v="-3393000"/>
    <n v="0"/>
    <x v="2624"/>
  </r>
  <r>
    <x v="7"/>
    <x v="674"/>
    <s v="Dynamic Black"/>
    <s v="4 GB"/>
    <x v="0"/>
    <s v="Yes"/>
    <x v="0"/>
    <x v="524"/>
    <n v="13489"/>
    <x v="686"/>
    <n v="0"/>
    <n v="0"/>
    <x v="202"/>
    <x v="2603"/>
    <n v="-8147356"/>
    <n v="0"/>
    <x v="2625"/>
  </r>
  <r>
    <x v="3"/>
    <x v="71"/>
    <s v="Glacier Green"/>
    <s v="4 GB"/>
    <x v="3"/>
    <s v="Yes"/>
    <x v="0"/>
    <x v="66"/>
    <n v="14999"/>
    <x v="71"/>
    <n v="2500"/>
    <n v="16.667777851856702"/>
    <x v="5"/>
    <x v="2604"/>
    <n v="-7259472"/>
    <n v="660000"/>
    <x v="2626"/>
  </r>
  <r>
    <x v="2"/>
    <x v="19"/>
    <s v="Moonlight Silver"/>
    <s v="6 GB"/>
    <x v="2"/>
    <s v="Yes"/>
    <x v="0"/>
    <x v="51"/>
    <n v="14990"/>
    <x v="19"/>
    <n v="4000"/>
    <n v="26.684456304202801"/>
    <x v="331"/>
    <x v="2605"/>
    <n v="-4130820"/>
    <n v="636000"/>
    <x v="2627"/>
  </r>
  <r>
    <x v="4"/>
    <x v="693"/>
    <s v="Gold"/>
    <s v="1 GB"/>
    <x v="3"/>
    <s v="Yes"/>
    <x v="10"/>
    <x v="291"/>
    <n v="71500"/>
    <x v="705"/>
    <n v="0"/>
    <n v="0"/>
    <x v="195"/>
    <x v="2606"/>
    <n v="-47333000"/>
    <n v="0"/>
    <x v="2628"/>
  </r>
  <r>
    <x v="2"/>
    <x v="57"/>
    <s v="Victory Blue"/>
    <s v="4 GB"/>
    <x v="3"/>
    <s v="Yes"/>
    <x v="2"/>
    <x v="91"/>
    <n v="11999"/>
    <x v="57"/>
    <n v="2500"/>
    <n v="20.835069589132399"/>
    <x v="247"/>
    <x v="2607"/>
    <n v="-9953574"/>
    <n v="1157500"/>
    <x v="2629"/>
  </r>
  <r>
    <x v="4"/>
    <x v="6"/>
    <s v="Red"/>
    <s v="4 GB"/>
    <x v="5"/>
    <s v="Yes"/>
    <x v="6"/>
    <x v="146"/>
    <n v="79900"/>
    <x v="6"/>
    <n v="0"/>
    <n v="0"/>
    <x v="87"/>
    <x v="2608"/>
    <n v="-31800200"/>
    <n v="0"/>
    <x v="2630"/>
  </r>
  <r>
    <x v="5"/>
    <x v="876"/>
    <s v="Blue"/>
    <s v="1 GB"/>
    <x v="1"/>
    <s v="Yes"/>
    <x v="7"/>
    <x v="18"/>
    <n v="9999"/>
    <x v="890"/>
    <n v="0"/>
    <n v="0"/>
    <x v="196"/>
    <x v="2609"/>
    <n v="-9639036"/>
    <n v="0"/>
    <x v="2631"/>
  </r>
  <r>
    <x v="10"/>
    <x v="180"/>
    <s v="Silver"/>
    <s v="2 GB"/>
    <x v="1"/>
    <s v="Yes"/>
    <x v="8"/>
    <x v="48"/>
    <n v="8499"/>
    <x v="181"/>
    <n v="0"/>
    <n v="0"/>
    <x v="166"/>
    <x v="2610"/>
    <n v="-5779320"/>
    <n v="0"/>
    <x v="2632"/>
  </r>
  <r>
    <x v="2"/>
    <x v="551"/>
    <s v="Power Silver"/>
    <s v="3 GB"/>
    <x v="6"/>
    <s v="Yes"/>
    <x v="0"/>
    <x v="34"/>
    <n v="11999"/>
    <x v="560"/>
    <n v="0"/>
    <n v="0"/>
    <x v="287"/>
    <x v="2611"/>
    <n v="-7079410"/>
    <n v="0"/>
    <x v="2633"/>
  </r>
  <r>
    <x v="4"/>
    <x v="83"/>
    <s v="Green"/>
    <s v="4GB"/>
    <x v="0"/>
    <s v="Yes"/>
    <x v="4"/>
    <x v="72"/>
    <n v="70900"/>
    <x v="83"/>
    <n v="1901"/>
    <n v="2.6812411847672699"/>
    <x v="367"/>
    <x v="2612"/>
    <n v="-15528789"/>
    <n v="211011"/>
    <x v="2634"/>
  </r>
  <r>
    <x v="1"/>
    <x v="540"/>
    <s v="Black &amp; Copper"/>
    <s v="4 GB"/>
    <x v="3"/>
    <s v="Yes"/>
    <x v="0"/>
    <x v="56"/>
    <n v="26028"/>
    <x v="549"/>
    <n v="14028"/>
    <n v="53.895804518211101"/>
    <x v="199"/>
    <x v="2613"/>
    <n v="-7985880"/>
    <n v="2945880"/>
    <x v="2635"/>
  </r>
  <r>
    <x v="2"/>
    <x v="477"/>
    <s v="Universe Blue"/>
    <s v="6 GB"/>
    <x v="0"/>
    <s v="Yes"/>
    <x v="10"/>
    <x v="23"/>
    <n v="20999"/>
    <x v="486"/>
    <n v="3000"/>
    <n v="14.286394590218499"/>
    <x v="70"/>
    <x v="2614"/>
    <n v="-14663248"/>
    <n v="1128000"/>
    <x v="2636"/>
  </r>
  <r>
    <x v="2"/>
    <x v="35"/>
    <s v="Glacier Blue"/>
    <s v="12 GB"/>
    <x v="5"/>
    <s v="Yes"/>
    <x v="3"/>
    <x v="411"/>
    <n v="34999"/>
    <x v="35"/>
    <n v="2000"/>
    <n v="5.7144489842566903"/>
    <x v="1"/>
    <x v="2615"/>
    <n v="-19991412"/>
    <n v="588000"/>
    <x v="2637"/>
  </r>
  <r>
    <x v="12"/>
    <x v="434"/>
    <s v="Pearl White"/>
    <s v="1 GB"/>
    <x v="9"/>
    <s v="Yes"/>
    <x v="1"/>
    <x v="314"/>
    <n v="17200"/>
    <x v="441"/>
    <n v="0"/>
    <n v="0"/>
    <x v="101"/>
    <x v="2616"/>
    <n v="-13037600"/>
    <n v="0"/>
    <x v="2638"/>
  </r>
  <r>
    <x v="0"/>
    <x v="153"/>
    <s v="Deep Blue"/>
    <s v="3 GB"/>
    <x v="6"/>
    <s v="Yes"/>
    <x v="0"/>
    <x v="122"/>
    <n v="12900"/>
    <x v="154"/>
    <n v="0"/>
    <n v="0"/>
    <x v="247"/>
    <x v="2617"/>
    <n v="-11945400"/>
    <n v="0"/>
    <x v="2639"/>
  </r>
  <r>
    <x v="1"/>
    <x v="877"/>
    <s v="Black"/>
    <s v="4 MB"/>
    <x v="9"/>
    <s v="Yes"/>
    <x v="3"/>
    <x v="774"/>
    <n v="2149"/>
    <x v="891"/>
    <n v="0"/>
    <n v="0"/>
    <x v="315"/>
    <x v="2618"/>
    <n v="-1555876"/>
    <n v="0"/>
    <x v="2640"/>
  </r>
  <r>
    <x v="0"/>
    <x v="442"/>
    <s v="Prism Crush White"/>
    <s v="6 GB"/>
    <x v="0"/>
    <s v="Yes"/>
    <x v="0"/>
    <x v="23"/>
    <n v="31000"/>
    <x v="449"/>
    <n v="13001"/>
    <n v="41.938709677419297"/>
    <x v="90"/>
    <x v="2619"/>
    <n v="-16169670"/>
    <n v="4290330"/>
    <x v="2641"/>
  </r>
  <r>
    <x v="4"/>
    <x v="4"/>
    <s v="Red"/>
    <s v="4GB"/>
    <x v="0"/>
    <s v="Yes"/>
    <x v="4"/>
    <x v="134"/>
    <n v="54900"/>
    <x v="4"/>
    <n v="0"/>
    <n v="0"/>
    <x v="319"/>
    <x v="2620"/>
    <n v="-30853800"/>
    <n v="0"/>
    <x v="2642"/>
  </r>
  <r>
    <x v="3"/>
    <x v="257"/>
    <s v="Obsidian Black"/>
    <s v="2 GB"/>
    <x v="6"/>
    <s v="Yes"/>
    <x v="0"/>
    <x v="40"/>
    <n v="8999"/>
    <x v="260"/>
    <n v="1500"/>
    <n v="16.6685187243027"/>
    <x v="169"/>
    <x v="2621"/>
    <n v="-4949400"/>
    <n v="450000"/>
    <x v="2643"/>
  </r>
  <r>
    <x v="7"/>
    <x v="63"/>
    <s v="Gold"/>
    <s v="4 GB"/>
    <x v="3"/>
    <s v="Yes"/>
    <x v="2"/>
    <x v="775"/>
    <n v="15726"/>
    <x v="63"/>
    <n v="0"/>
    <n v="0"/>
    <x v="111"/>
    <x v="2622"/>
    <n v="-13272744"/>
    <n v="0"/>
    <x v="2644"/>
  </r>
  <r>
    <x v="2"/>
    <x v="621"/>
    <s v="Eclipse Black"/>
    <s v="4 GB"/>
    <x v="3"/>
    <s v="Yes"/>
    <x v="2"/>
    <x v="3"/>
    <n v="14999"/>
    <x v="631"/>
    <n v="2000"/>
    <n v="13.334222281485401"/>
    <x v="281"/>
    <x v="2623"/>
    <n v="-4171702"/>
    <n v="298000"/>
    <x v="2645"/>
  </r>
  <r>
    <x v="3"/>
    <x v="409"/>
    <s v="Purple  "/>
    <s v="4 GB"/>
    <x v="3"/>
    <s v="Yes"/>
    <x v="0"/>
    <x v="35"/>
    <n v="13999"/>
    <x v="414"/>
    <n v="3000"/>
    <n v="21.430102150153498"/>
    <x v="33"/>
    <x v="2624"/>
    <n v="-9699224"/>
    <n v="1164000"/>
    <x v="2646"/>
  </r>
  <r>
    <x v="0"/>
    <x v="666"/>
    <s v="Charcoal Black"/>
    <s v="3 GB"/>
    <x v="6"/>
    <s v="Yes"/>
    <x v="7"/>
    <x v="642"/>
    <n v="36900"/>
    <x v="678"/>
    <n v="0"/>
    <n v="0"/>
    <x v="63"/>
    <x v="2625"/>
    <n v="-22066200"/>
    <n v="0"/>
    <x v="2647"/>
  </r>
  <r>
    <x v="1"/>
    <x v="244"/>
    <s v="Matte Black"/>
    <s v="4 GB"/>
    <x v="3"/>
    <s v="Yes"/>
    <x v="8"/>
    <x v="740"/>
    <n v="19499"/>
    <x v="253"/>
    <n v="0"/>
    <n v="0"/>
    <x v="208"/>
    <x v="2626"/>
    <n v="-17900082"/>
    <n v="0"/>
    <x v="2648"/>
  </r>
  <r>
    <x v="0"/>
    <x v="183"/>
    <s v="Blue"/>
    <s v="3 GB"/>
    <x v="6"/>
    <s v="Yes"/>
    <x v="0"/>
    <x v="326"/>
    <n v="11000"/>
    <x v="184"/>
    <n v="0"/>
    <n v="0"/>
    <x v="65"/>
    <x v="2627"/>
    <n v="-2860000"/>
    <n v="0"/>
    <x v="2649"/>
  </r>
  <r>
    <x v="5"/>
    <x v="490"/>
    <s v="White"/>
    <s v="1 GB"/>
    <x v="7"/>
    <s v="Yes"/>
    <x v="1"/>
    <x v="710"/>
    <n v="2999"/>
    <x v="499"/>
    <n v="0"/>
    <n v="0"/>
    <x v="63"/>
    <x v="2628"/>
    <n v="-1793402"/>
    <n v="0"/>
    <x v="2650"/>
  </r>
  <r>
    <x v="7"/>
    <x v="616"/>
    <s v="Gold"/>
    <s v="3 GB"/>
    <x v="1"/>
    <s v="Yes"/>
    <x v="3"/>
    <x v="84"/>
    <n v="12500"/>
    <x v="626"/>
    <n v="0"/>
    <n v="0"/>
    <x v="171"/>
    <x v="2629"/>
    <n v="-3200000"/>
    <n v="0"/>
    <x v="2651"/>
  </r>
  <r>
    <x v="2"/>
    <x v="140"/>
    <s v="Space Blue"/>
    <s v="8 GB"/>
    <x v="0"/>
    <s v="Yes"/>
    <x v="10"/>
    <x v="115"/>
    <n v="20999"/>
    <x v="141"/>
    <n v="0"/>
    <n v="0"/>
    <x v="340"/>
    <x v="2630"/>
    <n v="-11003476"/>
    <n v="0"/>
    <x v="2652"/>
  </r>
  <r>
    <x v="6"/>
    <x v="75"/>
    <s v="Camo Green"/>
    <s v="6 GB"/>
    <x v="0"/>
    <s v="Yes"/>
    <x v="3"/>
    <x v="64"/>
    <n v="31999"/>
    <x v="75"/>
    <n v="5000"/>
    <n v="15.6254882965092"/>
    <x v="85"/>
    <x v="2631"/>
    <n v="-19823328"/>
    <n v="1680000"/>
    <x v="2653"/>
  </r>
  <r>
    <x v="3"/>
    <x v="174"/>
    <s v="Ocean Wave"/>
    <s v="4 GB"/>
    <x v="3"/>
    <s v="Yes"/>
    <x v="2"/>
    <x v="34"/>
    <n v="11999"/>
    <x v="175"/>
    <n v="0"/>
    <n v="0"/>
    <x v="6"/>
    <x v="2632"/>
    <n v="-3143738"/>
    <n v="0"/>
    <x v="2654"/>
  </r>
  <r>
    <x v="4"/>
    <x v="232"/>
    <s v="Green"/>
    <s v="4GB"/>
    <x v="0"/>
    <s v="Yes"/>
    <x v="4"/>
    <x v="11"/>
    <n v="69900"/>
    <x v="234"/>
    <n v="5000"/>
    <n v="7.1530758226037197"/>
    <x v="254"/>
    <x v="2633"/>
    <n v="-18063200"/>
    <n v="670000"/>
    <x v="2655"/>
  </r>
  <r>
    <x v="2"/>
    <x v="621"/>
    <s v="Eclipse Black"/>
    <s v="6 GB"/>
    <x v="3"/>
    <s v="Yes"/>
    <x v="2"/>
    <x v="16"/>
    <n v="15999"/>
    <x v="631"/>
    <n v="2000"/>
    <n v="12.5007812988311"/>
    <x v="353"/>
    <x v="2634"/>
    <n v="-4079728"/>
    <n v="272000"/>
    <x v="2656"/>
  </r>
  <r>
    <x v="14"/>
    <x v="158"/>
    <s v="Blue"/>
    <s v="4 GB"/>
    <x v="3"/>
    <s v="Yes"/>
    <x v="3"/>
    <x v="776"/>
    <n v="29790"/>
    <x v="159"/>
    <n v="0"/>
    <n v="0"/>
    <x v="78"/>
    <x v="2635"/>
    <n v="-15788700"/>
    <n v="0"/>
    <x v="2657"/>
  </r>
  <r>
    <x v="13"/>
    <x v="691"/>
    <s v="Clearly White"/>
    <s v="4 GB"/>
    <x v="3"/>
    <s v="Yes"/>
    <x v="10"/>
    <x v="241"/>
    <n v="39999"/>
    <x v="703"/>
    <n v="0"/>
    <n v="0"/>
    <x v="200"/>
    <x v="2636"/>
    <n v="-37519062"/>
    <n v="0"/>
    <x v="2658"/>
  </r>
  <r>
    <x v="7"/>
    <x v="147"/>
    <s v="Fairy White"/>
    <s v="6 GB"/>
    <x v="0"/>
    <s v="Yes"/>
    <x v="0"/>
    <x v="67"/>
    <n v="15999"/>
    <x v="148"/>
    <n v="0"/>
    <n v="0"/>
    <x v="222"/>
    <x v="2637"/>
    <n v="-15071058"/>
    <n v="0"/>
    <x v="2659"/>
  </r>
  <r>
    <x v="1"/>
    <x v="1"/>
    <s v="Black"/>
    <s v="3 GB"/>
    <x v="6"/>
    <s v="Yes"/>
    <x v="7"/>
    <x v="34"/>
    <n v="11999"/>
    <x v="1"/>
    <n v="0"/>
    <n v="0"/>
    <x v="345"/>
    <x v="2638"/>
    <n v="-2975752"/>
    <n v="0"/>
    <x v="2660"/>
  </r>
  <r>
    <x v="5"/>
    <x v="145"/>
    <s v="Blue"/>
    <s v="3 GB"/>
    <x v="1"/>
    <s v="Yes"/>
    <x v="5"/>
    <x v="2"/>
    <n v="6999"/>
    <x v="146"/>
    <n v="0"/>
    <n v="0"/>
    <x v="293"/>
    <x v="2639"/>
    <n v="-2253678"/>
    <n v="0"/>
    <x v="2661"/>
  </r>
  <r>
    <x v="2"/>
    <x v="39"/>
    <s v="Radiant Blue"/>
    <s v="3 GB"/>
    <x v="6"/>
    <s v="Yes"/>
    <x v="10"/>
    <x v="48"/>
    <n v="10999"/>
    <x v="453"/>
    <n v="2500"/>
    <n v="22.729339030820899"/>
    <x v="174"/>
    <x v="2640"/>
    <n v="-5771408"/>
    <n v="740000"/>
    <x v="2662"/>
  </r>
  <r>
    <x v="4"/>
    <x v="301"/>
    <s v="Space Grey"/>
    <s v="3 GB"/>
    <x v="5"/>
    <s v="Yes"/>
    <x v="4"/>
    <x v="465"/>
    <n v="84900"/>
    <x v="304"/>
    <n v="0"/>
    <n v="0"/>
    <x v="240"/>
    <x v="2641"/>
    <n v="-77259000"/>
    <n v="0"/>
    <x v="2663"/>
  </r>
  <r>
    <x v="4"/>
    <x v="456"/>
    <s v="Blue"/>
    <s v="4GB"/>
    <x v="0"/>
    <s v="Yes"/>
    <x v="10"/>
    <x v="329"/>
    <n v="64900"/>
    <x v="464"/>
    <n v="2901"/>
    <n v="4.4699537750385199"/>
    <x v="152"/>
    <x v="2642"/>
    <n v="-61292217"/>
    <n v="1401183"/>
    <x v="2664"/>
  </r>
  <r>
    <x v="7"/>
    <x v="147"/>
    <s v="Electric Black"/>
    <s v="4 GB"/>
    <x v="3"/>
    <s v="Yes"/>
    <x v="10"/>
    <x v="19"/>
    <n v="15990"/>
    <x v="148"/>
    <n v="4000"/>
    <n v="25.015634771732302"/>
    <x v="119"/>
    <x v="203"/>
    <n v="-11387860"/>
    <n v="1628000"/>
    <x v="2665"/>
  </r>
  <r>
    <x v="0"/>
    <x v="354"/>
    <s v="White"/>
    <s v="4 GB"/>
    <x v="3"/>
    <s v="Yes"/>
    <x v="3"/>
    <x v="508"/>
    <n v="12900"/>
    <x v="359"/>
    <n v="1170"/>
    <n v="9.0697674418604599"/>
    <x v="103"/>
    <x v="2643"/>
    <n v="-5024520"/>
    <n v="238680"/>
    <x v="2666"/>
  </r>
  <r>
    <x v="11"/>
    <x v="675"/>
    <s v="Frosted Emerald"/>
    <s v="8 GB"/>
    <x v="0"/>
    <s v="Yes"/>
    <x v="2"/>
    <x v="32"/>
    <n v="34999"/>
    <x v="687"/>
    <n v="5000"/>
    <n v="14.2861224606417"/>
    <x v="320"/>
    <x v="2644"/>
    <n v="-26519184"/>
    <n v="2040000"/>
    <x v="2667"/>
  </r>
  <r>
    <x v="3"/>
    <x v="277"/>
    <s v="Topaz Blue"/>
    <s v="3 GB"/>
    <x v="6"/>
    <s v="Yes"/>
    <x v="3"/>
    <x v="18"/>
    <n v="9999"/>
    <x v="280"/>
    <n v="0"/>
    <n v="0"/>
    <x v="80"/>
    <x v="2645"/>
    <n v="-2259774"/>
    <n v="0"/>
    <x v="2668"/>
  </r>
  <r>
    <x v="6"/>
    <x v="170"/>
    <s v="Jazz Blue"/>
    <s v="8 GB"/>
    <x v="0"/>
    <s v="Yes"/>
    <x v="3"/>
    <x v="196"/>
    <n v="25999"/>
    <x v="171"/>
    <n v="2000"/>
    <n v="7.6926035616754396"/>
    <x v="152"/>
    <x v="2646"/>
    <n v="-24149034"/>
    <n v="966000"/>
    <x v="2669"/>
  </r>
  <r>
    <x v="1"/>
    <x v="464"/>
    <s v="Black"/>
    <s v="4 GB"/>
    <x v="3"/>
    <s v="Yes"/>
    <x v="7"/>
    <x v="47"/>
    <n v="15999"/>
    <x v="472"/>
    <n v="6009"/>
    <n v="37.558597412338202"/>
    <x v="168"/>
    <x v="2647"/>
    <n v="-8212524"/>
    <n v="1898844"/>
    <x v="2670"/>
  </r>
  <r>
    <x v="5"/>
    <x v="24"/>
    <s v="Blue"/>
    <s v="2 GB"/>
    <x v="1"/>
    <s v="Yes"/>
    <x v="7"/>
    <x v="24"/>
    <n v="6990"/>
    <x v="24"/>
    <n v="0"/>
    <n v="0"/>
    <x v="55"/>
    <x v="2648"/>
    <n v="-6822240"/>
    <n v="0"/>
    <x v="2671"/>
  </r>
  <r>
    <x v="2"/>
    <x v="754"/>
    <s v="Mist White"/>
    <s v="8 GB"/>
    <x v="0"/>
    <s v="Yes"/>
    <x v="0"/>
    <x v="23"/>
    <n v="20999"/>
    <x v="767"/>
    <n v="3000"/>
    <n v="14.286394590218499"/>
    <x v="192"/>
    <x v="2649"/>
    <n v="-16847136"/>
    <n v="1296000"/>
    <x v="2672"/>
  </r>
  <r>
    <x v="0"/>
    <x v="115"/>
    <s v="Gold"/>
    <s v="2 GB"/>
    <x v="1"/>
    <s v="Yes"/>
    <x v="5"/>
    <x v="245"/>
    <n v="14500"/>
    <x v="116"/>
    <n v="0"/>
    <n v="0"/>
    <x v="333"/>
    <x v="2650"/>
    <n v="-6554000"/>
    <n v="0"/>
    <x v="2673"/>
  </r>
  <r>
    <x v="11"/>
    <x v="651"/>
    <s v="White"/>
    <s v="4 GB"/>
    <x v="3"/>
    <s v="Yes"/>
    <x v="0"/>
    <x v="18"/>
    <n v="18999"/>
    <x v="662"/>
    <n v="9000"/>
    <n v="47.370914258645101"/>
    <x v="49"/>
    <x v="2297"/>
    <n v="-12469140"/>
    <n v="3870000"/>
    <x v="2674"/>
  </r>
  <r>
    <x v="6"/>
    <x v="604"/>
    <s v="Cosmic Purple"/>
    <s v="4 GB"/>
    <x v="3"/>
    <s v="Yes"/>
    <x v="0"/>
    <x v="3"/>
    <n v="12999"/>
    <x v="614"/>
    <n v="0"/>
    <n v="0"/>
    <x v="357"/>
    <x v="2651"/>
    <n v="-2651796"/>
    <n v="0"/>
    <x v="2675"/>
  </r>
  <r>
    <x v="11"/>
    <x v="837"/>
    <s v="White"/>
    <s v="4 GB"/>
    <x v="3"/>
    <s v="Yes"/>
    <x v="7"/>
    <x v="59"/>
    <n v="14999"/>
    <x v="850"/>
    <n v="0"/>
    <n v="0"/>
    <x v="131"/>
    <x v="2652"/>
    <n v="-8459436"/>
    <n v="0"/>
    <x v="2676"/>
  </r>
  <r>
    <x v="9"/>
    <x v="584"/>
    <s v="Black"/>
    <s v="2 GB"/>
    <x v="1"/>
    <s v="Yes"/>
    <x v="7"/>
    <x v="2"/>
    <n v="6999"/>
    <x v="594"/>
    <n v="0"/>
    <n v="0"/>
    <x v="94"/>
    <x v="2653"/>
    <n v="-2407656"/>
    <n v="0"/>
    <x v="2677"/>
  </r>
  <r>
    <x v="4"/>
    <x v="456"/>
    <s v="Red"/>
    <s v="4GB"/>
    <x v="0"/>
    <s v="Yes"/>
    <x v="10"/>
    <x v="329"/>
    <n v="64900"/>
    <x v="464"/>
    <n v="2901"/>
    <n v="4.4699537750385199"/>
    <x v="140"/>
    <x v="2654"/>
    <n v="-59642530"/>
    <n v="1363470"/>
    <x v="2678"/>
  </r>
  <r>
    <x v="2"/>
    <x v="39"/>
    <s v="Diamond Red"/>
    <s v="3 GB"/>
    <x v="2"/>
    <s v="Yes"/>
    <x v="10"/>
    <x v="48"/>
    <n v="10999"/>
    <x v="453"/>
    <n v="2500"/>
    <n v="22.729339030820899"/>
    <x v="274"/>
    <x v="2655"/>
    <n v="-7155766"/>
    <n v="917500"/>
    <x v="2679"/>
  </r>
  <r>
    <x v="7"/>
    <x v="85"/>
    <s v="Sky White"/>
    <s v="6 GB"/>
    <x v="5"/>
    <s v="Yes"/>
    <x v="2"/>
    <x v="74"/>
    <n v="19990"/>
    <x v="85"/>
    <n v="0"/>
    <n v="0"/>
    <x v="395"/>
    <x v="2656"/>
    <n v="-14272860"/>
    <n v="0"/>
    <x v="2680"/>
  </r>
  <r>
    <x v="5"/>
    <x v="878"/>
    <s v="Gold"/>
    <s v="3 GB"/>
    <x v="3"/>
    <s v="Yes"/>
    <x v="8"/>
    <x v="259"/>
    <n v="8990"/>
    <x v="892"/>
    <n v="0"/>
    <n v="0"/>
    <x v="141"/>
    <x v="2657"/>
    <n v="-5789560"/>
    <n v="0"/>
    <x v="2681"/>
  </r>
  <r>
    <x v="0"/>
    <x v="857"/>
    <s v="Prism White"/>
    <s v="6 GB"/>
    <x v="0"/>
    <s v="Yes"/>
    <x v="10"/>
    <x v="747"/>
    <n v="59000"/>
    <x v="870"/>
    <n v="0"/>
    <n v="0"/>
    <x v="149"/>
    <x v="2658"/>
    <n v="-56758000"/>
    <n v="0"/>
    <x v="2682"/>
  </r>
  <r>
    <x v="0"/>
    <x v="763"/>
    <s v="Black"/>
    <s v="1 GB"/>
    <x v="7"/>
    <s v="Yes"/>
    <x v="15"/>
    <x v="621"/>
    <n v="4790"/>
    <x v="776"/>
    <n v="0"/>
    <n v="0"/>
    <x v="11"/>
    <x v="2659"/>
    <n v="-1053800"/>
    <n v="0"/>
    <x v="2683"/>
  </r>
  <r>
    <x v="5"/>
    <x v="522"/>
    <s v="Black"/>
    <s v="2 GB"/>
    <x v="1"/>
    <s v="Yes"/>
    <x v="5"/>
    <x v="392"/>
    <n v="8479"/>
    <x v="531"/>
    <n v="0"/>
    <n v="0"/>
    <x v="393"/>
    <x v="2660"/>
    <n v="-4188626"/>
    <n v="0"/>
    <x v="2684"/>
  </r>
  <r>
    <x v="1"/>
    <x v="346"/>
    <s v="Black"/>
    <s v="8 MB"/>
    <x v="1"/>
    <s v="Yes"/>
    <x v="6"/>
    <x v="262"/>
    <n v="4189"/>
    <x v="350"/>
    <n v="0"/>
    <n v="0"/>
    <x v="116"/>
    <x v="2661"/>
    <n v="-1977208"/>
    <n v="0"/>
    <x v="2685"/>
  </r>
  <r>
    <x v="4"/>
    <x v="7"/>
    <s v="Black"/>
    <s v="3 GB"/>
    <x v="0"/>
    <s v="Yes"/>
    <x v="4"/>
    <x v="75"/>
    <n v="52900"/>
    <x v="7"/>
    <n v="4901"/>
    <n v="9.2646502835538698"/>
    <x v="3"/>
    <x v="2662"/>
    <n v="-25931043"/>
    <n v="1259557"/>
    <x v="2686"/>
  </r>
  <r>
    <x v="6"/>
    <x v="721"/>
    <s v="More Than White"/>
    <s v="4 GB"/>
    <x v="3"/>
    <s v="Yes"/>
    <x v="2"/>
    <x v="85"/>
    <n v="14990"/>
    <x v="733"/>
    <n v="2000"/>
    <n v="13.3422281521014"/>
    <x v="127"/>
    <x v="2663"/>
    <n v="-10772300"/>
    <n v="770000"/>
    <x v="2687"/>
  </r>
  <r>
    <x v="0"/>
    <x v="492"/>
    <s v="Orchid Grey"/>
    <s v="6 GB"/>
    <x v="3"/>
    <s v="Yes"/>
    <x v="4"/>
    <x v="29"/>
    <n v="49999"/>
    <x v="501"/>
    <n v="0"/>
    <n v="0"/>
    <x v="59"/>
    <x v="2664"/>
    <n v="-27599448"/>
    <n v="0"/>
    <x v="2688"/>
  </r>
  <r>
    <x v="1"/>
    <x v="865"/>
    <s v="Black"/>
    <s v="4 MB"/>
    <x v="9"/>
    <s v="Yes"/>
    <x v="3"/>
    <x v="773"/>
    <n v="1400"/>
    <x v="879"/>
    <n v="0"/>
    <n v="0"/>
    <x v="288"/>
    <x v="2665"/>
    <n v="-425600"/>
    <n v="0"/>
    <x v="2689"/>
  </r>
  <r>
    <x v="7"/>
    <x v="583"/>
    <s v="Rainbow Blue"/>
    <s v="4 GB"/>
    <x v="3"/>
    <s v="Yes"/>
    <x v="0"/>
    <x v="110"/>
    <n v="18990"/>
    <x v="593"/>
    <n v="3500"/>
    <n v="18.4307530279094"/>
    <x v="327"/>
    <x v="2666"/>
    <n v="-6999440"/>
    <n v="710500"/>
    <x v="2690"/>
  </r>
  <r>
    <x v="10"/>
    <x v="128"/>
    <s v="Silver"/>
    <s v="4 GB"/>
    <x v="3"/>
    <s v="Yes"/>
    <x v="0"/>
    <x v="59"/>
    <n v="14999"/>
    <x v="129"/>
    <n v="0"/>
    <n v="0"/>
    <x v="27"/>
    <x v="2667"/>
    <n v="-13019132"/>
    <n v="0"/>
    <x v="2691"/>
  </r>
  <r>
    <x v="6"/>
    <x v="727"/>
    <s v="Mint Green"/>
    <s v="4 GB"/>
    <x v="3"/>
    <s v="Yes"/>
    <x v="2"/>
    <x v="90"/>
    <n v="11999"/>
    <x v="739"/>
    <n v="1500"/>
    <n v="12.5010417534794"/>
    <x v="378"/>
    <x v="2668"/>
    <n v="-2857246"/>
    <n v="190500"/>
    <x v="2692"/>
  </r>
  <r>
    <x v="11"/>
    <x v="737"/>
    <s v="Fine Gold"/>
    <s v="3 GB"/>
    <x v="6"/>
    <s v="Yes"/>
    <x v="7"/>
    <x v="3"/>
    <n v="12999"/>
    <x v="750"/>
    <n v="0"/>
    <n v="0"/>
    <x v="140"/>
    <x v="2669"/>
    <n v="-12219060"/>
    <n v="0"/>
    <x v="2693"/>
  </r>
  <r>
    <x v="7"/>
    <x v="254"/>
    <s v="Mystery Black"/>
    <s v="4 GB"/>
    <x v="3"/>
    <s v="Yes"/>
    <x v="0"/>
    <x v="777"/>
    <n v="11919"/>
    <x v="257"/>
    <n v="140"/>
    <n v="1.17459518415974"/>
    <x v="204"/>
    <x v="2670"/>
    <n v="-5829708"/>
    <n v="34440"/>
    <x v="2694"/>
  </r>
  <r>
    <x v="2"/>
    <x v="313"/>
    <s v="Diamond Red"/>
    <s v="3 GB"/>
    <x v="6"/>
    <s v="Yes"/>
    <x v="2"/>
    <x v="48"/>
    <n v="8999"/>
    <x v="316"/>
    <n v="500"/>
    <n v="5.5561729081009004"/>
    <x v="327"/>
    <x v="2671"/>
    <n v="-3552094"/>
    <n v="101500"/>
    <x v="2695"/>
  </r>
  <r>
    <x v="7"/>
    <x v="142"/>
    <s v="Navy Blue"/>
    <s v="8 GB"/>
    <x v="0"/>
    <s v="Yes"/>
    <x v="0"/>
    <x v="271"/>
    <n v="21990"/>
    <x v="143"/>
    <n v="0"/>
    <n v="0"/>
    <x v="125"/>
    <x v="2672"/>
    <n v="-11082960"/>
    <n v="0"/>
    <x v="2696"/>
  </r>
  <r>
    <x v="3"/>
    <x v="710"/>
    <s v="Quetzal Cyan"/>
    <s v="3 GB"/>
    <x v="6"/>
    <s v="Yes"/>
    <x v="2"/>
    <x v="18"/>
    <n v="9999"/>
    <x v="722"/>
    <n v="0"/>
    <n v="0"/>
    <x v="305"/>
    <x v="2673"/>
    <n v="-9899010"/>
    <n v="0"/>
    <x v="2697"/>
  </r>
  <r>
    <x v="2"/>
    <x v="431"/>
    <s v="Racing Silver"/>
    <s v="6 GB"/>
    <x v="0"/>
    <s v="Yes"/>
    <x v="0"/>
    <x v="57"/>
    <n v="17999"/>
    <x v="437"/>
    <n v="1000"/>
    <n v="5.5558642146785902"/>
    <x v="266"/>
    <x v="2674"/>
    <n v="-12599280"/>
    <n v="360000"/>
    <x v="2698"/>
  </r>
  <r>
    <x v="8"/>
    <x v="553"/>
    <s v="Sunset Jazz"/>
    <s v="3 GB"/>
    <x v="1"/>
    <s v="Yes"/>
    <x v="0"/>
    <x v="142"/>
    <n v="18990"/>
    <x v="562"/>
    <n v="0"/>
    <n v="0"/>
    <x v="138"/>
    <x v="2675"/>
    <n v="-16749180"/>
    <n v="0"/>
    <x v="2699"/>
  </r>
  <r>
    <x v="1"/>
    <x v="378"/>
    <s v="Black"/>
    <s v="4 MB"/>
    <x v="9"/>
    <s v="Yes"/>
    <x v="3"/>
    <x v="778"/>
    <n v="1490"/>
    <x v="383"/>
    <n v="0"/>
    <n v="0"/>
    <x v="74"/>
    <x v="2676"/>
    <n v="-849300"/>
    <n v="0"/>
    <x v="2700"/>
  </r>
  <r>
    <x v="0"/>
    <x v="325"/>
    <s v="black sapphire"/>
    <s v="4 GB"/>
    <x v="6"/>
    <s v="Yes"/>
    <x v="8"/>
    <x v="779"/>
    <n v="46900"/>
    <x v="329"/>
    <n v="0"/>
    <n v="0"/>
    <x v="236"/>
    <x v="2677"/>
    <n v="-15195600"/>
    <n v="0"/>
    <x v="2701"/>
  </r>
  <r>
    <x v="0"/>
    <x v="594"/>
    <s v="Charcoal Black"/>
    <s v="2 GB"/>
    <x v="6"/>
    <s v="Yes"/>
    <x v="15"/>
    <x v="780"/>
    <n v="22389"/>
    <x v="604"/>
    <n v="0"/>
    <n v="0"/>
    <x v="276"/>
    <x v="2678"/>
    <n v="-6492810"/>
    <n v="0"/>
    <x v="2702"/>
  </r>
  <r>
    <x v="2"/>
    <x v="104"/>
    <s v="Supersonic Black"/>
    <s v="8 GB"/>
    <x v="0"/>
    <s v="Yes"/>
    <x v="0"/>
    <x v="367"/>
    <n v="18999"/>
    <x v="104"/>
    <n v="500"/>
    <n v="2.6317174588136201"/>
    <x v="206"/>
    <x v="2679"/>
    <n v="-4837242"/>
    <n v="64500"/>
    <x v="2703"/>
  </r>
  <r>
    <x v="0"/>
    <x v="371"/>
    <s v="Gold"/>
    <s v="3 GB"/>
    <x v="6"/>
    <s v="Yes"/>
    <x v="3"/>
    <x v="51"/>
    <n v="10990"/>
    <x v="376"/>
    <n v="0"/>
    <n v="0"/>
    <x v="163"/>
    <x v="2680"/>
    <n v="-8638140"/>
    <n v="0"/>
    <x v="2704"/>
  </r>
  <r>
    <x v="4"/>
    <x v="879"/>
    <s v="Alpine Green"/>
    <s v="4GB"/>
    <x v="4"/>
    <s v="Yes"/>
    <x v="12"/>
    <x v="73"/>
    <n v="149900"/>
    <x v="893"/>
    <n v="0"/>
    <n v="0"/>
    <x v="188"/>
    <x v="2681"/>
    <n v="-139407000"/>
    <n v="0"/>
    <x v="2705"/>
  </r>
  <r>
    <x v="12"/>
    <x v="69"/>
    <s v="Blue"/>
    <s v="3 GB"/>
    <x v="6"/>
    <s v="Yes"/>
    <x v="8"/>
    <x v="3"/>
    <n v="12999"/>
    <x v="69"/>
    <n v="0"/>
    <n v="0"/>
    <x v="2"/>
    <x v="2682"/>
    <n v="-5823552"/>
    <n v="0"/>
    <x v="2706"/>
  </r>
  <r>
    <x v="5"/>
    <x v="526"/>
    <s v="Black"/>
    <s v="3 GB"/>
    <x v="6"/>
    <s v="Yes"/>
    <x v="1"/>
    <x v="220"/>
    <n v="9999"/>
    <x v="535"/>
    <n v="2700"/>
    <n v="27.002700270026999"/>
    <x v="202"/>
    <x v="2683"/>
    <n v="-5223996"/>
    <n v="815400"/>
    <x v="2707"/>
  </r>
  <r>
    <x v="4"/>
    <x v="141"/>
    <s v="Space Grey"/>
    <s v="2 GB"/>
    <x v="3"/>
    <s v="Yes"/>
    <x v="2"/>
    <x v="263"/>
    <n v="59999"/>
    <x v="142"/>
    <n v="0"/>
    <n v="0"/>
    <x v="381"/>
    <x v="2684"/>
    <n v="-49679172"/>
    <n v="0"/>
    <x v="2708"/>
  </r>
  <r>
    <x v="6"/>
    <x v="498"/>
    <s v="Matte Gold"/>
    <s v="2 GB"/>
    <x v="6"/>
    <s v="Yes"/>
    <x v="10"/>
    <x v="2"/>
    <n v="6999"/>
    <x v="507"/>
    <n v="0"/>
    <n v="0"/>
    <x v="128"/>
    <x v="2685"/>
    <n v="-1721754"/>
    <n v="0"/>
    <x v="2709"/>
  </r>
  <r>
    <x v="7"/>
    <x v="103"/>
    <s v="Dynamic Black"/>
    <s v="2 GB"/>
    <x v="6"/>
    <s v="Yes"/>
    <x v="5"/>
    <x v="259"/>
    <n v="10990"/>
    <x v="103"/>
    <n v="2000"/>
    <n v="18.198362147406701"/>
    <x v="273"/>
    <x v="2686"/>
    <n v="-8871120"/>
    <n v="888000"/>
    <x v="2710"/>
  </r>
  <r>
    <x v="0"/>
    <x v="411"/>
    <s v="Black"/>
    <s v="1 GB"/>
    <x v="1"/>
    <s v="Yes"/>
    <x v="8"/>
    <x v="98"/>
    <n v="4999"/>
    <x v="416"/>
    <n v="0"/>
    <n v="0"/>
    <x v="27"/>
    <x v="2687"/>
    <n v="-4339132"/>
    <n v="0"/>
    <x v="2711"/>
  </r>
  <r>
    <x v="2"/>
    <x v="244"/>
    <s v="Comet Blue"/>
    <s v="8 GB"/>
    <x v="0"/>
    <s v="Yes"/>
    <x v="2"/>
    <x v="57"/>
    <n v="17999"/>
    <x v="246"/>
    <n v="1000"/>
    <n v="5.5558642146785902"/>
    <x v="243"/>
    <x v="2688"/>
    <n v="-3989772"/>
    <n v="114000"/>
    <x v="2712"/>
  </r>
  <r>
    <x v="15"/>
    <x v="880"/>
    <s v="Matrix Purple"/>
    <s v="6 GB"/>
    <x v="0"/>
    <s v="Yes"/>
    <x v="10"/>
    <x v="12"/>
    <n v="19999"/>
    <x v="894"/>
    <n v="0"/>
    <n v="0"/>
    <x v="165"/>
    <x v="2689"/>
    <n v="-19599020"/>
    <n v="0"/>
    <x v="2713"/>
  </r>
  <r>
    <x v="3"/>
    <x v="437"/>
    <s v="Midnight Black"/>
    <s v="2 GB"/>
    <x v="6"/>
    <s v="Yes"/>
    <x v="3"/>
    <x v="25"/>
    <n v="7999"/>
    <x v="444"/>
    <n v="0"/>
    <n v="0"/>
    <x v="270"/>
    <x v="2690"/>
    <n v="-3679540"/>
    <n v="0"/>
    <x v="2714"/>
  </r>
  <r>
    <x v="4"/>
    <x v="693"/>
    <s v="Space Grey"/>
    <s v="1 GB"/>
    <x v="1"/>
    <s v="Yes"/>
    <x v="10"/>
    <x v="241"/>
    <n v="39999"/>
    <x v="705"/>
    <n v="0"/>
    <n v="0"/>
    <x v="176"/>
    <x v="2691"/>
    <n v="-10959726"/>
    <n v="0"/>
    <x v="2715"/>
  </r>
  <r>
    <x v="2"/>
    <x v="35"/>
    <s v="Arctic White"/>
    <s v="12 GB"/>
    <x v="2"/>
    <s v="Yes"/>
    <x v="3"/>
    <x v="411"/>
    <n v="34999"/>
    <x v="35"/>
    <n v="2000"/>
    <n v="5.7144489842566903"/>
    <x v="136"/>
    <x v="2692"/>
    <n v="-18291462"/>
    <n v="538000"/>
    <x v="2716"/>
  </r>
  <r>
    <x v="4"/>
    <x v="138"/>
    <s v="Alpine Green"/>
    <s v="4GB"/>
    <x v="0"/>
    <s v="Yes"/>
    <x v="10"/>
    <x v="107"/>
    <n v="119900"/>
    <x v="139"/>
    <n v="0"/>
    <n v="0"/>
    <x v="109"/>
    <x v="2693"/>
    <n v="-25179000"/>
    <n v="0"/>
    <x v="2717"/>
  </r>
  <r>
    <x v="0"/>
    <x v="305"/>
    <s v="Red"/>
    <s v="4 GB"/>
    <x v="3"/>
    <s v="Yes"/>
    <x v="7"/>
    <x v="18"/>
    <n v="10490"/>
    <x v="308"/>
    <n v="491"/>
    <n v="4.6806482364156299"/>
    <x v="21"/>
    <x v="2694"/>
    <n v="-2397213"/>
    <n v="57447"/>
    <x v="2718"/>
  </r>
  <r>
    <x v="0"/>
    <x v="518"/>
    <s v="Prism Crush Blue"/>
    <s v="6 GB"/>
    <x v="0"/>
    <s v="Yes"/>
    <x v="0"/>
    <x v="115"/>
    <n v="25999"/>
    <x v="527"/>
    <n v="5000"/>
    <n v="19.231508904188601"/>
    <x v="17"/>
    <x v="2695"/>
    <n v="-8271648"/>
    <n v="880000"/>
    <x v="2719"/>
  </r>
  <r>
    <x v="0"/>
    <x v="112"/>
    <s v="Midnight Black"/>
    <s v="2 GB"/>
    <x v="1"/>
    <s v="Yes"/>
    <x v="7"/>
    <x v="94"/>
    <n v="17990"/>
    <x v="113"/>
    <n v="0"/>
    <n v="0"/>
    <x v="23"/>
    <x v="1465"/>
    <n v="-15759240"/>
    <n v="0"/>
    <x v="1472"/>
  </r>
  <r>
    <x v="7"/>
    <x v="85"/>
    <s v="Lake Green"/>
    <s v="8 GB"/>
    <x v="0"/>
    <s v="Yes"/>
    <x v="2"/>
    <x v="781"/>
    <n v="25889"/>
    <x v="85"/>
    <n v="0"/>
    <n v="0"/>
    <x v="226"/>
    <x v="2696"/>
    <n v="-14963842"/>
    <n v="0"/>
    <x v="2720"/>
  </r>
  <r>
    <x v="15"/>
    <x v="331"/>
    <s v="Power Black"/>
    <s v="8 GB"/>
    <x v="0"/>
    <s v="Yes"/>
    <x v="2"/>
    <x v="209"/>
    <n v="21999"/>
    <x v="335"/>
    <n v="3000"/>
    <n v="13.636983499249901"/>
    <x v="173"/>
    <x v="2697"/>
    <n v="-19925028"/>
    <n v="1458000"/>
    <x v="2721"/>
  </r>
  <r>
    <x v="0"/>
    <x v="66"/>
    <s v="Blue"/>
    <s v="4 GB"/>
    <x v="3"/>
    <s v="Yes"/>
    <x v="0"/>
    <x v="782"/>
    <n v="15500"/>
    <x v="66"/>
    <n v="1410"/>
    <n v="9.0967741935483808"/>
    <x v="148"/>
    <x v="2698"/>
    <n v="-11806410"/>
    <n v="562590"/>
    <x v="2722"/>
  </r>
  <r>
    <x v="1"/>
    <x v="607"/>
    <s v="Black"/>
    <s v="4 MB"/>
    <x v="9"/>
    <s v="Yes"/>
    <x v="3"/>
    <x v="783"/>
    <n v="1500"/>
    <x v="617"/>
    <n v="0"/>
    <n v="0"/>
    <x v="375"/>
    <x v="2699"/>
    <n v="-1341000"/>
    <n v="0"/>
    <x v="2723"/>
  </r>
  <r>
    <x v="15"/>
    <x v="644"/>
    <s v="Cool Blue"/>
    <s v="8 GB"/>
    <x v="0"/>
    <s v="Yes"/>
    <x v="2"/>
    <x v="23"/>
    <n v="21999"/>
    <x v="655"/>
    <n v="4000"/>
    <n v="18.182644665666601"/>
    <x v="120"/>
    <x v="2700"/>
    <n v="-11079446"/>
    <n v="1108000"/>
    <x v="2724"/>
  </r>
  <r>
    <x v="7"/>
    <x v="51"/>
    <s v="Starry Night"/>
    <s v="8 GB"/>
    <x v="0"/>
    <s v="Yes"/>
    <x v="2"/>
    <x v="43"/>
    <n v="37990"/>
    <x v="51"/>
    <n v="3000"/>
    <n v="7.8968149513029697"/>
    <x v="267"/>
    <x v="2701"/>
    <n v="-11530840"/>
    <n v="474000"/>
    <x v="2725"/>
  </r>
  <r>
    <x v="4"/>
    <x v="83"/>
    <s v="Black"/>
    <s v="4GB"/>
    <x v="5"/>
    <s v="Yes"/>
    <x v="4"/>
    <x v="203"/>
    <n v="80900"/>
    <x v="83"/>
    <n v="1901"/>
    <n v="2.3498145859085202"/>
    <x v="201"/>
    <x v="2702"/>
    <n v="-74832732"/>
    <n v="889668"/>
    <x v="2726"/>
  </r>
  <r>
    <x v="1"/>
    <x v="312"/>
    <s v="Copper"/>
    <s v="3 GB"/>
    <x v="6"/>
    <s v="Yes"/>
    <x v="3"/>
    <x v="784"/>
    <n v="14927"/>
    <x v="315"/>
    <n v="0"/>
    <n v="0"/>
    <x v="123"/>
    <x v="2703"/>
    <n v="-11852038"/>
    <n v="0"/>
    <x v="2727"/>
  </r>
  <r>
    <x v="2"/>
    <x v="556"/>
    <s v="So White"/>
    <s v="4 GB"/>
    <x v="3"/>
    <s v="Yes"/>
    <x v="10"/>
    <x v="18"/>
    <n v="10999"/>
    <x v="565"/>
    <n v="1000"/>
    <n v="9.0917356123283906"/>
    <x v="380"/>
    <x v="2704"/>
    <n v="-5375488"/>
    <n v="256000"/>
    <x v="2728"/>
  </r>
  <r>
    <x v="2"/>
    <x v="313"/>
    <s v="Diamond Blue"/>
    <s v="3 GB"/>
    <x v="6"/>
    <s v="Yes"/>
    <x v="2"/>
    <x v="48"/>
    <n v="8999"/>
    <x v="316"/>
    <n v="500"/>
    <n v="5.5561729081009004"/>
    <x v="1"/>
    <x v="2705"/>
    <n v="-5144412"/>
    <n v="147000"/>
    <x v="2729"/>
  </r>
  <r>
    <x v="7"/>
    <x v="766"/>
    <s v="Black"/>
    <s v="4 GB"/>
    <x v="3"/>
    <s v="Yes"/>
    <x v="0"/>
    <x v="619"/>
    <n v="20990"/>
    <x v="779"/>
    <n v="0"/>
    <n v="0"/>
    <x v="220"/>
    <x v="2706"/>
    <n v="-9361540"/>
    <n v="0"/>
    <x v="2730"/>
  </r>
  <r>
    <x v="14"/>
    <x v="869"/>
    <s v="Green"/>
    <s v="3 GB"/>
    <x v="3"/>
    <s v="Yes"/>
    <x v="8"/>
    <x v="51"/>
    <n v="14000"/>
    <x v="883"/>
    <n v="3010"/>
    <n v="21.5"/>
    <x v="198"/>
    <x v="2707"/>
    <n v="-8196720"/>
    <n v="987280"/>
    <x v="2731"/>
  </r>
  <r>
    <x v="6"/>
    <x v="320"/>
    <s v="Midnight Grey"/>
    <s v="3 GB"/>
    <x v="3"/>
    <s v="Yes"/>
    <x v="10"/>
    <x v="534"/>
    <n v="9290"/>
    <x v="324"/>
    <n v="91"/>
    <n v="0.97954790096878297"/>
    <x v="127"/>
    <x v="2708"/>
    <n v="-7118265"/>
    <n v="35035"/>
    <x v="2732"/>
  </r>
  <r>
    <x v="3"/>
    <x v="251"/>
    <s v="Celestial Snow"/>
    <s v="4 GB"/>
    <x v="3"/>
    <s v="Yes"/>
    <x v="0"/>
    <x v="66"/>
    <n v="14999"/>
    <x v="254"/>
    <n v="2500"/>
    <n v="16.667777851856702"/>
    <x v="305"/>
    <x v="2518"/>
    <n v="-13611510"/>
    <n v="1237500"/>
    <x v="2733"/>
  </r>
  <r>
    <x v="1"/>
    <x v="838"/>
    <s v="Black"/>
    <s v="512 MB"/>
    <x v="9"/>
    <s v="Yes"/>
    <x v="11"/>
    <x v="785"/>
    <n v="8400"/>
    <x v="851"/>
    <n v="5400"/>
    <n v="64.285714285714207"/>
    <x v="397"/>
    <x v="2709"/>
    <n v="-4058400"/>
    <n v="1922400"/>
    <x v="2734"/>
  </r>
  <r>
    <x v="3"/>
    <x v="514"/>
    <s v="Black"/>
    <s v="6 GB"/>
    <x v="3"/>
    <s v="Yes"/>
    <x v="0"/>
    <x v="35"/>
    <n v="13999"/>
    <x v="523"/>
    <n v="3000"/>
    <n v="21.430102150153498"/>
    <x v="24"/>
    <x v="2710"/>
    <n v="-11499080"/>
    <n v="1380000"/>
    <x v="2735"/>
  </r>
  <r>
    <x v="3"/>
    <x v="757"/>
    <s v="Ocean Wave"/>
    <s v="4 GB"/>
    <x v="3"/>
    <s v="Yes"/>
    <x v="2"/>
    <x v="3"/>
    <n v="12999"/>
    <x v="770"/>
    <n v="0"/>
    <n v="0"/>
    <x v="247"/>
    <x v="2711"/>
    <n v="-12037074"/>
    <n v="0"/>
    <x v="2736"/>
  </r>
  <r>
    <x v="6"/>
    <x v="223"/>
    <s v="Nature Green"/>
    <s v="3 GB"/>
    <x v="6"/>
    <s v="Yes"/>
    <x v="10"/>
    <x v="385"/>
    <n v="8498"/>
    <x v="225"/>
    <n v="0"/>
    <n v="0"/>
    <x v="326"/>
    <x v="2712"/>
    <n v="-3994060"/>
    <n v="0"/>
    <x v="2737"/>
  </r>
  <r>
    <x v="1"/>
    <x v="300"/>
    <s v="Blue"/>
    <s v="6 GB"/>
    <x v="0"/>
    <s v="Yes"/>
    <x v="0"/>
    <x v="215"/>
    <n v="35999"/>
    <x v="303"/>
    <n v="13000"/>
    <n v="36.112114225395104"/>
    <x v="281"/>
    <x v="2449"/>
    <n v="-8790702"/>
    <n v="1937000"/>
    <x v="2738"/>
  </r>
  <r>
    <x v="6"/>
    <x v="403"/>
    <s v="Gold"/>
    <s v="4 GB"/>
    <x v="3"/>
    <s v="Yes"/>
    <x v="3"/>
    <x v="51"/>
    <n v="10990"/>
    <x v="408"/>
    <n v="0"/>
    <n v="0"/>
    <x v="55"/>
    <x v="2713"/>
    <n v="-10726240"/>
    <n v="0"/>
    <x v="2739"/>
  </r>
  <r>
    <x v="9"/>
    <x v="298"/>
    <s v="Grey"/>
    <s v="4 GB"/>
    <x v="6"/>
    <s v="Yes"/>
    <x v="7"/>
    <x v="66"/>
    <n v="12499"/>
    <x v="301"/>
    <n v="0"/>
    <n v="0"/>
    <x v="188"/>
    <x v="2714"/>
    <n v="-11624070"/>
    <n v="0"/>
    <x v="2740"/>
  </r>
  <r>
    <x v="4"/>
    <x v="141"/>
    <s v="Gold"/>
    <s v="2 GB"/>
    <x v="2"/>
    <s v="Yes"/>
    <x v="2"/>
    <x v="29"/>
    <n v="49999"/>
    <x v="142"/>
    <n v="0"/>
    <n v="0"/>
    <x v="235"/>
    <x v="2715"/>
    <n v="-28599428"/>
    <n v="0"/>
    <x v="2741"/>
  </r>
  <r>
    <x v="7"/>
    <x v="467"/>
    <s v="Ink Black"/>
    <s v="8 GB"/>
    <x v="0"/>
    <s v="Yes"/>
    <x v="0"/>
    <x v="94"/>
    <n v="18990"/>
    <x v="475"/>
    <n v="1000"/>
    <n v="5.2659294365455498"/>
    <x v="110"/>
    <x v="2716"/>
    <n v="-10021580"/>
    <n v="271000"/>
    <x v="2742"/>
  </r>
  <r>
    <x v="15"/>
    <x v="331"/>
    <s v="Yellow"/>
    <s v="4 GB"/>
    <x v="3"/>
    <s v="Yes"/>
    <x v="10"/>
    <x v="59"/>
    <n v="16999"/>
    <x v="335"/>
    <n v="2000"/>
    <n v="11.7653979645861"/>
    <x v="164"/>
    <x v="2717"/>
    <n v="-11135304"/>
    <n v="696000"/>
    <x v="2743"/>
  </r>
  <r>
    <x v="2"/>
    <x v="202"/>
    <s v="Cyber Silver"/>
    <s v="8 GB"/>
    <x v="0"/>
    <s v="Yes"/>
    <x v="0"/>
    <x v="23"/>
    <n v="18999"/>
    <x v="203"/>
    <n v="1000"/>
    <n v="5.2634349176272401"/>
    <x v="74"/>
    <x v="2718"/>
    <n v="-10544430"/>
    <n v="285000"/>
    <x v="2744"/>
  </r>
  <r>
    <x v="2"/>
    <x v="121"/>
    <s v="Cross Black"/>
    <s v="3 GB"/>
    <x v="6"/>
    <s v="Yes"/>
    <x v="6"/>
    <x v="22"/>
    <n v="9999"/>
    <x v="122"/>
    <n v="1000"/>
    <n v="10.00100010001"/>
    <x v="7"/>
    <x v="2719"/>
    <n v="-8416114"/>
    <n v="443000"/>
    <x v="2745"/>
  </r>
  <r>
    <x v="8"/>
    <x v="417"/>
    <s v="Starry Black"/>
    <s v="4 GB"/>
    <x v="3"/>
    <s v="Yes"/>
    <x v="2"/>
    <x v="142"/>
    <n v="18990"/>
    <x v="422"/>
    <n v="0"/>
    <n v="0"/>
    <x v="267"/>
    <x v="2720"/>
    <n v="-6000840"/>
    <n v="0"/>
    <x v="2746"/>
  </r>
  <r>
    <x v="6"/>
    <x v="9"/>
    <s v="Stardust White"/>
    <s v="6 GB"/>
    <x v="13"/>
    <s v="Yes"/>
    <x v="3"/>
    <x v="786"/>
    <n v="19119"/>
    <x v="9"/>
    <n v="0"/>
    <n v="0"/>
    <x v="180"/>
    <x v="2721"/>
    <n v="-17857146"/>
    <n v="0"/>
    <x v="2747"/>
  </r>
  <r>
    <x v="0"/>
    <x v="10"/>
    <s v="Blue"/>
    <s v="4 GB"/>
    <x v="3"/>
    <s v="Yes"/>
    <x v="3"/>
    <x v="787"/>
    <n v="12144"/>
    <x v="10"/>
    <n v="0"/>
    <n v="0"/>
    <x v="157"/>
    <x v="2722"/>
    <n v="-8865120"/>
    <n v="0"/>
    <x v="2748"/>
  </r>
  <r>
    <x v="1"/>
    <x v="146"/>
    <s v="Blue"/>
    <s v="2 GB"/>
    <x v="1"/>
    <s v="Yes"/>
    <x v="6"/>
    <x v="78"/>
    <n v="6499"/>
    <x v="147"/>
    <n v="0"/>
    <n v="0"/>
    <x v="354"/>
    <x v="2723"/>
    <n v="-4276342"/>
    <n v="0"/>
    <x v="2749"/>
  </r>
  <r>
    <x v="11"/>
    <x v="765"/>
    <s v="Moonlight White"/>
    <s v="6 GB"/>
    <x v="0"/>
    <s v="Yes"/>
    <x v="2"/>
    <x v="123"/>
    <n v="19999"/>
    <x v="778"/>
    <n v="2500"/>
    <n v="12.5006250312515"/>
    <x v="12"/>
    <x v="2724"/>
    <n v="-8737034"/>
    <n v="582500"/>
    <x v="2750"/>
  </r>
  <r>
    <x v="5"/>
    <x v="5"/>
    <s v="Black"/>
    <s v="8 MB"/>
    <x v="1"/>
    <s v="Yes"/>
    <x v="5"/>
    <x v="5"/>
    <n v="2199"/>
    <x v="5"/>
    <n v="0"/>
    <n v="0"/>
    <x v="381"/>
    <x v="2725"/>
    <n v="-1820772"/>
    <n v="0"/>
    <x v="2751"/>
  </r>
  <r>
    <x v="7"/>
    <x v="81"/>
    <s v="Unicorn White"/>
    <s v="8 GB"/>
    <x v="0"/>
    <s v="Yes"/>
    <x v="2"/>
    <x v="142"/>
    <n v="22990"/>
    <x v="81"/>
    <n v="4000"/>
    <n v="17.398869073510198"/>
    <x v="368"/>
    <x v="2726"/>
    <n v="-9529460"/>
    <n v="908000"/>
    <x v="2752"/>
  </r>
  <r>
    <x v="0"/>
    <x v="325"/>
    <s v="Gold Platinum"/>
    <s v="4 GB"/>
    <x v="6"/>
    <s v="Yes"/>
    <x v="8"/>
    <x v="14"/>
    <n v="29990"/>
    <x v="329"/>
    <n v="0"/>
    <n v="0"/>
    <x v="359"/>
    <x v="2727"/>
    <n v="-21172940"/>
    <n v="0"/>
    <x v="2753"/>
  </r>
  <r>
    <x v="0"/>
    <x v="416"/>
    <s v="Space Black"/>
    <s v="6 GB"/>
    <x v="0"/>
    <s v="Yes"/>
    <x v="0"/>
    <x v="788"/>
    <n v="16800"/>
    <x v="421"/>
    <n v="50"/>
    <n v="0.29761904761904701"/>
    <x v="198"/>
    <x v="2728"/>
    <n v="-11004400"/>
    <n v="16400"/>
    <x v="2754"/>
  </r>
  <r>
    <x v="6"/>
    <x v="402"/>
    <s v="Atlantic Blue"/>
    <s v="6 GB"/>
    <x v="0"/>
    <s v="Yes"/>
    <x v="0"/>
    <x v="789"/>
    <n v="24198"/>
    <x v="407"/>
    <n v="1548"/>
    <n v="6.3972229109843699"/>
    <x v="292"/>
    <x v="2729"/>
    <n v="-20847360"/>
    <n v="688860"/>
    <x v="2755"/>
  </r>
  <r>
    <x v="2"/>
    <x v="193"/>
    <s v="Midnight Black"/>
    <s v="8 GB"/>
    <x v="0"/>
    <s v="Yes"/>
    <x v="2"/>
    <x v="115"/>
    <n v="23999"/>
    <x v="194"/>
    <n v="3000"/>
    <n v="12.5005208550356"/>
    <x v="323"/>
    <x v="2730"/>
    <n v="-18044198"/>
    <n v="1203000"/>
    <x v="2756"/>
  </r>
  <r>
    <x v="9"/>
    <x v="336"/>
    <s v="White"/>
    <s v="2 GB"/>
    <x v="1"/>
    <s v="Yes"/>
    <x v="1"/>
    <x v="22"/>
    <n v="8999"/>
    <x v="340"/>
    <n v="0"/>
    <n v="0"/>
    <x v="95"/>
    <x v="2731"/>
    <n v="-7469170"/>
    <n v="0"/>
    <x v="2757"/>
  </r>
  <r>
    <x v="0"/>
    <x v="165"/>
    <s v="Prism Black"/>
    <s v="8 GB"/>
    <x v="0"/>
    <s v="Yes"/>
    <x v="4"/>
    <x v="790"/>
    <n v="79000"/>
    <x v="166"/>
    <n v="0"/>
    <n v="0"/>
    <x v="285"/>
    <x v="2732"/>
    <n v="-34918000"/>
    <n v="0"/>
    <x v="2758"/>
  </r>
  <r>
    <x v="0"/>
    <x v="881"/>
    <s v="Black"/>
    <s v="10 MB"/>
    <x v="8"/>
    <s v="Yes"/>
    <x v="7"/>
    <x v="162"/>
    <n v="2299"/>
    <x v="895"/>
    <n v="0"/>
    <n v="0"/>
    <x v="256"/>
    <x v="2733"/>
    <n v="-1494350"/>
    <n v="0"/>
    <x v="2759"/>
  </r>
  <r>
    <x v="1"/>
    <x v="427"/>
    <s v="SAND"/>
    <s v="6 GB"/>
    <x v="3"/>
    <s v="Yes"/>
    <x v="11"/>
    <x v="3"/>
    <n v="12999"/>
    <x v="432"/>
    <n v="0"/>
    <n v="0"/>
    <x v="35"/>
    <x v="2734"/>
    <n v="-7721406"/>
    <n v="0"/>
    <x v="2760"/>
  </r>
  <r>
    <x v="10"/>
    <x v="130"/>
    <s v="Blue"/>
    <s v="4 GB"/>
    <x v="3"/>
    <s v="Yes"/>
    <x v="0"/>
    <x v="23"/>
    <n v="17999"/>
    <x v="131"/>
    <n v="0"/>
    <n v="0"/>
    <x v="192"/>
    <x v="2649"/>
    <n v="-15551136"/>
    <n v="0"/>
    <x v="2761"/>
  </r>
  <r>
    <x v="1"/>
    <x v="578"/>
    <s v="Black"/>
    <s v="16 MB"/>
    <x v="1"/>
    <s v="Yes"/>
    <x v="3"/>
    <x v="791"/>
    <n v="2499"/>
    <x v="588"/>
    <n v="0"/>
    <n v="0"/>
    <x v="31"/>
    <x v="2735"/>
    <n v="-1604358"/>
    <n v="0"/>
    <x v="2762"/>
  </r>
  <r>
    <x v="15"/>
    <x v="331"/>
    <s v="Cool Blue"/>
    <s v="4 GB"/>
    <x v="3"/>
    <s v="Yes"/>
    <x v="10"/>
    <x v="59"/>
    <n v="16999"/>
    <x v="335"/>
    <n v="2000"/>
    <n v="11.7653979645861"/>
    <x v="241"/>
    <x v="2736"/>
    <n v="-13983126"/>
    <n v="874000"/>
    <x v="2763"/>
  </r>
  <r>
    <x v="15"/>
    <x v="374"/>
    <s v="Pheonix Red"/>
    <s v="8 GB"/>
    <x v="5"/>
    <s v="Yes"/>
    <x v="10"/>
    <x v="192"/>
    <n v="22999"/>
    <x v="379"/>
    <n v="1500"/>
    <n v="6.52202269663898"/>
    <x v="259"/>
    <x v="2737"/>
    <n v="-8899600"/>
    <n v="300000"/>
    <x v="2764"/>
  </r>
  <r>
    <x v="2"/>
    <x v="621"/>
    <s v="Lunar White"/>
    <s v="4 GB"/>
    <x v="3"/>
    <s v="Yes"/>
    <x v="2"/>
    <x v="3"/>
    <n v="14999"/>
    <x v="631"/>
    <n v="2000"/>
    <n v="13.334222281485401"/>
    <x v="95"/>
    <x v="2738"/>
    <n v="-11619170"/>
    <n v="830000"/>
    <x v="2765"/>
  </r>
  <r>
    <x v="3"/>
    <x v="471"/>
    <s v="Haze Green"/>
    <s v="6 GB"/>
    <x v="3"/>
    <s v="Yes"/>
    <x v="0"/>
    <x v="16"/>
    <n v="16999"/>
    <x v="480"/>
    <n v="3000"/>
    <n v="17.6480969468792"/>
    <x v="83"/>
    <x v="2739"/>
    <n v="-15313012"/>
    <n v="1482000"/>
    <x v="2766"/>
  </r>
  <r>
    <x v="4"/>
    <x v="84"/>
    <s v="Gold"/>
    <s v="NaN"/>
    <x v="5"/>
    <s v="Yes"/>
    <x v="4"/>
    <x v="365"/>
    <n v="129900"/>
    <x v="84"/>
    <n v="0"/>
    <n v="0"/>
    <x v="249"/>
    <x v="2740"/>
    <n v="-69626400"/>
    <n v="0"/>
    <x v="2767"/>
  </r>
  <r>
    <x v="4"/>
    <x v="4"/>
    <s v="Purple"/>
    <s v="4GB"/>
    <x v="3"/>
    <s v="Yes"/>
    <x v="4"/>
    <x v="4"/>
    <n v="49900"/>
    <x v="4"/>
    <n v="0"/>
    <n v="0"/>
    <x v="94"/>
    <x v="2741"/>
    <n v="-17165600"/>
    <n v="0"/>
    <x v="2768"/>
  </r>
  <r>
    <x v="4"/>
    <x v="47"/>
    <s v="Silver"/>
    <s v="3 GB"/>
    <x v="0"/>
    <s v="Yes"/>
    <x v="10"/>
    <x v="41"/>
    <n v="42900"/>
    <x v="47"/>
    <n v="0"/>
    <n v="0"/>
    <x v="75"/>
    <x v="2742"/>
    <n v="-26169000"/>
    <n v="0"/>
    <x v="2769"/>
  </r>
  <r>
    <x v="8"/>
    <x v="387"/>
    <s v="Nebula Purple"/>
    <s v="4 GB"/>
    <x v="3"/>
    <s v="Yes"/>
    <x v="2"/>
    <x v="245"/>
    <n v="14500"/>
    <x v="392"/>
    <n v="0"/>
    <n v="0"/>
    <x v="255"/>
    <x v="2743"/>
    <n v="-7540000"/>
    <n v="0"/>
    <x v="2770"/>
  </r>
  <r>
    <x v="0"/>
    <x v="139"/>
    <s v="Light Blue"/>
    <s v="4 GB"/>
    <x v="3"/>
    <s v="Yes"/>
    <x v="3"/>
    <x v="792"/>
    <n v="14690"/>
    <x v="140"/>
    <n v="0"/>
    <n v="0"/>
    <x v="93"/>
    <x v="2744"/>
    <n v="-13103480"/>
    <n v="0"/>
    <x v="2771"/>
  </r>
  <r>
    <x v="7"/>
    <x v="583"/>
    <s v="Mint Green"/>
    <s v="6 GB"/>
    <x v="0"/>
    <s v="Yes"/>
    <x v="7"/>
    <x v="793"/>
    <n v="17790"/>
    <x v="593"/>
    <n v="0"/>
    <n v="0"/>
    <x v="372"/>
    <x v="2745"/>
    <n v="-11136540"/>
    <n v="0"/>
    <x v="2772"/>
  </r>
  <r>
    <x v="4"/>
    <x v="4"/>
    <s v="Purple"/>
    <s v="4GB"/>
    <x v="5"/>
    <s v="Yes"/>
    <x v="4"/>
    <x v="11"/>
    <n v="64900"/>
    <x v="4"/>
    <n v="0"/>
    <n v="0"/>
    <x v="135"/>
    <x v="2746"/>
    <n v="-52569000"/>
    <n v="0"/>
    <x v="2773"/>
  </r>
  <r>
    <x v="3"/>
    <x v="657"/>
    <s v="Midnight Black"/>
    <s v="4 GB"/>
    <x v="3"/>
    <s v="Yes"/>
    <x v="0"/>
    <x v="18"/>
    <n v="9999"/>
    <x v="668"/>
    <n v="0"/>
    <n v="0"/>
    <x v="346"/>
    <x v="2747"/>
    <n v="-5499450"/>
    <n v="0"/>
    <x v="2774"/>
  </r>
  <r>
    <x v="0"/>
    <x v="305"/>
    <s v="Blue"/>
    <s v="4 GB"/>
    <x v="3"/>
    <s v="Yes"/>
    <x v="7"/>
    <x v="794"/>
    <n v="10398"/>
    <x v="308"/>
    <n v="0"/>
    <n v="0"/>
    <x v="20"/>
    <x v="2748"/>
    <n v="-3472932"/>
    <n v="0"/>
    <x v="2775"/>
  </r>
  <r>
    <x v="7"/>
    <x v="159"/>
    <s v="Twilight Black"/>
    <s v="8 GB"/>
    <x v="0"/>
    <s v="Yes"/>
    <x v="0"/>
    <x v="619"/>
    <n v="20990"/>
    <x v="160"/>
    <n v="0"/>
    <n v="0"/>
    <x v="379"/>
    <x v="2749"/>
    <n v="-12719940"/>
    <n v="0"/>
    <x v="2776"/>
  </r>
  <r>
    <x v="0"/>
    <x v="165"/>
    <s v="Ceramic Black"/>
    <s v="8 GB"/>
    <x v="4"/>
    <s v="Yes"/>
    <x v="4"/>
    <x v="177"/>
    <n v="91900"/>
    <x v="166"/>
    <n v="0"/>
    <n v="0"/>
    <x v="23"/>
    <x v="2750"/>
    <n v="-80504400"/>
    <n v="0"/>
    <x v="2777"/>
  </r>
  <r>
    <x v="1"/>
    <x v="882"/>
    <s v="Black"/>
    <s v="64 MB"/>
    <x v="0"/>
    <s v="Yes"/>
    <x v="11"/>
    <x v="795"/>
    <n v="3999"/>
    <x v="896"/>
    <n v="103"/>
    <n v="2.5756439109777398"/>
    <x v="252"/>
    <x v="2751"/>
    <n v="-1871115"/>
    <n v="24411"/>
    <x v="2778"/>
  </r>
  <r>
    <x v="7"/>
    <x v="52"/>
    <s v="Starry Black"/>
    <s v="8 GB"/>
    <x v="5"/>
    <s v="Yes"/>
    <x v="6"/>
    <x v="33"/>
    <n v="37990"/>
    <x v="52"/>
    <n v="8991"/>
    <n v="23.666754409054999"/>
    <x v="1"/>
    <x v="2752"/>
    <n v="-19694766"/>
    <n v="2643354"/>
    <x v="2779"/>
  </r>
  <r>
    <x v="5"/>
    <x v="42"/>
    <s v="Champagne Gold"/>
    <s v="3 GB"/>
    <x v="3"/>
    <s v="Yes"/>
    <x v="7"/>
    <x v="59"/>
    <n v="14999"/>
    <x v="42"/>
    <n v="0"/>
    <n v="0"/>
    <x v="381"/>
    <x v="2753"/>
    <n v="-12419172"/>
    <n v="0"/>
    <x v="2780"/>
  </r>
  <r>
    <x v="0"/>
    <x v="672"/>
    <s v="Black"/>
    <s v="64 MB"/>
    <x v="0"/>
    <s v="Yes"/>
    <x v="3"/>
    <x v="796"/>
    <n v="3780"/>
    <x v="684"/>
    <n v="0"/>
    <n v="0"/>
    <x v="291"/>
    <x v="2754"/>
    <n v="-3054240"/>
    <n v="0"/>
    <x v="2781"/>
  </r>
  <r>
    <x v="0"/>
    <x v="698"/>
    <s v="Black"/>
    <s v="32 MB"/>
    <x v="8"/>
    <s v="Yes"/>
    <x v="3"/>
    <x v="797"/>
    <n v="2089"/>
    <x v="710"/>
    <n v="0"/>
    <n v="0"/>
    <x v="370"/>
    <x v="2755"/>
    <n v="-693548"/>
    <n v="0"/>
    <x v="2782"/>
  </r>
  <r>
    <x v="9"/>
    <x v="598"/>
    <s v="Black"/>
    <s v="4 GB"/>
    <x v="3"/>
    <s v="Yes"/>
    <x v="1"/>
    <x v="12"/>
    <n v="19999"/>
    <x v="608"/>
    <n v="0"/>
    <n v="0"/>
    <x v="205"/>
    <x v="2756"/>
    <n v="-19199040"/>
    <n v="0"/>
    <x v="2783"/>
  </r>
  <r>
    <x v="7"/>
    <x v="445"/>
    <s v="Gold"/>
    <s v="4 GB"/>
    <x v="3"/>
    <s v="Yes"/>
    <x v="5"/>
    <x v="798"/>
    <n v="27500"/>
    <x v="452"/>
    <n v="0"/>
    <n v="0"/>
    <x v="386"/>
    <x v="2757"/>
    <n v="-15290000"/>
    <n v="0"/>
    <x v="2784"/>
  </r>
  <r>
    <x v="3"/>
    <x v="225"/>
    <s v="Amber Red"/>
    <s v="4 GB"/>
    <x v="3"/>
    <s v="Yes"/>
    <x v="2"/>
    <x v="34"/>
    <n v="11999"/>
    <x v="227"/>
    <n v="0"/>
    <n v="0"/>
    <x v="359"/>
    <x v="2758"/>
    <n v="-8471294"/>
    <n v="0"/>
    <x v="2785"/>
  </r>
  <r>
    <x v="6"/>
    <x v="182"/>
    <s v="Mighty Black"/>
    <s v="4 GB"/>
    <x v="3"/>
    <s v="Yes"/>
    <x v="2"/>
    <x v="68"/>
    <n v="13999"/>
    <x v="183"/>
    <n v="2500"/>
    <n v="17.858418458461301"/>
    <x v="311"/>
    <x v="2759"/>
    <n v="-3671712"/>
    <n v="360000"/>
    <x v="2786"/>
  </r>
  <r>
    <x v="16"/>
    <x v="39"/>
    <s v=" Tornado Black"/>
    <s v="12 GB"/>
    <x v="5"/>
    <s v="Yes"/>
    <x v="2"/>
    <x v="15"/>
    <n v="46990"/>
    <x v="111"/>
    <n v="7000"/>
    <n v="14.8967865503298"/>
    <x v="121"/>
    <x v="2760"/>
    <n v="-40184760"/>
    <n v="3234000"/>
    <x v="2787"/>
  </r>
  <r>
    <x v="7"/>
    <x v="68"/>
    <s v="Purple"/>
    <s v="4 GB"/>
    <x v="3"/>
    <s v="Yes"/>
    <x v="0"/>
    <x v="108"/>
    <n v="15000"/>
    <x v="68"/>
    <n v="0"/>
    <n v="0"/>
    <x v="284"/>
    <x v="2761"/>
    <n v="-5070000"/>
    <n v="0"/>
    <x v="2788"/>
  </r>
  <r>
    <x v="4"/>
    <x v="6"/>
    <s v="Starlight"/>
    <s v="6 GB"/>
    <x v="4"/>
    <s v="Yes"/>
    <x v="6"/>
    <x v="6"/>
    <n v="99900"/>
    <x v="6"/>
    <n v="0"/>
    <n v="0"/>
    <x v="284"/>
    <x v="2762"/>
    <n v="-33766200"/>
    <n v="0"/>
    <x v="2789"/>
  </r>
  <r>
    <x v="4"/>
    <x v="179"/>
    <s v="Gold"/>
    <s v="4GB"/>
    <x v="5"/>
    <s v="Yes"/>
    <x v="4"/>
    <x v="469"/>
    <n v="121300"/>
    <x v="180"/>
    <n v="0"/>
    <n v="0"/>
    <x v="34"/>
    <x v="2763"/>
    <n v="-91702800"/>
    <n v="0"/>
    <x v="2790"/>
  </r>
  <r>
    <x v="0"/>
    <x v="33"/>
    <s v="Black"/>
    <s v="4 MB"/>
    <x v="8"/>
    <s v="Yes"/>
    <x v="3"/>
    <x v="799"/>
    <n v="2282"/>
    <x v="33"/>
    <n v="0"/>
    <n v="0"/>
    <x v="379"/>
    <x v="2764"/>
    <n v="-1382892"/>
    <n v="0"/>
    <x v="2791"/>
  </r>
  <r>
    <x v="2"/>
    <x v="200"/>
    <s v="Oxygen Blue"/>
    <s v="4 GB"/>
    <x v="6"/>
    <s v="Yes"/>
    <x v="2"/>
    <x v="66"/>
    <n v="13999"/>
    <x v="201"/>
    <n v="1500"/>
    <n v="10.715051075076699"/>
    <x v="236"/>
    <x v="2765"/>
    <n v="-4292676"/>
    <n v="243000"/>
    <x v="2792"/>
  </r>
  <r>
    <x v="2"/>
    <x v="35"/>
    <s v="Arctic White"/>
    <s v="12 GB"/>
    <x v="5"/>
    <s v="Yes"/>
    <x v="3"/>
    <x v="411"/>
    <n v="34999"/>
    <x v="35"/>
    <n v="2000"/>
    <n v="5.7144489842566903"/>
    <x v="45"/>
    <x v="2766"/>
    <n v="-23255316"/>
    <n v="684000"/>
    <x v="2793"/>
  </r>
  <r>
    <x v="0"/>
    <x v="580"/>
    <s v="White"/>
    <s v="1 GB"/>
    <x v="7"/>
    <s v="Yes"/>
    <x v="7"/>
    <x v="294"/>
    <n v="6799"/>
    <x v="590"/>
    <n v="0"/>
    <n v="0"/>
    <x v="124"/>
    <x v="2767"/>
    <n v="-1944514"/>
    <n v="0"/>
    <x v="2794"/>
  </r>
  <r>
    <x v="0"/>
    <x v="349"/>
    <s v="Silver Titanium"/>
    <s v="4 GB"/>
    <x v="6"/>
    <s v="Yes"/>
    <x v="2"/>
    <x v="800"/>
    <n v="45500"/>
    <x v="353"/>
    <n v="22000"/>
    <n v="48.351648351648301"/>
    <x v="262"/>
    <x v="2768"/>
    <n v="-10626000"/>
    <n v="3388000"/>
    <x v="2795"/>
  </r>
  <r>
    <x v="9"/>
    <x v="512"/>
    <s v="Venom Black"/>
    <s v="4 GB"/>
    <x v="3"/>
    <s v="Yes"/>
    <x v="7"/>
    <x v="3"/>
    <n v="12999"/>
    <x v="521"/>
    <n v="0"/>
    <n v="0"/>
    <x v="122"/>
    <x v="2769"/>
    <n v="-10035228"/>
    <n v="0"/>
    <x v="2796"/>
  </r>
  <r>
    <x v="10"/>
    <x v="120"/>
    <s v="Grey"/>
    <s v="6 GB"/>
    <x v="3"/>
    <s v="Yes"/>
    <x v="0"/>
    <x v="23"/>
    <n v="17999"/>
    <x v="121"/>
    <n v="0"/>
    <n v="0"/>
    <x v="13"/>
    <x v="2770"/>
    <n v="-5399700"/>
    <n v="0"/>
    <x v="2797"/>
  </r>
  <r>
    <x v="4"/>
    <x v="6"/>
    <s v="Starlight"/>
    <s v="4 GB"/>
    <x v="5"/>
    <s v="Yes"/>
    <x v="6"/>
    <x v="146"/>
    <n v="79900"/>
    <x v="6"/>
    <n v="0"/>
    <n v="0"/>
    <x v="179"/>
    <x v="330"/>
    <n v="-33877600"/>
    <n v="0"/>
    <x v="330"/>
  </r>
  <r>
    <x v="9"/>
    <x v="337"/>
    <s v="Grey"/>
    <s v="4 GB"/>
    <x v="6"/>
    <s v="Yes"/>
    <x v="0"/>
    <x v="23"/>
    <n v="17999"/>
    <x v="341"/>
    <n v="0"/>
    <n v="0"/>
    <x v="138"/>
    <x v="2771"/>
    <n v="-15875118"/>
    <n v="0"/>
    <x v="2798"/>
  </r>
  <r>
    <x v="0"/>
    <x v="515"/>
    <s v="Black"/>
    <s v="4 GB"/>
    <x v="3"/>
    <s v="Yes"/>
    <x v="0"/>
    <x v="801"/>
    <n v="14000"/>
    <x v="524"/>
    <n v="0"/>
    <n v="0"/>
    <x v="256"/>
    <x v="2772"/>
    <n v="-9100000"/>
    <n v="0"/>
    <x v="2799"/>
  </r>
  <r>
    <x v="0"/>
    <x v="152"/>
    <s v="Awesome Black"/>
    <s v="8 GB"/>
    <x v="5"/>
    <s v="Yes"/>
    <x v="0"/>
    <x v="121"/>
    <n v="43999"/>
    <x v="153"/>
    <n v="6000"/>
    <n v="13.6366735607627"/>
    <x v="371"/>
    <x v="2773"/>
    <n v="-35341138"/>
    <n v="2586000"/>
    <x v="2800"/>
  </r>
  <r>
    <x v="3"/>
    <x v="757"/>
    <s v="Violet"/>
    <s v="4 GB"/>
    <x v="3"/>
    <s v="Yes"/>
    <x v="2"/>
    <x v="3"/>
    <n v="12999"/>
    <x v="770"/>
    <n v="0"/>
    <n v="0"/>
    <x v="95"/>
    <x v="2738"/>
    <n v="-10789170"/>
    <n v="0"/>
    <x v="2801"/>
  </r>
  <r>
    <x v="10"/>
    <x v="120"/>
    <s v="Grey"/>
    <s v="3 GB"/>
    <x v="6"/>
    <s v="Yes"/>
    <x v="0"/>
    <x v="170"/>
    <n v="13199"/>
    <x v="121"/>
    <n v="0"/>
    <n v="0"/>
    <x v="117"/>
    <x v="2774"/>
    <n v="-4910028"/>
    <n v="0"/>
    <x v="2802"/>
  </r>
  <r>
    <x v="11"/>
    <x v="774"/>
    <s v="Frosted Champagne"/>
    <s v="6 GB"/>
    <x v="0"/>
    <s v="Yes"/>
    <x v="3"/>
    <x v="23"/>
    <n v="21999"/>
    <x v="787"/>
    <n v="4000"/>
    <n v="18.182644665666601"/>
    <x v="236"/>
    <x v="2775"/>
    <n v="-6479676"/>
    <n v="648000"/>
    <x v="2803"/>
  </r>
  <r>
    <x v="4"/>
    <x v="344"/>
    <s v="Black"/>
    <s v="2 GB"/>
    <x v="5"/>
    <s v="Yes"/>
    <x v="10"/>
    <x v="134"/>
    <n v="54900"/>
    <x v="348"/>
    <n v="0"/>
    <n v="0"/>
    <x v="36"/>
    <x v="2776"/>
    <n v="-18446400"/>
    <n v="0"/>
    <x v="2804"/>
  </r>
  <r>
    <x v="0"/>
    <x v="66"/>
    <s v="Black"/>
    <s v="4 GB"/>
    <x v="0"/>
    <s v="Yes"/>
    <x v="0"/>
    <x v="286"/>
    <n v="17999"/>
    <x v="66"/>
    <n v="2500"/>
    <n v="13.8896605366964"/>
    <x v="119"/>
    <x v="2777"/>
    <n v="-13633686"/>
    <n v="1017500"/>
    <x v="2805"/>
  </r>
  <r>
    <x v="5"/>
    <x v="883"/>
    <s v="White"/>
    <s v="8 GB"/>
    <x v="8"/>
    <s v="Yes"/>
    <x v="1"/>
    <x v="621"/>
    <n v="4790"/>
    <x v="897"/>
    <n v="0"/>
    <n v="0"/>
    <x v="235"/>
    <x v="2778"/>
    <n v="-2739880"/>
    <n v="0"/>
    <x v="2806"/>
  </r>
  <r>
    <x v="7"/>
    <x v="267"/>
    <s v="White"/>
    <s v="3 GB"/>
    <x v="6"/>
    <s v="Yes"/>
    <x v="7"/>
    <x v="13"/>
    <n v="10490"/>
    <x v="270"/>
    <n v="0"/>
    <n v="0"/>
    <x v="354"/>
    <x v="2779"/>
    <n v="-6902420"/>
    <n v="0"/>
    <x v="2807"/>
  </r>
  <r>
    <x v="2"/>
    <x v="21"/>
    <s v="Arctic White"/>
    <s v="8 GB"/>
    <x v="0"/>
    <s v="Yes"/>
    <x v="2"/>
    <x v="50"/>
    <n v="27999"/>
    <x v="21"/>
    <n v="2000"/>
    <n v="7.1431122540090701"/>
    <x v="308"/>
    <x v="2780"/>
    <n v="-15497426"/>
    <n v="574000"/>
    <x v="2808"/>
  </r>
  <r>
    <x v="11"/>
    <x v="676"/>
    <s v="Super Black"/>
    <s v="4 GB"/>
    <x v="3"/>
    <s v="Yes"/>
    <x v="0"/>
    <x v="196"/>
    <n v="23999"/>
    <x v="688"/>
    <n v="0"/>
    <n v="0"/>
    <x v="317"/>
    <x v="2781"/>
    <n v="-12623474"/>
    <n v="0"/>
    <x v="2809"/>
  </r>
  <r>
    <x v="3"/>
    <x v="409"/>
    <s v="Polar Black"/>
    <s v="4 GB"/>
    <x v="0"/>
    <s v="Yes"/>
    <x v="0"/>
    <x v="34"/>
    <n v="14999"/>
    <x v="414"/>
    <n v="3000"/>
    <n v="20.0013334222281"/>
    <x v="39"/>
    <x v="2782"/>
    <n v="-10853196"/>
    <n v="1206000"/>
    <x v="2810"/>
  </r>
  <r>
    <x v="0"/>
    <x v="10"/>
    <s v="White"/>
    <s v="4 GB"/>
    <x v="0"/>
    <s v="Yes"/>
    <x v="3"/>
    <x v="59"/>
    <n v="14999"/>
    <x v="10"/>
    <n v="0"/>
    <n v="0"/>
    <x v="240"/>
    <x v="2783"/>
    <n v="-13649090"/>
    <n v="0"/>
    <x v="2811"/>
  </r>
  <r>
    <x v="13"/>
    <x v="228"/>
    <s v="Just Black"/>
    <s v="4 GB"/>
    <x v="3"/>
    <s v="Yes"/>
    <x v="4"/>
    <x v="388"/>
    <n v="83000"/>
    <x v="230"/>
    <n v="0"/>
    <n v="0"/>
    <x v="224"/>
    <x v="2784"/>
    <n v="-56108000"/>
    <n v="0"/>
    <x v="2812"/>
  </r>
  <r>
    <x v="0"/>
    <x v="481"/>
    <s v="Prism Crush Black"/>
    <s v="6 GB"/>
    <x v="0"/>
    <s v="Yes"/>
    <x v="0"/>
    <x v="209"/>
    <n v="18999"/>
    <x v="490"/>
    <n v="0"/>
    <n v="0"/>
    <x v="61"/>
    <x v="2785"/>
    <n v="-15617178"/>
    <n v="0"/>
    <x v="2813"/>
  </r>
  <r>
    <x v="4"/>
    <x v="47"/>
    <s v="Gold"/>
    <s v="3 GB"/>
    <x v="0"/>
    <s v="Yes"/>
    <x v="10"/>
    <x v="41"/>
    <n v="42900"/>
    <x v="47"/>
    <n v="0"/>
    <n v="0"/>
    <x v="106"/>
    <x v="2786"/>
    <n v="-15186600"/>
    <n v="0"/>
    <x v="2814"/>
  </r>
  <r>
    <x v="9"/>
    <x v="512"/>
    <s v="Fine Gold"/>
    <s v="4 GB"/>
    <x v="3"/>
    <s v="Yes"/>
    <x v="7"/>
    <x v="48"/>
    <n v="8499"/>
    <x v="521"/>
    <n v="0"/>
    <n v="0"/>
    <x v="234"/>
    <x v="2787"/>
    <n v="-5354370"/>
    <n v="0"/>
    <x v="2815"/>
  </r>
  <r>
    <x v="0"/>
    <x v="507"/>
    <s v="Coral Blue"/>
    <s v="4 GB"/>
    <x v="3"/>
    <s v="Yes"/>
    <x v="2"/>
    <x v="274"/>
    <n v="62500"/>
    <x v="516"/>
    <n v="0"/>
    <n v="0"/>
    <x v="299"/>
    <x v="2788"/>
    <n v="-45500000"/>
    <n v="0"/>
    <x v="2816"/>
  </r>
  <r>
    <x v="6"/>
    <x v="884"/>
    <s v="Black"/>
    <s v="4 GB"/>
    <x v="3"/>
    <s v="Yes"/>
    <x v="2"/>
    <x v="54"/>
    <n v="13990"/>
    <x v="898"/>
    <n v="0"/>
    <n v="0"/>
    <x v="45"/>
    <x v="2789"/>
    <n v="-9569160"/>
    <n v="0"/>
    <x v="2817"/>
  </r>
  <r>
    <x v="0"/>
    <x v="109"/>
    <s v="Diamond White"/>
    <s v="4 GB"/>
    <x v="3"/>
    <s v="Yes"/>
    <x v="3"/>
    <x v="90"/>
    <n v="11499"/>
    <x v="109"/>
    <n v="1000"/>
    <n v="8.6964083833376797"/>
    <x v="350"/>
    <x v="2790"/>
    <n v="-6225434"/>
    <n v="283000"/>
    <x v="2818"/>
  </r>
  <r>
    <x v="2"/>
    <x v="188"/>
    <s v="Pearl White"/>
    <s v="4 GB"/>
    <x v="3"/>
    <s v="Yes"/>
    <x v="10"/>
    <x v="23"/>
    <n v="17999"/>
    <x v="189"/>
    <n v="0"/>
    <n v="0"/>
    <x v="284"/>
    <x v="2186"/>
    <n v="-6083662"/>
    <n v="0"/>
    <x v="2201"/>
  </r>
  <r>
    <x v="11"/>
    <x v="885"/>
    <s v="Lunar Grey"/>
    <s v="3 GB"/>
    <x v="6"/>
    <s v="Yes"/>
    <x v="11"/>
    <x v="35"/>
    <n v="10999"/>
    <x v="899"/>
    <n v="0"/>
    <n v="0"/>
    <x v="181"/>
    <x v="1149"/>
    <n v="-3849650"/>
    <n v="0"/>
    <x v="1153"/>
  </r>
  <r>
    <x v="6"/>
    <x v="240"/>
    <s v="Rose Gold"/>
    <s v="6 GB"/>
    <x v="3"/>
    <s v="Yes"/>
    <x v="0"/>
    <x v="59"/>
    <n v="14999"/>
    <x v="242"/>
    <n v="0"/>
    <n v="0"/>
    <x v="323"/>
    <x v="2791"/>
    <n v="-12029198"/>
    <n v="0"/>
    <x v="2819"/>
  </r>
  <r>
    <x v="3"/>
    <x v="710"/>
    <s v="Violet"/>
    <s v="3 GB"/>
    <x v="6"/>
    <s v="Yes"/>
    <x v="2"/>
    <x v="18"/>
    <n v="9999"/>
    <x v="722"/>
    <n v="0"/>
    <n v="0"/>
    <x v="319"/>
    <x v="2792"/>
    <n v="-5619438"/>
    <n v="0"/>
    <x v="2820"/>
  </r>
  <r>
    <x v="0"/>
    <x v="32"/>
    <s v="Silver"/>
    <s v="1.5 GB"/>
    <x v="7"/>
    <s v="Yes"/>
    <x v="5"/>
    <x v="802"/>
    <n v="7200"/>
    <x v="32"/>
    <n v="0"/>
    <n v="0"/>
    <x v="5"/>
    <x v="2793"/>
    <n v="-3801600"/>
    <n v="0"/>
    <x v="2821"/>
  </r>
  <r>
    <x v="10"/>
    <x v="384"/>
    <s v="Orange"/>
    <s v="3 GB"/>
    <x v="6"/>
    <s v="Yes"/>
    <x v="7"/>
    <x v="300"/>
    <n v="8690"/>
    <x v="389"/>
    <n v="0"/>
    <n v="0"/>
    <x v="221"/>
    <x v="2794"/>
    <n v="-6013480"/>
    <n v="0"/>
    <x v="2822"/>
  </r>
  <r>
    <x v="0"/>
    <x v="268"/>
    <s v="Prism Crush White"/>
    <s v="4 GB"/>
    <x v="0"/>
    <s v="Yes"/>
    <x v="0"/>
    <x v="59"/>
    <n v="24900"/>
    <x v="271"/>
    <n v="9901"/>
    <n v="39.763052208835298"/>
    <x v="84"/>
    <x v="2795"/>
    <n v="-6583335"/>
    <n v="1633665"/>
    <x v="2823"/>
  </r>
  <r>
    <x v="0"/>
    <x v="864"/>
    <s v="Gold Sand"/>
    <s v="3 GB"/>
    <x v="6"/>
    <s v="Yes"/>
    <x v="1"/>
    <x v="755"/>
    <n v="25900"/>
    <x v="878"/>
    <n v="0"/>
    <n v="0"/>
    <x v="5"/>
    <x v="2796"/>
    <n v="-13675200"/>
    <n v="0"/>
    <x v="2824"/>
  </r>
  <r>
    <x v="7"/>
    <x v="736"/>
    <s v="Glowing Black"/>
    <s v="6 GB"/>
    <x v="0"/>
    <s v="Yes"/>
    <x v="6"/>
    <x v="74"/>
    <n v="22990"/>
    <x v="748"/>
    <n v="3000"/>
    <n v="13.049151805132601"/>
    <x v="263"/>
    <x v="2797"/>
    <n v="-18868220"/>
    <n v="1317000"/>
    <x v="2825"/>
  </r>
  <r>
    <x v="0"/>
    <x v="41"/>
    <s v="Grey"/>
    <s v="6 GB"/>
    <x v="0"/>
    <s v="Yes"/>
    <x v="0"/>
    <x v="803"/>
    <n v="22498"/>
    <x v="41"/>
    <n v="2519"/>
    <n v="11.196550804515899"/>
    <x v="285"/>
    <x v="2798"/>
    <n v="-9387417"/>
    <n v="556699"/>
    <x v="2826"/>
  </r>
  <r>
    <x v="0"/>
    <x v="702"/>
    <s v="Blue Coral"/>
    <s v="4 GB"/>
    <x v="6"/>
    <s v="Yes"/>
    <x v="2"/>
    <x v="562"/>
    <n v="41900"/>
    <x v="714"/>
    <n v="0"/>
    <n v="0"/>
    <x v="304"/>
    <x v="2799"/>
    <n v="-40978200"/>
    <n v="0"/>
    <x v="2827"/>
  </r>
  <r>
    <x v="4"/>
    <x v="299"/>
    <s v="Silver"/>
    <s v="4 GB"/>
    <x v="5"/>
    <s v="Yes"/>
    <x v="12"/>
    <x v="494"/>
    <n v="103900"/>
    <x v="302"/>
    <n v="26901"/>
    <n v="25.891241578440798"/>
    <x v="274"/>
    <x v="2800"/>
    <n v="-66389933"/>
    <n v="9872667"/>
    <x v="2828"/>
  </r>
  <r>
    <x v="8"/>
    <x v="886"/>
    <s v="Dawn White"/>
    <s v="4 GB"/>
    <x v="0"/>
    <s v="Yes"/>
    <x v="2"/>
    <x v="804"/>
    <n v="20600"/>
    <x v="900"/>
    <n v="0"/>
    <n v="0"/>
    <x v="0"/>
    <x v="2801"/>
    <n v="-5726800"/>
    <n v="0"/>
    <x v="2829"/>
  </r>
  <r>
    <x v="4"/>
    <x v="138"/>
    <s v="Sierra Blue"/>
    <s v="4GB"/>
    <x v="5"/>
    <s v="Yes"/>
    <x v="12"/>
    <x v="112"/>
    <n v="139900"/>
    <x v="139"/>
    <n v="0"/>
    <n v="0"/>
    <x v="302"/>
    <x v="2802"/>
    <n v="-48405400"/>
    <n v="0"/>
    <x v="2830"/>
  </r>
  <r>
    <x v="8"/>
    <x v="835"/>
    <s v="Sapphire Blue"/>
    <s v="4 GB"/>
    <x v="3"/>
    <s v="Yes"/>
    <x v="10"/>
    <x v="805"/>
    <n v="23990"/>
    <x v="848"/>
    <n v="590"/>
    <n v="2.4593580658607701"/>
    <x v="321"/>
    <x v="2803"/>
    <n v="-14785680"/>
    <n v="184080"/>
    <x v="2831"/>
  </r>
  <r>
    <x v="2"/>
    <x v="121"/>
    <s v="Cross Blue"/>
    <s v="3 GB"/>
    <x v="6"/>
    <s v="Yes"/>
    <x v="6"/>
    <x v="22"/>
    <n v="9999"/>
    <x v="122"/>
    <n v="1000"/>
    <n v="10.00100010001"/>
    <x v="41"/>
    <x v="2804"/>
    <n v="-2659720"/>
    <n v="140000"/>
    <x v="2832"/>
  </r>
  <r>
    <x v="0"/>
    <x v="15"/>
    <s v="Black"/>
    <s v="1 GB"/>
    <x v="1"/>
    <s v="Yes"/>
    <x v="3"/>
    <x v="2"/>
    <n v="6999"/>
    <x v="15"/>
    <n v="0"/>
    <n v="0"/>
    <x v="346"/>
    <x v="2805"/>
    <n v="-3849450"/>
    <n v="0"/>
    <x v="2833"/>
  </r>
  <r>
    <x v="6"/>
    <x v="177"/>
    <s v="Black"/>
    <s v="6 GB"/>
    <x v="0"/>
    <s v="Yes"/>
    <x v="1"/>
    <x v="806"/>
    <n v="14949"/>
    <x v="178"/>
    <n v="0"/>
    <n v="0"/>
    <x v="353"/>
    <x v="2806"/>
    <n v="-4066128"/>
    <n v="0"/>
    <x v="2834"/>
  </r>
  <r>
    <x v="7"/>
    <x v="96"/>
    <s v="Black"/>
    <s v="4 GB"/>
    <x v="3"/>
    <s v="Yes"/>
    <x v="0"/>
    <x v="713"/>
    <n v="30990"/>
    <x v="96"/>
    <n v="0"/>
    <n v="0"/>
    <x v="58"/>
    <x v="2807"/>
    <n v="-16982520"/>
    <n v="0"/>
    <x v="2835"/>
  </r>
  <r>
    <x v="4"/>
    <x v="4"/>
    <s v="Yellow"/>
    <s v="4GB"/>
    <x v="0"/>
    <s v="Yes"/>
    <x v="4"/>
    <x v="134"/>
    <n v="54900"/>
    <x v="4"/>
    <n v="0"/>
    <n v="0"/>
    <x v="157"/>
    <x v="2808"/>
    <n v="-40077000"/>
    <n v="0"/>
    <x v="2836"/>
  </r>
  <r>
    <x v="2"/>
    <x v="82"/>
    <s v="Sparkling Blue"/>
    <s v="6 GB"/>
    <x v="3"/>
    <s v="Yes"/>
    <x v="10"/>
    <x v="59"/>
    <n v="15999"/>
    <x v="82"/>
    <n v="1000"/>
    <n v="6.2503906494155803"/>
    <x v="196"/>
    <x v="2809"/>
    <n v="-14941036"/>
    <n v="482000"/>
    <x v="2837"/>
  </r>
  <r>
    <x v="9"/>
    <x v="784"/>
    <s v="Grey"/>
    <s v="3 GB"/>
    <x v="6"/>
    <s v="Yes"/>
    <x v="11"/>
    <x v="807"/>
    <n v="9799"/>
    <x v="797"/>
    <n v="0"/>
    <n v="0"/>
    <x v="82"/>
    <x v="2810"/>
    <n v="-9348246"/>
    <n v="0"/>
    <x v="2838"/>
  </r>
  <r>
    <x v="8"/>
    <x v="887"/>
    <s v="Diamond Black"/>
    <s v="4 GB"/>
    <x v="0"/>
    <s v="Yes"/>
    <x v="14"/>
    <x v="74"/>
    <n v="19990"/>
    <x v="901"/>
    <n v="0"/>
    <n v="0"/>
    <x v="367"/>
    <x v="2811"/>
    <n v="-4437780"/>
    <n v="0"/>
    <x v="2839"/>
  </r>
  <r>
    <x v="0"/>
    <x v="80"/>
    <s v="White Pearl"/>
    <s v="3 GB"/>
    <x v="3"/>
    <s v="Yes"/>
    <x v="5"/>
    <x v="366"/>
    <n v="53900"/>
    <x v="80"/>
    <n v="0"/>
    <n v="0"/>
    <x v="141"/>
    <x v="2812"/>
    <n v="-34711600"/>
    <n v="0"/>
    <x v="2840"/>
  </r>
  <r>
    <x v="7"/>
    <x v="888"/>
    <s v="White"/>
    <s v="1 GB"/>
    <x v="1"/>
    <s v="Yes"/>
    <x v="20"/>
    <x v="808"/>
    <n v="21452"/>
    <x v="902"/>
    <n v="0"/>
    <n v="0"/>
    <x v="340"/>
    <x v="2813"/>
    <n v="-11240848"/>
    <n v="0"/>
    <x v="2841"/>
  </r>
  <r>
    <x v="11"/>
    <x v="665"/>
    <s v="Electric Violet"/>
    <s v="4 GB"/>
    <x v="3"/>
    <s v="Yes"/>
    <x v="7"/>
    <x v="34"/>
    <n v="15999"/>
    <x v="677"/>
    <n v="4000"/>
    <n v="25.0015625976623"/>
    <x v="72"/>
    <x v="2814"/>
    <n v="-6803514"/>
    <n v="972000"/>
    <x v="2842"/>
  </r>
  <r>
    <x v="14"/>
    <x v="889"/>
    <s v="Black Blue"/>
    <s v="2 GB"/>
    <x v="1"/>
    <s v="Yes"/>
    <x v="5"/>
    <x v="809"/>
    <n v="7799"/>
    <x v="903"/>
    <n v="0"/>
    <n v="0"/>
    <x v="166"/>
    <x v="2815"/>
    <n v="-5303320"/>
    <n v="0"/>
    <x v="2843"/>
  </r>
  <r>
    <x v="2"/>
    <x v="148"/>
    <s v="Neptune Blue"/>
    <s v="8 GB"/>
    <x v="0"/>
    <s v="Yes"/>
    <x v="10"/>
    <x v="38"/>
    <n v="31999"/>
    <x v="149"/>
    <n v="0"/>
    <n v="0"/>
    <x v="178"/>
    <x v="2816"/>
    <n v="-12095622"/>
    <n v="0"/>
    <x v="2844"/>
  </r>
  <r>
    <x v="10"/>
    <x v="195"/>
    <s v="Black"/>
    <s v="2 GB"/>
    <x v="1"/>
    <s v="Yes"/>
    <x v="3"/>
    <x v="151"/>
    <n v="7199"/>
    <x v="196"/>
    <n v="0"/>
    <n v="0"/>
    <x v="78"/>
    <x v="2817"/>
    <n v="-3815470"/>
    <n v="0"/>
    <x v="2845"/>
  </r>
  <r>
    <x v="7"/>
    <x v="798"/>
    <s v="Gold"/>
    <s v="3 GB"/>
    <x v="6"/>
    <s v="Yes"/>
    <x v="3"/>
    <x v="623"/>
    <n v="18000"/>
    <x v="811"/>
    <n v="0"/>
    <n v="0"/>
    <x v="6"/>
    <x v="2818"/>
    <n v="-4716000"/>
    <n v="0"/>
    <x v="2846"/>
  </r>
  <r>
    <x v="7"/>
    <x v="176"/>
    <s v="Thunder Black"/>
    <s v="6 GB"/>
    <x v="3"/>
    <s v="Yes"/>
    <x v="10"/>
    <x v="63"/>
    <n v="28990"/>
    <x v="177"/>
    <n v="12000"/>
    <n v="41.3935839944808"/>
    <x v="220"/>
    <x v="2819"/>
    <n v="-10253540"/>
    <n v="2676000"/>
    <x v="2847"/>
  </r>
  <r>
    <x v="5"/>
    <x v="629"/>
    <s v="Gold"/>
    <s v="3 GB"/>
    <x v="6"/>
    <s v="Yes"/>
    <x v="8"/>
    <x v="68"/>
    <n v="11499"/>
    <x v="640"/>
    <n v="0"/>
    <n v="0"/>
    <x v="389"/>
    <x v="2820"/>
    <n v="-3173724"/>
    <n v="0"/>
    <x v="2848"/>
  </r>
  <r>
    <x v="9"/>
    <x v="890"/>
    <s v="Yellow"/>
    <s v="2 GB"/>
    <x v="1"/>
    <s v="Yes"/>
    <x v="11"/>
    <x v="810"/>
    <n v="9795"/>
    <x v="904"/>
    <n v="0"/>
    <n v="0"/>
    <x v="288"/>
    <x v="2821"/>
    <n v="-2977680"/>
    <n v="0"/>
    <x v="2849"/>
  </r>
  <r>
    <x v="4"/>
    <x v="47"/>
    <s v="Black"/>
    <s v="3 GB"/>
    <x v="5"/>
    <s v="Yes"/>
    <x v="10"/>
    <x v="399"/>
    <n v="85400"/>
    <x v="47"/>
    <n v="0"/>
    <n v="0"/>
    <x v="103"/>
    <x v="2822"/>
    <n v="-34843200"/>
    <n v="0"/>
    <x v="2850"/>
  </r>
  <r>
    <x v="0"/>
    <x v="460"/>
    <s v="Blue"/>
    <s v="4 GB"/>
    <x v="3"/>
    <s v="Yes"/>
    <x v="2"/>
    <x v="142"/>
    <n v="18990"/>
    <x v="468"/>
    <n v="0"/>
    <n v="0"/>
    <x v="250"/>
    <x v="2823"/>
    <n v="-10140660"/>
    <n v="0"/>
    <x v="2851"/>
  </r>
  <r>
    <x v="0"/>
    <x v="688"/>
    <s v="Seawater Blue"/>
    <s v="6 GB"/>
    <x v="0"/>
    <s v="Yes"/>
    <x v="7"/>
    <x v="12"/>
    <n v="19999"/>
    <x v="700"/>
    <n v="0"/>
    <n v="0"/>
    <x v="48"/>
    <x v="2824"/>
    <n v="-9919504"/>
    <n v="0"/>
    <x v="2852"/>
  </r>
  <r>
    <x v="4"/>
    <x v="138"/>
    <s v="Alpine Green"/>
    <s v="4GB"/>
    <x v="5"/>
    <s v="Yes"/>
    <x v="12"/>
    <x v="112"/>
    <n v="139900"/>
    <x v="139"/>
    <n v="0"/>
    <n v="0"/>
    <x v="100"/>
    <x v="2825"/>
    <n v="-80582400"/>
    <n v="0"/>
    <x v="2853"/>
  </r>
  <r>
    <x v="0"/>
    <x v="780"/>
    <s v="Blue"/>
    <s v="4 GB"/>
    <x v="3"/>
    <s v="Yes"/>
    <x v="2"/>
    <x v="623"/>
    <n v="18000"/>
    <x v="793"/>
    <n v="0"/>
    <n v="0"/>
    <x v="111"/>
    <x v="2826"/>
    <n v="-15192000"/>
    <n v="0"/>
    <x v="2854"/>
  </r>
  <r>
    <x v="8"/>
    <x v="478"/>
    <s v="Rainbow Fantasy"/>
    <s v="6 GB"/>
    <x v="0"/>
    <s v="Yes"/>
    <x v="6"/>
    <x v="63"/>
    <n v="20990"/>
    <x v="487"/>
    <n v="4000"/>
    <n v="19.056693663649298"/>
    <x v="279"/>
    <x v="2827"/>
    <n v="-17318880"/>
    <n v="1824000"/>
    <x v="2855"/>
  </r>
  <r>
    <x v="4"/>
    <x v="7"/>
    <s v="Yellow"/>
    <s v="3 GB"/>
    <x v="0"/>
    <s v="Yes"/>
    <x v="4"/>
    <x v="75"/>
    <n v="52900"/>
    <x v="7"/>
    <n v="4901"/>
    <n v="9.2646502835538698"/>
    <x v="391"/>
    <x v="2828"/>
    <n v="-32691276"/>
    <n v="1587924"/>
    <x v="2856"/>
  </r>
  <r>
    <x v="0"/>
    <x v="28"/>
    <s v="Gold"/>
    <s v="4 GB"/>
    <x v="3"/>
    <s v="Yes"/>
    <x v="10"/>
    <x v="28"/>
    <n v="14990"/>
    <x v="28"/>
    <n v="0"/>
    <n v="0"/>
    <x v="88"/>
    <x v="2829"/>
    <n v="-13910720"/>
    <n v="0"/>
    <x v="2857"/>
  </r>
  <r>
    <x v="8"/>
    <x v="886"/>
    <s v="Nebula Blue"/>
    <s v="3 GB"/>
    <x v="3"/>
    <s v="Yes"/>
    <x v="2"/>
    <x v="647"/>
    <n v="36990"/>
    <x v="900"/>
    <n v="0"/>
    <n v="0"/>
    <x v="333"/>
    <x v="2830"/>
    <n v="-16719480"/>
    <n v="0"/>
    <x v="2858"/>
  </r>
  <r>
    <x v="0"/>
    <x v="194"/>
    <s v="Awesome Black"/>
    <s v="8 GB"/>
    <x v="0"/>
    <s v="Yes"/>
    <x v="2"/>
    <x v="33"/>
    <n v="31999"/>
    <x v="195"/>
    <n v="3000"/>
    <n v="9.3752929779055592"/>
    <x v="58"/>
    <x v="2831"/>
    <n v="-16713452"/>
    <n v="822000"/>
    <x v="2859"/>
  </r>
  <r>
    <x v="5"/>
    <x v="694"/>
    <s v="Blue"/>
    <s v="3 GB"/>
    <x v="6"/>
    <s v="Yes"/>
    <x v="7"/>
    <x v="249"/>
    <n v="9490"/>
    <x v="706"/>
    <n v="0"/>
    <n v="0"/>
    <x v="313"/>
    <x v="2832"/>
    <n v="-6624020"/>
    <n v="0"/>
    <x v="2860"/>
  </r>
  <r>
    <x v="0"/>
    <x v="162"/>
    <s v="Black"/>
    <s v="16 MB"/>
    <x v="8"/>
    <s v="Yes"/>
    <x v="3"/>
    <x v="811"/>
    <n v="2025"/>
    <x v="163"/>
    <n v="0"/>
    <n v="0"/>
    <x v="258"/>
    <x v="2833"/>
    <n v="-1567350"/>
    <n v="0"/>
    <x v="2861"/>
  </r>
  <r>
    <x v="9"/>
    <x v="231"/>
    <s v="Fine Gold"/>
    <s v="3 GB"/>
    <x v="6"/>
    <s v="Yes"/>
    <x v="7"/>
    <x v="24"/>
    <n v="6990"/>
    <x v="233"/>
    <n v="0"/>
    <n v="0"/>
    <x v="262"/>
    <x v="2834"/>
    <n v="-2152920"/>
    <n v="0"/>
    <x v="2862"/>
  </r>
  <r>
    <x v="2"/>
    <x v="19"/>
    <s v="Moonlight Silver"/>
    <s v="3 GB"/>
    <x v="6"/>
    <s v="Yes"/>
    <x v="6"/>
    <x v="35"/>
    <n v="12990"/>
    <x v="19"/>
    <n v="1991"/>
    <n v="15.327174749807501"/>
    <x v="28"/>
    <x v="2835"/>
    <n v="-5565448"/>
    <n v="461912"/>
    <x v="2863"/>
  </r>
  <r>
    <x v="7"/>
    <x v="147"/>
    <s v="Mint Cream"/>
    <s v="4 GB"/>
    <x v="3"/>
    <s v="Yes"/>
    <x v="10"/>
    <x v="19"/>
    <n v="15990"/>
    <x v="148"/>
    <n v="4000"/>
    <n v="25.015634771732302"/>
    <x v="399"/>
    <x v="2836"/>
    <n v="-12311200"/>
    <n v="1760000"/>
    <x v="2864"/>
  </r>
  <r>
    <x v="0"/>
    <x v="80"/>
    <s v="Black"/>
    <s v="3 GB"/>
    <x v="3"/>
    <s v="Yes"/>
    <x v="5"/>
    <x v="241"/>
    <n v="39999"/>
    <x v="80"/>
    <n v="0"/>
    <n v="0"/>
    <x v="362"/>
    <x v="2837"/>
    <n v="-18239544"/>
    <n v="0"/>
    <x v="2865"/>
  </r>
  <r>
    <x v="2"/>
    <x v="238"/>
    <s v="Glory Silver"/>
    <s v="4 GB"/>
    <x v="0"/>
    <s v="Yes"/>
    <x v="0"/>
    <x v="68"/>
    <n v="13999"/>
    <x v="240"/>
    <n v="2500"/>
    <n v="17.858418458461301"/>
    <x v="393"/>
    <x v="2838"/>
    <n v="-6298006"/>
    <n v="617500"/>
    <x v="2866"/>
  </r>
  <r>
    <x v="0"/>
    <x v="194"/>
    <s v="Awesome Blue"/>
    <s v="6 GB"/>
    <x v="0"/>
    <s v="Yes"/>
    <x v="0"/>
    <x v="812"/>
    <n v="27810"/>
    <x v="195"/>
    <n v="0"/>
    <n v="0"/>
    <x v="76"/>
    <x v="2839"/>
    <n v="-21803040"/>
    <n v="0"/>
    <x v="2867"/>
  </r>
  <r>
    <x v="4"/>
    <x v="7"/>
    <s v="Coral"/>
    <s v="3 GB"/>
    <x v="3"/>
    <s v="Yes"/>
    <x v="4"/>
    <x v="7"/>
    <n v="47900"/>
    <x v="7"/>
    <n v="4901"/>
    <n v="10.2317327766179"/>
    <x v="362"/>
    <x v="2840"/>
    <n v="-20724972"/>
    <n v="1117428"/>
    <x v="2868"/>
  </r>
  <r>
    <x v="3"/>
    <x v="474"/>
    <s v="City Blue"/>
    <s v="3 GB"/>
    <x v="6"/>
    <s v="Yes"/>
    <x v="7"/>
    <x v="346"/>
    <n v="7999"/>
    <x v="483"/>
    <n v="53"/>
    <n v="0.66258282285285597"/>
    <x v="168"/>
    <x v="2841"/>
    <n v="-5038620"/>
    <n v="16748"/>
    <x v="2869"/>
  </r>
  <r>
    <x v="6"/>
    <x v="539"/>
    <s v="Cosmic Black"/>
    <s v="8 GB"/>
    <x v="0"/>
    <s v="Yes"/>
    <x v="2"/>
    <x v="328"/>
    <n v="42999"/>
    <x v="548"/>
    <n v="8000"/>
    <n v="18.605083839159001"/>
    <x v="203"/>
    <x v="2842"/>
    <n v="-32681162"/>
    <n v="3352000"/>
    <x v="2870"/>
  </r>
  <r>
    <x v="0"/>
    <x v="276"/>
    <s v="Cream"/>
    <s v="8 GB"/>
    <x v="5"/>
    <s v="Yes"/>
    <x v="0"/>
    <x v="693"/>
    <n v="99999"/>
    <x v="279"/>
    <n v="11000"/>
    <n v="11.000110001099999"/>
    <x v="201"/>
    <x v="2843"/>
    <n v="-88451064"/>
    <n v="5148000"/>
    <x v="2871"/>
  </r>
  <r>
    <x v="0"/>
    <x v="341"/>
    <s v="Gold"/>
    <s v="3 GB"/>
    <x v="6"/>
    <s v="Yes"/>
    <x v="0"/>
    <x v="28"/>
    <n v="14990"/>
    <x v="345"/>
    <n v="0"/>
    <n v="0"/>
    <x v="50"/>
    <x v="2844"/>
    <n v="-10103260"/>
    <n v="0"/>
    <x v="2872"/>
  </r>
  <r>
    <x v="4"/>
    <x v="83"/>
    <s v="White"/>
    <s v="4GB"/>
    <x v="3"/>
    <s v="Yes"/>
    <x v="4"/>
    <x v="234"/>
    <n v="65900"/>
    <x v="83"/>
    <n v="1901"/>
    <n v="2.8846737481031801"/>
    <x v="224"/>
    <x v="2845"/>
    <n v="-43905862"/>
    <n v="642538"/>
    <x v="2873"/>
  </r>
  <r>
    <x v="3"/>
    <x v="404"/>
    <s v="Mocha Brown"/>
    <s v="4 GB"/>
    <x v="3"/>
    <s v="Yes"/>
    <x v="3"/>
    <x v="18"/>
    <n v="9999"/>
    <x v="409"/>
    <n v="0"/>
    <n v="0"/>
    <x v="157"/>
    <x v="2846"/>
    <n v="-7299270"/>
    <n v="0"/>
    <x v="2874"/>
  </r>
  <r>
    <x v="0"/>
    <x v="268"/>
    <s v="Prism Crush Black"/>
    <s v="4 GB"/>
    <x v="0"/>
    <s v="Yes"/>
    <x v="0"/>
    <x v="59"/>
    <n v="24900"/>
    <x v="271"/>
    <n v="9901"/>
    <n v="39.763052208835298"/>
    <x v="178"/>
    <x v="2847"/>
    <n v="-7540911"/>
    <n v="1871289"/>
    <x v="2875"/>
  </r>
  <r>
    <x v="0"/>
    <x v="468"/>
    <s v="Phantom Black"/>
    <s v="16 GB"/>
    <x v="4"/>
    <s v="Yes"/>
    <x v="0"/>
    <x v="813"/>
    <n v="139999"/>
    <x v="477"/>
    <n v="23000"/>
    <n v="16.428688776348402"/>
    <x v="350"/>
    <x v="2848"/>
    <n v="-72730434"/>
    <n v="6509000"/>
    <x v="2876"/>
  </r>
  <r>
    <x v="2"/>
    <x v="280"/>
    <s v="Power Silver"/>
    <s v="4 GB"/>
    <x v="3"/>
    <s v="Yes"/>
    <x v="2"/>
    <x v="35"/>
    <n v="12999"/>
    <x v="283"/>
    <n v="2000"/>
    <n v="15.3857989076082"/>
    <x v="47"/>
    <x v="2849"/>
    <n v="-10799100"/>
    <n v="900000"/>
    <x v="2877"/>
  </r>
  <r>
    <x v="2"/>
    <x v="313"/>
    <s v="Diamond Black"/>
    <s v="4 GB"/>
    <x v="3"/>
    <s v="Yes"/>
    <x v="2"/>
    <x v="90"/>
    <n v="10999"/>
    <x v="316"/>
    <n v="500"/>
    <n v="4.54586780616419"/>
    <x v="75"/>
    <x v="2850"/>
    <n v="-6556890"/>
    <n v="152500"/>
    <x v="2878"/>
  </r>
  <r>
    <x v="4"/>
    <x v="179"/>
    <s v="Silver"/>
    <s v="4GB"/>
    <x v="4"/>
    <s v="Yes"/>
    <x v="4"/>
    <x v="277"/>
    <n v="140300"/>
    <x v="180"/>
    <n v="0"/>
    <n v="0"/>
    <x v="303"/>
    <x v="2851"/>
    <n v="-58645400"/>
    <n v="0"/>
    <x v="2879"/>
  </r>
  <r>
    <x v="14"/>
    <x v="697"/>
    <s v="Magic Blue"/>
    <s v="4 GB"/>
    <x v="3"/>
    <s v="Yes"/>
    <x v="5"/>
    <x v="48"/>
    <n v="16000"/>
    <x v="709"/>
    <n v="7501"/>
    <n v="46.881250000000001"/>
    <x v="162"/>
    <x v="2852"/>
    <n v="-5169289"/>
    <n v="1582711"/>
    <x v="2880"/>
  </r>
  <r>
    <x v="2"/>
    <x v="506"/>
    <s v="Mint Green"/>
    <s v="2 GB"/>
    <x v="6"/>
    <s v="Yes"/>
    <x v="0"/>
    <x v="40"/>
    <n v="7999"/>
    <x v="515"/>
    <n v="500"/>
    <n v="6.2507813476684504"/>
    <x v="374"/>
    <x v="2853"/>
    <n v="-2805138"/>
    <n v="90500"/>
    <x v="2881"/>
  </r>
  <r>
    <x v="4"/>
    <x v="299"/>
    <s v="Gold"/>
    <s v="4 GB"/>
    <x v="5"/>
    <s v="Yes"/>
    <x v="12"/>
    <x v="494"/>
    <n v="103900"/>
    <x v="302"/>
    <n v="26901"/>
    <n v="25.891241578440798"/>
    <x v="276"/>
    <x v="2854"/>
    <n v="-26230355"/>
    <n v="3900645"/>
    <x v="2882"/>
  </r>
  <r>
    <x v="4"/>
    <x v="141"/>
    <s v="Space Grey"/>
    <s v="2 GB"/>
    <x v="1"/>
    <s v="Yes"/>
    <x v="2"/>
    <x v="495"/>
    <n v="72000"/>
    <x v="142"/>
    <n v="0"/>
    <n v="0"/>
    <x v="45"/>
    <x v="2855"/>
    <n v="-49248000"/>
    <n v="0"/>
    <x v="2883"/>
  </r>
  <r>
    <x v="2"/>
    <x v="556"/>
    <s v="So White"/>
    <s v="3 GB"/>
    <x v="6"/>
    <s v="Yes"/>
    <x v="10"/>
    <x v="22"/>
    <n v="9999"/>
    <x v="565"/>
    <n v="1000"/>
    <n v="10.00100010001"/>
    <x v="340"/>
    <x v="2856"/>
    <n v="-4977476"/>
    <n v="262000"/>
    <x v="2884"/>
  </r>
  <r>
    <x v="4"/>
    <x v="4"/>
    <s v="Red"/>
    <s v="4GB"/>
    <x v="3"/>
    <s v="Yes"/>
    <x v="4"/>
    <x v="4"/>
    <n v="49900"/>
    <x v="4"/>
    <n v="0"/>
    <n v="0"/>
    <x v="221"/>
    <x v="2857"/>
    <n v="-34530800"/>
    <n v="0"/>
    <x v="2885"/>
  </r>
  <r>
    <x v="0"/>
    <x v="233"/>
    <s v="Awesome Violet"/>
    <s v="6 GB"/>
    <x v="0"/>
    <s v="Yes"/>
    <x v="0"/>
    <x v="118"/>
    <n v="38999"/>
    <x v="235"/>
    <n v="3000"/>
    <n v="7.6925049360240001"/>
    <x v="157"/>
    <x v="2858"/>
    <n v="-27374270"/>
    <n v="1095000"/>
    <x v="2886"/>
  </r>
  <r>
    <x v="1"/>
    <x v="891"/>
    <s v="Black"/>
    <s v="8 MB"/>
    <x v="12"/>
    <s v="Yes"/>
    <x v="7"/>
    <x v="348"/>
    <n v="2200"/>
    <x v="905"/>
    <n v="0"/>
    <n v="0"/>
    <x v="192"/>
    <x v="2859"/>
    <n v="-1900800"/>
    <n v="0"/>
    <x v="2887"/>
  </r>
  <r>
    <x v="12"/>
    <x v="196"/>
    <s v="Glossy Black"/>
    <s v="1 GB"/>
    <x v="1"/>
    <s v="Yes"/>
    <x v="5"/>
    <x v="293"/>
    <n v="9900"/>
    <x v="197"/>
    <n v="0"/>
    <n v="0"/>
    <x v="303"/>
    <x v="2860"/>
    <n v="-4138200"/>
    <n v="0"/>
    <x v="2888"/>
  </r>
  <r>
    <x v="12"/>
    <x v="262"/>
    <s v="Milkyway Grey"/>
    <s v="1 GB"/>
    <x v="1"/>
    <s v="Yes"/>
    <x v="7"/>
    <x v="196"/>
    <n v="23999"/>
    <x v="265"/>
    <n v="0"/>
    <n v="0"/>
    <x v="186"/>
    <x v="2861"/>
    <n v="-6479730"/>
    <n v="0"/>
    <x v="2889"/>
  </r>
  <r>
    <x v="4"/>
    <x v="4"/>
    <s v="Purple"/>
    <s v="4GB"/>
    <x v="0"/>
    <s v="Yes"/>
    <x v="4"/>
    <x v="134"/>
    <n v="54900"/>
    <x v="4"/>
    <n v="0"/>
    <n v="0"/>
    <x v="218"/>
    <x v="2862"/>
    <n v="-21740400"/>
    <n v="0"/>
    <x v="2890"/>
  </r>
  <r>
    <x v="4"/>
    <x v="141"/>
    <s v="Silver"/>
    <s v="2 GB"/>
    <x v="1"/>
    <s v="Yes"/>
    <x v="2"/>
    <x v="29"/>
    <n v="49999"/>
    <x v="142"/>
    <n v="0"/>
    <n v="0"/>
    <x v="343"/>
    <x v="2863"/>
    <n v="-11999760"/>
    <n v="0"/>
    <x v="2891"/>
  </r>
  <r>
    <x v="4"/>
    <x v="172"/>
    <s v="Gold"/>
    <s v="6 GB"/>
    <x v="11"/>
    <s v="Yes"/>
    <x v="6"/>
    <x v="333"/>
    <n v="169900"/>
    <x v="173"/>
    <n v="0"/>
    <n v="0"/>
    <x v="193"/>
    <x v="2864"/>
    <n v="-92425600"/>
    <n v="0"/>
    <x v="2892"/>
  </r>
  <r>
    <x v="9"/>
    <x v="16"/>
    <s v="Black"/>
    <s v="4 GB"/>
    <x v="3"/>
    <s v="Yes"/>
    <x v="7"/>
    <x v="16"/>
    <n v="13999"/>
    <x v="16"/>
    <n v="0"/>
    <n v="0"/>
    <x v="336"/>
    <x v="2865"/>
    <n v="-13579030"/>
    <n v="0"/>
    <x v="2893"/>
  </r>
  <r>
    <x v="0"/>
    <x v="324"/>
    <s v="Black"/>
    <s v="6 GB"/>
    <x v="0"/>
    <s v="Yes"/>
    <x v="0"/>
    <x v="367"/>
    <n v="20499"/>
    <x v="328"/>
    <n v="2000"/>
    <n v="9.7565734913898208"/>
    <x v="396"/>
    <x v="2866"/>
    <n v="-9008538"/>
    <n v="462000"/>
    <x v="2894"/>
  </r>
  <r>
    <x v="0"/>
    <x v="70"/>
    <s v="Prism Black"/>
    <s v="8 GB"/>
    <x v="0"/>
    <s v="Yes"/>
    <x v="4"/>
    <x v="241"/>
    <n v="71000"/>
    <x v="70"/>
    <n v="31001"/>
    <n v="43.663380281690102"/>
    <x v="31"/>
    <x v="2867"/>
    <n v="-35630679"/>
    <n v="9951321"/>
    <x v="2895"/>
  </r>
  <r>
    <x v="0"/>
    <x v="10"/>
    <s v="White"/>
    <s v="6 GB"/>
    <x v="0"/>
    <s v="Yes"/>
    <x v="8"/>
    <x v="59"/>
    <n v="14999"/>
    <x v="10"/>
    <n v="0"/>
    <n v="0"/>
    <x v="167"/>
    <x v="2868"/>
    <n v="-5129658"/>
    <n v="0"/>
    <x v="2896"/>
  </r>
  <r>
    <x v="0"/>
    <x v="218"/>
    <s v="Black"/>
    <s v="32 MB"/>
    <x v="10"/>
    <s v="Yes"/>
    <x v="7"/>
    <x v="814"/>
    <n v="3062"/>
    <x v="219"/>
    <n v="0"/>
    <n v="0"/>
    <x v="368"/>
    <x v="2869"/>
    <n v="-1390148"/>
    <n v="0"/>
    <x v="2897"/>
  </r>
  <r>
    <x v="4"/>
    <x v="163"/>
    <s v="Black"/>
    <s v="2 GB"/>
    <x v="6"/>
    <s v="Yes"/>
    <x v="10"/>
    <x v="21"/>
    <n v="31500"/>
    <x v="164"/>
    <n v="6501"/>
    <n v="20.6380952380952"/>
    <x v="313"/>
    <x v="2870"/>
    <n v="-19718151"/>
    <n v="2268849"/>
    <x v="2898"/>
  </r>
  <r>
    <x v="10"/>
    <x v="451"/>
    <s v="Storm White"/>
    <s v="12 GB"/>
    <x v="5"/>
    <s v="Yes"/>
    <x v="6"/>
    <x v="318"/>
    <n v="63999"/>
    <x v="459"/>
    <n v="6000"/>
    <n v="9.3751464866638496"/>
    <x v="199"/>
    <x v="2871"/>
    <n v="-25619580"/>
    <n v="1260000"/>
    <x v="2899"/>
  </r>
  <r>
    <x v="4"/>
    <x v="138"/>
    <s v="Silver"/>
    <s v="4GB"/>
    <x v="5"/>
    <s v="Yes"/>
    <x v="12"/>
    <x v="112"/>
    <n v="139900"/>
    <x v="139"/>
    <n v="0"/>
    <n v="0"/>
    <x v="267"/>
    <x v="2872"/>
    <n v="-44208400"/>
    <n v="0"/>
    <x v="2900"/>
  </r>
  <r>
    <x v="0"/>
    <x v="473"/>
    <s v="Phantom Black"/>
    <s v="12 GB"/>
    <x v="5"/>
    <s v="Yes"/>
    <x v="2"/>
    <x v="345"/>
    <n v="171999"/>
    <x v="482"/>
    <n v="22000"/>
    <n v="12.7907720393723"/>
    <x v="191"/>
    <x v="2873"/>
    <n v="-66331588"/>
    <n v="4532000"/>
    <x v="2901"/>
  </r>
  <r>
    <x v="1"/>
    <x v="892"/>
    <s v="Dark Grey"/>
    <s v="512 MB"/>
    <x v="19"/>
    <s v="Yes"/>
    <x v="5"/>
    <x v="219"/>
    <n v="6879"/>
    <x v="906"/>
    <n v="880"/>
    <n v="12.7925570577118"/>
    <x v="58"/>
    <x v="2874"/>
    <n v="-3528572"/>
    <n v="241120"/>
    <x v="2902"/>
  </r>
  <r>
    <x v="5"/>
    <x v="849"/>
    <s v="Oxford Blue"/>
    <s v="3 GB"/>
    <x v="6"/>
    <s v="Yes"/>
    <x v="6"/>
    <x v="695"/>
    <n v="8590"/>
    <x v="862"/>
    <n v="0"/>
    <n v="0"/>
    <x v="179"/>
    <x v="2875"/>
    <n v="-3642160"/>
    <n v="0"/>
    <x v="2903"/>
  </r>
  <r>
    <x v="12"/>
    <x v="367"/>
    <s v="Gunmetal Grey"/>
    <s v="2 GB"/>
    <x v="1"/>
    <s v="Yes"/>
    <x v="2"/>
    <x v="130"/>
    <n v="59900"/>
    <x v="372"/>
    <n v="0"/>
    <n v="0"/>
    <x v="298"/>
    <x v="2876"/>
    <n v="-44565600"/>
    <n v="0"/>
    <x v="2904"/>
  </r>
  <r>
    <x v="0"/>
    <x v="775"/>
    <s v="Mirage Blue"/>
    <s v="8 GB"/>
    <x v="0"/>
    <s v="Yes"/>
    <x v="0"/>
    <x v="815"/>
    <n v="21950"/>
    <x v="788"/>
    <n v="0"/>
    <n v="0"/>
    <x v="324"/>
    <x v="2877"/>
    <n v="-21554900"/>
    <n v="0"/>
    <x v="2905"/>
  </r>
  <r>
    <x v="6"/>
    <x v="235"/>
    <s v="Blue"/>
    <s v="4 GB"/>
    <x v="3"/>
    <s v="Yes"/>
    <x v="10"/>
    <x v="816"/>
    <n v="14899"/>
    <x v="237"/>
    <n v="449"/>
    <n v="3.0136250755084202"/>
    <x v="191"/>
    <x v="2878"/>
    <n v="-6045894"/>
    <n v="92494"/>
    <x v="2906"/>
  </r>
  <r>
    <x v="15"/>
    <x v="880"/>
    <s v="Atlantic Blue"/>
    <s v="6 GB"/>
    <x v="0"/>
    <s v="Yes"/>
    <x v="10"/>
    <x v="67"/>
    <n v="19999"/>
    <x v="894"/>
    <n v="4000"/>
    <n v="20.001000050002499"/>
    <x v="92"/>
    <x v="2879"/>
    <n v="-6947614"/>
    <n v="772000"/>
    <x v="2907"/>
  </r>
  <r>
    <x v="6"/>
    <x v="167"/>
    <s v="Champagne Gold"/>
    <s v="4 GB"/>
    <x v="0"/>
    <s v="Yes"/>
    <x v="10"/>
    <x v="726"/>
    <n v="15998"/>
    <x v="168"/>
    <n v="0"/>
    <n v="0"/>
    <x v="386"/>
    <x v="2880"/>
    <n v="-8894888"/>
    <n v="0"/>
    <x v="2908"/>
  </r>
  <r>
    <x v="0"/>
    <x v="672"/>
    <s v="Black"/>
    <s v="64 MB"/>
    <x v="0"/>
    <s v="Yes"/>
    <x v="3"/>
    <x v="756"/>
    <n v="3271"/>
    <x v="684"/>
    <n v="0"/>
    <n v="0"/>
    <x v="92"/>
    <x v="2881"/>
    <n v="-1262606"/>
    <n v="0"/>
    <x v="2909"/>
  </r>
  <r>
    <x v="0"/>
    <x v="183"/>
    <s v="Green"/>
    <s v="2 GB"/>
    <x v="6"/>
    <s v="Yes"/>
    <x v="2"/>
    <x v="817"/>
    <n v="9840"/>
    <x v="184"/>
    <n v="0"/>
    <n v="0"/>
    <x v="74"/>
    <x v="2882"/>
    <n v="-5608800"/>
    <n v="0"/>
    <x v="2910"/>
  </r>
  <r>
    <x v="4"/>
    <x v="92"/>
    <s v="Midnight Green"/>
    <s v="4GB"/>
    <x v="3"/>
    <s v="Yes"/>
    <x v="12"/>
    <x v="339"/>
    <n v="117100"/>
    <x v="92"/>
    <n v="0"/>
    <n v="0"/>
    <x v="269"/>
    <x v="2883"/>
    <n v="-84077800"/>
    <n v="0"/>
    <x v="2911"/>
  </r>
  <r>
    <x v="6"/>
    <x v="853"/>
    <s v="Flame Red"/>
    <s v="6 GB"/>
    <x v="0"/>
    <s v="Yes"/>
    <x v="10"/>
    <x v="818"/>
    <n v="21349"/>
    <x v="866"/>
    <n v="0"/>
    <n v="0"/>
    <x v="28"/>
    <x v="2884"/>
    <n v="-9905936"/>
    <n v="0"/>
    <x v="2912"/>
  </r>
  <r>
    <x v="1"/>
    <x v="215"/>
    <s v="Cyan Green"/>
    <s v="4 GB"/>
    <x v="3"/>
    <s v="Yes"/>
    <x v="7"/>
    <x v="12"/>
    <n v="19999"/>
    <x v="216"/>
    <n v="0"/>
    <n v="0"/>
    <x v="342"/>
    <x v="2885"/>
    <n v="-17319134"/>
    <n v="0"/>
    <x v="2913"/>
  </r>
  <r>
    <x v="2"/>
    <x v="23"/>
    <s v="Infinite Black"/>
    <s v="6 GB"/>
    <x v="0"/>
    <s v="Yes"/>
    <x v="0"/>
    <x v="23"/>
    <n v="19999"/>
    <x v="23"/>
    <n v="2000"/>
    <n v="10.0005000250012"/>
    <x v="380"/>
    <x v="2886"/>
    <n v="-9727488"/>
    <n v="512000"/>
    <x v="2914"/>
  </r>
  <r>
    <x v="0"/>
    <x v="153"/>
    <s v="Black"/>
    <s v="3 GB"/>
    <x v="6"/>
    <s v="Yes"/>
    <x v="0"/>
    <x v="270"/>
    <n v="12900"/>
    <x v="154"/>
    <n v="1410"/>
    <n v="10.930232558139499"/>
    <x v="321"/>
    <x v="2887"/>
    <n v="-7609680"/>
    <n v="439920"/>
    <x v="2915"/>
  </r>
  <r>
    <x v="8"/>
    <x v="678"/>
    <s v="Fusion Blue"/>
    <s v="6 GB"/>
    <x v="3"/>
    <s v="Yes"/>
    <x v="10"/>
    <x v="74"/>
    <n v="19990"/>
    <x v="690"/>
    <n v="0"/>
    <n v="0"/>
    <x v="218"/>
    <x v="2888"/>
    <n v="-7916040"/>
    <n v="0"/>
    <x v="2916"/>
  </r>
  <r>
    <x v="3"/>
    <x v="438"/>
    <s v="Nebula Blue"/>
    <s v="4 GB"/>
    <x v="3"/>
    <s v="Yes"/>
    <x v="0"/>
    <x v="35"/>
    <n v="10999"/>
    <x v="445"/>
    <n v="0"/>
    <n v="0"/>
    <x v="30"/>
    <x v="2889"/>
    <n v="-8051268"/>
    <n v="0"/>
    <x v="2917"/>
  </r>
  <r>
    <x v="6"/>
    <x v="234"/>
    <s v="Gold"/>
    <s v="2 GB"/>
    <x v="6"/>
    <s v="Yes"/>
    <x v="0"/>
    <x v="40"/>
    <n v="7499"/>
    <x v="236"/>
    <n v="0"/>
    <n v="0"/>
    <x v="334"/>
    <x v="2890"/>
    <n v="-5939208"/>
    <n v="0"/>
    <x v="2918"/>
  </r>
  <r>
    <x v="0"/>
    <x v="638"/>
    <s v="Sky Blue"/>
    <s v="8 GB"/>
    <x v="0"/>
    <s v="Yes"/>
    <x v="6"/>
    <x v="124"/>
    <n v="24998"/>
    <x v="649"/>
    <n v="0"/>
    <n v="0"/>
    <x v="75"/>
    <x v="2891"/>
    <n v="-15248780"/>
    <n v="0"/>
    <x v="2919"/>
  </r>
  <r>
    <x v="0"/>
    <x v="324"/>
    <s v="Mint"/>
    <s v="6 GB"/>
    <x v="0"/>
    <s v="Yes"/>
    <x v="0"/>
    <x v="57"/>
    <n v="19499"/>
    <x v="328"/>
    <n v="2500"/>
    <n v="12.8211703164264"/>
    <x v="380"/>
    <x v="2892"/>
    <n v="-9343488"/>
    <n v="640000"/>
    <x v="2920"/>
  </r>
  <r>
    <x v="7"/>
    <x v="85"/>
    <s v="Sky White"/>
    <s v="8 GB"/>
    <x v="0"/>
    <s v="Yes"/>
    <x v="2"/>
    <x v="271"/>
    <n v="28990"/>
    <x v="85"/>
    <n v="7000"/>
    <n v="24.146257330113801"/>
    <x v="328"/>
    <x v="2893"/>
    <n v="-18505740"/>
    <n v="2541000"/>
    <x v="2921"/>
  </r>
  <r>
    <x v="1"/>
    <x v="893"/>
    <s v="Black"/>
    <s v="1 GB"/>
    <x v="6"/>
    <s v="Yes"/>
    <x v="0"/>
    <x v="819"/>
    <n v="40699"/>
    <x v="907"/>
    <n v="0"/>
    <n v="0"/>
    <x v="46"/>
    <x v="2894"/>
    <n v="-25314778"/>
    <n v="0"/>
    <x v="2922"/>
  </r>
  <r>
    <x v="2"/>
    <x v="291"/>
    <s v="Sword Black"/>
    <s v="8 GB"/>
    <x v="0"/>
    <s v="Yes"/>
    <x v="0"/>
    <x v="12"/>
    <n v="21999"/>
    <x v="294"/>
    <n v="2000"/>
    <n v="9.0913223328333093"/>
    <x v="96"/>
    <x v="2895"/>
    <n v="-8147612"/>
    <n v="388000"/>
    <x v="2923"/>
  </r>
  <r>
    <x v="8"/>
    <x v="894"/>
    <s v="Alpha Grey"/>
    <s v="8 GB"/>
    <x v="5"/>
    <s v="Yes"/>
    <x v="10"/>
    <x v="433"/>
    <n v="54990"/>
    <x v="908"/>
    <n v="0"/>
    <n v="0"/>
    <x v="290"/>
    <x v="2896"/>
    <n v="-39372840"/>
    <n v="0"/>
    <x v="2924"/>
  </r>
  <r>
    <x v="5"/>
    <x v="792"/>
    <s v="White"/>
    <s v="3 GB"/>
    <x v="1"/>
    <s v="Yes"/>
    <x v="11"/>
    <x v="820"/>
    <n v="5555"/>
    <x v="805"/>
    <n v="0"/>
    <n v="0"/>
    <x v="326"/>
    <x v="2897"/>
    <n v="-2610850"/>
    <n v="0"/>
    <x v="2925"/>
  </r>
  <r>
    <x v="0"/>
    <x v="388"/>
    <s v="Denim Blue"/>
    <s v="6 GB"/>
    <x v="0"/>
    <s v="Yes"/>
    <x v="0"/>
    <x v="59"/>
    <n v="16999"/>
    <x v="393"/>
    <n v="2000"/>
    <n v="11.7653979645861"/>
    <x v="216"/>
    <x v="2898"/>
    <n v="-12223236"/>
    <n v="764000"/>
    <x v="2926"/>
  </r>
  <r>
    <x v="3"/>
    <x v="206"/>
    <s v="Emerald Green"/>
    <s v="4 GB"/>
    <x v="3"/>
    <s v="Yes"/>
    <x v="3"/>
    <x v="35"/>
    <n v="13999"/>
    <x v="207"/>
    <n v="3000"/>
    <n v="21.430102150153498"/>
    <x v="44"/>
    <x v="2899"/>
    <n v="-11449084"/>
    <n v="1374000"/>
    <x v="2927"/>
  </r>
  <r>
    <x v="0"/>
    <x v="137"/>
    <s v="Ghost White"/>
    <s v="8 GB"/>
    <x v="0"/>
    <s v="Yes"/>
    <x v="2"/>
    <x v="821"/>
    <n v="29899"/>
    <x v="138"/>
    <n v="0"/>
    <n v="0"/>
    <x v="64"/>
    <x v="2900"/>
    <n v="-15188692"/>
    <n v="0"/>
    <x v="2928"/>
  </r>
  <r>
    <x v="1"/>
    <x v="39"/>
    <s v="Matte Black"/>
    <s v="2 GB"/>
    <x v="1"/>
    <s v="Yes"/>
    <x v="8"/>
    <x v="461"/>
    <n v="5290"/>
    <x v="476"/>
    <n v="0"/>
    <n v="0"/>
    <x v="322"/>
    <x v="2901"/>
    <n v="-3004720"/>
    <n v="0"/>
    <x v="2929"/>
  </r>
  <r>
    <x v="7"/>
    <x v="674"/>
    <s v="Fancy white"/>
    <s v="4 GB"/>
    <x v="0"/>
    <s v="Yes"/>
    <x v="0"/>
    <x v="524"/>
    <n v="13489"/>
    <x v="686"/>
    <n v="0"/>
    <n v="0"/>
    <x v="98"/>
    <x v="2902"/>
    <n v="-8794828"/>
    <n v="0"/>
    <x v="2930"/>
  </r>
  <r>
    <x v="10"/>
    <x v="867"/>
    <s v="Black"/>
    <s v="1 GB"/>
    <x v="7"/>
    <s v="Yes"/>
    <x v="8"/>
    <x v="564"/>
    <n v="5299"/>
    <x v="881"/>
    <n v="0"/>
    <n v="0"/>
    <x v="234"/>
    <x v="2903"/>
    <n v="-3338370"/>
    <n v="0"/>
    <x v="2931"/>
  </r>
  <r>
    <x v="6"/>
    <x v="9"/>
    <s v="Aquamarine Blue"/>
    <s v="6 GB"/>
    <x v="0"/>
    <s v="Yes"/>
    <x v="3"/>
    <x v="822"/>
    <n v="18990"/>
    <x v="9"/>
    <n v="212"/>
    <n v="1.1163770405476501"/>
    <x v="162"/>
    <x v="2904"/>
    <n v="-7969048"/>
    <n v="44732"/>
    <x v="2932"/>
  </r>
  <r>
    <x v="5"/>
    <x v="809"/>
    <s v="Gold"/>
    <s v="4 GB"/>
    <x v="3"/>
    <s v="Yes"/>
    <x v="15"/>
    <x v="823"/>
    <n v="7997"/>
    <x v="822"/>
    <n v="0"/>
    <n v="0"/>
    <x v="388"/>
    <x v="2905"/>
    <n v="-2255154"/>
    <n v="0"/>
    <x v="2933"/>
  </r>
  <r>
    <x v="10"/>
    <x v="704"/>
    <s v="Red"/>
    <s v="1 GB"/>
    <x v="7"/>
    <s v="Yes"/>
    <x v="11"/>
    <x v="564"/>
    <n v="5299"/>
    <x v="716"/>
    <n v="0"/>
    <n v="0"/>
    <x v="98"/>
    <x v="2906"/>
    <n v="-3454948"/>
    <n v="0"/>
    <x v="2934"/>
  </r>
  <r>
    <x v="8"/>
    <x v="835"/>
    <s v="Gold"/>
    <s v="4 GB"/>
    <x v="3"/>
    <s v="Yes"/>
    <x v="10"/>
    <x v="619"/>
    <n v="20990"/>
    <x v="848"/>
    <n v="0"/>
    <n v="0"/>
    <x v="308"/>
    <x v="2907"/>
    <n v="-12048260"/>
    <n v="0"/>
    <x v="2935"/>
  </r>
  <r>
    <x v="3"/>
    <x v="474"/>
    <s v="City Blue"/>
    <s v="2 GB"/>
    <x v="1"/>
    <s v="Yes"/>
    <x v="7"/>
    <x v="738"/>
    <n v="6999"/>
    <x v="483"/>
    <n v="50"/>
    <n v="0.71438776968138296"/>
    <x v="400"/>
    <x v="2908"/>
    <n v="-5551304"/>
    <n v="19900"/>
    <x v="2936"/>
  </r>
  <r>
    <x v="1"/>
    <x v="213"/>
    <s v="Black"/>
    <s v="4 MB"/>
    <x v="9"/>
    <s v="Yes"/>
    <x v="3"/>
    <x v="530"/>
    <n v="1560"/>
    <x v="214"/>
    <n v="0"/>
    <n v="0"/>
    <x v="182"/>
    <x v="2909"/>
    <n v="-1176240"/>
    <n v="0"/>
    <x v="2937"/>
  </r>
  <r>
    <x v="12"/>
    <x v="443"/>
    <s v="Black"/>
    <s v="512 MB"/>
    <x v="9"/>
    <s v="Yes"/>
    <x v="15"/>
    <x v="47"/>
    <n v="9990"/>
    <x v="450"/>
    <n v="0"/>
    <n v="0"/>
    <x v="7"/>
    <x v="2910"/>
    <n v="-8851140"/>
    <n v="0"/>
    <x v="2938"/>
  </r>
  <r>
    <x v="0"/>
    <x v="388"/>
    <s v="Denim Blue"/>
    <s v="4 GB"/>
    <x v="3"/>
    <s v="Yes"/>
    <x v="0"/>
    <x v="3"/>
    <n v="14999"/>
    <x v="393"/>
    <n v="2000"/>
    <n v="13.334222281485401"/>
    <x v="259"/>
    <x v="2911"/>
    <n v="-5599600"/>
    <n v="400000"/>
    <x v="2939"/>
  </r>
  <r>
    <x v="12"/>
    <x v="773"/>
    <s v="Blue Lagoon"/>
    <s v="2 GB"/>
    <x v="1"/>
    <s v="Yes"/>
    <x v="11"/>
    <x v="64"/>
    <n v="26999"/>
    <x v="786"/>
    <n v="0"/>
    <n v="0"/>
    <x v="206"/>
    <x v="2912"/>
    <n v="-6965742"/>
    <n v="0"/>
    <x v="2940"/>
  </r>
  <r>
    <x v="1"/>
    <x v="241"/>
    <s v="Dusk"/>
    <s v="6 GB"/>
    <x v="3"/>
    <s v="Yes"/>
    <x v="8"/>
    <x v="182"/>
    <n v="18499"/>
    <x v="243"/>
    <n v="4000"/>
    <n v="21.622790421103801"/>
    <x v="285"/>
    <x v="2913"/>
    <n v="-7292558"/>
    <n v="884000"/>
    <x v="2941"/>
  </r>
  <r>
    <x v="0"/>
    <x v="565"/>
    <s v="Violet"/>
    <s v="4 GB"/>
    <x v="3"/>
    <s v="Yes"/>
    <x v="0"/>
    <x v="824"/>
    <n v="11699"/>
    <x v="575"/>
    <n v="0"/>
    <n v="0"/>
    <x v="358"/>
    <x v="2914"/>
    <n v="-3977660"/>
    <n v="0"/>
    <x v="2942"/>
  </r>
  <r>
    <x v="8"/>
    <x v="288"/>
    <s v="Pearl White"/>
    <s v="4 GB"/>
    <x v="0"/>
    <s v="Yes"/>
    <x v="7"/>
    <x v="208"/>
    <n v="19990"/>
    <x v="291"/>
    <n v="3500"/>
    <n v="17.508754377188499"/>
    <x v="237"/>
    <x v="2915"/>
    <n v="-15431040"/>
    <n v="1480500"/>
    <x v="2943"/>
  </r>
  <r>
    <x v="0"/>
    <x v="895"/>
    <s v="White"/>
    <s v="1 GB"/>
    <x v="7"/>
    <s v="Yes"/>
    <x v="11"/>
    <x v="25"/>
    <n v="7999"/>
    <x v="909"/>
    <n v="0"/>
    <n v="0"/>
    <x v="234"/>
    <x v="2916"/>
    <n v="-5039370"/>
    <n v="0"/>
    <x v="2944"/>
  </r>
  <r>
    <x v="15"/>
    <x v="374"/>
    <s v="Matrix Purple"/>
    <s v="8 GB"/>
    <x v="5"/>
    <s v="Yes"/>
    <x v="10"/>
    <x v="192"/>
    <n v="22999"/>
    <x v="379"/>
    <n v="1500"/>
    <n v="6.52202269663898"/>
    <x v="179"/>
    <x v="2917"/>
    <n v="-9433576"/>
    <n v="318000"/>
    <x v="2945"/>
  </r>
  <r>
    <x v="0"/>
    <x v="688"/>
    <s v="COCKTAIL ORANGE"/>
    <s v="6 GB"/>
    <x v="0"/>
    <s v="Yes"/>
    <x v="7"/>
    <x v="110"/>
    <n v="15490"/>
    <x v="700"/>
    <n v="0"/>
    <n v="0"/>
    <x v="118"/>
    <x v="2918"/>
    <n v="-11183780"/>
    <n v="0"/>
    <x v="2946"/>
  </r>
  <r>
    <x v="5"/>
    <x v="662"/>
    <s v="Black"/>
    <s v="64 MB"/>
    <x v="0"/>
    <s v="Yes"/>
    <x v="8"/>
    <x v="825"/>
    <n v="2490"/>
    <x v="674"/>
    <n v="0"/>
    <n v="0"/>
    <x v="105"/>
    <x v="2919"/>
    <n v="-1454160"/>
    <n v="0"/>
    <x v="2947"/>
  </r>
  <r>
    <x v="0"/>
    <x v="41"/>
    <s v="Violet"/>
    <s v="8 GB"/>
    <x v="0"/>
    <s v="Yes"/>
    <x v="3"/>
    <x v="37"/>
    <n v="22450"/>
    <x v="41"/>
    <n v="0"/>
    <n v="0"/>
    <x v="140"/>
    <x v="2920"/>
    <n v="-21103000"/>
    <n v="0"/>
    <x v="2948"/>
  </r>
  <r>
    <x v="8"/>
    <x v="647"/>
    <s v="Purist Blue"/>
    <s v="4 GB"/>
    <x v="6"/>
    <s v="Yes"/>
    <x v="2"/>
    <x v="637"/>
    <n v="22990"/>
    <x v="658"/>
    <n v="3500"/>
    <n v="15.2240104393214"/>
    <x v="368"/>
    <x v="2921"/>
    <n v="-9642960"/>
    <n v="794500"/>
    <x v="2949"/>
  </r>
  <r>
    <x v="2"/>
    <x v="121"/>
    <s v="Cross Black"/>
    <s v="4 GB"/>
    <x v="3"/>
    <s v="Yes"/>
    <x v="2"/>
    <x v="18"/>
    <n v="10999"/>
    <x v="122"/>
    <n v="1000"/>
    <n v="9.0917356123283906"/>
    <x v="183"/>
    <x v="2922"/>
    <n v="-2120798"/>
    <n v="101000"/>
    <x v="2950"/>
  </r>
  <r>
    <x v="3"/>
    <x v="277"/>
    <s v="Bordeaux Red "/>
    <s v="3 GB"/>
    <x v="6"/>
    <s v="Yes"/>
    <x v="3"/>
    <x v="18"/>
    <n v="9999"/>
    <x v="280"/>
    <n v="0"/>
    <n v="0"/>
    <x v="193"/>
    <x v="2923"/>
    <n v="-5439456"/>
    <n v="0"/>
    <x v="2951"/>
  </r>
  <r>
    <x v="5"/>
    <x v="502"/>
    <s v="Royal Blue"/>
    <s v="2 GB"/>
    <x v="6"/>
    <s v="Yes"/>
    <x v="7"/>
    <x v="65"/>
    <n v="7990"/>
    <x v="511"/>
    <n v="1691"/>
    <n v="21.163954943679599"/>
    <x v="210"/>
    <x v="2924"/>
    <n v="-4958283"/>
    <n v="586777"/>
    <x v="2952"/>
  </r>
  <r>
    <x v="0"/>
    <x v="319"/>
    <s v="Phantom Violet"/>
    <s v="8 GB"/>
    <x v="5"/>
    <s v="Yes"/>
    <x v="0"/>
    <x v="152"/>
    <n v="87999"/>
    <x v="323"/>
    <n v="14000"/>
    <n v="15.909271696269199"/>
    <x v="281"/>
    <x v="2925"/>
    <n v="-24137702"/>
    <n v="2086000"/>
    <x v="2953"/>
  </r>
  <r>
    <x v="7"/>
    <x v="606"/>
    <s v="Vanilla Mint"/>
    <s v="8 GB"/>
    <x v="0"/>
    <s v="Yes"/>
    <x v="0"/>
    <x v="71"/>
    <n v="21990"/>
    <x v="616"/>
    <n v="6000"/>
    <n v="27.285129604365601"/>
    <x v="135"/>
    <x v="2926"/>
    <n v="-15381900"/>
    <n v="2430000"/>
    <x v="2954"/>
  </r>
  <r>
    <x v="9"/>
    <x v="896"/>
    <s v="Silver"/>
    <s v="1 GB"/>
    <x v="7"/>
    <s v="Yes"/>
    <x v="0"/>
    <x v="826"/>
    <n v="13604"/>
    <x v="910"/>
    <n v="0"/>
    <n v="0"/>
    <x v="393"/>
    <x v="2927"/>
    <n v="-6720376"/>
    <n v="0"/>
    <x v="2955"/>
  </r>
  <r>
    <x v="0"/>
    <x v="66"/>
    <s v="Black"/>
    <s v="4 GB"/>
    <x v="3"/>
    <s v="Yes"/>
    <x v="0"/>
    <x v="827"/>
    <n v="15500"/>
    <x v="66"/>
    <n v="1431"/>
    <n v="9.2322580645161292"/>
    <x v="318"/>
    <x v="2928"/>
    <n v="-5972938"/>
    <n v="289062"/>
    <x v="2956"/>
  </r>
  <r>
    <x v="9"/>
    <x v="699"/>
    <s v="Grey"/>
    <s v="3 GB"/>
    <x v="6"/>
    <s v="Yes"/>
    <x v="11"/>
    <x v="828"/>
    <n v="9229"/>
    <x v="711"/>
    <n v="0"/>
    <n v="0"/>
    <x v="183"/>
    <x v="2929"/>
    <n v="-1864258"/>
    <n v="0"/>
    <x v="2957"/>
  </r>
  <r>
    <x v="0"/>
    <x v="260"/>
    <s v="Cloud Blue"/>
    <s v="8 GB"/>
    <x v="0"/>
    <s v="Yes"/>
    <x v="2"/>
    <x v="189"/>
    <n v="83000"/>
    <x v="263"/>
    <n v="28001"/>
    <n v="33.736144578313201"/>
    <x v="359"/>
    <x v="2930"/>
    <n v="-48713647"/>
    <n v="9884353"/>
    <x v="2958"/>
  </r>
  <r>
    <x v="14"/>
    <x v="739"/>
    <s v="Black"/>
    <s v="4 GB"/>
    <x v="3"/>
    <s v="Yes"/>
    <x v="22"/>
    <x v="829"/>
    <n v="18990"/>
    <x v="752"/>
    <n v="7141"/>
    <n v="37.604002106371702"/>
    <x v="231"/>
    <x v="2931"/>
    <n v="-5551020"/>
    <n v="1285380"/>
    <x v="2959"/>
  </r>
  <r>
    <x v="11"/>
    <x v="547"/>
    <s v="Frosted Silver"/>
    <s v="6 GB"/>
    <x v="0"/>
    <s v="Yes"/>
    <x v="3"/>
    <x v="115"/>
    <n v="24999"/>
    <x v="556"/>
    <n v="4000"/>
    <n v="16.000640025601001"/>
    <x v="218"/>
    <x v="2932"/>
    <n v="-9107604"/>
    <n v="792000"/>
    <x v="2960"/>
  </r>
  <r>
    <x v="10"/>
    <x v="124"/>
    <s v="Silver Blue"/>
    <s v="1 GB"/>
    <x v="7"/>
    <s v="Yes"/>
    <x v="1"/>
    <x v="200"/>
    <n v="5699"/>
    <x v="125"/>
    <n v="0"/>
    <n v="0"/>
    <x v="234"/>
    <x v="2933"/>
    <n v="-3590370"/>
    <n v="0"/>
    <x v="2961"/>
  </r>
  <r>
    <x v="0"/>
    <x v="897"/>
    <s v="Black"/>
    <s v="32 MB"/>
    <x v="8"/>
    <s v="Yes"/>
    <x v="5"/>
    <x v="785"/>
    <n v="3000"/>
    <x v="911"/>
    <n v="0"/>
    <n v="0"/>
    <x v="205"/>
    <x v="2934"/>
    <n v="-2880000"/>
    <n v="0"/>
    <x v="2962"/>
  </r>
  <r>
    <x v="10"/>
    <x v="120"/>
    <s v="Black"/>
    <s v="4 GB"/>
    <x v="3"/>
    <s v="Yes"/>
    <x v="0"/>
    <x v="101"/>
    <n v="15599"/>
    <x v="121"/>
    <n v="0"/>
    <n v="0"/>
    <x v="127"/>
    <x v="2935"/>
    <n v="-12011230"/>
    <n v="0"/>
    <x v="2963"/>
  </r>
  <r>
    <x v="6"/>
    <x v="357"/>
    <s v="Rose Gold"/>
    <s v="4 GB"/>
    <x v="3"/>
    <s v="Yes"/>
    <x v="6"/>
    <x v="35"/>
    <n v="10999"/>
    <x v="362"/>
    <n v="0"/>
    <n v="0"/>
    <x v="194"/>
    <x v="406"/>
    <n v="-9437142"/>
    <n v="0"/>
    <x v="407"/>
  </r>
  <r>
    <x v="0"/>
    <x v="217"/>
    <s v="Black"/>
    <s v="4 GB"/>
    <x v="3"/>
    <s v="Yes"/>
    <x v="3"/>
    <x v="66"/>
    <n v="14499"/>
    <x v="218"/>
    <n v="2000"/>
    <n v="13.794054762397399"/>
    <x v="347"/>
    <x v="2936"/>
    <n v="-2888786"/>
    <n v="214000"/>
    <x v="2964"/>
  </r>
  <r>
    <x v="4"/>
    <x v="7"/>
    <s v="Red"/>
    <s v="3 GB"/>
    <x v="3"/>
    <s v="Yes"/>
    <x v="4"/>
    <x v="7"/>
    <n v="47900"/>
    <x v="7"/>
    <n v="4901"/>
    <n v="10.2317327766179"/>
    <x v="295"/>
    <x v="2937"/>
    <n v="-25451720"/>
    <n v="1372280"/>
    <x v="2965"/>
  </r>
  <r>
    <x v="0"/>
    <x v="10"/>
    <s v="Blue"/>
    <s v="4 GB"/>
    <x v="3"/>
    <s v="Yes"/>
    <x v="3"/>
    <x v="67"/>
    <n v="15999"/>
    <x v="10"/>
    <n v="0"/>
    <n v="0"/>
    <x v="31"/>
    <x v="141"/>
    <n v="-10271358"/>
    <n v="0"/>
    <x v="141"/>
  </r>
  <r>
    <x v="12"/>
    <x v="898"/>
    <s v="Silver"/>
    <s v="2 GB"/>
    <x v="6"/>
    <s v="Yes"/>
    <x v="7"/>
    <x v="830"/>
    <n v="59590"/>
    <x v="912"/>
    <n v="0"/>
    <n v="0"/>
    <x v="140"/>
    <x v="2938"/>
    <n v="-56014600"/>
    <n v="0"/>
    <x v="2966"/>
  </r>
  <r>
    <x v="0"/>
    <x v="661"/>
    <s v="White"/>
    <s v="2 GB"/>
    <x v="1"/>
    <s v="Yes"/>
    <x v="3"/>
    <x v="51"/>
    <n v="10990"/>
    <x v="673"/>
    <n v="0"/>
    <n v="0"/>
    <x v="5"/>
    <x v="2939"/>
    <n v="-5802720"/>
    <n v="0"/>
    <x v="2967"/>
  </r>
  <r>
    <x v="4"/>
    <x v="456"/>
    <s v="Purple"/>
    <s v="4GB"/>
    <x v="3"/>
    <s v="Yes"/>
    <x v="10"/>
    <x v="444"/>
    <n v="59900"/>
    <x v="464"/>
    <n v="2901"/>
    <n v="4.8430717863105102"/>
    <x v="215"/>
    <x v="2940"/>
    <n v="-26302275"/>
    <n v="652725"/>
    <x v="2968"/>
  </r>
  <r>
    <x v="4"/>
    <x v="116"/>
    <s v="Space Grey"/>
    <s v="2 GB"/>
    <x v="6"/>
    <s v="Yes"/>
    <x v="10"/>
    <x v="97"/>
    <n v="29900"/>
    <x v="117"/>
    <n v="4601"/>
    <n v="15.387959866220699"/>
    <x v="331"/>
    <x v="2941"/>
    <n v="-8776641"/>
    <n v="731559"/>
    <x v="2969"/>
  </r>
  <r>
    <x v="6"/>
    <x v="873"/>
    <s v="Midnight Black"/>
    <s v="4 GB"/>
    <x v="3"/>
    <s v="Yes"/>
    <x v="3"/>
    <x v="224"/>
    <n v="9999"/>
    <x v="887"/>
    <n v="1200"/>
    <n v="12.001200120011999"/>
    <x v="100"/>
    <x v="2942"/>
    <n v="-5413824"/>
    <n v="345600"/>
    <x v="2970"/>
  </r>
  <r>
    <x v="7"/>
    <x v="87"/>
    <s v="Fluid Black"/>
    <s v="8 GB"/>
    <x v="5"/>
    <s v="Yes"/>
    <x v="0"/>
    <x v="76"/>
    <n v="25990"/>
    <x v="87"/>
    <n v="2500"/>
    <n v="9.6190842631781397"/>
    <x v="230"/>
    <x v="2943"/>
    <n v="-19544600"/>
    <n v="987500"/>
    <x v="2971"/>
  </r>
  <r>
    <x v="0"/>
    <x v="836"/>
    <s v="Silver"/>
    <s v="1 GB"/>
    <x v="7"/>
    <s v="Yes"/>
    <x v="7"/>
    <x v="566"/>
    <n v="5490"/>
    <x v="849"/>
    <n v="0"/>
    <n v="0"/>
    <x v="140"/>
    <x v="2944"/>
    <n v="-5160600"/>
    <n v="0"/>
    <x v="2972"/>
  </r>
  <r>
    <x v="4"/>
    <x v="456"/>
    <s v="White"/>
    <s v="4GB"/>
    <x v="5"/>
    <s v="Yes"/>
    <x v="10"/>
    <x v="350"/>
    <n v="74900"/>
    <x v="464"/>
    <n v="2901"/>
    <n v="3.87316421895861"/>
    <x v="274"/>
    <x v="2945"/>
    <n v="-53911933"/>
    <n v="1064667"/>
    <x v="2973"/>
  </r>
  <r>
    <x v="10"/>
    <x v="17"/>
    <s v="Black"/>
    <s v="2 GB"/>
    <x v="6"/>
    <s v="Yes"/>
    <x v="7"/>
    <x v="2"/>
    <n v="6999"/>
    <x v="17"/>
    <n v="0"/>
    <n v="0"/>
    <x v="180"/>
    <x v="2946"/>
    <n v="-6537066"/>
    <n v="0"/>
    <x v="2974"/>
  </r>
  <r>
    <x v="14"/>
    <x v="682"/>
    <s v="Black Titan"/>
    <s v="1 GB"/>
    <x v="7"/>
    <s v="Yes"/>
    <x v="1"/>
    <x v="540"/>
    <n v="8000"/>
    <x v="694"/>
    <n v="0"/>
    <n v="0"/>
    <x v="136"/>
    <x v="2947"/>
    <n v="-4304000"/>
    <n v="0"/>
    <x v="2975"/>
  </r>
  <r>
    <x v="9"/>
    <x v="598"/>
    <s v="White"/>
    <s v="4 GB"/>
    <x v="3"/>
    <s v="Yes"/>
    <x v="1"/>
    <x v="12"/>
    <n v="19999"/>
    <x v="608"/>
    <n v="0"/>
    <n v="0"/>
    <x v="264"/>
    <x v="2948"/>
    <n v="-16799160"/>
    <n v="0"/>
    <x v="2976"/>
  </r>
  <r>
    <x v="2"/>
    <x v="140"/>
    <s v="Polar White"/>
    <s v="4 GB"/>
    <x v="0"/>
    <s v="Yes"/>
    <x v="10"/>
    <x v="23"/>
    <n v="17999"/>
    <x v="141"/>
    <n v="0"/>
    <n v="0"/>
    <x v="265"/>
    <x v="2949"/>
    <n v="-7019610"/>
    <n v="0"/>
    <x v="2977"/>
  </r>
  <r>
    <x v="9"/>
    <x v="751"/>
    <s v="Black"/>
    <s v="1 GB"/>
    <x v="7"/>
    <s v="Yes"/>
    <x v="1"/>
    <x v="607"/>
    <n v="3549"/>
    <x v="764"/>
    <n v="0"/>
    <n v="0"/>
    <x v="265"/>
    <x v="2950"/>
    <n v="-1384110"/>
    <n v="0"/>
    <x v="2978"/>
  </r>
  <r>
    <x v="5"/>
    <x v="89"/>
    <s v="Blue"/>
    <s v="2 GB"/>
    <x v="6"/>
    <s v="Yes"/>
    <x v="8"/>
    <x v="176"/>
    <n v="5499"/>
    <x v="89"/>
    <n v="0"/>
    <n v="0"/>
    <x v="79"/>
    <x v="2951"/>
    <n v="-3783312"/>
    <n v="0"/>
    <x v="2979"/>
  </r>
  <r>
    <x v="1"/>
    <x v="464"/>
    <s v="Black"/>
    <s v="3 GB"/>
    <x v="6"/>
    <s v="Yes"/>
    <x v="0"/>
    <x v="170"/>
    <n v="13199"/>
    <x v="472"/>
    <n v="0"/>
    <n v="0"/>
    <x v="305"/>
    <x v="2952"/>
    <n v="-13067010"/>
    <n v="0"/>
    <x v="2980"/>
  </r>
  <r>
    <x v="5"/>
    <x v="799"/>
    <s v="Black"/>
    <s v="3 GB"/>
    <x v="6"/>
    <s v="Yes"/>
    <x v="7"/>
    <x v="831"/>
    <n v="7990"/>
    <x v="812"/>
    <n v="1330"/>
    <n v="16.645807259073798"/>
    <x v="167"/>
    <x v="2953"/>
    <n v="-2505150"/>
    <n v="227430"/>
    <x v="2981"/>
  </r>
  <r>
    <x v="14"/>
    <x v="98"/>
    <s v="Blue"/>
    <s v="6 GB"/>
    <x v="0"/>
    <s v="Yes"/>
    <x v="2"/>
    <x v="86"/>
    <n v="55000"/>
    <x v="98"/>
    <n v="0"/>
    <n v="0"/>
    <x v="271"/>
    <x v="2954"/>
    <n v="-26950000"/>
    <n v="0"/>
    <x v="2982"/>
  </r>
  <r>
    <x v="0"/>
    <x v="563"/>
    <s v="Matte Aqua"/>
    <s v="8 GB"/>
    <x v="0"/>
    <s v="Yes"/>
    <x v="7"/>
    <x v="215"/>
    <n v="25999"/>
    <x v="572"/>
    <n v="3000"/>
    <n v="11.5389053425131"/>
    <x v="110"/>
    <x v="2955"/>
    <n v="-13278458"/>
    <n v="813000"/>
    <x v="2983"/>
  </r>
  <r>
    <x v="11"/>
    <x v="769"/>
    <s v="Fine Gold"/>
    <s v="3 GB"/>
    <x v="6"/>
    <s v="Yes"/>
    <x v="3"/>
    <x v="34"/>
    <n v="11999"/>
    <x v="782"/>
    <n v="0"/>
    <n v="0"/>
    <x v="390"/>
    <x v="2956"/>
    <n v="-10607116"/>
    <n v="0"/>
    <x v="2984"/>
  </r>
  <r>
    <x v="1"/>
    <x v="899"/>
    <s v="Black"/>
    <s v="8 MB"/>
    <x v="8"/>
    <s v="Yes"/>
    <x v="5"/>
    <x v="710"/>
    <n v="2999"/>
    <x v="913"/>
    <n v="0"/>
    <n v="0"/>
    <x v="291"/>
    <x v="2957"/>
    <n v="-2423192"/>
    <n v="0"/>
    <x v="2985"/>
  </r>
  <r>
    <x v="4"/>
    <x v="47"/>
    <s v="Silver"/>
    <s v="3 GB"/>
    <x v="6"/>
    <s v="Yes"/>
    <x v="10"/>
    <x v="159"/>
    <n v="37900"/>
    <x v="47"/>
    <n v="901"/>
    <n v="2.3773087071240102"/>
    <x v="54"/>
    <x v="2958"/>
    <n v="-37299702"/>
    <n v="448698"/>
    <x v="2986"/>
  </r>
  <r>
    <x v="10"/>
    <x v="180"/>
    <s v="Pink"/>
    <s v="3 GB"/>
    <x v="6"/>
    <s v="Yes"/>
    <x v="5"/>
    <x v="23"/>
    <n v="17999"/>
    <x v="181"/>
    <n v="0"/>
    <n v="0"/>
    <x v="396"/>
    <x v="2959"/>
    <n v="-8315538"/>
    <n v="0"/>
    <x v="2987"/>
  </r>
  <r>
    <x v="5"/>
    <x v="347"/>
    <s v="Gold"/>
    <s v="1 GB"/>
    <x v="1"/>
    <s v="Yes"/>
    <x v="1"/>
    <x v="240"/>
    <n v="4190"/>
    <x v="351"/>
    <n v="0"/>
    <n v="0"/>
    <x v="164"/>
    <x v="2960"/>
    <n v="-2916240"/>
    <n v="0"/>
    <x v="2988"/>
  </r>
  <r>
    <x v="11"/>
    <x v="38"/>
    <s v="Grey"/>
    <s v="2 GB"/>
    <x v="1"/>
    <s v="Yes"/>
    <x v="0"/>
    <x v="56"/>
    <n v="12000"/>
    <x v="38"/>
    <n v="0"/>
    <n v="0"/>
    <x v="168"/>
    <x v="2961"/>
    <n v="-7584000"/>
    <n v="0"/>
    <x v="2989"/>
  </r>
  <r>
    <x v="1"/>
    <x v="19"/>
    <s v="Dark Blue"/>
    <s v="1 GB"/>
    <x v="7"/>
    <s v="Yes"/>
    <x v="8"/>
    <x v="832"/>
    <n v="4800"/>
    <x v="574"/>
    <n v="0"/>
    <n v="0"/>
    <x v="352"/>
    <x v="2962"/>
    <n v="-4089600"/>
    <n v="0"/>
    <x v="2990"/>
  </r>
  <r>
    <x v="0"/>
    <x v="399"/>
    <s v="Aura Red"/>
    <s v="8 GB"/>
    <x v="5"/>
    <s v="Yes"/>
    <x v="10"/>
    <x v="283"/>
    <n v="75000"/>
    <x v="404"/>
    <n v="1400"/>
    <n v="1.86666666666666"/>
    <x v="131"/>
    <x v="2963"/>
    <n v="-41905200"/>
    <n v="394800"/>
    <x v="2991"/>
  </r>
  <r>
    <x v="7"/>
    <x v="888"/>
    <s v="Black"/>
    <s v="1 GB"/>
    <x v="1"/>
    <s v="Yes"/>
    <x v="20"/>
    <x v="225"/>
    <n v="24990"/>
    <x v="902"/>
    <n v="0"/>
    <n v="0"/>
    <x v="114"/>
    <x v="2964"/>
    <n v="-19692120"/>
    <n v="0"/>
    <x v="2992"/>
  </r>
  <r>
    <x v="7"/>
    <x v="159"/>
    <s v="Stream White"/>
    <s v="8 GB"/>
    <x v="0"/>
    <s v="Yes"/>
    <x v="0"/>
    <x v="619"/>
    <n v="20990"/>
    <x v="160"/>
    <n v="0"/>
    <n v="0"/>
    <x v="309"/>
    <x v="2965"/>
    <n v="-15532600"/>
    <n v="0"/>
    <x v="2993"/>
  </r>
  <r>
    <x v="0"/>
    <x v="194"/>
    <s v="Awesome Blue"/>
    <s v="8 GB"/>
    <x v="0"/>
    <s v="Yes"/>
    <x v="2"/>
    <x v="33"/>
    <n v="31999"/>
    <x v="195"/>
    <n v="3000"/>
    <n v="9.3752929779055592"/>
    <x v="155"/>
    <x v="2966"/>
    <n v="-13419560"/>
    <n v="660000"/>
    <x v="2994"/>
  </r>
  <r>
    <x v="8"/>
    <x v="13"/>
    <s v="Stardust Black"/>
    <s v="12 GB"/>
    <x v="5"/>
    <s v="Yes"/>
    <x v="2"/>
    <x v="43"/>
    <n v="37990"/>
    <x v="13"/>
    <n v="3000"/>
    <n v="7.8968149513029697"/>
    <x v="306"/>
    <x v="2967"/>
    <n v="-17369240"/>
    <n v="714000"/>
    <x v="2995"/>
  </r>
  <r>
    <x v="8"/>
    <x v="382"/>
    <s v="Slate Gray"/>
    <s v="4 GB"/>
    <x v="0"/>
    <s v="Yes"/>
    <x v="2"/>
    <x v="194"/>
    <n v="32990"/>
    <x v="387"/>
    <n v="11891"/>
    <n v="36.044255835101502"/>
    <x v="42"/>
    <x v="2968"/>
    <n v="-12981360"/>
    <n v="2853840"/>
    <x v="2996"/>
  </r>
  <r>
    <x v="2"/>
    <x v="238"/>
    <s v="Victory Blue"/>
    <s v="4 GB"/>
    <x v="0"/>
    <s v="Yes"/>
    <x v="0"/>
    <x v="68"/>
    <n v="13999"/>
    <x v="240"/>
    <n v="2500"/>
    <n v="17.858418458461301"/>
    <x v="286"/>
    <x v="2969"/>
    <n v="-9383264"/>
    <n v="920000"/>
    <x v="2997"/>
  </r>
  <r>
    <x v="0"/>
    <x v="900"/>
    <s v="Ocean Blue"/>
    <s v="6 GB"/>
    <x v="0"/>
    <s v="Yes"/>
    <x v="0"/>
    <x v="833"/>
    <n v="17999"/>
    <x v="914"/>
    <n v="154"/>
    <n v="0.85560308906050297"/>
    <x v="328"/>
    <x v="2970"/>
    <n v="-13011372"/>
    <n v="55902"/>
    <x v="2998"/>
  </r>
  <r>
    <x v="4"/>
    <x v="344"/>
    <s v="Red"/>
    <s v="2 GB"/>
    <x v="0"/>
    <s v="Yes"/>
    <x v="10"/>
    <x v="114"/>
    <n v="44900"/>
    <x v="348"/>
    <n v="0"/>
    <n v="0"/>
    <x v="30"/>
    <x v="2971"/>
    <n v="-32866800"/>
    <n v="0"/>
    <x v="2999"/>
  </r>
  <r>
    <x v="6"/>
    <x v="560"/>
    <s v="Astro Moonlight White"/>
    <s v="4 GB"/>
    <x v="3"/>
    <s v="Yes"/>
    <x v="2"/>
    <x v="16"/>
    <n v="13999"/>
    <x v="569"/>
    <n v="0"/>
    <n v="0"/>
    <x v="264"/>
    <x v="2972"/>
    <n v="-11759160"/>
    <n v="0"/>
    <x v="3000"/>
  </r>
  <r>
    <x v="1"/>
    <x v="756"/>
    <s v="Charcoal"/>
    <s v="3 GB"/>
    <x v="6"/>
    <s v="Yes"/>
    <x v="3"/>
    <x v="834"/>
    <n v="12799"/>
    <x v="769"/>
    <n v="5711"/>
    <n v="44.620673490116403"/>
    <x v="312"/>
    <x v="2973"/>
    <n v="-8372427"/>
    <n v="2404331"/>
    <x v="3001"/>
  </r>
  <r>
    <x v="0"/>
    <x v="354"/>
    <s v="Black"/>
    <s v="4 GB"/>
    <x v="3"/>
    <s v="Yes"/>
    <x v="3"/>
    <x v="835"/>
    <n v="12490"/>
    <x v="359"/>
    <n v="1200"/>
    <n v="9.6076861489191305"/>
    <x v="66"/>
    <x v="2974"/>
    <n v="-3638340"/>
    <n v="183600"/>
    <x v="3002"/>
  </r>
  <r>
    <x v="0"/>
    <x v="118"/>
    <s v="White"/>
    <s v="4 GB"/>
    <x v="3"/>
    <s v="Yes"/>
    <x v="0"/>
    <x v="372"/>
    <n v="21000"/>
    <x v="119"/>
    <n v="0"/>
    <n v="0"/>
    <x v="201"/>
    <x v="2975"/>
    <n v="-19656000"/>
    <n v="0"/>
    <x v="3003"/>
  </r>
  <r>
    <x v="9"/>
    <x v="298"/>
    <s v="Silver"/>
    <s v="4 GB"/>
    <x v="6"/>
    <s v="Yes"/>
    <x v="7"/>
    <x v="66"/>
    <n v="12499"/>
    <x v="301"/>
    <n v="0"/>
    <n v="0"/>
    <x v="83"/>
    <x v="2976"/>
    <n v="-12349012"/>
    <n v="0"/>
    <x v="3004"/>
  </r>
  <r>
    <x v="7"/>
    <x v="254"/>
    <s v="Fantasy White"/>
    <s v="4 GB"/>
    <x v="3"/>
    <s v="Yes"/>
    <x v="0"/>
    <x v="836"/>
    <n v="12319"/>
    <x v="257"/>
    <n v="120"/>
    <n v="0.97410504099358697"/>
    <x v="286"/>
    <x v="2977"/>
    <n v="-9022624"/>
    <n v="44160"/>
    <x v="3005"/>
  </r>
  <r>
    <x v="2"/>
    <x v="621"/>
    <s v="Lunar White"/>
    <s v="6 GB"/>
    <x v="3"/>
    <s v="Yes"/>
    <x v="2"/>
    <x v="16"/>
    <n v="15999"/>
    <x v="631"/>
    <n v="2000"/>
    <n v="12.5007812988311"/>
    <x v="216"/>
    <x v="2978"/>
    <n v="-11459236"/>
    <n v="764000"/>
    <x v="3006"/>
  </r>
  <r>
    <x v="6"/>
    <x v="182"/>
    <s v="Fiery Red"/>
    <s v="6 GB"/>
    <x v="0"/>
    <s v="Yes"/>
    <x v="7"/>
    <x v="120"/>
    <n v="16999"/>
    <x v="183"/>
    <n v="3500"/>
    <n v="20.5894464380257"/>
    <x v="346"/>
    <x v="2979"/>
    <n v="-8386950"/>
    <n v="962500"/>
    <x v="3007"/>
  </r>
  <r>
    <x v="4"/>
    <x v="116"/>
    <s v="Rose Gold"/>
    <s v="2 GB"/>
    <x v="0"/>
    <s v="Yes"/>
    <x v="10"/>
    <x v="102"/>
    <n v="55999"/>
    <x v="117"/>
    <n v="0"/>
    <n v="0"/>
    <x v="331"/>
    <x v="2980"/>
    <n v="-17807682"/>
    <n v="0"/>
    <x v="3008"/>
  </r>
  <r>
    <x v="3"/>
    <x v="438"/>
    <s v="Twilight Purple"/>
    <s v="3 GB"/>
    <x v="6"/>
    <s v="Yes"/>
    <x v="3"/>
    <x v="18"/>
    <n v="9999"/>
    <x v="445"/>
    <n v="0"/>
    <n v="0"/>
    <x v="175"/>
    <x v="2981"/>
    <n v="-2939706"/>
    <n v="0"/>
    <x v="3009"/>
  </r>
  <r>
    <x v="4"/>
    <x v="4"/>
    <s v="Purple"/>
    <s v="4GB"/>
    <x v="0"/>
    <s v="Yes"/>
    <x v="4"/>
    <x v="134"/>
    <n v="54900"/>
    <x v="4"/>
    <n v="0"/>
    <n v="0"/>
    <x v="192"/>
    <x v="2982"/>
    <n v="-47433600"/>
    <n v="0"/>
    <x v="3010"/>
  </r>
  <r>
    <x v="0"/>
    <x v="227"/>
    <s v="White"/>
    <s v="512 MB"/>
    <x v="9"/>
    <s v="Yes"/>
    <x v="5"/>
    <x v="837"/>
    <n v="6190"/>
    <x v="229"/>
    <n v="0"/>
    <n v="0"/>
    <x v="325"/>
    <x v="2983"/>
    <n v="-5868120"/>
    <n v="0"/>
    <x v="3011"/>
  </r>
  <r>
    <x v="4"/>
    <x v="163"/>
    <s v="Red"/>
    <s v="2 GB"/>
    <x v="5"/>
    <s v="Yes"/>
    <x v="12"/>
    <x v="301"/>
    <n v="74400"/>
    <x v="164"/>
    <n v="0"/>
    <n v="0"/>
    <x v="122"/>
    <x v="2984"/>
    <n v="-57436800"/>
    <n v="0"/>
    <x v="3012"/>
  </r>
  <r>
    <x v="3"/>
    <x v="206"/>
    <s v="Black"/>
    <s v="4 GB"/>
    <x v="3"/>
    <s v="Yes"/>
    <x v="3"/>
    <x v="35"/>
    <n v="13999"/>
    <x v="207"/>
    <n v="3000"/>
    <n v="21.430102150153498"/>
    <x v="152"/>
    <x v="2985"/>
    <n v="-12074034"/>
    <n v="1449000"/>
    <x v="3013"/>
  </r>
  <r>
    <x v="6"/>
    <x v="235"/>
    <s v="Space Black"/>
    <s v="6 GB"/>
    <x v="3"/>
    <s v="Yes"/>
    <x v="10"/>
    <x v="67"/>
    <n v="15999"/>
    <x v="237"/>
    <n v="0"/>
    <n v="0"/>
    <x v="43"/>
    <x v="2986"/>
    <n v="-13663146"/>
    <n v="0"/>
    <x v="3014"/>
  </r>
  <r>
    <x v="8"/>
    <x v="527"/>
    <s v="Gold"/>
    <s v="4 GB"/>
    <x v="6"/>
    <s v="Yes"/>
    <x v="2"/>
    <x v="94"/>
    <n v="17990"/>
    <x v="536"/>
    <n v="0"/>
    <n v="0"/>
    <x v="208"/>
    <x v="2987"/>
    <n v="-16514820"/>
    <n v="0"/>
    <x v="3015"/>
  </r>
  <r>
    <x v="0"/>
    <x v="137"/>
    <s v="Phantom Black"/>
    <s v="8 GB"/>
    <x v="0"/>
    <s v="Yes"/>
    <x v="2"/>
    <x v="821"/>
    <n v="29899"/>
    <x v="138"/>
    <n v="0"/>
    <n v="0"/>
    <x v="272"/>
    <x v="2988"/>
    <n v="-11242024"/>
    <n v="0"/>
    <x v="3016"/>
  </r>
  <r>
    <x v="7"/>
    <x v="421"/>
    <s v="Ocean Blue"/>
    <s v="8 GB"/>
    <x v="5"/>
    <s v="Yes"/>
    <x v="2"/>
    <x v="307"/>
    <n v="39990"/>
    <x v="426"/>
    <n v="1000"/>
    <n v="2.50062515628907"/>
    <x v="118"/>
    <x v="2989"/>
    <n v="-28511780"/>
    <n v="361000"/>
    <x v="3017"/>
  </r>
  <r>
    <x v="0"/>
    <x v="302"/>
    <s v="Charcoal Black"/>
    <s v="3 GB"/>
    <x v="6"/>
    <s v="Yes"/>
    <x v="0"/>
    <x v="838"/>
    <n v="11290"/>
    <x v="305"/>
    <n v="442"/>
    <n v="3.9149689991142602"/>
    <x v="311"/>
    <x v="2990"/>
    <n v="-3187872"/>
    <n v="63648"/>
    <x v="3018"/>
  </r>
  <r>
    <x v="11"/>
    <x v="676"/>
    <s v="Sterling Blue"/>
    <s v="4 GB"/>
    <x v="3"/>
    <s v="Yes"/>
    <x v="0"/>
    <x v="196"/>
    <n v="23999"/>
    <x v="688"/>
    <n v="0"/>
    <n v="0"/>
    <x v="76"/>
    <x v="2991"/>
    <n v="-18815216"/>
    <n v="0"/>
    <x v="3019"/>
  </r>
  <r>
    <x v="2"/>
    <x v="280"/>
    <s v="Power Blue"/>
    <s v="4 GB"/>
    <x v="2"/>
    <s v="Yes"/>
    <x v="2"/>
    <x v="35"/>
    <n v="12999"/>
    <x v="283"/>
    <n v="2000"/>
    <n v="15.3857989076082"/>
    <x v="139"/>
    <x v="2992"/>
    <n v="-7631364"/>
    <n v="636000"/>
    <x v="3020"/>
  </r>
  <r>
    <x v="8"/>
    <x v="800"/>
    <s v="Glacier Blue"/>
    <s v="3 GB"/>
    <x v="6"/>
    <s v="Yes"/>
    <x v="2"/>
    <x v="116"/>
    <n v="32990"/>
    <x v="813"/>
    <n v="0"/>
    <n v="0"/>
    <x v="394"/>
    <x v="2993"/>
    <n v="-30746680"/>
    <n v="0"/>
    <x v="3021"/>
  </r>
  <r>
    <x v="4"/>
    <x v="84"/>
    <s v="Graphite"/>
    <s v="NaN"/>
    <x v="5"/>
    <s v="Yes"/>
    <x v="4"/>
    <x v="365"/>
    <n v="129900"/>
    <x v="84"/>
    <n v="0"/>
    <n v="0"/>
    <x v="163"/>
    <x v="2994"/>
    <n v="-102101400"/>
    <n v="0"/>
    <x v="3022"/>
  </r>
  <r>
    <x v="9"/>
    <x v="767"/>
    <s v="Black"/>
    <s v="1 GB"/>
    <x v="7"/>
    <s v="Yes"/>
    <x v="1"/>
    <x v="839"/>
    <n v="7700"/>
    <x v="780"/>
    <n v="0"/>
    <n v="0"/>
    <x v="301"/>
    <x v="2995"/>
    <n v="-1678600"/>
    <n v="0"/>
    <x v="3023"/>
  </r>
  <r>
    <x v="3"/>
    <x v="370"/>
    <s v="Haze Green"/>
    <s v="8 GB"/>
    <x v="0"/>
    <s v="Yes"/>
    <x v="0"/>
    <x v="67"/>
    <n v="18999"/>
    <x v="375"/>
    <n v="3000"/>
    <n v="15.790304752881701"/>
    <x v="132"/>
    <x v="2996"/>
    <n v="-12984258"/>
    <n v="1113000"/>
    <x v="3024"/>
  </r>
  <r>
    <x v="0"/>
    <x v="66"/>
    <s v="White"/>
    <s v="6 GB"/>
    <x v="0"/>
    <s v="Yes"/>
    <x v="7"/>
    <x v="57"/>
    <n v="16999"/>
    <x v="66"/>
    <n v="0"/>
    <n v="0"/>
    <x v="356"/>
    <x v="2997"/>
    <n v="-7309570"/>
    <n v="0"/>
    <x v="3025"/>
  </r>
  <r>
    <x v="2"/>
    <x v="19"/>
    <s v="Diamond Red"/>
    <s v="3 GB"/>
    <x v="6"/>
    <s v="Yes"/>
    <x v="6"/>
    <x v="128"/>
    <n v="12990"/>
    <x v="19"/>
    <n v="1090"/>
    <n v="8.3910700538875993"/>
    <x v="210"/>
    <x v="2998"/>
    <n v="-8636830"/>
    <n v="378230"/>
    <x v="3026"/>
  </r>
  <r>
    <x v="0"/>
    <x v="518"/>
    <s v="Prism Crush Blue"/>
    <s v="8 GB"/>
    <x v="0"/>
    <s v="Yes"/>
    <x v="0"/>
    <x v="509"/>
    <n v="29999"/>
    <x v="527"/>
    <n v="7500"/>
    <n v="25.000833361112001"/>
    <x v="349"/>
    <x v="2999"/>
    <n v="-17586830"/>
    <n v="2512500"/>
    <x v="3027"/>
  </r>
  <r>
    <x v="3"/>
    <x v="409"/>
    <s v="Green Wave"/>
    <s v="4 GB"/>
    <x v="0"/>
    <s v="Yes"/>
    <x v="0"/>
    <x v="34"/>
    <n v="14999"/>
    <x v="414"/>
    <n v="3000"/>
    <n v="20.0013334222281"/>
    <x v="217"/>
    <x v="3000"/>
    <n v="-9260314"/>
    <n v="1029000"/>
    <x v="3028"/>
  </r>
  <r>
    <x v="4"/>
    <x v="163"/>
    <s v="Red"/>
    <s v="2 GB"/>
    <x v="5"/>
    <s v="Yes"/>
    <x v="12"/>
    <x v="301"/>
    <n v="74400"/>
    <x v="164"/>
    <n v="0"/>
    <n v="0"/>
    <x v="279"/>
    <x v="3001"/>
    <n v="-67852800"/>
    <n v="0"/>
    <x v="3029"/>
  </r>
  <r>
    <x v="0"/>
    <x v="26"/>
    <s v="Midnight Black"/>
    <s v="6 GB"/>
    <x v="0"/>
    <s v="Yes"/>
    <x v="10"/>
    <x v="332"/>
    <n v="68900"/>
    <x v="26"/>
    <n v="0"/>
    <n v="0"/>
    <x v="301"/>
    <x v="3002"/>
    <n v="-15020200"/>
    <n v="0"/>
    <x v="3030"/>
  </r>
  <r>
    <x v="2"/>
    <x v="291"/>
    <s v="Blade Silver"/>
    <s v="8 GB"/>
    <x v="0"/>
    <s v="Yes"/>
    <x v="0"/>
    <x v="12"/>
    <n v="21999"/>
    <x v="294"/>
    <n v="2000"/>
    <n v="9.0913223328333093"/>
    <x v="159"/>
    <x v="3003"/>
    <n v="-4955764"/>
    <n v="236000"/>
    <x v="3031"/>
  </r>
  <r>
    <x v="2"/>
    <x v="303"/>
    <s v="Azure Glow"/>
    <s v="6 GB"/>
    <x v="0"/>
    <s v="Yes"/>
    <x v="10"/>
    <x v="12"/>
    <n v="24999"/>
    <x v="306"/>
    <n v="5000"/>
    <n v="20.000800032001202"/>
    <x v="160"/>
    <x v="3004"/>
    <n v="-11294498"/>
    <n v="1255000"/>
    <x v="3032"/>
  </r>
  <r>
    <x v="15"/>
    <x v="374"/>
    <s v="Pheonix Red"/>
    <s v="6 GB"/>
    <x v="0"/>
    <s v="Yes"/>
    <x v="10"/>
    <x v="67"/>
    <n v="19999"/>
    <x v="379"/>
    <n v="4000"/>
    <n v="20.001000050002499"/>
    <x v="73"/>
    <x v="3005"/>
    <n v="-15263152"/>
    <n v="1696000"/>
    <x v="3033"/>
  </r>
  <r>
    <x v="3"/>
    <x v="329"/>
    <s v="Aqua Blue"/>
    <s v="6 GB"/>
    <x v="3"/>
    <s v="Yes"/>
    <x v="3"/>
    <x v="35"/>
    <n v="10999"/>
    <x v="333"/>
    <n v="0"/>
    <n v="0"/>
    <x v="17"/>
    <x v="3006"/>
    <n v="-3871648"/>
    <n v="0"/>
    <x v="3034"/>
  </r>
  <r>
    <x v="7"/>
    <x v="901"/>
    <s v="Black"/>
    <s v="4 GB"/>
    <x v="3"/>
    <s v="Yes"/>
    <x v="2"/>
    <x v="77"/>
    <n v="22990"/>
    <x v="915"/>
    <n v="0"/>
    <n v="0"/>
    <x v="327"/>
    <x v="3007"/>
    <n v="-9333940"/>
    <n v="0"/>
    <x v="3035"/>
  </r>
  <r>
    <x v="0"/>
    <x v="218"/>
    <s v="Black"/>
    <s v="32 MB"/>
    <x v="10"/>
    <s v="Yes"/>
    <x v="7"/>
    <x v="689"/>
    <n v="2849"/>
    <x v="219"/>
    <n v="0"/>
    <n v="0"/>
    <x v="335"/>
    <x v="3008"/>
    <n v="-888888"/>
    <n v="0"/>
    <x v="3036"/>
  </r>
  <r>
    <x v="1"/>
    <x v="877"/>
    <s v="Black"/>
    <s v="4 MB"/>
    <x v="9"/>
    <s v="Yes"/>
    <x v="3"/>
    <x v="175"/>
    <n v="1900"/>
    <x v="891"/>
    <n v="0"/>
    <n v="0"/>
    <x v="50"/>
    <x v="3009"/>
    <n v="-1280600"/>
    <n v="0"/>
    <x v="3037"/>
  </r>
  <r>
    <x v="2"/>
    <x v="476"/>
    <s v="Glacier Blue"/>
    <s v="4 GB"/>
    <x v="3"/>
    <s v="Yes"/>
    <x v="10"/>
    <x v="35"/>
    <n v="12999"/>
    <x v="485"/>
    <n v="2000"/>
    <n v="15.3857989076082"/>
    <x v="149"/>
    <x v="3010"/>
    <n v="-11543038"/>
    <n v="962000"/>
    <x v="3038"/>
  </r>
  <r>
    <x v="0"/>
    <x v="412"/>
    <s v="Black"/>
    <s v="3 GB"/>
    <x v="6"/>
    <s v="Yes"/>
    <x v="0"/>
    <x v="310"/>
    <n v="12900"/>
    <x v="417"/>
    <n v="1301"/>
    <n v="10.085271317829401"/>
    <x v="309"/>
    <x v="3011"/>
    <n v="-9064630"/>
    <n v="481370"/>
    <x v="3039"/>
  </r>
  <r>
    <x v="6"/>
    <x v="727"/>
    <s v="Matte Black"/>
    <s v="4 GB"/>
    <x v="3"/>
    <s v="Yes"/>
    <x v="2"/>
    <x v="90"/>
    <n v="11999"/>
    <x v="739"/>
    <n v="1500"/>
    <n v="12.5010417534794"/>
    <x v="129"/>
    <x v="3012"/>
    <n v="-5444516"/>
    <n v="363000"/>
    <x v="3040"/>
  </r>
  <r>
    <x v="1"/>
    <x v="363"/>
    <s v="Black"/>
    <s v="6 GB"/>
    <x v="3"/>
    <s v="Yes"/>
    <x v="7"/>
    <x v="270"/>
    <n v="17999"/>
    <x v="368"/>
    <n v="6509"/>
    <n v="36.163120173342897"/>
    <x v="201"/>
    <x v="3013"/>
    <n v="-13800852"/>
    <n v="3046212"/>
    <x v="3041"/>
  </r>
  <r>
    <x v="10"/>
    <x v="462"/>
    <s v="Midnight Blue"/>
    <s v="6 GB"/>
    <x v="3"/>
    <s v="Yes"/>
    <x v="10"/>
    <x v="411"/>
    <n v="32999"/>
    <x v="470"/>
    <n v="0"/>
    <n v="0"/>
    <x v="193"/>
    <x v="3014"/>
    <n v="-17951456"/>
    <n v="0"/>
    <x v="3042"/>
  </r>
  <r>
    <x v="3"/>
    <x v="289"/>
    <s v="Sea Blue"/>
    <s v="4 GB"/>
    <x v="3"/>
    <s v="Yes"/>
    <x v="2"/>
    <x v="3"/>
    <n v="12999"/>
    <x v="292"/>
    <n v="0"/>
    <n v="0"/>
    <x v="304"/>
    <x v="3015"/>
    <n v="-12713022"/>
    <n v="0"/>
    <x v="3043"/>
  </r>
  <r>
    <x v="2"/>
    <x v="188"/>
    <s v="Pearl Green"/>
    <s v="6 GB"/>
    <x v="0"/>
    <s v="Yes"/>
    <x v="10"/>
    <x v="12"/>
    <n v="19999"/>
    <x v="189"/>
    <n v="0"/>
    <n v="0"/>
    <x v="193"/>
    <x v="3016"/>
    <n v="-10879456"/>
    <n v="0"/>
    <x v="3044"/>
  </r>
  <r>
    <x v="11"/>
    <x v="687"/>
    <s v="Aurora Grey"/>
    <s v="4 GB"/>
    <x v="3"/>
    <s v="Yes"/>
    <x v="7"/>
    <x v="90"/>
    <n v="12999"/>
    <x v="699"/>
    <n v="2500"/>
    <n v="19.232248634510299"/>
    <x v="105"/>
    <x v="3017"/>
    <n v="-6861416"/>
    <n v="730000"/>
    <x v="3045"/>
  </r>
  <r>
    <x v="7"/>
    <x v="859"/>
    <s v="Flowing Silver"/>
    <s v="2 GB"/>
    <x v="6"/>
    <s v="Yes"/>
    <x v="3"/>
    <x v="259"/>
    <n v="10990"/>
    <x v="872"/>
    <n v="2000"/>
    <n v="18.198362147406701"/>
    <x v="146"/>
    <x v="3018"/>
    <n v="-6173820"/>
    <n v="618000"/>
    <x v="3046"/>
  </r>
  <r>
    <x v="10"/>
    <x v="128"/>
    <s v="Blue"/>
    <s v="4 GB"/>
    <x v="3"/>
    <s v="Yes"/>
    <x v="0"/>
    <x v="59"/>
    <n v="14999"/>
    <x v="129"/>
    <n v="0"/>
    <n v="0"/>
    <x v="369"/>
    <x v="3019"/>
    <n v="-9299380"/>
    <n v="0"/>
    <x v="3047"/>
  </r>
  <r>
    <x v="4"/>
    <x v="127"/>
    <s v="Blue"/>
    <s v="4GB"/>
    <x v="4"/>
    <s v="Yes"/>
    <x v="6"/>
    <x v="104"/>
    <n v="109900"/>
    <x v="128"/>
    <n v="0"/>
    <n v="0"/>
    <x v="369"/>
    <x v="3020"/>
    <n v="-68138000"/>
    <n v="0"/>
    <x v="3048"/>
  </r>
  <r>
    <x v="11"/>
    <x v="425"/>
    <s v="Sapphire Gradient"/>
    <s v="4 GB"/>
    <x v="0"/>
    <s v="Yes"/>
    <x v="3"/>
    <x v="59"/>
    <n v="22999"/>
    <x v="430"/>
    <n v="8000"/>
    <n v="34.784121048741198"/>
    <x v="371"/>
    <x v="3021"/>
    <n v="-16377138"/>
    <n v="3448000"/>
    <x v="3049"/>
  </r>
  <r>
    <x v="1"/>
    <x v="812"/>
    <s v="Black"/>
    <s v="64 MB"/>
    <x v="0"/>
    <s v="Yes"/>
    <x v="11"/>
    <x v="840"/>
    <n v="3299"/>
    <x v="825"/>
    <n v="137"/>
    <n v="4.1527735677477997"/>
    <x v="35"/>
    <x v="3022"/>
    <n v="-1918917"/>
    <n v="40689"/>
    <x v="3050"/>
  </r>
  <r>
    <x v="4"/>
    <x v="299"/>
    <s v="Gold"/>
    <s v="4 GB"/>
    <x v="4"/>
    <s v="Yes"/>
    <x v="12"/>
    <x v="212"/>
    <n v="134900"/>
    <x v="302"/>
    <n v="0"/>
    <n v="0"/>
    <x v="80"/>
    <x v="3023"/>
    <n v="-30487400"/>
    <n v="0"/>
    <x v="3051"/>
  </r>
  <r>
    <x v="8"/>
    <x v="436"/>
    <s v="Diamond Glow"/>
    <s v="2 GB"/>
    <x v="6"/>
    <s v="Yes"/>
    <x v="0"/>
    <x v="43"/>
    <n v="39990"/>
    <x v="443"/>
    <n v="5000"/>
    <n v="12.5031257814453"/>
    <x v="65"/>
    <x v="3024"/>
    <n v="-9747400"/>
    <n v="650000"/>
    <x v="3052"/>
  </r>
  <r>
    <x v="6"/>
    <x v="275"/>
    <s v="Diamond Dazzle"/>
    <s v="6 GB"/>
    <x v="0"/>
    <s v="Yes"/>
    <x v="2"/>
    <x v="841"/>
    <n v="24798"/>
    <x v="278"/>
    <n v="0"/>
    <n v="0"/>
    <x v="152"/>
    <x v="3025"/>
    <n v="-23954868"/>
    <n v="0"/>
    <x v="3053"/>
  </r>
  <r>
    <x v="0"/>
    <x v="162"/>
    <s v="Black"/>
    <s v="4 MB"/>
    <x v="8"/>
    <s v="Yes"/>
    <x v="0"/>
    <x v="717"/>
    <n v="2340"/>
    <x v="163"/>
    <n v="0"/>
    <n v="0"/>
    <x v="165"/>
    <x v="3026"/>
    <n v="-2293200"/>
    <n v="0"/>
    <x v="3054"/>
  </r>
  <r>
    <x v="11"/>
    <x v="466"/>
    <s v="Fine Gold"/>
    <s v="4 GB"/>
    <x v="6"/>
    <s v="Yes"/>
    <x v="7"/>
    <x v="842"/>
    <n v="14999"/>
    <x v="474"/>
    <n v="6609"/>
    <n v="44.0629375291686"/>
    <x v="335"/>
    <x v="3027"/>
    <n v="-3648684"/>
    <n v="1031004"/>
    <x v="3055"/>
  </r>
  <r>
    <x v="2"/>
    <x v="222"/>
    <s v="Diamond Black"/>
    <s v="4 GB"/>
    <x v="3"/>
    <s v="Yes"/>
    <x v="2"/>
    <x v="19"/>
    <n v="11990"/>
    <x v="224"/>
    <n v="0"/>
    <n v="0"/>
    <x v="206"/>
    <x v="3028"/>
    <n v="-3093420"/>
    <n v="0"/>
    <x v="3056"/>
  </r>
  <r>
    <x v="0"/>
    <x v="713"/>
    <s v="Mystic Bronze"/>
    <s v="12 GB"/>
    <x v="5"/>
    <s v="Yes"/>
    <x v="20"/>
    <x v="345"/>
    <n v="189999"/>
    <x v="725"/>
    <n v="40000"/>
    <n v="21.0527423828546"/>
    <x v="127"/>
    <x v="3029"/>
    <n v="-130899230"/>
    <n v="15400000"/>
    <x v="3057"/>
  </r>
  <r>
    <x v="7"/>
    <x v="719"/>
    <s v="Red"/>
    <s v="2 GB"/>
    <x v="6"/>
    <s v="Yes"/>
    <x v="0"/>
    <x v="140"/>
    <n v="13400"/>
    <x v="731"/>
    <n v="4910"/>
    <n v="36.641791044776099"/>
    <x v="329"/>
    <x v="3030"/>
    <n v="-4553120"/>
    <n v="1021280"/>
    <x v="3058"/>
  </r>
  <r>
    <x v="3"/>
    <x v="190"/>
    <s v="Obsidian Black"/>
    <s v="3 GB"/>
    <x v="6"/>
    <s v="Yes"/>
    <x v="0"/>
    <x v="246"/>
    <n v="9999"/>
    <x v="191"/>
    <n v="1700"/>
    <n v="17.001700170016999"/>
    <x v="173"/>
    <x v="3031"/>
    <n v="-8892828"/>
    <n v="826200"/>
    <x v="3059"/>
  </r>
  <r>
    <x v="0"/>
    <x v="714"/>
    <s v="Cosmic Black"/>
    <s v="12 GB"/>
    <x v="0"/>
    <s v="Yes"/>
    <x v="3"/>
    <x v="843"/>
    <n v="70999"/>
    <x v="726"/>
    <n v="509"/>
    <n v="0.71691150579585605"/>
    <x v="156"/>
    <x v="3032"/>
    <n v="-17120169"/>
    <n v="61589"/>
    <x v="3060"/>
  </r>
  <r>
    <x v="4"/>
    <x v="510"/>
    <s v="Space Gray"/>
    <s v="3 GB"/>
    <x v="3"/>
    <s v="Yes"/>
    <x v="4"/>
    <x v="177"/>
    <n v="91900"/>
    <x v="519"/>
    <n v="0"/>
    <n v="0"/>
    <x v="72"/>
    <x v="3033"/>
    <n v="-44663400"/>
    <n v="0"/>
    <x v="3061"/>
  </r>
  <r>
    <x v="14"/>
    <x v="902"/>
    <s v="Black"/>
    <s v="3 GB"/>
    <x v="6"/>
    <s v="Yes"/>
    <x v="1"/>
    <x v="305"/>
    <n v="20000"/>
    <x v="916"/>
    <n v="0"/>
    <n v="0"/>
    <x v="302"/>
    <x v="3034"/>
    <n v="-6920000"/>
    <n v="0"/>
    <x v="3062"/>
  </r>
  <r>
    <x v="4"/>
    <x v="204"/>
    <s v="Gold"/>
    <s v="6 GB"/>
    <x v="0"/>
    <s v="Yes"/>
    <x v="6"/>
    <x v="365"/>
    <n v="129900"/>
    <x v="205"/>
    <n v="0"/>
    <n v="0"/>
    <x v="336"/>
    <x v="3035"/>
    <n v="-126003000"/>
    <n v="0"/>
    <x v="3063"/>
  </r>
  <r>
    <x v="10"/>
    <x v="903"/>
    <s v="Black"/>
    <s v="16 GB"/>
    <x v="4"/>
    <s v="Yes"/>
    <x v="6"/>
    <x v="36"/>
    <n v="75999"/>
    <x v="917"/>
    <n v="6000"/>
    <n v="7.89484072158844"/>
    <x v="10"/>
    <x v="3036"/>
    <n v="-37667484"/>
    <n v="1548000"/>
    <x v="3064"/>
  </r>
  <r>
    <x v="0"/>
    <x v="309"/>
    <s v="Black"/>
    <s v="512 MB"/>
    <x v="9"/>
    <s v="Yes"/>
    <x v="5"/>
    <x v="219"/>
    <n v="5999"/>
    <x v="312"/>
    <n v="0"/>
    <n v="0"/>
    <x v="202"/>
    <x v="3037"/>
    <n v="-3623396"/>
    <n v="0"/>
    <x v="3065"/>
  </r>
  <r>
    <x v="0"/>
    <x v="33"/>
    <s v="Black"/>
    <s v="4 MB"/>
    <x v="8"/>
    <s v="Yes"/>
    <x v="3"/>
    <x v="162"/>
    <n v="2299"/>
    <x v="33"/>
    <n v="0"/>
    <n v="0"/>
    <x v="218"/>
    <x v="3038"/>
    <n v="-910404"/>
    <n v="0"/>
    <x v="3066"/>
  </r>
  <r>
    <x v="15"/>
    <x v="331"/>
    <s v="Cool Blue"/>
    <s v="6 GB"/>
    <x v="0"/>
    <s v="Yes"/>
    <x v="2"/>
    <x v="57"/>
    <n v="19999"/>
    <x v="335"/>
    <n v="3000"/>
    <n v="15.000750037501801"/>
    <x v="137"/>
    <x v="3039"/>
    <n v="-14799200"/>
    <n v="1200000"/>
    <x v="3067"/>
  </r>
  <r>
    <x v="1"/>
    <x v="286"/>
    <s v="Black"/>
    <s v="NaN"/>
    <x v="12"/>
    <s v="Yes"/>
    <x v="15"/>
    <x v="20"/>
    <n v="3499"/>
    <x v="289"/>
    <n v="0"/>
    <n v="0"/>
    <x v="173"/>
    <x v="3040"/>
    <n v="-3401028"/>
    <n v="0"/>
    <x v="3068"/>
  </r>
  <r>
    <x v="4"/>
    <x v="344"/>
    <s v="White"/>
    <s v="2 GB"/>
    <x v="0"/>
    <s v="Yes"/>
    <x v="10"/>
    <x v="114"/>
    <n v="44900"/>
    <x v="348"/>
    <n v="0"/>
    <n v="0"/>
    <x v="163"/>
    <x v="3041"/>
    <n v="-35291400"/>
    <n v="0"/>
    <x v="3069"/>
  </r>
  <r>
    <x v="4"/>
    <x v="172"/>
    <s v="Gold"/>
    <s v="6 GB"/>
    <x v="0"/>
    <s v="Yes"/>
    <x v="6"/>
    <x v="107"/>
    <n v="119900"/>
    <x v="173"/>
    <n v="0"/>
    <n v="0"/>
    <x v="309"/>
    <x v="3042"/>
    <n v="-88726000"/>
    <n v="0"/>
    <x v="3070"/>
  </r>
  <r>
    <x v="5"/>
    <x v="450"/>
    <s v="Blue"/>
    <s v="3 GB"/>
    <x v="6"/>
    <s v="Yes"/>
    <x v="3"/>
    <x v="324"/>
    <n v="7900"/>
    <x v="458"/>
    <n v="0"/>
    <n v="0"/>
    <x v="69"/>
    <x v="3043"/>
    <n v="-6367400"/>
    <n v="0"/>
    <x v="3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6CD26-FB2C-4701-9851-50F0D762D1E4}" name="TopDiscount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st discounted mobile">
  <location ref="D3:E9" firstHeaderRow="1" firstDataRow="1" firstDataCol="1"/>
  <pivotFields count="17">
    <pivotField showAll="0">
      <items count="18">
        <item x="4"/>
        <item x="10"/>
        <item x="5"/>
        <item x="13"/>
        <item x="12"/>
        <item x="3"/>
        <item x="16"/>
        <item x="9"/>
        <item x="14"/>
        <item x="11"/>
        <item x="1"/>
        <item x="7"/>
        <item x="15"/>
        <item x="2"/>
        <item x="0"/>
        <item x="8"/>
        <item x="6"/>
        <item t="default"/>
      </items>
    </pivotField>
    <pivotField showAll="0"/>
    <pivotField showAll="0"/>
    <pivotField showAll="0"/>
    <pivotField showAll="0"/>
    <pivotField showAll="0"/>
    <pivotField showAll="0">
      <items count="27">
        <item x="23"/>
        <item x="21"/>
        <item x="19"/>
        <item x="18"/>
        <item x="20"/>
        <item x="25"/>
        <item x="22"/>
        <item x="13"/>
        <item x="17"/>
        <item x="9"/>
        <item x="15"/>
        <item x="11"/>
        <item x="1"/>
        <item x="8"/>
        <item x="5"/>
        <item x="7"/>
        <item x="3"/>
        <item x="0"/>
        <item x="2"/>
        <item x="10"/>
        <item x="4"/>
        <item x="12"/>
        <item x="24"/>
        <item x="16"/>
        <item x="14"/>
        <item x="6"/>
        <item t="default"/>
      </items>
    </pivotField>
    <pivotField numFmtId="164" showAll="0"/>
    <pivotField numFmtId="164" showAll="0"/>
    <pivotField axis="axisRow" showAll="0" measureFilter="1" sortType="descending">
      <items count="919">
        <item x="4"/>
        <item x="180"/>
        <item x="92"/>
        <item x="83"/>
        <item x="464"/>
        <item x="134"/>
        <item x="84"/>
        <item x="128"/>
        <item x="234"/>
        <item x="6"/>
        <item x="893"/>
        <item x="173"/>
        <item x="139"/>
        <item x="205"/>
        <item x="394"/>
        <item x="705"/>
        <item x="222"/>
        <item x="117"/>
        <item x="142"/>
        <item x="164"/>
        <item x="47"/>
        <item x="48"/>
        <item x="304"/>
        <item x="348"/>
        <item x="519"/>
        <item x="7"/>
        <item x="302"/>
        <item x="198"/>
        <item x="495"/>
        <item x="248"/>
        <item x="459"/>
        <item x="815"/>
        <item x="447"/>
        <item x="297"/>
        <item x="917"/>
        <item x="834"/>
        <item x="299"/>
        <item x="823"/>
        <item x="367"/>
        <item x="470"/>
        <item x="76"/>
        <item x="125"/>
        <item x="716"/>
        <item x="877"/>
        <item x="881"/>
        <item x="508"/>
        <item x="40"/>
        <item x="832"/>
        <item x="360"/>
        <item x="876"/>
        <item x="196"/>
        <item x="532"/>
        <item x="17"/>
        <item x="578"/>
        <item x="129"/>
        <item x="121"/>
        <item x="131"/>
        <item x="389"/>
        <item x="181"/>
        <item x="581"/>
        <item x="286"/>
        <item x="640"/>
        <item x="106"/>
        <item x="871"/>
        <item x="897"/>
        <item x="681"/>
        <item x="756"/>
        <item x="892"/>
        <item x="890"/>
        <item x="336"/>
        <item x="812"/>
        <item x="862"/>
        <item x="540"/>
        <item x="729"/>
        <item x="591"/>
        <item x="252"/>
        <item x="531"/>
        <item x="24"/>
        <item x="89"/>
        <item x="458"/>
        <item x="706"/>
        <item x="638"/>
        <item x="339"/>
        <item x="5"/>
        <item x="885"/>
        <item x="874"/>
        <item x="792"/>
        <item x="643"/>
        <item x="266"/>
        <item x="58"/>
        <item x="843"/>
        <item x="582"/>
        <item x="552"/>
        <item x="42"/>
        <item x="511"/>
        <item x="535"/>
        <item x="300"/>
        <item x="499"/>
        <item x="351"/>
        <item x="115"/>
        <item x="737"/>
        <item x="185"/>
        <item x="693"/>
        <item x="533"/>
        <item x="212"/>
        <item x="600"/>
        <item x="20"/>
        <item x="817"/>
        <item x="796"/>
        <item x="805"/>
        <item x="820"/>
        <item x="660"/>
        <item x="211"/>
        <item x="364"/>
        <item x="822"/>
        <item x="732"/>
        <item x="674"/>
        <item x="465"/>
        <item x="634"/>
        <item x="146"/>
        <item x="440"/>
        <item x="150"/>
        <item x="39"/>
        <item x="230"/>
        <item x="703"/>
        <item x="162"/>
        <item x="199"/>
        <item x="398"/>
        <item x="777"/>
        <item x="623"/>
        <item x="635"/>
        <item x="347"/>
        <item x="226"/>
        <item x="265"/>
        <item x="841"/>
        <item x="828"/>
        <item x="661"/>
        <item x="680"/>
        <item x="632"/>
        <item x="457"/>
        <item x="450"/>
        <item x="456"/>
        <item x="818"/>
        <item x="197"/>
        <item x="441"/>
        <item x="611"/>
        <item x="553"/>
        <item x="34"/>
        <item x="546"/>
        <item x="504"/>
        <item x="567"/>
        <item x="786"/>
        <item x="378"/>
        <item x="912"/>
        <item x="65"/>
        <item x="372"/>
        <item x="806"/>
        <item x="259"/>
        <item x="753"/>
        <item x="69"/>
        <item x="227"/>
        <item x="191"/>
        <item x="523"/>
        <item x="446"/>
        <item x="414"/>
        <item x="326"/>
        <item x="31"/>
        <item x="409"/>
        <item x="333"/>
        <item x="158"/>
        <item x="175"/>
        <item x="770"/>
        <item x="280"/>
        <item x="463"/>
        <item x="207"/>
        <item x="190"/>
        <item x="71"/>
        <item x="254"/>
        <item x="480"/>
        <item x="375"/>
        <item x="424"/>
        <item x="3"/>
        <item x="563"/>
        <item x="107"/>
        <item x="445"/>
        <item x="295"/>
        <item x="668"/>
        <item x="292"/>
        <item x="483"/>
        <item x="444"/>
        <item x="320"/>
        <item x="722"/>
        <item x="260"/>
        <item x="558"/>
        <item x="829"/>
        <item x="45"/>
        <item x="390"/>
        <item x="492"/>
        <item x="755"/>
        <item x="734"/>
        <item x="630"/>
        <item x="111"/>
        <item x="764"/>
        <item x="670"/>
        <item x="428"/>
        <item x="833"/>
        <item x="251"/>
        <item x="54"/>
        <item x="349"/>
        <item x="586"/>
        <item x="780"/>
        <item x="391"/>
        <item x="429"/>
        <item x="603"/>
        <item x="622"/>
        <item x="743"/>
        <item x="25"/>
        <item x="249"/>
        <item x="274"/>
        <item x="340"/>
        <item x="824"/>
        <item x="707"/>
        <item x="410"/>
        <item x="745"/>
        <item x="16"/>
        <item x="342"/>
        <item x="904"/>
        <item x="50"/>
        <item x="385"/>
        <item x="625"/>
        <item x="233"/>
        <item x="521"/>
        <item x="606"/>
        <item x="167"/>
        <item x="664"/>
        <item x="341"/>
        <item x="856"/>
        <item x="471"/>
        <item x="802"/>
        <item x="461"/>
        <item x="723"/>
        <item x="800"/>
        <item x="781"/>
        <item x="910"/>
        <item x="366"/>
        <item x="301"/>
        <item x="431"/>
        <item x="880"/>
        <item x="711"/>
        <item x="594"/>
        <item x="520"/>
        <item x="797"/>
        <item x="633"/>
        <item x="652"/>
        <item x="608"/>
        <item x="583"/>
        <item x="120"/>
        <item x="337"/>
        <item x="810"/>
        <item x="720"/>
        <item x="868"/>
        <item x="427"/>
        <item x="488"/>
        <item x="60"/>
        <item x="159"/>
        <item x="210"/>
        <item x="98"/>
        <item x="589"/>
        <item x="698"/>
        <item x="903"/>
        <item x="760"/>
        <item x="773"/>
        <item x="883"/>
        <item x="542"/>
        <item x="619"/>
        <item x="749"/>
        <item x="602"/>
        <item x="766"/>
        <item x="869"/>
        <item x="130"/>
        <item x="628"/>
        <item x="853"/>
        <item x="657"/>
        <item x="610"/>
        <item x="314"/>
        <item x="395"/>
        <item x="99"/>
        <item x="916"/>
        <item x="783"/>
        <item x="258"/>
        <item x="114"/>
        <item x="858"/>
        <item x="641"/>
        <item x="752"/>
        <item x="694"/>
        <item x="95"/>
        <item x="555"/>
        <item x="90"/>
        <item x="56"/>
        <item x="629"/>
        <item x="854"/>
        <item x="728"/>
        <item x="656"/>
        <item x="526"/>
        <item x="573"/>
        <item x="152"/>
        <item x="313"/>
        <item x="543"/>
        <item x="439"/>
        <item x="187"/>
        <item x="512"/>
        <item x="402"/>
        <item x="451"/>
        <item x="709"/>
        <item x="667"/>
        <item x="839"/>
        <item x="365"/>
        <item x="859"/>
        <item x="595"/>
        <item x="682"/>
        <item x="852"/>
        <item x="244"/>
        <item x="269"/>
        <item x="585"/>
        <item x="38"/>
        <item x="782"/>
        <item x="579"/>
        <item x="384"/>
        <item x="145"/>
        <item x="687"/>
        <item x="268"/>
        <item x="654"/>
        <item x="738"/>
        <item x="830"/>
        <item x="679"/>
        <item x="699"/>
        <item x="261"/>
        <item x="794"/>
        <item x="768"/>
        <item x="267"/>
        <item x="556"/>
        <item x="899"/>
        <item x="474"/>
        <item x="425"/>
        <item x="750"/>
        <item x="561"/>
        <item x="787"/>
        <item x="662"/>
        <item x="545"/>
        <item x="400"/>
        <item x="496"/>
        <item x="712"/>
        <item x="677"/>
        <item x="18"/>
        <item x="850"/>
        <item x="296"/>
        <item x="778"/>
        <item x="397"/>
        <item x="298"/>
        <item x="430"/>
        <item x="736"/>
        <item x="403"/>
        <item x="513"/>
        <item x="648"/>
        <item x="669"/>
        <item x="688"/>
        <item x="377"/>
        <item x="49"/>
        <item x="466"/>
        <item x="192"/>
        <item x="574"/>
        <item x="547"/>
        <item x="879"/>
        <item x="383"/>
        <item x="821"/>
        <item x="214"/>
        <item x="241"/>
        <item x="891"/>
        <item x="627"/>
        <item x="701"/>
        <item x="412"/>
        <item x="607"/>
        <item x="751"/>
        <item x="695"/>
        <item x="285"/>
        <item x="613"/>
        <item x="659"/>
        <item x="646"/>
        <item x="845"/>
        <item x="617"/>
        <item x="637"/>
        <item x="566"/>
        <item x="469"/>
        <item x="418"/>
        <item x="599"/>
        <item x="905"/>
        <item x="352"/>
        <item x="825"/>
        <item x="809"/>
        <item x="588"/>
        <item x="913"/>
        <item x="742"/>
        <item x="289"/>
        <item x="896"/>
        <item x="758"/>
        <item x="476"/>
        <item x="570"/>
        <item x="769"/>
        <item x="1"/>
        <item x="500"/>
        <item x="284"/>
        <item x="605"/>
        <item x="170"/>
        <item x="330"/>
        <item x="472"/>
        <item x="432"/>
        <item x="243"/>
        <item x="837"/>
        <item x="172"/>
        <item x="310"/>
        <item x="253"/>
        <item x="315"/>
        <item x="368"/>
        <item x="539"/>
        <item x="350"/>
        <item x="549"/>
        <item x="317"/>
        <item x="216"/>
        <item x="221"/>
        <item x="799"/>
        <item x="303"/>
        <item x="851"/>
        <item x="735"/>
        <item x="746"/>
        <item x="273"/>
        <item x="906"/>
        <item x="510"/>
        <item x="571"/>
        <item x="147"/>
        <item x="357"/>
        <item x="356"/>
        <item x="370"/>
        <item x="93"/>
        <item x="108"/>
        <item x="405"/>
        <item x="907"/>
        <item x="448"/>
        <item x="819"/>
        <item x="644"/>
        <item x="354"/>
        <item x="433"/>
        <item x="126"/>
        <item x="473"/>
        <item x="872"/>
        <item x="157"/>
        <item x="103"/>
        <item x="686"/>
        <item x="618"/>
        <item x="270"/>
        <item x="731"/>
        <item x="257"/>
        <item x="12"/>
        <item x="100"/>
        <item x="68"/>
        <item x="135"/>
        <item x="455"/>
        <item x="160"/>
        <item x="148"/>
        <item x="475"/>
        <item x="155"/>
        <item x="593"/>
        <item x="811"/>
        <item x="63"/>
        <item x="102"/>
        <item x="626"/>
        <item x="615"/>
        <item x="311"/>
        <item x="689"/>
        <item x="855"/>
        <item x="74"/>
        <item x="525"/>
        <item x="293"/>
        <item x="616"/>
        <item x="64"/>
        <item x="452"/>
        <item x="132"/>
        <item x="177"/>
        <item x="840"/>
        <item x="81"/>
        <item x="143"/>
        <item x="188"/>
        <item x="247"/>
        <item x="87"/>
        <item x="503"/>
        <item x="748"/>
        <item x="639"/>
        <item x="779"/>
        <item x="790"/>
        <item x="96"/>
        <item x="321"/>
        <item x="438"/>
        <item x="88"/>
        <item x="530"/>
        <item x="396"/>
        <item x="774"/>
        <item x="915"/>
        <item x="215"/>
        <item x="287"/>
        <item x="846"/>
        <item x="411"/>
        <item x="179"/>
        <item x="902"/>
        <item x="666"/>
        <item x="702"/>
        <item x="875"/>
        <item x="346"/>
        <item x="426"/>
        <item x="85"/>
        <item x="133"/>
        <item x="94"/>
        <item x="718"/>
        <item x="51"/>
        <item x="785"/>
        <item x="239"/>
        <item x="322"/>
        <item x="52"/>
        <item x="747"/>
        <item x="763"/>
        <item x="220"/>
        <item x="288"/>
        <item x="318"/>
        <item x="761"/>
        <item x="262"/>
        <item x="156"/>
        <item x="816"/>
        <item x="110"/>
        <item x="502"/>
        <item x="655"/>
        <item x="335"/>
        <item x="379"/>
        <item x="894"/>
        <item x="334"/>
        <item x="19"/>
        <item x="224"/>
        <item x="453"/>
        <item x="316"/>
        <item x="82"/>
        <item x="223"/>
        <item x="757"/>
        <item x="246"/>
        <item x="61"/>
        <item x="631"/>
        <item x="767"/>
        <item x="865"/>
        <item x="53"/>
        <item x="203"/>
        <item x="104"/>
        <item x="23"/>
        <item x="124"/>
        <item x="486"/>
        <item x="754"/>
        <item x="306"/>
        <item x="194"/>
        <item x="36"/>
        <item x="46"/>
        <item x="534"/>
        <item x="319"/>
        <item x="355"/>
        <item x="283"/>
        <item x="560"/>
        <item x="2"/>
        <item x="255"/>
        <item x="415"/>
        <item x="122"/>
        <item x="245"/>
        <item x="309"/>
        <item x="485"/>
        <item x="672"/>
        <item x="105"/>
        <item x="136"/>
        <item x="727"/>
        <item x="43"/>
        <item x="37"/>
        <item x="565"/>
        <item x="240"/>
        <item x="343"/>
        <item x="57"/>
        <item x="282"/>
        <item x="437"/>
        <item x="294"/>
        <item x="22"/>
        <item x="201"/>
        <item x="515"/>
        <item x="784"/>
        <item x="141"/>
        <item x="189"/>
        <item x="149"/>
        <item x="21"/>
        <item x="35"/>
        <item x="765"/>
        <item x="86"/>
        <item x="11"/>
        <item x="580"/>
        <item x="636"/>
        <item x="911"/>
        <item x="710"/>
        <item x="538"/>
        <item x="29"/>
        <item x="218"/>
        <item x="620"/>
        <item x="184"/>
        <item x="10"/>
        <item x="596"/>
        <item x="154"/>
        <item x="417"/>
        <item x="127"/>
        <item x="328"/>
        <item x="41"/>
        <item x="491"/>
        <item x="793"/>
        <item x="27"/>
        <item x="490"/>
        <item x="290"/>
        <item x="113"/>
        <item x="423"/>
        <item x="119"/>
        <item x="271"/>
        <item x="527"/>
        <item x="195"/>
        <item x="762"/>
        <item x="235"/>
        <item x="327"/>
        <item x="671"/>
        <item x="544"/>
        <item x="73"/>
        <item x="374"/>
        <item x="449"/>
        <item x="653"/>
        <item x="153"/>
        <item x="878"/>
        <item x="550"/>
        <item x="373"/>
        <item x="484"/>
        <item x="138"/>
        <item x="406"/>
        <item x="44"/>
        <item x="363"/>
        <item x="604"/>
        <item x="730"/>
        <item x="554"/>
        <item x="559"/>
        <item x="849"/>
        <item x="909"/>
        <item x="8"/>
        <item x="650"/>
        <item x="109"/>
        <item x="77"/>
        <item x="393"/>
        <item x="78"/>
        <item x="522"/>
        <item x="572"/>
        <item x="231"/>
        <item x="725"/>
        <item x="814"/>
        <item x="612"/>
        <item x="386"/>
        <item x="740"/>
        <item x="609"/>
        <item x="860"/>
        <item x="791"/>
        <item x="229"/>
        <item x="176"/>
        <item x="590"/>
        <item x="32"/>
        <item x="467"/>
        <item x="213"/>
        <item x="15"/>
        <item x="717"/>
        <item x="798"/>
        <item x="376"/>
        <item x="277"/>
        <item x="489"/>
        <item x="673"/>
        <item x="116"/>
        <item x="28"/>
        <item x="524"/>
        <item x="597"/>
        <item x="584"/>
        <item x="401"/>
        <item x="101"/>
        <item x="369"/>
        <item x="345"/>
        <item x="468"/>
        <item x="169"/>
        <item x="719"/>
        <item x="479"/>
        <item x="382"/>
        <item x="460"/>
        <item x="575"/>
        <item x="359"/>
        <item x="305"/>
        <item x="645"/>
        <item x="759"/>
        <item x="537"/>
        <item x="66"/>
        <item x="72"/>
        <item x="0"/>
        <item x="140"/>
        <item x="649"/>
        <item x="700"/>
        <item x="264"/>
        <item x="381"/>
        <item x="663"/>
        <item x="380"/>
        <item x="404"/>
        <item x="713"/>
        <item x="517"/>
        <item x="514"/>
        <item x="564"/>
        <item x="642"/>
        <item x="678"/>
        <item x="329"/>
        <item x="864"/>
        <item x="501"/>
        <item x="30"/>
        <item x="882"/>
        <item x="419"/>
        <item x="498"/>
        <item x="724"/>
        <item x="497"/>
        <item x="505"/>
        <item x="863"/>
        <item x="312"/>
        <item x="331"/>
        <item x="70"/>
        <item x="332"/>
        <item x="166"/>
        <item x="870"/>
        <item x="307"/>
        <item x="165"/>
        <item x="726"/>
        <item x="263"/>
        <item x="323"/>
        <item x="528"/>
        <item x="576"/>
        <item x="477"/>
        <item x="151"/>
        <item x="715"/>
        <item x="325"/>
        <item x="204"/>
        <item x="217"/>
        <item x="276"/>
        <item x="80"/>
        <item x="55"/>
        <item x="353"/>
        <item x="714"/>
        <item x="861"/>
        <item x="789"/>
        <item x="516"/>
        <item x="26"/>
        <item x="873"/>
        <item x="557"/>
        <item x="529"/>
        <item x="685"/>
        <item x="420"/>
        <item x="835"/>
        <item x="279"/>
        <item x="482"/>
        <item x="454"/>
        <item x="434"/>
        <item x="665"/>
        <item x="174"/>
        <item x="691"/>
        <item x="338"/>
        <item x="598"/>
        <item x="577"/>
        <item x="112"/>
        <item x="281"/>
        <item x="775"/>
        <item x="416"/>
        <item x="308"/>
        <item x="827"/>
        <item x="161"/>
        <item x="914"/>
        <item x="421"/>
        <item x="788"/>
        <item x="413"/>
        <item x="478"/>
        <item x="831"/>
        <item x="33"/>
        <item x="163"/>
        <item x="219"/>
        <item x="867"/>
        <item x="676"/>
        <item x="895"/>
        <item x="857"/>
        <item x="684"/>
        <item x="697"/>
        <item x="200"/>
        <item x="696"/>
        <item x="771"/>
        <item x="826"/>
        <item x="886"/>
        <item x="206"/>
        <item x="844"/>
        <item x="808"/>
        <item x="118"/>
        <item x="506"/>
        <item x="776"/>
        <item x="838"/>
        <item x="704"/>
        <item x="592"/>
        <item x="901"/>
        <item x="487"/>
        <item x="493"/>
        <item x="435"/>
        <item x="801"/>
        <item x="228"/>
        <item x="518"/>
        <item x="97"/>
        <item x="803"/>
        <item x="144"/>
        <item x="562"/>
        <item x="13"/>
        <item x="708"/>
        <item x="541"/>
        <item x="884"/>
        <item x="848"/>
        <item x="536"/>
        <item x="847"/>
        <item x="209"/>
        <item x="908"/>
        <item x="568"/>
        <item x="741"/>
        <item x="647"/>
        <item x="889"/>
        <item x="344"/>
        <item x="436"/>
        <item x="813"/>
        <item x="232"/>
        <item x="658"/>
        <item x="137"/>
        <item x="900"/>
        <item x="14"/>
        <item x="202"/>
        <item x="721"/>
        <item x="443"/>
        <item x="692"/>
        <item x="291"/>
        <item x="481"/>
        <item x="807"/>
        <item x="462"/>
        <item x="442"/>
        <item x="795"/>
        <item x="250"/>
        <item x="675"/>
        <item x="494"/>
        <item x="387"/>
        <item x="587"/>
        <item x="361"/>
        <item x="624"/>
        <item x="392"/>
        <item x="238"/>
        <item x="601"/>
        <item x="842"/>
        <item x="772"/>
        <item x="422"/>
        <item x="182"/>
        <item x="690"/>
        <item x="278"/>
        <item x="123"/>
        <item x="75"/>
        <item x="683"/>
        <item x="551"/>
        <item x="407"/>
        <item x="548"/>
        <item x="171"/>
        <item x="91"/>
        <item x="67"/>
        <item x="59"/>
        <item x="178"/>
        <item x="733"/>
        <item x="898"/>
        <item x="888"/>
        <item x="836"/>
        <item x="408"/>
        <item x="621"/>
        <item x="272"/>
        <item x="236"/>
        <item x="509"/>
        <item x="507"/>
        <item x="208"/>
        <item x="358"/>
        <item x="324"/>
        <item x="256"/>
        <item x="183"/>
        <item x="739"/>
        <item x="225"/>
        <item x="887"/>
        <item x="866"/>
        <item x="388"/>
        <item x="651"/>
        <item x="275"/>
        <item x="9"/>
        <item x="744"/>
        <item x="79"/>
        <item x="186"/>
        <item x="242"/>
        <item x="399"/>
        <item x="237"/>
        <item x="569"/>
        <item x="614"/>
        <item x="62"/>
        <item x="168"/>
        <item x="804"/>
        <item x="362"/>
        <item x="193"/>
        <item x="37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164" showAll="0"/>
    <pivotField numFmtId="164" showAll="0"/>
    <pivotField numFmtId="164" showAll="0"/>
    <pivotField numFmtId="164" showAll="0"/>
  </pivotFields>
  <rowFields count="1">
    <field x="9"/>
  </rowFields>
  <rowItems count="6">
    <i>
      <x v="26"/>
    </i>
    <i>
      <x v="27"/>
    </i>
    <i>
      <x v="1"/>
    </i>
    <i>
      <x v="743"/>
    </i>
    <i>
      <x v="361"/>
    </i>
    <i t="grand">
      <x/>
    </i>
  </rowItems>
  <colItems count="1">
    <i/>
  </colItems>
  <dataFields count="1">
    <dataField name="Sum of Discount" fld="10"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5DA129-CDD0-44AA-BB4C-544FE3183C7C}" name="TotalSales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A3:B21" firstHeaderRow="1" firstDataRow="1" firstDataCol="1"/>
  <pivotFields count="17">
    <pivotField axis="axisRow" showAll="0">
      <items count="18">
        <item x="4"/>
        <item x="10"/>
        <item x="5"/>
        <item x="13"/>
        <item x="12"/>
        <item x="3"/>
        <item x="16"/>
        <item x="9"/>
        <item x="14"/>
        <item x="11"/>
        <item x="1"/>
        <item x="7"/>
        <item x="15"/>
        <item x="2"/>
        <item x="0"/>
        <item x="8"/>
        <item x="6"/>
        <item t="default"/>
      </items>
    </pivotField>
    <pivotField showAll="0"/>
    <pivotField showAll="0"/>
    <pivotField showAll="0"/>
    <pivotField showAll="0">
      <items count="35">
        <item x="11"/>
        <item x="16"/>
        <item m="1" x="30"/>
        <item x="18"/>
        <item m="1" x="32"/>
        <item x="0"/>
        <item m="1" x="26"/>
        <item x="13"/>
        <item x="15"/>
        <item x="19"/>
        <item m="1" x="33"/>
        <item x="14"/>
        <item m="1" x="29"/>
        <item x="1"/>
        <item m="1" x="21"/>
        <item x="8"/>
        <item m="1" x="22"/>
        <item x="5"/>
        <item m="1" x="28"/>
        <item x="6"/>
        <item x="9"/>
        <item m="1" x="24"/>
        <item x="17"/>
        <item m="1" x="31"/>
        <item x="4"/>
        <item m="1" x="27"/>
        <item x="3"/>
        <item m="1" x="23"/>
        <item x="7"/>
        <item m="1" x="25"/>
        <item x="10"/>
        <item x="12"/>
        <item x="2"/>
        <item m="1" x="20"/>
        <item t="default"/>
      </items>
    </pivotField>
    <pivotField showAll="0"/>
    <pivotField showAll="0">
      <items count="27">
        <item x="23"/>
        <item x="21"/>
        <item x="19"/>
        <item x="18"/>
        <item x="20"/>
        <item x="25"/>
        <item x="22"/>
        <item x="13"/>
        <item x="17"/>
        <item x="9"/>
        <item x="15"/>
        <item x="11"/>
        <item x="1"/>
        <item x="8"/>
        <item x="5"/>
        <item x="7"/>
        <item x="3"/>
        <item x="0"/>
        <item x="2"/>
        <item x="10"/>
        <item x="4"/>
        <item x="12"/>
        <item x="24"/>
        <item x="16"/>
        <item x="14"/>
        <item x="6"/>
        <item t="default"/>
      </items>
    </pivotField>
    <pivotField dataField="1" numFmtId="164" showAll="0">
      <items count="21">
        <item x="0"/>
        <item x="1"/>
        <item x="2"/>
        <item x="3"/>
        <item x="4"/>
        <item x="5"/>
        <item x="6"/>
        <item x="7"/>
        <item x="8"/>
        <item x="9"/>
        <item x="10"/>
        <item x="11"/>
        <item x="12"/>
        <item x="13"/>
        <item x="14"/>
        <item x="15"/>
        <item x="16"/>
        <item x="17"/>
        <item x="18"/>
        <item x="19"/>
        <item t="default"/>
      </items>
    </pivotField>
    <pivotField numFmtId="164" showAll="0"/>
    <pivotField showAll="0"/>
    <pivotField showAll="0"/>
    <pivotField showAll="0"/>
    <pivotField showAll="0"/>
    <pivotField numFmtId="164" showAll="0"/>
    <pivotField numFmtId="164" showAll="0"/>
    <pivotField numFmtId="164" showAll="0"/>
    <pivotField numFmtId="164"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elling Price"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5D82A-4B6A-4D92-B605-195019E6071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s">
  <location ref="G26:H32" firstHeaderRow="1" firstDataRow="1" firstDataCol="1"/>
  <pivotFields count="17">
    <pivotField showAll="0"/>
    <pivotField axis="axisRow" showAll="0" measureFilter="1">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pivotField showAll="0"/>
    <pivotField showAll="0"/>
    <pivotField showAll="0"/>
    <pivotField showAll="0"/>
    <pivotField numFmtId="164" showAll="0"/>
    <pivotField numFmtId="164" showAll="0"/>
    <pivotField showAll="0"/>
    <pivotField showAll="0"/>
    <pivotField showAll="0"/>
    <pivotField dataField="1" showAll="0"/>
    <pivotField numFmtId="164" showAll="0"/>
    <pivotField numFmtId="164" showAll="0"/>
    <pivotField numFmtId="164" showAll="0"/>
    <pivotField numFmtId="164" showAll="0"/>
  </pivotFields>
  <rowFields count="1">
    <field x="1"/>
  </rowFields>
  <rowItems count="6">
    <i>
      <x v="6"/>
    </i>
    <i>
      <x v="472"/>
    </i>
    <i>
      <x v="485"/>
    </i>
    <i>
      <x v="491"/>
    </i>
    <i>
      <x v="497"/>
    </i>
    <i t="grand">
      <x/>
    </i>
  </rowItems>
  <colItems count="1">
    <i/>
  </colItems>
  <dataFields count="1">
    <dataField name="Sum of Units sold (Anually)" fld="12"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8DC85B-339A-4509-A3E3-D9AC25CC88BC}" name="ShowSales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location ref="L3:O21" firstHeaderRow="0" firstDataRow="1" firstDataCol="1"/>
  <pivotFields count="17">
    <pivotField axis="axisRow" showAll="0">
      <items count="18">
        <item x="4"/>
        <item x="10"/>
        <item x="5"/>
        <item x="13"/>
        <item x="12"/>
        <item x="3"/>
        <item x="16"/>
        <item x="9"/>
        <item x="14"/>
        <item x="11"/>
        <item x="1"/>
        <item x="7"/>
        <item x="15"/>
        <item x="2"/>
        <item x="0"/>
        <item x="8"/>
        <item x="6"/>
        <item t="default"/>
      </items>
    </pivotField>
    <pivotField showAll="0"/>
    <pivotField showAll="0"/>
    <pivotField showAll="0"/>
    <pivotField showAll="0"/>
    <pivotField showAll="0"/>
    <pivotField showAll="0"/>
    <pivotField numFmtId="164" showAll="0"/>
    <pivotField numFmtId="164" showAll="0"/>
    <pivotField showAll="0"/>
    <pivotField showAll="0"/>
    <pivotField showAll="0"/>
    <pivotField dataField="1" showAll="0">
      <items count="402">
        <item x="257"/>
        <item x="183"/>
        <item x="357"/>
        <item x="385"/>
        <item x="115"/>
        <item x="109"/>
        <item x="248"/>
        <item x="347"/>
        <item x="9"/>
        <item x="301"/>
        <item x="11"/>
        <item x="367"/>
        <item x="337"/>
        <item x="80"/>
        <item x="243"/>
        <item x="300"/>
        <item x="151"/>
        <item x="21"/>
        <item x="159"/>
        <item x="363"/>
        <item x="343"/>
        <item x="156"/>
        <item x="53"/>
        <item x="128"/>
        <item x="345"/>
        <item x="71"/>
        <item x="211"/>
        <item x="378"/>
        <item x="171"/>
        <item x="206"/>
        <item x="65"/>
        <item x="6"/>
        <item x="207"/>
        <item x="244"/>
        <item x="254"/>
        <item x="186"/>
        <item x="353"/>
        <item x="176"/>
        <item x="389"/>
        <item x="0"/>
        <item x="41"/>
        <item x="388"/>
        <item x="383"/>
        <item x="124"/>
        <item x="311"/>
        <item x="276"/>
        <item x="384"/>
        <item x="175"/>
        <item x="172"/>
        <item x="281"/>
        <item x="13"/>
        <item x="219"/>
        <item x="288"/>
        <item x="66"/>
        <item x="262"/>
        <item x="233"/>
        <item x="335"/>
        <item x="108"/>
        <item x="267"/>
        <item x="331"/>
        <item x="294"/>
        <item x="293"/>
        <item x="236"/>
        <item x="147"/>
        <item x="77"/>
        <item x="84"/>
        <item x="370"/>
        <item x="20"/>
        <item x="36"/>
        <item x="284"/>
        <item x="358"/>
        <item x="167"/>
        <item x="94"/>
        <item x="302"/>
        <item x="153"/>
        <item x="181"/>
        <item x="17"/>
        <item x="106"/>
        <item x="150"/>
        <item x="277"/>
        <item x="231"/>
        <item x="374"/>
        <item x="251"/>
        <item x="212"/>
        <item x="232"/>
        <item x="57"/>
        <item x="117"/>
        <item x="377"/>
        <item x="272"/>
        <item x="178"/>
        <item x="366"/>
        <item x="134"/>
        <item x="268"/>
        <item x="92"/>
        <item x="96"/>
        <item x="265"/>
        <item x="113"/>
        <item x="86"/>
        <item x="218"/>
        <item x="87"/>
        <item x="259"/>
        <item x="213"/>
        <item x="318"/>
        <item x="327"/>
        <item x="103"/>
        <item x="22"/>
        <item x="191"/>
        <item x="177"/>
        <item x="329"/>
        <item x="303"/>
        <item x="199"/>
        <item x="162"/>
        <item x="179"/>
        <item x="40"/>
        <item x="246"/>
        <item x="356"/>
        <item x="261"/>
        <item x="307"/>
        <item x="341"/>
        <item x="242"/>
        <item x="155"/>
        <item x="285"/>
        <item x="296"/>
        <item x="220"/>
        <item x="2"/>
        <item x="215"/>
        <item x="333"/>
        <item x="368"/>
        <item x="362"/>
        <item x="283"/>
        <item x="270"/>
        <item x="396"/>
        <item x="28"/>
        <item x="12"/>
        <item x="14"/>
        <item x="326"/>
        <item x="116"/>
        <item x="252"/>
        <item x="306"/>
        <item x="253"/>
        <item x="42"/>
        <item x="398"/>
        <item x="129"/>
        <item x="72"/>
        <item x="184"/>
        <item x="271"/>
        <item x="204"/>
        <item x="393"/>
        <item x="48"/>
        <item x="282"/>
        <item x="18"/>
        <item x="160"/>
        <item x="125"/>
        <item x="348"/>
        <item x="64"/>
        <item x="278"/>
        <item x="380"/>
        <item x="3"/>
        <item x="10"/>
        <item x="364"/>
        <item x="255"/>
        <item x="382"/>
        <item x="340"/>
        <item x="317"/>
        <item x="5"/>
        <item x="78"/>
        <item x="29"/>
        <item x="250"/>
        <item x="249"/>
        <item x="136"/>
        <item x="310"/>
        <item x="110"/>
        <item x="193"/>
        <item x="280"/>
        <item x="58"/>
        <item x="346"/>
        <item x="59"/>
        <item x="120"/>
        <item x="386"/>
        <item x="52"/>
        <item x="295"/>
        <item x="319"/>
        <item x="131"/>
        <item x="350"/>
        <item x="322"/>
        <item x="74"/>
        <item x="235"/>
        <item x="308"/>
        <item x="100"/>
        <item x="226"/>
        <item x="68"/>
        <item x="112"/>
        <item x="105"/>
        <item x="376"/>
        <item x="1"/>
        <item x="287"/>
        <item x="174"/>
        <item x="35"/>
        <item x="99"/>
        <item x="63"/>
        <item x="169"/>
        <item x="209"/>
        <item x="202"/>
        <item x="379"/>
        <item x="339"/>
        <item x="75"/>
        <item x="289"/>
        <item x="228"/>
        <item x="365"/>
        <item x="146"/>
        <item x="369"/>
        <item x="46"/>
        <item x="321"/>
        <item x="372"/>
        <item x="62"/>
        <item x="234"/>
        <item x="168"/>
        <item x="16"/>
        <item x="139"/>
        <item x="25"/>
        <item x="338"/>
        <item x="31"/>
        <item x="141"/>
        <item x="104"/>
        <item x="391"/>
        <item x="256"/>
        <item x="98"/>
        <item x="4"/>
        <item x="198"/>
        <item x="354"/>
        <item x="90"/>
        <item x="195"/>
        <item x="330"/>
        <item x="32"/>
        <item x="60"/>
        <item x="349"/>
        <item x="85"/>
        <item x="50"/>
        <item x="224"/>
        <item x="158"/>
        <item x="166"/>
        <item x="344"/>
        <item x="45"/>
        <item x="217"/>
        <item x="79"/>
        <item x="316"/>
        <item x="221"/>
        <item x="210"/>
        <item x="164"/>
        <item x="313"/>
        <item x="15"/>
        <item x="225"/>
        <item x="161"/>
        <item x="359"/>
        <item x="351"/>
        <item x="170"/>
        <item x="397"/>
        <item x="395"/>
        <item x="290"/>
        <item x="269"/>
        <item x="266"/>
        <item x="118"/>
        <item x="315"/>
        <item x="328"/>
        <item x="299"/>
        <item x="157"/>
        <item x="30"/>
        <item x="274"/>
        <item x="286"/>
        <item x="145"/>
        <item x="309"/>
        <item x="132"/>
        <item x="298"/>
        <item x="239"/>
        <item x="360"/>
        <item x="102"/>
        <item x="70"/>
        <item x="182"/>
        <item x="34"/>
        <item x="101"/>
        <item x="51"/>
        <item x="97"/>
        <item x="216"/>
        <item x="107"/>
        <item x="361"/>
        <item x="127"/>
        <item x="122"/>
        <item x="258"/>
        <item x="33"/>
        <item x="190"/>
        <item x="26"/>
        <item x="245"/>
        <item x="76"/>
        <item x="163"/>
        <item x="114"/>
        <item x="230"/>
        <item x="334"/>
        <item x="123"/>
        <item x="400"/>
        <item x="148"/>
        <item x="137"/>
        <item x="323"/>
        <item x="39"/>
        <item x="69"/>
        <item x="291"/>
        <item x="135"/>
        <item x="223"/>
        <item x="119"/>
        <item x="320"/>
        <item x="373"/>
        <item x="355"/>
        <item x="61"/>
        <item x="56"/>
        <item x="238"/>
        <item x="381"/>
        <item x="95"/>
        <item x="154"/>
        <item x="260"/>
        <item x="297"/>
        <item x="203"/>
        <item x="264"/>
        <item x="312"/>
        <item x="111"/>
        <item x="237"/>
        <item x="73"/>
        <item x="37"/>
        <item x="352"/>
        <item x="43"/>
        <item x="67"/>
        <item x="194"/>
        <item x="49"/>
        <item x="371"/>
        <item x="192"/>
        <item x="342"/>
        <item x="27"/>
        <item x="38"/>
        <item x="130"/>
        <item x="241"/>
        <item x="23"/>
        <item x="263"/>
        <item x="399"/>
        <item x="138"/>
        <item x="390"/>
        <item x="7"/>
        <item x="273"/>
        <item x="292"/>
        <item x="93"/>
        <item x="375"/>
        <item x="197"/>
        <item x="229"/>
        <item x="47"/>
        <item x="214"/>
        <item x="126"/>
        <item x="19"/>
        <item x="392"/>
        <item x="240"/>
        <item x="279"/>
        <item x="187"/>
        <item x="44"/>
        <item x="208"/>
        <item x="24"/>
        <item x="227"/>
        <item x="121"/>
        <item x="247"/>
        <item x="88"/>
        <item x="188"/>
        <item x="394"/>
        <item x="180"/>
        <item x="201"/>
        <item x="200"/>
        <item x="140"/>
        <item x="222"/>
        <item x="143"/>
        <item x="133"/>
        <item x="325"/>
        <item x="189"/>
        <item x="91"/>
        <item x="82"/>
        <item x="142"/>
        <item x="314"/>
        <item x="205"/>
        <item x="149"/>
        <item x="196"/>
        <item x="152"/>
        <item x="89"/>
        <item x="336"/>
        <item x="173"/>
        <item x="332"/>
        <item x="55"/>
        <item x="304"/>
        <item x="165"/>
        <item x="324"/>
        <item x="8"/>
        <item x="275"/>
        <item x="83"/>
        <item x="305"/>
        <item x="185"/>
        <item x="144"/>
        <item x="54"/>
        <item x="387"/>
        <item x="81"/>
        <item t="default"/>
      </items>
    </pivotField>
    <pivotField dataField="1" numFmtId="164" showAll="0">
      <items count="3045">
        <item x="1188"/>
        <item x="1912"/>
        <item x="1302"/>
        <item x="1602"/>
        <item x="1432"/>
        <item x="456"/>
        <item x="2665"/>
        <item x="1252"/>
        <item x="294"/>
        <item x="935"/>
        <item x="2333"/>
        <item x="1259"/>
        <item x="574"/>
        <item x="482"/>
        <item x="2176"/>
        <item x="1153"/>
        <item x="1107"/>
        <item x="1122"/>
        <item x="1563"/>
        <item x="2755"/>
        <item x="604"/>
        <item x="787"/>
        <item x="1004"/>
        <item x="1964"/>
        <item x="1456"/>
        <item x="1701"/>
        <item x="2212"/>
        <item x="199"/>
        <item x="2022"/>
        <item x="1077"/>
        <item x="1512"/>
        <item x="2231"/>
        <item x="764"/>
        <item x="2676"/>
        <item x="1466"/>
        <item x="1408"/>
        <item x="2537"/>
        <item x="367"/>
        <item x="3008"/>
        <item x="2115"/>
        <item x="1482"/>
        <item x="521"/>
        <item x="3038"/>
        <item x="1116"/>
        <item x="1951"/>
        <item x="784"/>
        <item x="242"/>
        <item x="1665"/>
        <item x="1165"/>
        <item x="1858"/>
        <item x="1367"/>
        <item x="1479"/>
        <item x="2548"/>
        <item x="1169"/>
        <item x="1325"/>
        <item x="457"/>
        <item x="1894"/>
        <item x="2659"/>
        <item x="1194"/>
        <item x="2380"/>
        <item x="2443"/>
        <item x="2437"/>
        <item x="968"/>
        <item x="368"/>
        <item x="1433"/>
        <item x="5"/>
        <item x="1755"/>
        <item x="22"/>
        <item x="628"/>
        <item x="611"/>
        <item x="2219"/>
        <item x="2909"/>
        <item x="256"/>
        <item x="1121"/>
        <item x="120"/>
        <item x="2402"/>
        <item x="129"/>
        <item x="1061"/>
        <item x="2041"/>
        <item x="475"/>
        <item x="259"/>
        <item x="1633"/>
        <item x="1183"/>
        <item x="2881"/>
        <item x="1377"/>
        <item x="2183"/>
        <item x="3009"/>
        <item x="543"/>
        <item x="2239"/>
        <item x="2336"/>
        <item x="1595"/>
        <item x="1142"/>
        <item x="2601"/>
        <item x="2699"/>
        <item x="597"/>
        <item x="2582"/>
        <item x="1513"/>
        <item x="407"/>
        <item x="2764"/>
        <item x="2950"/>
        <item x="2869"/>
        <item x="1835"/>
        <item x="251"/>
        <item x="1778"/>
        <item x="1434"/>
        <item x="1641"/>
        <item x="2919"/>
        <item x="1017"/>
        <item x="2114"/>
        <item x="479"/>
        <item x="1955"/>
        <item x="1770"/>
        <item x="2733"/>
        <item x="2484"/>
        <item x="1652"/>
        <item x="1458"/>
        <item x="1145"/>
        <item x="1568"/>
        <item x="2013"/>
        <item x="2618"/>
        <item x="827"/>
        <item x="1279"/>
        <item x="2444"/>
        <item x="2833"/>
        <item x="127"/>
        <item x="1924"/>
        <item x="832"/>
        <item x="760"/>
        <item x="2086"/>
        <item x="2735"/>
        <item x="1780"/>
        <item x="1435"/>
        <item x="136"/>
        <item x="1287"/>
        <item x="2995"/>
        <item x="374"/>
        <item x="476"/>
        <item x="1028"/>
        <item x="2497"/>
        <item x="2455"/>
        <item x="363"/>
        <item x="2685"/>
        <item x="1407"/>
        <item x="1260"/>
        <item x="2255"/>
        <item x="1397"/>
        <item x="2508"/>
        <item x="1307"/>
        <item x="801"/>
        <item x="2528"/>
        <item x="1776"/>
        <item x="2628"/>
        <item x="2029"/>
        <item x="2725"/>
        <item x="183"/>
        <item x="1544"/>
        <item x="1129"/>
        <item x="2394"/>
        <item x="2073"/>
        <item x="2326"/>
        <item x="2201"/>
        <item x="2751"/>
        <item x="36"/>
        <item x="2929"/>
        <item x="1041"/>
        <item x="2521"/>
        <item x="3022"/>
        <item x="2279"/>
        <item x="1757"/>
        <item x="390"/>
        <item x="2322"/>
        <item x="2859"/>
        <item x="2474"/>
        <item x="2106"/>
        <item x="621"/>
        <item x="783"/>
        <item x="1514"/>
        <item x="1650"/>
        <item x="649"/>
        <item x="890"/>
        <item x="959"/>
        <item x="2767"/>
        <item x="347"/>
        <item x="984"/>
        <item x="795"/>
        <item x="2661"/>
        <item x="1648"/>
        <item x="140"/>
        <item x="2557"/>
        <item x="2103"/>
        <item x="1822"/>
        <item x="301"/>
        <item x="1112"/>
        <item x="1653"/>
        <item x="2922"/>
        <item x="197"/>
        <item x="738"/>
        <item x="665"/>
        <item x="848"/>
        <item x="1548"/>
        <item x="836"/>
        <item x="2416"/>
        <item x="312"/>
        <item x="1473"/>
        <item x="1244"/>
        <item x="1179"/>
        <item x="229"/>
        <item x="2040"/>
        <item x="1839"/>
        <item x="1768"/>
        <item x="2709"/>
        <item x="2412"/>
        <item x="97"/>
        <item x="458"/>
        <item x="2834"/>
        <item x="1496"/>
        <item x="1143"/>
        <item x="2542"/>
        <item x="924"/>
        <item x="1191"/>
        <item x="1793"/>
        <item x="2456"/>
        <item x="900"/>
        <item x="701"/>
        <item x="245"/>
        <item x="1722"/>
        <item x="606"/>
        <item x="620"/>
        <item x="2639"/>
        <item x="2905"/>
        <item x="1319"/>
        <item x="271"/>
        <item x="2645"/>
        <item x="1968"/>
        <item x="1032"/>
        <item x="807"/>
        <item x="2953"/>
        <item x="2030"/>
        <item x="2445"/>
        <item x="2287"/>
        <item x="3026"/>
        <item x="2184"/>
        <item x="1545"/>
        <item x="191"/>
        <item x="124"/>
        <item x="2694"/>
        <item x="1330"/>
        <item x="799"/>
        <item x="1415"/>
        <item x="1572"/>
        <item x="2525"/>
        <item x="445"/>
        <item x="2524"/>
        <item x="1316"/>
        <item x="2496"/>
        <item x="2257"/>
        <item x="1050"/>
        <item x="2653"/>
        <item x="263"/>
        <item x="634"/>
        <item x="1724"/>
        <item x="2039"/>
        <item x="703"/>
        <item x="2957"/>
        <item x="1452"/>
        <item x="529"/>
        <item x="547"/>
        <item x="998"/>
        <item x="1045"/>
        <item x="2595"/>
        <item x="592"/>
        <item x="1806"/>
        <item x="2448"/>
        <item x="2471"/>
        <item x="1875"/>
        <item x="1844"/>
        <item x="972"/>
        <item x="2207"/>
        <item x="2248"/>
        <item x="873"/>
        <item x="211"/>
        <item x="1849"/>
        <item x="714"/>
        <item x="2804"/>
        <item x="1904"/>
        <item x="753"/>
        <item x="432"/>
        <item x="1457"/>
        <item x="1815"/>
        <item x="1480"/>
        <item x="2381"/>
        <item x="2406"/>
        <item x="1746"/>
        <item x="1366"/>
        <item x="1471"/>
        <item x="1176"/>
        <item x="2222"/>
        <item x="2897"/>
        <item x="3027"/>
        <item x="977"/>
        <item x="552"/>
        <item x="1756"/>
        <item x="695"/>
        <item x="1362"/>
        <item x="2651"/>
        <item x="2319"/>
        <item x="2668"/>
        <item x="2936"/>
        <item x="1447"/>
        <item x="1988"/>
        <item x="2320"/>
        <item x="1944"/>
        <item x="870"/>
        <item x="688"/>
        <item x="2853"/>
        <item x="1091"/>
        <item x="1855"/>
        <item x="1732"/>
        <item x="2778"/>
        <item x="1830"/>
        <item x="2193"/>
        <item x="380"/>
        <item x="1131"/>
        <item x="1956"/>
        <item x="1707"/>
        <item x="717"/>
        <item x="1709"/>
        <item x="1005"/>
        <item x="920"/>
        <item x="2511"/>
        <item x="685"/>
        <item x="2304"/>
        <item x="1488"/>
        <item x="1962"/>
        <item x="2465"/>
        <item x="1231"/>
        <item x="2116"/>
        <item x="698"/>
        <item x="1213"/>
        <item x="1800"/>
        <item x="721"/>
        <item x="2120"/>
        <item x="995"/>
        <item x="1816"/>
        <item x="1985"/>
        <item x="2627"/>
        <item x="750"/>
        <item x="2934"/>
        <item x="882"/>
        <item x="2529"/>
        <item x="1216"/>
        <item x="2960"/>
        <item x="1284"/>
        <item x="1286"/>
        <item x="1289"/>
        <item x="974"/>
        <item x="134"/>
        <item x="2981"/>
        <item x="1155"/>
        <item x="2019"/>
        <item x="1483"/>
        <item x="2258"/>
        <item x="2638"/>
        <item x="2821"/>
        <item x="1331"/>
        <item x="43"/>
        <item x="2020"/>
        <item x="2397"/>
        <item x="2901"/>
        <item x="2110"/>
        <item x="80"/>
        <item x="2003"/>
        <item x="2263"/>
        <item x="2233"/>
        <item x="498"/>
        <item x="532"/>
        <item x="2754"/>
        <item x="193"/>
        <item x="2349"/>
        <item x="2149"/>
        <item x="761"/>
        <item x="1393"/>
        <item x="3028"/>
        <item x="949"/>
        <item x="2209"/>
        <item x="2990"/>
        <item x="2"/>
        <item x="2069"/>
        <item x="1916"/>
        <item x="2308"/>
        <item x="2632"/>
        <item x="2422"/>
        <item x="13"/>
        <item x="270"/>
        <item x="2556"/>
        <item x="2820"/>
        <item x="2174"/>
        <item x="1795"/>
        <item x="2629"/>
        <item x="1649"/>
        <item x="1044"/>
        <item x="238"/>
        <item x="411"/>
        <item x="1048"/>
        <item x="2157"/>
        <item x="1542"/>
        <item x="60"/>
        <item x="1405"/>
        <item x="1920"/>
        <item x="1617"/>
        <item x="2118"/>
        <item x="947"/>
        <item x="2159"/>
        <item x="2309"/>
        <item x="1836"/>
        <item x="295"/>
        <item x="1190"/>
        <item x="793"/>
        <item x="1118"/>
        <item x="371"/>
        <item x="2874"/>
        <item x="1546"/>
        <item x="839"/>
        <item x="2759"/>
        <item x="2379"/>
        <item x="910"/>
        <item x="965"/>
        <item x="780"/>
        <item x="2903"/>
        <item x="1734"/>
        <item x="775"/>
        <item x="886"/>
        <item x="1376"/>
        <item x="747"/>
        <item x="2034"/>
        <item x="488"/>
        <item x="1180"/>
        <item x="887"/>
        <item x="2602"/>
        <item x="1774"/>
        <item x="2058"/>
        <item x="603"/>
        <item x="822"/>
        <item x="3040"/>
        <item x="1599"/>
        <item x="751"/>
        <item x="2259"/>
        <item x="1193"/>
        <item x="1241"/>
        <item x="1310"/>
        <item x="1597"/>
        <item x="1009"/>
        <item x="594"/>
        <item x="2671"/>
        <item x="2266"/>
        <item x="578"/>
        <item x="2974"/>
        <item x="2906"/>
        <item x="417"/>
        <item x="1360"/>
        <item x="2264"/>
        <item x="2748"/>
        <item x="2358"/>
        <item x="985"/>
        <item x="2605"/>
        <item x="690"/>
        <item x="2256"/>
        <item x="2076"/>
        <item x="1126"/>
        <item x="1932"/>
        <item x="3030"/>
        <item x="866"/>
        <item x="2119"/>
        <item x="957"/>
        <item x="1975"/>
        <item x="405"/>
        <item x="2175"/>
        <item x="249"/>
        <item x="2077"/>
        <item x="1777"/>
        <item x="2852"/>
        <item x="2470"/>
        <item x="2933"/>
        <item x="2276"/>
        <item x="2292"/>
        <item x="3037"/>
        <item x="2391"/>
        <item x="660"/>
        <item x="2350"/>
        <item x="2875"/>
        <item x="1052"/>
        <item x="1502"/>
        <item x="1569"/>
        <item x="2417"/>
        <item x="1748"/>
        <item x="74"/>
        <item x="1271"/>
        <item x="2368"/>
        <item x="2690"/>
        <item x="864"/>
        <item x="576"/>
        <item x="24"/>
        <item x="62"/>
        <item x="2224"/>
        <item x="31"/>
        <item x="2063"/>
        <item x="1101"/>
        <item x="1625"/>
        <item x="1220"/>
        <item x="1383"/>
        <item x="311"/>
        <item x="2194"/>
        <item x="1953"/>
        <item x="343"/>
        <item x="689"/>
        <item x="1737"/>
        <item x="2951"/>
        <item x="934"/>
        <item x="179"/>
        <item x="831"/>
        <item x="2793"/>
        <item x="555"/>
        <item x="2634"/>
        <item x="2817"/>
        <item x="531"/>
        <item x="990"/>
        <item x="739"/>
        <item x="956"/>
        <item x="90"/>
        <item x="2805"/>
        <item x="1149"/>
        <item x="675"/>
        <item x="2464"/>
        <item x="2318"/>
        <item x="2064"/>
        <item x="1350"/>
        <item x="1412"/>
        <item x="3006"/>
        <item x="2623"/>
        <item x="2688"/>
        <item x="2084"/>
        <item x="1820"/>
        <item x="2475"/>
        <item x="790"/>
        <item x="1570"/>
        <item x="961"/>
        <item x="1208"/>
        <item x="969"/>
        <item x="1427"/>
        <item x="569"/>
        <item x="159"/>
        <item x="1292"/>
        <item x="892"/>
        <item x="1899"/>
        <item x="2249"/>
        <item x="19"/>
        <item x="2504"/>
        <item x="1200"/>
        <item x="2914"/>
        <item x="1797"/>
        <item x="960"/>
        <item x="2487"/>
        <item x="2712"/>
        <item x="2583"/>
        <item x="2485"/>
        <item x="490"/>
        <item x="1754"/>
        <item x="1871"/>
        <item x="1373"/>
        <item x="1140"/>
        <item x="1655"/>
        <item x="2591"/>
        <item x="2337"/>
        <item x="2765"/>
        <item x="1692"/>
        <item x="2806"/>
        <item x="1686"/>
        <item x="1420"/>
        <item x="2419"/>
        <item x="474"/>
        <item x="2099"/>
        <item x="2962"/>
        <item x="536"/>
        <item x="360"/>
        <item x="2191"/>
        <item x="2571"/>
        <item x="2860"/>
        <item x="893"/>
        <item x="201"/>
        <item x="2354"/>
        <item x="1117"/>
        <item x="2463"/>
        <item x="2311"/>
        <item x="2457"/>
        <item x="2016"/>
        <item x="1240"/>
        <item x="463"/>
        <item x="2425"/>
        <item x="2538"/>
        <item x="1031"/>
        <item x="2660"/>
        <item x="341"/>
        <item x="1416"/>
        <item x="412"/>
        <item x="1812"/>
        <item x="1430"/>
        <item x="1084"/>
        <item x="510"/>
        <item x="200"/>
        <item x="2405"/>
        <item x="1146"/>
        <item x="2931"/>
        <item x="316"/>
        <item x="2723"/>
        <item x="571"/>
        <item x="2269"/>
        <item x="1727"/>
        <item x="988"/>
        <item x="2947"/>
        <item x="1022"/>
        <item x="1276"/>
        <item x="601"/>
        <item x="1168"/>
        <item x="769"/>
        <item x="2261"/>
        <item x="1234"/>
        <item x="2687"/>
        <item x="1438"/>
        <item x="235"/>
        <item x="1256"/>
        <item x="2055"/>
        <item x="2560"/>
        <item x="1239"/>
        <item x="160"/>
        <item x="722"/>
        <item x="2924"/>
        <item x="962"/>
        <item x="2572"/>
        <item x="1635"/>
        <item x="2065"/>
        <item x="2683"/>
        <item x="1821"/>
        <item x="346"/>
        <item x="1744"/>
        <item x="150"/>
        <item x="2043"/>
        <item x="226"/>
        <item x="17"/>
        <item x="2811"/>
        <item x="2126"/>
        <item x="1527"/>
        <item x="2599"/>
        <item x="2418"/>
        <item x="55"/>
        <item x="289"/>
        <item x="434"/>
        <item x="1073"/>
        <item x="1539"/>
        <item x="1449"/>
        <item x="2097"/>
        <item x="993"/>
        <item x="979"/>
        <item x="2090"/>
        <item x="2621"/>
        <item x="1721"/>
        <item x="87"/>
        <item x="567"/>
        <item x="2229"/>
        <item x="1245"/>
        <item x="1609"/>
        <item x="2293"/>
        <item x="2392"/>
        <item x="2315"/>
        <item x="1661"/>
        <item x="2130"/>
        <item x="1681"/>
        <item x="541"/>
        <item x="663"/>
        <item x="402"/>
        <item x="2215"/>
        <item x="489"/>
        <item x="225"/>
        <item x="2214"/>
        <item x="1267"/>
        <item x="2331"/>
        <item x="789"/>
        <item x="1604"/>
        <item x="281"/>
        <item x="1491"/>
        <item x="1622"/>
        <item x="35"/>
        <item x="63"/>
        <item x="824"/>
        <item x="382"/>
        <item x="2503"/>
        <item x="1185"/>
        <item x="1229"/>
        <item x="502"/>
        <item x="2390"/>
        <item x="9"/>
        <item x="2128"/>
        <item x="1019"/>
        <item x="2856"/>
        <item x="2818"/>
        <item x="1494"/>
        <item x="3003"/>
        <item x="1584"/>
        <item x="2325"/>
        <item x="773"/>
        <item x="2389"/>
        <item x="2679"/>
        <item x="1401"/>
        <item x="2643"/>
        <item x="1877"/>
        <item x="1038"/>
        <item x="1596"/>
        <item x="1958"/>
        <item x="1034"/>
        <item x="366"/>
        <item x="1630"/>
        <item x="161"/>
        <item x="2061"/>
        <item x="666"/>
        <item x="1730"/>
        <item x="2156"/>
        <item x="1291"/>
        <item x="2036"/>
        <item x="2244"/>
        <item x="1309"/>
        <item x="1989"/>
        <item x="131"/>
        <item x="2139"/>
        <item x="1347"/>
        <item x="337"/>
        <item x="2021"/>
        <item x="1403"/>
        <item x="646"/>
        <item x="1886"/>
        <item x="2232"/>
        <item x="683"/>
        <item x="609"/>
        <item x="1738"/>
        <item x="2774"/>
        <item x="473"/>
        <item x="1505"/>
        <item x="125"/>
        <item x="1510"/>
        <item x="18"/>
        <item x="1890"/>
        <item x="107"/>
        <item x="286"/>
        <item x="1695"/>
        <item x="2795"/>
        <item x="2558"/>
        <item x="1656"/>
        <item x="596"/>
        <item x="907"/>
        <item x="1026"/>
        <item x="2705"/>
        <item x="20"/>
        <item x="410"/>
        <item x="2160"/>
        <item x="394"/>
        <item x="2841"/>
        <item x="2545"/>
        <item x="2533"/>
        <item x="929"/>
        <item x="2640"/>
        <item x="2916"/>
        <item x="2125"/>
        <item x="2613"/>
        <item x="1058"/>
        <item x="1391"/>
        <item x="2942"/>
        <item x="1638"/>
        <item x="2761"/>
        <item x="1865"/>
        <item x="1879"/>
        <item x="357"/>
        <item x="442"/>
        <item x="3012"/>
        <item x="2469"/>
        <item x="1173"/>
        <item x="2483"/>
        <item x="1108"/>
        <item x="27"/>
        <item x="2835"/>
        <item x="1832"/>
        <item x="1443"/>
        <item x="68"/>
        <item x="1684"/>
        <item x="2704"/>
        <item x="48"/>
        <item x="2868"/>
        <item x="320"/>
        <item x="607"/>
        <item x="553"/>
        <item x="546"/>
        <item x="109"/>
        <item x="2079"/>
        <item x="1298"/>
        <item x="2944"/>
        <item x="1783"/>
        <item x="79"/>
        <item x="1905"/>
        <item x="1351"/>
        <item x="573"/>
        <item x="1981"/>
        <item x="2911"/>
        <item x="391"/>
        <item x="642"/>
        <item x="1873"/>
        <item x="967"/>
        <item x="875"/>
        <item x="1651"/>
        <item x="2155"/>
        <item x="1043"/>
        <item x="1509"/>
        <item x="1114"/>
        <item x="1613"/>
        <item x="264"/>
        <item x="2815"/>
        <item x="493"/>
        <item x="2112"/>
        <item x="196"/>
        <item x="518"/>
        <item x="630"/>
        <item x="83"/>
        <item x="2787"/>
        <item x="421"/>
        <item x="2342"/>
        <item x="1249"/>
        <item x="0"/>
        <item x="800"/>
        <item x="756"/>
        <item x="101"/>
        <item x="2385"/>
        <item x="2770"/>
        <item x="480"/>
        <item x="527"/>
        <item x="2027"/>
        <item x="999"/>
        <item x="2536"/>
        <item x="931"/>
        <item x="2923"/>
        <item x="2154"/>
        <item x="2561"/>
        <item x="1671"/>
        <item x="1586"/>
        <item x="291"/>
        <item x="1475"/>
        <item x="117"/>
        <item x="1096"/>
        <item x="1235"/>
        <item x="308"/>
        <item x="1148"/>
        <item x="1035"/>
        <item x="1036"/>
        <item x="2747"/>
        <item x="1388"/>
        <item x="2908"/>
        <item x="2124"/>
        <item x="460"/>
        <item x="1295"/>
        <item x="437"/>
        <item x="3018"/>
        <item x="1163"/>
        <item x="222"/>
        <item x="1558"/>
        <item x="328"/>
        <item x="1498"/>
        <item x="2882"/>
        <item x="2100"/>
        <item x="2101"/>
        <item x="1007"/>
        <item x="2792"/>
        <item x="1972"/>
        <item x="2460"/>
        <item x="905"/>
        <item x="623"/>
        <item x="2281"/>
        <item x="853"/>
        <item x="1522"/>
        <item x="1066"/>
        <item x="254"/>
        <item x="350"/>
        <item x="2847"/>
        <item x="440"/>
        <item x="980"/>
        <item x="2838"/>
        <item x="2928"/>
        <item x="1697"/>
        <item x="2060"/>
        <item x="188"/>
        <item x="1301"/>
        <item x="1467"/>
        <item x="2801"/>
        <item x="2179"/>
        <item x="1102"/>
        <item x="333"/>
        <item x="230"/>
        <item x="45"/>
        <item x="2059"/>
        <item x="1713"/>
        <item x="2278"/>
        <item x="1790"/>
        <item x="2543"/>
        <item x="2610"/>
        <item x="625"/>
        <item x="558"/>
        <item x="2657"/>
        <item x="2670"/>
        <item x="2140"/>
        <item x="2091"/>
        <item x="1063"/>
        <item x="1927"/>
        <item x="2939"/>
        <item x="499"/>
        <item x="1766"/>
        <item x="386"/>
        <item x="1593"/>
        <item x="2682"/>
        <item x="2814"/>
        <item x="2775"/>
        <item x="2551"/>
        <item x="1824"/>
        <item x="23"/>
        <item x="2983"/>
        <item x="234"/>
        <item x="272"/>
        <item x="383"/>
        <item x="904"/>
        <item x="2289"/>
        <item x="1460"/>
        <item x="99"/>
        <item x="1581"/>
        <item x="1740"/>
        <item x="976"/>
        <item x="1278"/>
        <item x="2017"/>
        <item x="1828"/>
        <item x="2890"/>
        <item x="2009"/>
        <item x="194"/>
        <item x="2790"/>
        <item x="2878"/>
        <item x="1749"/>
        <item x="2973"/>
        <item x="115"/>
        <item x="491"/>
        <item x="2032"/>
        <item x="1210"/>
        <item x="1592"/>
        <item x="2153"/>
        <item x="486"/>
        <item x="1"/>
        <item x="2720"/>
        <item x="2310"/>
        <item x="867"/>
        <item x="1127"/>
        <item x="2062"/>
        <item x="1551"/>
        <item x="2794"/>
        <item x="1013"/>
        <item x="2362"/>
        <item x="509"/>
        <item x="2098"/>
        <item x="1977"/>
        <item x="303"/>
        <item x="1785"/>
        <item x="1848"/>
        <item x="2366"/>
        <item x="544"/>
        <item x="2044"/>
        <item x="647"/>
        <item x="2369"/>
        <item x="545"/>
        <item x="2579"/>
        <item x="2186"/>
        <item x="2035"/>
        <item x="749"/>
        <item x="1530"/>
        <item x="163"/>
        <item x="821"/>
        <item x="704"/>
        <item x="3017"/>
        <item x="1764"/>
        <item x="2377"/>
        <item x="664"/>
        <item x="1272"/>
        <item x="167"/>
        <item x="2879"/>
        <item x="257"/>
        <item x="1406"/>
        <item x="10"/>
        <item x="504"/>
        <item x="874"/>
        <item x="2374"/>
        <item x="1217"/>
        <item x="1158"/>
        <item x="1082"/>
        <item x="1784"/>
        <item x="765"/>
        <item x="2655"/>
        <item x="313"/>
        <item x="1230"/>
        <item x="2568"/>
        <item x="425"/>
        <item x="1553"/>
        <item x="1221"/>
        <item x="2439"/>
        <item x="2492"/>
        <item x="44"/>
        <item x="2666"/>
        <item x="1897"/>
        <item x="2502"/>
        <item x="2647"/>
        <item x="2268"/>
        <item x="1887"/>
        <item x="277"/>
        <item x="2586"/>
        <item x="1067"/>
        <item x="1860"/>
        <item x="1448"/>
        <item x="3043"/>
        <item x="73"/>
        <item x="524"/>
        <item x="2190"/>
        <item x="2351"/>
        <item x="448"/>
        <item x="112"/>
        <item x="2850"/>
        <item x="492"/>
        <item x="2913"/>
        <item x="1765"/>
        <item x="26"/>
        <item x="954"/>
        <item x="1078"/>
        <item x="2052"/>
        <item x="917"/>
        <item x="1961"/>
        <item x="2584"/>
        <item x="2053"/>
        <item x="2861"/>
        <item x="1130"/>
        <item x="2678"/>
        <item x="1524"/>
        <item x="1859"/>
        <item x="1088"/>
        <item x="2274"/>
        <item x="2946"/>
        <item x="2650"/>
        <item x="116"/>
        <item x="340"/>
        <item x="1573"/>
        <item x="33"/>
        <item x="2604"/>
        <item x="1037"/>
        <item x="358"/>
        <item x="416"/>
        <item x="64"/>
        <item x="2832"/>
        <item x="925"/>
        <item x="1960"/>
        <item x="1533"/>
        <item x="1931"/>
        <item x="1440"/>
        <item x="219"/>
        <item x="2534"/>
        <item x="1549"/>
        <item x="1689"/>
        <item x="3"/>
        <item x="849"/>
        <item x="528"/>
        <item x="2517"/>
        <item x="1398"/>
        <item x="568"/>
        <item x="2270"/>
        <item x="224"/>
        <item x="2204"/>
        <item x="2347"/>
        <item x="2927"/>
        <item x="860"/>
        <item x="1677"/>
        <item x="309"/>
        <item x="889"/>
        <item x="697"/>
        <item x="1419"/>
        <item x="2519"/>
        <item x="1039"/>
        <item x="1779"/>
        <item x="1444"/>
        <item x="1399"/>
        <item x="2481"/>
        <item x="1562"/>
        <item x="1950"/>
        <item x="2399"/>
        <item x="1018"/>
        <item x="485"/>
        <item x="1476"/>
        <item x="2341"/>
        <item x="2648"/>
        <item x="1055"/>
        <item x="1098"/>
        <item x="2105"/>
        <item x="876"/>
        <item x="114"/>
        <item x="590"/>
        <item x="729"/>
        <item x="733"/>
        <item x="2449"/>
        <item x="782"/>
        <item x="802"/>
        <item x="2523"/>
        <item x="1610"/>
        <item x="692"/>
        <item x="693"/>
        <item x="2467"/>
        <item x="1986"/>
        <item x="1642"/>
        <item x="1698"/>
        <item x="2355"/>
        <item x="69"/>
        <item x="2779"/>
        <item x="2280"/>
        <item x="325"/>
        <item x="3034"/>
        <item x="2071"/>
        <item x="2168"/>
        <item x="781"/>
        <item x="2185"/>
        <item x="2573"/>
        <item x="556"/>
        <item x="1739"/>
        <item x="1192"/>
        <item x="997"/>
        <item x="2267"/>
        <item x="2912"/>
        <item x="231"/>
        <item x="1354"/>
        <item x="204"/>
        <item x="718"/>
        <item x="734"/>
        <item x="1731"/>
        <item x="2302"/>
        <item x="1197"/>
        <item x="719"/>
        <item x="2992"/>
        <item x="471"/>
        <item x="1342"/>
        <item x="239"/>
        <item x="1056"/>
        <item x="2949"/>
        <item x="300"/>
        <item x="327"/>
        <item x="1177"/>
        <item x="686"/>
        <item x="2611"/>
        <item x="137"/>
        <item x="2708"/>
        <item x="1984"/>
        <item x="1672"/>
        <item x="2246"/>
        <item x="1796"/>
        <item x="973"/>
        <item x="748"/>
        <item x="2301"/>
        <item x="680"/>
        <item x="84"/>
        <item x="1831"/>
        <item x="1254"/>
        <item x="1817"/>
        <item x="2488"/>
        <item x="1845"/>
        <item x="1773"/>
        <item x="181"/>
        <item x="2887"/>
        <item x="2096"/>
        <item x="220"/>
        <item x="332"/>
        <item x="767"/>
        <item x="1833"/>
        <item x="2707"/>
        <item x="584"/>
        <item x="1099"/>
        <item x="948"/>
        <item x="1103"/>
        <item x="2768"/>
        <item x="1111"/>
        <item x="815"/>
        <item x="105"/>
        <item x="681"/>
        <item x="1087"/>
        <item x="2197"/>
        <item x="955"/>
        <item x="223"/>
        <item x="1166"/>
        <item x="549"/>
        <item x="1896"/>
        <item x="2164"/>
        <item x="2846"/>
        <item x="982"/>
        <item x="396"/>
        <item x="2997"/>
        <item x="369"/>
        <item x="1813"/>
        <item x="121"/>
        <item x="540"/>
        <item x="902"/>
        <item x="1251"/>
        <item x="1708"/>
        <item x="2695"/>
        <item x="1141"/>
        <item x="1445"/>
        <item x="557"/>
        <item x="2979"/>
        <item x="1523"/>
        <item x="349"/>
        <item x="530"/>
        <item x="2047"/>
        <item x="1767"/>
        <item x="1967"/>
        <item x="871"/>
        <item x="2731"/>
        <item x="2338"/>
        <item x="494"/>
        <item x="1119"/>
        <item x="1181"/>
        <item x="830"/>
        <item x="1834"/>
        <item x="1455"/>
        <item x="441"/>
        <item x="1999"/>
        <item x="1607"/>
        <item x="2434"/>
        <item x="1361"/>
        <item x="1903"/>
        <item x="1786"/>
        <item x="2743"/>
        <item x="798"/>
        <item x="1794"/>
        <item x="2819"/>
        <item x="2961"/>
        <item x="2339"/>
        <item x="1566"/>
        <item x="1463"/>
        <item x="1385"/>
        <item x="669"/>
        <item x="446"/>
        <item x="1161"/>
        <item x="619"/>
        <item x="1893"/>
        <item x="779"/>
        <item x="1178"/>
        <item x="1299"/>
        <item x="600"/>
        <item x="2051"/>
        <item x="2265"/>
        <item x="1333"/>
        <item x="2102"/>
        <item x="534"/>
        <item x="855"/>
        <item x="899"/>
        <item x="2520"/>
        <item x="2328"/>
        <item x="433"/>
        <item x="1363"/>
        <item x="210"/>
        <item x="2734"/>
        <item x="393"/>
        <item x="1062"/>
        <item x="2088"/>
        <item x="656"/>
        <item x="2189"/>
        <item x="2386"/>
        <item x="1454"/>
        <item x="2895"/>
        <item x="373"/>
        <item x="355"/>
        <item x="1355"/>
        <item x="835"/>
        <item x="1654"/>
        <item x="1668"/>
        <item x="2539"/>
        <item x="2323"/>
        <item x="418"/>
        <item x="2078"/>
        <item x="520"/>
        <item x="638"/>
        <item x="401"/>
        <item x="1206"/>
        <item x="598"/>
        <item x="742"/>
        <item x="1011"/>
        <item x="577"/>
        <item x="970"/>
        <item x="404"/>
        <item x="1187"/>
        <item x="1392"/>
        <item x="679"/>
        <item x="774"/>
        <item x="2888"/>
        <item x="292"/>
        <item x="2254"/>
        <item x="1591"/>
        <item x="1329"/>
        <item x="2904"/>
        <item x="1332"/>
        <item x="1852"/>
        <item x="2719"/>
        <item x="517"/>
        <item x="2307"/>
        <item x="2686"/>
        <item x="2535"/>
        <item x="1384"/>
        <item x="1495"/>
        <item x="1753"/>
        <item x="208"/>
        <item x="1156"/>
        <item x="1042"/>
        <item x="1910"/>
        <item x="2941"/>
        <item x="1583"/>
        <item x="1106"/>
        <item x="2889"/>
        <item x="236"/>
        <item x="1585"/>
        <item x="1606"/>
        <item x="1718"/>
        <item x="3031"/>
        <item x="996"/>
        <item x="725"/>
        <item x="560"/>
        <item x="1869"/>
        <item x="487"/>
        <item x="209"/>
        <item x="2262"/>
        <item x="2489"/>
        <item x="1320"/>
        <item x="673"/>
        <item x="2552"/>
        <item x="942"/>
        <item x="731"/>
        <item x="2603"/>
        <item x="2724"/>
        <item x="785"/>
        <item x="658"/>
        <item x="2570"/>
        <item x="1459"/>
        <item x="987"/>
        <item x="2221"/>
        <item x="1799"/>
        <item x="575"/>
        <item x="1344"/>
        <item x="2590"/>
        <item x="3000"/>
        <item x="1805"/>
        <item x="901"/>
        <item x="825"/>
        <item x="2998"/>
        <item x="1223"/>
        <item x="2198"/>
        <item x="1763"/>
        <item x="1214"/>
        <item x="612"/>
        <item x="1837"/>
        <item x="1626"/>
        <item x="2959"/>
        <item x="2932"/>
        <item x="813"/>
        <item x="1497"/>
        <item x="1559"/>
        <item x="2230"/>
        <item x="424"/>
        <item x="2373"/>
        <item x="1750"/>
        <item x="741"/>
        <item x="351"/>
        <item x="1095"/>
        <item x="122"/>
        <item x="655"/>
        <item x="1685"/>
        <item x="1647"/>
        <item x="2049"/>
        <item x="1380"/>
        <item x="2070"/>
        <item x="710"/>
        <item x="2093"/>
        <item x="2652"/>
        <item x="2461"/>
        <item x="1247"/>
        <item x="2969"/>
        <item x="1372"/>
        <item x="2758"/>
        <item x="515"/>
        <item x="409"/>
        <item x="1253"/>
        <item x="2352"/>
        <item x="1939"/>
        <item x="1631"/>
        <item x="1486"/>
        <item x="1171"/>
        <item x="2360"/>
        <item x="2624"/>
        <item x="56"/>
        <item x="1579"/>
        <item x="2866"/>
        <item x="1199"/>
        <item x="148"/>
        <item x="1992"/>
        <item x="1519"/>
        <item x="1561"/>
        <item x="1934"/>
        <item x="1469"/>
        <item x="3011"/>
        <item x="2372"/>
        <item x="2297"/>
        <item x="2737"/>
        <item x="1928"/>
        <item x="2107"/>
        <item x="812"/>
        <item x="2726"/>
        <item x="1963"/>
        <item x="1745"/>
        <item x="511"/>
        <item x="659"/>
        <item x="2680"/>
        <item x="1387"/>
        <item x="1637"/>
        <item x="170"/>
        <item x="459"/>
        <item x="1881"/>
        <item x="572"/>
        <item x="1728"/>
        <item x="2247"/>
        <item x="1437"/>
        <item x="1110"/>
        <item x="635"/>
        <item x="262"/>
        <item x="2892"/>
        <item x="1339"/>
        <item x="946"/>
        <item x="243"/>
        <item x="2161"/>
        <item x="246"/>
        <item x="2902"/>
        <item x="2607"/>
        <item x="2798"/>
        <item x="495"/>
        <item x="927"/>
        <item x="307"/>
        <item x="1735"/>
        <item x="2921"/>
        <item x="2910"/>
        <item x="2540"/>
        <item x="372"/>
        <item x="2722"/>
        <item x="1547"/>
        <item x="1703"/>
        <item x="2880"/>
        <item x="2546"/>
        <item x="1520"/>
        <item x="1674"/>
        <item x="108"/>
        <item x="361"/>
        <item x="2245"/>
        <item x="1266"/>
        <item x="1532"/>
        <item x="1925"/>
        <item x="856"/>
        <item x="869"/>
        <item x="1079"/>
        <item x="519"/>
        <item x="687"/>
        <item x="2977"/>
        <item x="1300"/>
        <item x="305"/>
        <item x="302"/>
        <item x="2284"/>
        <item x="86"/>
        <item x="777"/>
        <item x="2321"/>
        <item x="299"/>
        <item x="2028"/>
        <item x="602"/>
        <item x="652"/>
        <item x="2273"/>
        <item x="1365"/>
        <item x="525"/>
        <item x="1198"/>
        <item x="3024"/>
        <item x="2220"/>
        <item x="2772"/>
        <item x="1516"/>
        <item x="381"/>
        <item x="2917"/>
        <item x="1080"/>
        <item x="1614"/>
        <item x="2015"/>
        <item x="110"/>
        <item x="2196"/>
        <item x="823"/>
        <item x="1680"/>
        <item x="2046"/>
        <item x="2532"/>
        <item x="1536"/>
        <item x="818"/>
        <item x="1404"/>
        <item x="883"/>
        <item x="834"/>
        <item x="1410"/>
        <item x="1097"/>
        <item x="1015"/>
        <item x="2886"/>
        <item x="1891"/>
        <item x="496"/>
        <item x="2564"/>
        <item x="588"/>
        <item x="2494"/>
        <item x="2285"/>
        <item x="384"/>
        <item x="1954"/>
        <item x="1702"/>
        <item x="2141"/>
        <item x="533"/>
        <item x="1851"/>
        <item x="1515"/>
        <item x="966"/>
        <item x="3019"/>
        <item x="467"/>
        <item x="443"/>
        <item x="133"/>
        <item x="879"/>
        <item x="1850"/>
        <item x="12"/>
        <item x="1207"/>
        <item x="989"/>
        <item x="3007"/>
        <item x="1729"/>
        <item x="2393"/>
        <item x="2810"/>
        <item x="1020"/>
        <item x="1895"/>
        <item x="2706"/>
        <item x="1540"/>
        <item x="1969"/>
        <item x="677"/>
        <item x="1971"/>
        <item x="1120"/>
        <item x="70"/>
        <item x="354"/>
        <item x="406"/>
        <item x="2158"/>
        <item x="928"/>
        <item x="2037"/>
        <item x="2493"/>
        <item x="758"/>
        <item x="1742"/>
        <item x="207"/>
        <item x="589"/>
        <item x="2420"/>
        <item x="2550"/>
        <item x="559"/>
        <item x="865"/>
        <item x="752"/>
        <item x="2283"/>
        <item x="648"/>
        <item x="2240"/>
        <item x="2395"/>
        <item x="640"/>
        <item x="30"/>
        <item x="185"/>
        <item x="41"/>
        <item x="2789"/>
        <item x="2549"/>
        <item x="98"/>
        <item x="318"/>
        <item x="1810"/>
        <item x="505"/>
        <item x="880"/>
        <item x="293"/>
        <item x="2609"/>
        <item x="2782"/>
        <item x="171"/>
        <item x="1620"/>
        <item x="2400"/>
        <item x="859"/>
        <item x="175"/>
        <item x="1531"/>
        <item x="1461"/>
        <item x="1706"/>
        <item x="379"/>
        <item x="39"/>
        <item x="1667"/>
        <item x="637"/>
        <item x="2716"/>
        <item x="85"/>
        <item x="203"/>
        <item x="1504"/>
        <item x="1898"/>
        <item x="1323"/>
        <item x="523"/>
        <item x="1965"/>
        <item x="1105"/>
        <item x="1485"/>
        <item x="796"/>
        <item x="461"/>
        <item x="580"/>
        <item x="595"/>
        <item x="737"/>
        <item x="654"/>
        <item x="626"/>
        <item x="1991"/>
        <item x="268"/>
        <item x="1109"/>
        <item x="1567"/>
        <item x="932"/>
        <item x="2253"/>
        <item x="2673"/>
        <item x="2849"/>
        <item x="174"/>
        <item x="113"/>
        <item x="2884"/>
        <item x="2171"/>
        <item x="1014"/>
        <item x="2177"/>
        <item x="622"/>
        <item x="2824"/>
        <item x="1147"/>
        <item x="1290"/>
        <item x="176"/>
        <item x="2450"/>
        <item x="2700"/>
        <item x="2303"/>
        <item x="2080"/>
        <item x="1643"/>
        <item x="481"/>
        <item x="841"/>
        <item x="2663"/>
        <item x="1862"/>
        <item x="1601"/>
        <item x="1228"/>
        <item x="2769"/>
        <item x="3004"/>
        <item x="1909"/>
        <item x="2163"/>
        <item x="111"/>
        <item x="2899"/>
        <item x="711"/>
        <item x="837"/>
        <item x="2844"/>
        <item x="2710"/>
        <item x="1409"/>
        <item x="2968"/>
        <item x="2823"/>
        <item x="2182"/>
        <item x="155"/>
        <item x="370"/>
        <item x="168"/>
        <item x="213"/>
        <item x="1274"/>
        <item x="891"/>
        <item x="40"/>
        <item x="1930"/>
        <item x="2327"/>
        <item x="2195"/>
        <item x="2014"/>
        <item x="2718"/>
        <item x="581"/>
        <item x="141"/>
        <item x="326"/>
        <item x="2200"/>
        <item x="1139"/>
        <item x="387"/>
        <item x="342"/>
        <item x="2440"/>
        <item x="705"/>
        <item x="2477"/>
        <item x="1864"/>
        <item x="2317"/>
        <item x="2143"/>
        <item x="1348"/>
        <item x="842"/>
        <item x="548"/>
        <item x="629"/>
        <item x="2378"/>
        <item x="1227"/>
        <item x="2717"/>
        <item x="2236"/>
        <item x="1203"/>
        <item x="2509"/>
        <item x="244"/>
        <item x="1024"/>
        <item x="1782"/>
        <item x="180"/>
        <item x="142"/>
        <item x="130"/>
        <item x="1577"/>
        <item x="1489"/>
        <item x="2836"/>
        <item x="566"/>
        <item x="2365"/>
        <item x="3010"/>
        <item x="1162"/>
        <item x="1306"/>
        <item x="1678"/>
        <item x="2956"/>
        <item x="1919"/>
        <item x="582"/>
        <item x="1474"/>
        <item x="1338"/>
        <item x="2985"/>
        <item x="1863"/>
        <item x="2180"/>
        <item x="613"/>
        <item x="506"/>
        <item x="2978"/>
        <item x="2581"/>
        <item x="791"/>
        <item x="1086"/>
        <item x="2713"/>
        <item x="1396"/>
        <item x="1792"/>
        <item x="2299"/>
        <item x="3013"/>
        <item x="2242"/>
        <item x="1297"/>
        <item x="2530"/>
        <item x="2228"/>
        <item x="2738"/>
        <item x="2411"/>
        <item x="118"/>
        <item x="166"/>
        <item x="2210"/>
        <item x="728"/>
        <item x="1470"/>
        <item x="1250"/>
        <item x="1818"/>
        <item x="139"/>
        <item x="1726"/>
        <item x="1826"/>
        <item x="423"/>
        <item x="2237"/>
        <item x="21"/>
        <item x="858"/>
        <item x="3016"/>
        <item x="953"/>
        <item x="1312"/>
        <item x="2298"/>
        <item x="2146"/>
        <item x="1364"/>
        <item x="1089"/>
        <item x="483"/>
        <item x="2691"/>
        <item x="868"/>
        <item x="2260"/>
        <item x="2728"/>
        <item x="89"/>
        <item x="1075"/>
        <item x="2630"/>
        <item x="154"/>
        <item x="2701"/>
        <item x="2081"/>
        <item x="2672"/>
        <item x="1124"/>
        <item x="805"/>
        <item x="2745"/>
        <item x="2598"/>
        <item x="945"/>
        <item x="1605"/>
        <item x="2918"/>
        <item x="819"/>
        <item x="897"/>
        <item x="1517"/>
        <item x="1051"/>
        <item x="810"/>
        <item x="274"/>
        <item x="2813"/>
        <item x="2988"/>
        <item x="2698"/>
        <item x="436"/>
        <item x="1843"/>
        <item x="1825"/>
        <item x="319"/>
        <item x="938"/>
        <item x="260"/>
        <item x="542"/>
        <item x="414"/>
        <item x="971"/>
        <item x="2208"/>
        <item x="2512"/>
        <item x="428"/>
        <item x="162"/>
        <item x="1304"/>
        <item x="1762"/>
        <item x="1237"/>
        <item x="1450"/>
        <item x="1715"/>
        <item x="1136"/>
        <item x="857"/>
        <item x="2506"/>
        <item x="716"/>
        <item x="202"/>
        <item x="2898"/>
        <item x="1500"/>
        <item x="2134"/>
        <item x="2170"/>
        <item x="1705"/>
        <item x="1233"/>
        <item x="616"/>
        <item x="1209"/>
        <item x="854"/>
        <item x="2580"/>
        <item x="1451"/>
        <item x="218"/>
        <item x="1402"/>
        <item x="503"/>
        <item x="1624"/>
        <item x="103"/>
        <item x="1945"/>
        <item x="1883"/>
        <item x="992"/>
        <item x="2714"/>
        <item x="1411"/>
        <item x="273"/>
        <item x="1356"/>
        <item x="334"/>
        <item x="2388"/>
        <item x="353"/>
        <item x="759"/>
        <item x="206"/>
        <item x="1615"/>
        <item x="1054"/>
        <item x="2330"/>
        <item x="2972"/>
        <item x="1133"/>
        <item x="1047"/>
        <item x="2127"/>
        <item x="365"/>
        <item x="1386"/>
        <item x="1337"/>
        <item x="2423"/>
        <item x="269"/>
        <item x="2203"/>
        <item x="2074"/>
        <item x="641"/>
        <item x="829"/>
        <item x="1752"/>
        <item x="2042"/>
        <item x="2703"/>
        <item x="1994"/>
        <item x="1359"/>
        <item x="2996"/>
        <item x="2577"/>
        <item x="2619"/>
        <item x="1803"/>
        <item x="1093"/>
        <item x="522"/>
        <item x="707"/>
        <item x="1775"/>
        <item x="321"/>
        <item x="2617"/>
        <item x="551"/>
        <item x="2458"/>
        <item x="2863"/>
        <item x="2225"/>
        <item x="1867"/>
        <item x="2935"/>
        <item x="565"/>
        <item x="2554"/>
        <item x="2791"/>
        <item x="975"/>
        <item x="2711"/>
        <item x="1382"/>
        <item x="2907"/>
        <item x="1074"/>
        <item x="2272"/>
        <item x="1288"/>
        <item x="462"/>
        <item x="1478"/>
        <item x="77"/>
        <item x="1819"/>
        <item x="804"/>
        <item x="708"/>
        <item x="173"/>
        <item x="2816"/>
        <item x="918"/>
        <item x="1248"/>
        <item x="838"/>
        <item x="284"/>
        <item x="1587"/>
        <item x="1057"/>
        <item x="2057"/>
        <item x="1065"/>
        <item x="930"/>
        <item x="2669"/>
        <item x="1311"/>
        <item x="846"/>
        <item x="1998"/>
        <item x="745"/>
        <item x="1395"/>
        <item x="2674"/>
        <item x="2109"/>
        <item x="1857"/>
        <item x="1576"/>
        <item x="1104"/>
        <item x="1462"/>
        <item x="345"/>
        <item x="1507"/>
        <item x="1453"/>
        <item x="2596"/>
        <item x="2976"/>
        <item x="415"/>
        <item x="2518"/>
        <item x="1870"/>
        <item x="2359"/>
        <item x="909"/>
        <item x="72"/>
        <item x="1246"/>
        <item x="2344"/>
        <item x="2753"/>
        <item x="275"/>
        <item x="2955"/>
        <item x="740"/>
        <item x="643"/>
        <item x="1277"/>
        <item x="2241"/>
        <item x="378"/>
        <item x="1151"/>
        <item x="1902"/>
        <item x="283"/>
        <item x="261"/>
        <item x="2428"/>
        <item x="2569"/>
        <item x="104"/>
        <item x="1978"/>
        <item x="50"/>
        <item x="1137"/>
        <item x="2777"/>
        <item x="2781"/>
        <item x="851"/>
        <item x="610"/>
        <item x="694"/>
        <item x="397"/>
        <item x="1966"/>
        <item x="3015"/>
        <item x="678"/>
        <item x="2749"/>
        <item x="2966"/>
        <item x="1600"/>
        <item x="1682"/>
        <item x="2364"/>
        <item x="1293"/>
        <item x="763"/>
        <item x="1414"/>
        <item x="1634"/>
        <item x="1598"/>
        <item x="2343"/>
        <item x="1829"/>
        <item x="3021"/>
        <item x="1442"/>
        <item x="1425"/>
        <item x="1741"/>
        <item x="1341"/>
        <item x="2926"/>
        <item x="2083"/>
        <item x="2970"/>
        <item x="1664"/>
        <item x="323"/>
        <item x="1242"/>
        <item x="2010"/>
        <item x="1270"/>
        <item x="562"/>
        <item x="2667"/>
        <item x="2288"/>
        <item x="1639"/>
        <item x="335"/>
        <item x="2616"/>
        <item x="1710"/>
        <item x="2952"/>
        <item x="153"/>
        <item x="1202"/>
        <item x="2744"/>
        <item x="1508"/>
        <item x="157"/>
        <item x="2095"/>
        <item x="2736"/>
        <item x="336"/>
        <item x="1378"/>
        <item x="2442"/>
        <item x="2252"/>
        <item x="1085"/>
        <item x="1979"/>
        <item x="2296"/>
        <item x="2426"/>
        <item x="233"/>
        <item x="1328"/>
        <item x="1936"/>
        <item x="2622"/>
        <item x="803"/>
        <item x="2054"/>
        <item x="1733"/>
        <item x="1957"/>
        <item x="2314"/>
        <item x="128"/>
        <item x="1983"/>
        <item x="143"/>
        <item x="1993"/>
        <item x="78"/>
        <item x="2291"/>
        <item x="2403"/>
        <item x="1758"/>
        <item x="248"/>
        <item x="2413"/>
        <item x="888"/>
        <item x="2614"/>
        <item x="310"/>
        <item x="1001"/>
        <item x="1608"/>
        <item x="2045"/>
        <item x="3005"/>
        <item x="2865"/>
        <item x="2335"/>
        <item x="2516"/>
        <item x="2446"/>
        <item x="2025"/>
        <item x="3039"/>
        <item x="1940"/>
        <item x="2138"/>
        <item x="2783"/>
        <item x="516"/>
        <item x="315"/>
        <item x="59"/>
        <item x="2986"/>
        <item x="362"/>
        <item x="2796"/>
        <item x="2089"/>
        <item x="1996"/>
        <item x="817"/>
        <item x="2531"/>
        <item x="1368"/>
        <item x="1811"/>
        <item x="2187"/>
        <item x="1917"/>
        <item x="702"/>
        <item x="624"/>
        <item x="884"/>
        <item x="2739"/>
        <item x="2410"/>
        <item x="2462"/>
        <item x="513"/>
        <item x="2346"/>
        <item x="186"/>
        <item x="2829"/>
        <item x="1125"/>
        <item x="1535"/>
        <item x="1205"/>
        <item x="2915"/>
        <item x="2206"/>
        <item x="2251"/>
        <item x="14"/>
        <item x="1946"/>
        <item x="1711"/>
        <item x="1003"/>
        <item x="715"/>
        <item x="554"/>
        <item x="2544"/>
        <item x="2085"/>
        <item x="1040"/>
        <item x="1913"/>
        <item x="1687"/>
        <item x="451"/>
        <item x="1280"/>
        <item x="2409"/>
        <item x="2656"/>
        <item x="11"/>
        <item x="1716"/>
        <item x="950"/>
        <item x="922"/>
        <item x="538"/>
        <item x="151"/>
        <item x="1571"/>
        <item x="1308"/>
        <item x="1441"/>
        <item x="1172"/>
        <item x="1189"/>
        <item x="1704"/>
        <item x="2382"/>
        <item x="1472"/>
        <item x="2809"/>
        <item x="1807"/>
        <item x="570"/>
        <item x="2316"/>
        <item x="1503"/>
        <item x="81"/>
        <item x="720"/>
        <item x="75"/>
        <item x="2501"/>
        <item x="279"/>
        <item x="811"/>
        <item x="2803"/>
        <item x="2192"/>
        <item x="290"/>
        <item x="2004"/>
        <item x="1970"/>
        <item x="182"/>
        <item x="454"/>
        <item x="1663"/>
        <item x="102"/>
        <item x="894"/>
        <item x="1345"/>
        <item x="1915"/>
        <item x="820"/>
        <item x="497"/>
        <item x="2513"/>
        <item x="212"/>
        <item x="2592"/>
        <item x="1937"/>
        <item x="744"/>
        <item x="615"/>
        <item x="67"/>
        <item x="1215"/>
        <item x="439"/>
        <item x="1959"/>
        <item x="2499"/>
        <item x="908"/>
        <item x="399"/>
        <item x="1696"/>
        <item x="240"/>
        <item x="2357"/>
        <item x="2780"/>
        <item x="438"/>
        <item x="237"/>
        <item x="2696"/>
        <item x="1804"/>
        <item x="1574"/>
        <item x="1550"/>
        <item x="2356"/>
        <item x="2018"/>
        <item x="3002"/>
        <item x="2167"/>
        <item x="2637"/>
        <item x="1900"/>
        <item x="636"/>
        <item x="1431"/>
        <item x="2999"/>
        <item x="2142"/>
        <item x="1885"/>
        <item x="507"/>
        <item x="1644"/>
        <item x="422"/>
        <item x="746"/>
        <item x="1941"/>
        <item x="657"/>
        <item x="1938"/>
        <item x="2786"/>
        <item x="2900"/>
        <item x="2826"/>
        <item x="1888"/>
        <item x="2677"/>
        <item x="2891"/>
        <item x="2757"/>
        <item x="2612"/>
        <item x="1196"/>
        <item x="1327"/>
        <item x="921"/>
        <item x="862"/>
        <item x="2566"/>
        <item x="1070"/>
        <item x="2129"/>
        <item x="2827"/>
        <item x="941"/>
        <item x="2965"/>
        <item x="2649"/>
        <item x="1072"/>
        <item x="1369"/>
        <item x="2012"/>
        <item x="2145"/>
        <item x="2407"/>
        <item x="376"/>
        <item x="2785"/>
        <item x="1660"/>
        <item x="632"/>
        <item x="1257"/>
        <item x="776"/>
        <item x="314"/>
        <item x="276"/>
        <item x="1033"/>
        <item x="2476"/>
        <item x="1465"/>
        <item x="1424"/>
        <item x="25"/>
        <item x="2635"/>
        <item x="1840"/>
        <item x="29"/>
        <item x="1186"/>
        <item x="280"/>
        <item x="2431"/>
        <item x="2459"/>
        <item x="2771"/>
        <item x="2831"/>
        <item x="427"/>
        <item x="2144"/>
        <item x="1525"/>
        <item x="1838"/>
        <item x="192"/>
        <item x="2478"/>
        <item x="2893"/>
        <item x="2597"/>
        <item x="1529"/>
        <item x="1841"/>
        <item x="1662"/>
        <item x="1632"/>
        <item x="1611"/>
        <item x="757"/>
        <item x="1211"/>
        <item x="1787"/>
        <item x="144"/>
        <item x="228"/>
        <item x="431"/>
        <item x="1948"/>
        <item x="1590"/>
        <item x="1226"/>
        <item x="627"/>
        <item x="177"/>
        <item x="1676"/>
        <item x="937"/>
        <item x="1219"/>
        <item x="1947"/>
        <item x="2345"/>
        <item x="1313"/>
        <item x="2023"/>
        <item x="1324"/>
        <item x="1788"/>
        <item x="2987"/>
        <item x="2429"/>
        <item x="1029"/>
        <item x="526"/>
        <item x="1436"/>
        <item x="579"/>
        <item x="913"/>
        <item x="500"/>
        <item x="2967"/>
        <item x="1675"/>
        <item x="2830"/>
        <item x="172"/>
        <item x="2108"/>
        <item x="806"/>
        <item x="253"/>
        <item x="2675"/>
        <item x="1468"/>
        <item x="2948"/>
        <item x="550"/>
        <item x="2031"/>
        <item x="2565"/>
        <item x="2730"/>
        <item x="2588"/>
        <item x="53"/>
        <item x="670"/>
        <item x="633"/>
        <item x="1861"/>
        <item x="1501"/>
        <item x="2178"/>
        <item x="2324"/>
        <item x="2807"/>
        <item x="1182"/>
        <item x="1160"/>
        <item x="2466"/>
        <item x="1352"/>
        <item x="1164"/>
        <item x="1990"/>
        <item x="770"/>
        <item x="2752"/>
        <item x="3032"/>
        <item x="1027"/>
        <item x="1326"/>
        <item x="912"/>
        <item x="1269"/>
        <item x="2741"/>
        <item x="1281"/>
        <item x="1426"/>
        <item x="1657"/>
        <item x="258"/>
        <item x="2885"/>
        <item x="1761"/>
        <item x="395"/>
        <item x="296"/>
        <item x="444"/>
        <item x="2633"/>
        <item x="1552"/>
        <item x="2435"/>
        <item x="2870"/>
        <item x="1204"/>
        <item x="1358"/>
        <item x="1506"/>
        <item x="2384"/>
        <item x="2797"/>
        <item x="377"/>
        <item x="2387"/>
        <item x="1901"/>
        <item x="2002"/>
        <item x="2692"/>
        <item x="964"/>
        <item x="939"/>
        <item x="772"/>
        <item x="771"/>
        <item x="2980"/>
        <item x="38"/>
        <item x="508"/>
        <item x="2721"/>
        <item x="2068"/>
        <item x="2011"/>
        <item x="986"/>
        <item x="2626"/>
        <item x="1275"/>
        <item x="671"/>
        <item x="3014"/>
        <item x="82"/>
        <item x="919"/>
        <item x="672"/>
        <item x="2300"/>
        <item x="2452"/>
        <item x="282"/>
        <item x="2495"/>
        <item x="2631"/>
        <item x="1490"/>
        <item x="1076"/>
        <item x="1394"/>
        <item x="2837"/>
        <item x="1123"/>
        <item x="1723"/>
        <item x="877"/>
        <item x="2480"/>
        <item x="936"/>
        <item x="2776"/>
        <item x="2697"/>
        <item x="184"/>
        <item x="2943"/>
        <item x="2559"/>
        <item x="2218"/>
        <item x="1263"/>
        <item x="1340"/>
        <item x="844"/>
        <item x="1854"/>
        <item x="1023"/>
        <item x="375"/>
        <item x="2363"/>
        <item x="2991"/>
        <item x="1264"/>
        <item x="205"/>
        <item x="933"/>
        <item x="1621"/>
        <item x="285"/>
        <item x="2507"/>
        <item x="583"/>
        <item x="1317"/>
        <item x="1081"/>
        <item x="2500"/>
        <item x="1379"/>
        <item x="2756"/>
        <item x="2441"/>
        <item x="2438"/>
        <item x="2482"/>
        <item x="712"/>
        <item x="126"/>
        <item x="2371"/>
        <item x="2615"/>
        <item x="1296"/>
        <item x="2375"/>
        <item x="267"/>
        <item x="2491"/>
        <item x="2689"/>
        <item x="1802"/>
        <item x="2840"/>
        <item x="2430"/>
        <item x="585"/>
        <item x="2975"/>
        <item x="123"/>
        <item x="331"/>
        <item x="2526"/>
        <item x="2964"/>
        <item x="1138"/>
        <item x="71"/>
        <item x="2188"/>
        <item x="88"/>
        <item x="1224"/>
        <item x="2589"/>
        <item x="911"/>
        <item x="93"/>
        <item x="1688"/>
        <item x="8"/>
        <item x="1381"/>
        <item x="2332"/>
        <item x="2729"/>
        <item x="306"/>
        <item x="514"/>
        <item x="1030"/>
        <item x="1493"/>
        <item x="1413"/>
        <item x="1616"/>
        <item x="1423"/>
        <item x="2173"/>
        <item x="2376"/>
        <item x="1693"/>
        <item x="1636"/>
        <item x="1006"/>
        <item x="1421"/>
        <item x="1538"/>
        <item x="563"/>
        <item x="1115"/>
        <item x="47"/>
        <item x="2505"/>
        <item x="2414"/>
        <item x="1619"/>
        <item x="1922"/>
        <item x="691"/>
        <item x="1353"/>
        <item x="132"/>
        <item x="2920"/>
        <item x="537"/>
        <item x="2585"/>
        <item x="1218"/>
        <item x="1049"/>
        <item x="352"/>
        <item x="1554"/>
        <item x="2727"/>
        <item x="2033"/>
        <item x="51"/>
        <item x="1000"/>
        <item x="2056"/>
        <item x="252"/>
        <item x="735"/>
        <item x="217"/>
        <item x="736"/>
        <item x="1618"/>
        <item x="940"/>
        <item x="1926"/>
        <item x="1100"/>
        <item x="926"/>
        <item x="2294"/>
        <item x="1346"/>
        <item x="2877"/>
        <item x="215"/>
        <item x="1135"/>
        <item x="388"/>
        <item x="2223"/>
        <item x="1801"/>
        <item x="2862"/>
        <item x="429"/>
        <item x="2432"/>
        <item x="2839"/>
        <item x="1222"/>
        <item x="1594"/>
        <item x="449"/>
        <item x="1262"/>
        <item x="1798"/>
        <item x="1987"/>
        <item x="2578"/>
        <item x="2925"/>
        <item x="1464"/>
        <item x="2625"/>
        <item x="1371"/>
        <item x="1012"/>
        <item x="1152"/>
        <item x="1719"/>
        <item x="1878"/>
        <item x="674"/>
        <item x="468"/>
        <item x="2555"/>
        <item x="958"/>
        <item x="833"/>
        <item x="1390"/>
        <item x="2854"/>
        <item x="95"/>
        <item x="1872"/>
        <item x="1700"/>
        <item x="2766"/>
        <item x="2574"/>
        <item x="644"/>
        <item x="1243"/>
        <item x="2490"/>
        <item x="1294"/>
        <item x="96"/>
        <item x="2575"/>
        <item x="2006"/>
        <item x="1556"/>
        <item x="221"/>
        <item x="2295"/>
        <item x="2087"/>
        <item x="1582"/>
        <item x="786"/>
        <item x="1439"/>
        <item x="614"/>
        <item x="66"/>
        <item x="61"/>
        <item x="1008"/>
        <item x="2312"/>
        <item x="2646"/>
        <item x="1743"/>
        <item x="1518"/>
        <item x="1511"/>
        <item x="1772"/>
        <item x="1314"/>
        <item x="1629"/>
        <item x="994"/>
        <item x="754"/>
        <item x="2576"/>
        <item x="2213"/>
        <item x="845"/>
        <item x="662"/>
        <item x="145"/>
        <item x="2072"/>
        <item x="1335"/>
        <item x="2205"/>
        <item x="3025"/>
        <item x="645"/>
        <item x="696"/>
        <item x="2937"/>
        <item x="797"/>
        <item x="684"/>
        <item x="195"/>
        <item x="1303"/>
        <item x="1238"/>
        <item x="65"/>
        <item x="923"/>
        <item x="2871"/>
        <item x="2066"/>
        <item x="2644"/>
        <item x="2662"/>
        <item x="1935"/>
        <item x="1283"/>
        <item x="1889"/>
        <item x="1714"/>
        <item x="1212"/>
        <item x="1612"/>
        <item x="944"/>
        <item x="2693"/>
        <item x="2894"/>
        <item x="2275"/>
        <item x="1021"/>
        <item x="398"/>
        <item x="477"/>
        <item x="1914"/>
        <item x="2401"/>
        <item x="1370"/>
        <item x="1236"/>
        <item x="713"/>
        <item x="2940"/>
        <item x="2867"/>
        <item x="1537"/>
        <item x="2600"/>
        <item x="2181"/>
        <item x="850"/>
        <item x="2277"/>
        <item x="981"/>
        <item x="792"/>
        <item x="2541"/>
        <item x="2104"/>
        <item x="2216"/>
        <item x="561"/>
        <item x="1747"/>
        <item x="2742"/>
        <item x="6"/>
        <item x="2148"/>
        <item x="1720"/>
        <item x="895"/>
        <item x="227"/>
        <item x="2858"/>
        <item x="1255"/>
        <item x="1322"/>
        <item x="1083"/>
        <item x="2353"/>
        <item x="447"/>
        <item x="1827"/>
        <item x="1446"/>
        <item x="852"/>
        <item x="2123"/>
        <item x="32"/>
        <item x="2515"/>
        <item x="1578"/>
        <item x="37"/>
        <item x="1911"/>
        <item x="1375"/>
        <item x="2954"/>
        <item x="1589"/>
        <item x="420"/>
        <item x="2024"/>
        <item x="2451"/>
        <item x="778"/>
        <item x="46"/>
        <item x="1336"/>
        <item x="255"/>
        <item x="2436"/>
        <item x="2664"/>
        <item x="1059"/>
        <item x="1201"/>
        <item x="2137"/>
        <item x="1908"/>
        <item x="727"/>
        <item x="1929"/>
        <item x="15"/>
        <item x="2989"/>
        <item x="2271"/>
        <item x="1982"/>
        <item x="1717"/>
        <item x="453"/>
        <item x="2715"/>
        <item x="1976"/>
        <item x="2282"/>
        <item x="158"/>
        <item x="119"/>
        <item x="1025"/>
        <item x="651"/>
        <item x="2305"/>
        <item x="57"/>
        <item x="2133"/>
        <item x="2424"/>
        <item x="766"/>
        <item x="359"/>
        <item x="164"/>
        <item x="706"/>
        <item x="2842"/>
        <item x="2306"/>
        <item x="2166"/>
        <item x="2468"/>
        <item x="2567"/>
        <item x="1949"/>
        <item x="1868"/>
        <item x="1134"/>
        <item x="1159"/>
        <item x="2111"/>
        <item x="978"/>
        <item x="297"/>
        <item x="1942"/>
        <item x="809"/>
        <item x="2234"/>
        <item x="1736"/>
        <item x="843"/>
        <item x="1175"/>
        <item x="3023"/>
        <item x="484"/>
        <item x="2527"/>
        <item x="2993"/>
        <item x="1673"/>
        <item x="617"/>
        <item x="2620"/>
        <item x="943"/>
        <item x="1884"/>
        <item x="906"/>
        <item x="317"/>
        <item x="2828"/>
        <item x="723"/>
        <item x="324"/>
        <item x="661"/>
        <item x="1010"/>
        <item x="1846"/>
        <item x="2608"/>
        <item x="2113"/>
        <item x="2122"/>
        <item x="2152"/>
        <item x="1400"/>
        <item x="34"/>
        <item x="1645"/>
        <item x="2286"/>
        <item x="840"/>
        <item x="1751"/>
        <item x="2563"/>
        <item x="266"/>
        <item x="1679"/>
        <item x="4"/>
        <item x="385"/>
        <item x="1690"/>
        <item x="400"/>
        <item x="2773"/>
        <item x="872"/>
        <item x="1305"/>
        <item x="2971"/>
        <item x="667"/>
        <item x="464"/>
        <item x="2238"/>
        <item x="1492"/>
        <item x="288"/>
        <item x="364"/>
        <item x="1481"/>
        <item x="149"/>
        <item x="2005"/>
        <item x="52"/>
        <item x="187"/>
        <item x="1646"/>
        <item x="2762"/>
        <item x="250"/>
        <item x="983"/>
        <item x="1921"/>
        <item x="330"/>
        <item x="2334"/>
        <item x="2202"/>
        <item x="2121"/>
        <item x="650"/>
        <item x="952"/>
        <item x="1759"/>
        <item x="2226"/>
        <item x="2857"/>
        <item x="2169"/>
        <item x="466"/>
        <item x="1053"/>
        <item x="2812"/>
        <item x="709"/>
        <item x="298"/>
        <item x="478"/>
        <item x="2822"/>
        <item x="1995"/>
        <item x="2732"/>
        <item x="587"/>
        <item x="593"/>
        <item x="2404"/>
        <item x="2094"/>
        <item x="344"/>
        <item x="3041"/>
        <item x="1809"/>
        <item x="1094"/>
        <item x="730"/>
        <item x="2396"/>
        <item x="1113"/>
        <item x="699"/>
        <item x="1064"/>
        <item x="169"/>
        <item x="501"/>
        <item x="2026"/>
        <item x="435"/>
        <item x="1847"/>
        <item x="1866"/>
        <item x="3036"/>
        <item x="1856"/>
        <item x="2131"/>
        <item x="1882"/>
        <item x="94"/>
        <item x="2367"/>
        <item x="1357"/>
        <item x="1814"/>
        <item x="1876"/>
        <item x="329"/>
        <item x="2958"/>
        <item x="1144"/>
        <item x="2760"/>
        <item x="1265"/>
        <item x="2243"/>
        <item x="1418"/>
        <item x="2250"/>
        <item x="1691"/>
        <item x="1781"/>
        <item x="1808"/>
        <item x="1907"/>
        <item x="2636"/>
        <item x="2132"/>
        <item x="668"/>
        <item x="265"/>
        <item x="1090"/>
        <item x="2038"/>
        <item x="2048"/>
        <item x="58"/>
        <item x="7"/>
        <item x="1374"/>
        <item x="1389"/>
        <item x="1973"/>
        <item x="2930"/>
        <item x="2562"/>
        <item x="1560"/>
        <item x="1526"/>
        <item x="1791"/>
        <item x="1565"/>
        <item x="1769"/>
        <item x="1564"/>
        <item x="2896"/>
        <item x="1499"/>
        <item x="2593"/>
        <item x="788"/>
        <item x="2808"/>
        <item x="2092"/>
        <item x="599"/>
        <item x="49"/>
        <item x="898"/>
        <item x="861"/>
        <item x="1853"/>
        <item x="2329"/>
        <item x="138"/>
        <item x="2136"/>
        <item x="2799"/>
        <item x="1628"/>
        <item x="338"/>
        <item x="2963"/>
        <item x="512"/>
        <item x="1321"/>
        <item x="539"/>
        <item x="1071"/>
        <item x="768"/>
        <item x="1543"/>
        <item x="452"/>
        <item x="726"/>
        <item x="216"/>
        <item x="1974"/>
        <item x="1315"/>
        <item x="2587"/>
        <item x="430"/>
        <item x="535"/>
        <item x="1258"/>
        <item x="682"/>
        <item x="1534"/>
        <item x="2845"/>
        <item x="1918"/>
        <item x="189"/>
        <item x="2498"/>
        <item x="916"/>
        <item x="2472"/>
        <item x="389"/>
        <item x="1282"/>
        <item x="1016"/>
        <item x="165"/>
        <item x="135"/>
        <item x="2872"/>
        <item x="469"/>
        <item x="1789"/>
        <item x="631"/>
        <item x="2876"/>
        <item x="247"/>
        <item x="3033"/>
        <item x="2340"/>
        <item x="1823"/>
        <item x="1580"/>
        <item x="1167"/>
        <item x="1640"/>
        <item x="278"/>
        <item x="591"/>
        <item x="1557"/>
        <item x="2788"/>
        <item x="1683"/>
        <item x="232"/>
        <item x="1232"/>
        <item x="700"/>
        <item x="1555"/>
        <item x="1997"/>
        <item x="2151"/>
        <item x="863"/>
        <item x="190"/>
        <item x="1068"/>
        <item x="2606"/>
        <item x="2982"/>
        <item x="413"/>
        <item x="178"/>
        <item x="564"/>
        <item x="1154"/>
        <item x="903"/>
        <item x="1261"/>
        <item x="419"/>
        <item x="951"/>
        <item x="2802"/>
        <item x="2370"/>
        <item x="1487"/>
        <item x="2398"/>
        <item x="676"/>
        <item x="605"/>
        <item x="1980"/>
        <item x="1923"/>
        <item x="2855"/>
        <item x="54"/>
        <item x="963"/>
        <item x="2684"/>
        <item x="2433"/>
        <item x="2348"/>
        <item x="408"/>
        <item x="2227"/>
        <item x="1933"/>
        <item x="156"/>
        <item x="1541"/>
        <item x="2199"/>
        <item x="465"/>
        <item x="100"/>
        <item x="816"/>
        <item x="1712"/>
        <item x="106"/>
        <item x="2746"/>
        <item x="2162"/>
        <item x="2945"/>
        <item x="2454"/>
        <item x="76"/>
        <item x="2067"/>
        <item x="1132"/>
        <item x="2421"/>
        <item x="885"/>
        <item x="2383"/>
        <item x="147"/>
        <item x="2408"/>
        <item x="28"/>
        <item x="1268"/>
        <item x="743"/>
        <item x="214"/>
        <item x="2938"/>
        <item x="2784"/>
        <item x="1670"/>
        <item x="42"/>
        <item x="2117"/>
        <item x="1128"/>
        <item x="2800"/>
        <item x="2658"/>
        <item x="403"/>
        <item x="2514"/>
        <item x="1046"/>
        <item x="2984"/>
        <item x="1417"/>
        <item x="1892"/>
        <item x="2654"/>
        <item x="2290"/>
        <item x="2361"/>
        <item x="91"/>
        <item x="2851"/>
        <item x="1880"/>
        <item x="1285"/>
        <item x="2642"/>
        <item x="2479"/>
        <item x="2135"/>
        <item x="1225"/>
        <item x="2522"/>
        <item x="2873"/>
        <item x="1334"/>
        <item x="878"/>
        <item x="1666"/>
        <item x="455"/>
        <item x="2427"/>
        <item x="2415"/>
        <item x="2447"/>
        <item x="586"/>
        <item x="392"/>
        <item x="2000"/>
        <item x="2453"/>
        <item x="914"/>
        <item x="2848"/>
        <item x="1659"/>
        <item x="2172"/>
        <item x="3001"/>
        <item x="3020"/>
        <item x="1699"/>
        <item x="881"/>
        <item x="1658"/>
        <item x="2217"/>
        <item x="2740"/>
        <item x="1725"/>
        <item x="287"/>
        <item x="2510"/>
        <item x="339"/>
        <item x="1060"/>
        <item x="1170"/>
        <item x="1521"/>
        <item x="356"/>
        <item x="618"/>
        <item x="847"/>
        <item x="2008"/>
        <item x="2075"/>
        <item x="1343"/>
        <item x="2702"/>
        <item x="1195"/>
        <item x="2594"/>
        <item x="732"/>
        <item x="92"/>
        <item x="1943"/>
        <item x="322"/>
        <item x="1349"/>
        <item x="1874"/>
        <item x="653"/>
        <item x="1603"/>
        <item x="639"/>
        <item x="1627"/>
        <item x="1906"/>
        <item x="915"/>
        <item x="2641"/>
        <item x="2313"/>
        <item x="2473"/>
        <item x="450"/>
        <item x="2001"/>
        <item x="2750"/>
        <item x="2825"/>
        <item x="1477"/>
        <item x="1157"/>
        <item x="304"/>
        <item x="2843"/>
        <item x="2547"/>
        <item x="2883"/>
        <item x="1184"/>
        <item x="2211"/>
        <item x="1428"/>
        <item x="1092"/>
        <item x="2165"/>
        <item x="3042"/>
        <item x="2763"/>
        <item x="1528"/>
        <item x="828"/>
        <item x="2864"/>
        <item x="1002"/>
        <item x="1669"/>
        <item x="755"/>
        <item x="16"/>
        <item x="1575"/>
        <item x="1760"/>
        <item x="1318"/>
        <item x="2994"/>
        <item x="608"/>
        <item x="2553"/>
        <item x="1842"/>
        <item x="241"/>
        <item x="470"/>
        <item x="348"/>
        <item x="2235"/>
        <item x="1623"/>
        <item x="814"/>
        <item x="146"/>
        <item x="1588"/>
        <item x="1694"/>
        <item x="2050"/>
        <item x="2082"/>
        <item x="3029"/>
        <item x="2150"/>
        <item x="198"/>
        <item x="1150"/>
        <item x="991"/>
        <item x="2486"/>
        <item x="762"/>
        <item x="1771"/>
        <item x="472"/>
        <item x="808"/>
        <item x="3035"/>
        <item x="152"/>
        <item x="1484"/>
        <item x="1429"/>
        <item x="794"/>
        <item x="426"/>
        <item x="2147"/>
        <item x="1174"/>
        <item x="2681"/>
        <item x="2007"/>
        <item x="1952"/>
        <item x="1422"/>
        <item x="1069"/>
        <item x="896"/>
        <item x="1273"/>
        <item x="826"/>
        <item x="724"/>
        <item t="default"/>
      </items>
    </pivotField>
    <pivotField numFmtId="164" showAll="0"/>
    <pivotField numFmtId="164" showAll="0"/>
    <pivotField dataField="1" numFmtId="164" showAll="0">
      <items count="3073">
        <item x="1192"/>
        <item x="1925"/>
        <item x="1308"/>
        <item x="1612"/>
        <item x="1439"/>
        <item x="457"/>
        <item x="2689"/>
        <item x="1257"/>
        <item x="294"/>
        <item x="938"/>
        <item x="2350"/>
        <item x="1264"/>
        <item x="576"/>
        <item x="484"/>
        <item x="2190"/>
        <item x="1157"/>
        <item x="1111"/>
        <item x="1126"/>
        <item x="1571"/>
        <item x="2782"/>
        <item x="606"/>
        <item x="789"/>
        <item x="1008"/>
        <item x="1977"/>
        <item x="1463"/>
        <item x="1712"/>
        <item x="2227"/>
        <item x="199"/>
        <item x="2035"/>
        <item x="1081"/>
        <item x="1520"/>
        <item x="2246"/>
        <item x="766"/>
        <item x="2700"/>
        <item x="1473"/>
        <item x="1415"/>
        <item x="2557"/>
        <item x="368"/>
        <item x="3036"/>
        <item x="2129"/>
        <item x="1490"/>
        <item x="523"/>
        <item x="3066"/>
        <item x="1120"/>
        <item x="1964"/>
        <item x="786"/>
        <item x="242"/>
        <item x="1676"/>
        <item x="1169"/>
        <item x="1870"/>
        <item x="1374"/>
        <item x="1487"/>
        <item x="2568"/>
        <item x="1173"/>
        <item x="1331"/>
        <item x="458"/>
        <item x="1907"/>
        <item x="2683"/>
        <item x="1198"/>
        <item x="2398"/>
        <item x="2462"/>
        <item x="2455"/>
        <item x="972"/>
        <item x="369"/>
        <item x="1440"/>
        <item x="5"/>
        <item x="1766"/>
        <item x="22"/>
        <item x="630"/>
        <item x="613"/>
        <item x="2234"/>
        <item x="2937"/>
        <item x="256"/>
        <item x="1125"/>
        <item x="120"/>
        <item x="2420"/>
        <item x="129"/>
        <item x="477"/>
        <item x="1065"/>
        <item x="2055"/>
        <item x="259"/>
        <item x="1643"/>
        <item x="1187"/>
        <item x="2909"/>
        <item x="1384"/>
        <item x="2197"/>
        <item x="3037"/>
        <item x="545"/>
        <item x="2255"/>
        <item x="2353"/>
        <item x="1604"/>
        <item x="1146"/>
        <item x="2623"/>
        <item x="2723"/>
        <item x="599"/>
        <item x="2603"/>
        <item x="1521"/>
        <item x="408"/>
        <item x="2791"/>
        <item x="2978"/>
        <item x="2897"/>
        <item x="1846"/>
        <item x="251"/>
        <item x="1789"/>
        <item x="1441"/>
        <item x="1651"/>
        <item x="2947"/>
        <item x="1021"/>
        <item x="2128"/>
        <item x="481"/>
        <item x="1968"/>
        <item x="1781"/>
        <item x="2759"/>
        <item x="2503"/>
        <item x="1662"/>
        <item x="1465"/>
        <item x="1149"/>
        <item x="2026"/>
        <item x="1576"/>
        <item x="2640"/>
        <item x="829"/>
        <item x="1284"/>
        <item x="2463"/>
        <item x="2861"/>
        <item x="127"/>
        <item x="1937"/>
        <item x="834"/>
        <item x="762"/>
        <item x="2100"/>
        <item x="2762"/>
        <item x="1791"/>
        <item x="1442"/>
        <item x="136"/>
        <item x="478"/>
        <item x="1292"/>
        <item x="3023"/>
        <item x="375"/>
        <item x="1032"/>
        <item x="2516"/>
        <item x="2474"/>
        <item x="364"/>
        <item x="2709"/>
        <item x="1414"/>
        <item x="1265"/>
        <item x="2271"/>
        <item x="1404"/>
        <item x="2527"/>
        <item x="1313"/>
        <item x="803"/>
        <item x="2548"/>
        <item x="1787"/>
        <item x="2650"/>
        <item x="2043"/>
        <item x="2751"/>
        <item x="183"/>
        <item x="1552"/>
        <item x="1133"/>
        <item x="2087"/>
        <item x="2412"/>
        <item x="2343"/>
        <item x="2216"/>
        <item x="2778"/>
        <item x="36"/>
        <item x="2957"/>
        <item x="1045"/>
        <item x="2541"/>
        <item x="3050"/>
        <item x="2296"/>
        <item x="1768"/>
        <item x="391"/>
        <item x="2339"/>
        <item x="2887"/>
        <item x="2493"/>
        <item x="2120"/>
        <item x="623"/>
        <item x="785"/>
        <item x="1522"/>
        <item x="892"/>
        <item x="1660"/>
        <item x="651"/>
        <item x="963"/>
        <item x="2794"/>
        <item x="347"/>
        <item x="988"/>
        <item x="797"/>
        <item x="2685"/>
        <item x="1658"/>
        <item x="1833"/>
        <item x="140"/>
        <item x="2577"/>
        <item x="2117"/>
        <item x="301"/>
        <item x="1116"/>
        <item x="2950"/>
        <item x="1663"/>
        <item x="197"/>
        <item x="740"/>
        <item x="667"/>
        <item x="1556"/>
        <item x="850"/>
        <item x="838"/>
        <item x="2434"/>
        <item x="312"/>
        <item x="1481"/>
        <item x="1183"/>
        <item x="1249"/>
        <item x="229"/>
        <item x="2054"/>
        <item x="2734"/>
        <item x="1850"/>
        <item x="1779"/>
        <item x="2430"/>
        <item x="97"/>
        <item x="459"/>
        <item x="2862"/>
        <item x="1504"/>
        <item x="1147"/>
        <item x="2562"/>
        <item x="927"/>
        <item x="902"/>
        <item x="1195"/>
        <item x="1804"/>
        <item x="2475"/>
        <item x="703"/>
        <item x="245"/>
        <item x="1733"/>
        <item x="608"/>
        <item x="622"/>
        <item x="2661"/>
        <item x="2933"/>
        <item x="1325"/>
        <item x="271"/>
        <item x="1981"/>
        <item x="2668"/>
        <item x="1036"/>
        <item x="809"/>
        <item x="2981"/>
        <item x="2044"/>
        <item x="2464"/>
        <item x="2304"/>
        <item x="3054"/>
        <item x="2199"/>
        <item x="1553"/>
        <item x="191"/>
        <item x="124"/>
        <item x="2718"/>
        <item x="1336"/>
        <item x="801"/>
        <item x="1422"/>
        <item x="1322"/>
        <item x="2545"/>
        <item x="1580"/>
        <item x="446"/>
        <item x="2544"/>
        <item x="2515"/>
        <item x="2273"/>
        <item x="1054"/>
        <item x="636"/>
        <item x="2677"/>
        <item x="1599"/>
        <item x="263"/>
        <item x="705"/>
        <item x="1735"/>
        <item x="2053"/>
        <item x="2985"/>
        <item x="1459"/>
        <item x="531"/>
        <item x="549"/>
        <item x="1002"/>
        <item x="1049"/>
        <item x="2617"/>
        <item x="594"/>
        <item x="1817"/>
        <item x="2467"/>
        <item x="2490"/>
        <item x="2222"/>
        <item x="1888"/>
        <item x="1855"/>
        <item x="2264"/>
        <item x="976"/>
        <item x="875"/>
        <item x="211"/>
        <item x="1860"/>
        <item x="716"/>
        <item x="2832"/>
        <item x="1917"/>
        <item x="755"/>
        <item x="433"/>
        <item x="1464"/>
        <item x="1826"/>
        <item x="1488"/>
        <item x="2399"/>
        <item x="2424"/>
        <item x="1757"/>
        <item x="1373"/>
        <item x="1479"/>
        <item x="1180"/>
        <item x="3055"/>
        <item x="2237"/>
        <item x="2925"/>
        <item x="981"/>
        <item x="554"/>
        <item x="1767"/>
        <item x="697"/>
        <item x="1369"/>
        <item x="2675"/>
        <item x="2336"/>
        <item x="2692"/>
        <item x="2964"/>
        <item x="1454"/>
        <item x="2001"/>
        <item x="2337"/>
        <item x="1957"/>
        <item x="872"/>
        <item x="690"/>
        <item x="2881"/>
        <item x="1095"/>
        <item x="1867"/>
        <item x="1743"/>
        <item x="2806"/>
        <item x="1841"/>
        <item x="381"/>
        <item x="2208"/>
        <item x="1135"/>
        <item x="1969"/>
        <item x="1720"/>
        <item x="1718"/>
        <item x="922"/>
        <item x="719"/>
        <item x="1009"/>
        <item x="2530"/>
        <item x="687"/>
        <item x="2321"/>
        <item x="1496"/>
        <item x="1975"/>
        <item x="2484"/>
        <item x="1235"/>
        <item x="1217"/>
        <item x="2130"/>
        <item x="700"/>
        <item x="723"/>
        <item x="1811"/>
        <item x="2134"/>
        <item x="999"/>
        <item x="1827"/>
        <item x="1998"/>
        <item x="2649"/>
        <item x="752"/>
        <item x="2962"/>
        <item x="884"/>
        <item x="2549"/>
        <item x="1220"/>
        <item x="2988"/>
        <item x="1289"/>
        <item x="1291"/>
        <item x="1294"/>
        <item x="978"/>
        <item x="134"/>
        <item x="3009"/>
        <item x="1159"/>
        <item x="2274"/>
        <item x="2032"/>
        <item x="1491"/>
        <item x="2660"/>
        <item x="1337"/>
        <item x="2849"/>
        <item x="43"/>
        <item x="2033"/>
        <item x="2415"/>
        <item x="2929"/>
        <item x="2124"/>
        <item x="80"/>
        <item x="2016"/>
        <item x="2531"/>
        <item x="2279"/>
        <item x="2248"/>
        <item x="500"/>
        <item x="534"/>
        <item x="2781"/>
        <item x="193"/>
        <item x="2366"/>
        <item x="763"/>
        <item x="2163"/>
        <item x="1400"/>
        <item x="3056"/>
        <item x="953"/>
        <item x="2224"/>
        <item x="3018"/>
        <item x="1929"/>
        <item x="2440"/>
        <item x="2"/>
        <item x="2083"/>
        <item x="2325"/>
        <item x="13"/>
        <item x="2654"/>
        <item x="2576"/>
        <item x="270"/>
        <item x="2848"/>
        <item x="2188"/>
        <item x="1806"/>
        <item x="238"/>
        <item x="2651"/>
        <item x="1659"/>
        <item x="1048"/>
        <item x="412"/>
        <item x="1052"/>
        <item x="2171"/>
        <item x="1550"/>
        <item x="60"/>
        <item x="1412"/>
        <item x="1933"/>
        <item x="1627"/>
        <item x="951"/>
        <item x="2132"/>
        <item x="2173"/>
        <item x="2326"/>
        <item x="2578"/>
        <item x="1847"/>
        <item x="295"/>
        <item x="1194"/>
        <item x="795"/>
        <item x="1122"/>
        <item x="372"/>
        <item x="2902"/>
        <item x="841"/>
        <item x="1554"/>
        <item x="2254"/>
        <item x="2786"/>
        <item x="912"/>
        <item x="969"/>
        <item x="2397"/>
        <item x="782"/>
        <item x="2931"/>
        <item x="1745"/>
        <item x="888"/>
        <item x="777"/>
        <item x="1383"/>
        <item x="749"/>
        <item x="2048"/>
        <item x="490"/>
        <item x="1184"/>
        <item x="889"/>
        <item x="2624"/>
        <item x="1785"/>
        <item x="2072"/>
        <item x="605"/>
        <item x="824"/>
        <item x="3068"/>
        <item x="1609"/>
        <item x="753"/>
        <item x="2275"/>
        <item x="1197"/>
        <item x="1606"/>
        <item x="1246"/>
        <item x="1316"/>
        <item x="596"/>
        <item x="1013"/>
        <item x="2695"/>
        <item x="3002"/>
        <item x="2283"/>
        <item x="580"/>
        <item x="2934"/>
        <item x="418"/>
        <item x="1367"/>
        <item x="2281"/>
        <item x="2775"/>
        <item x="2376"/>
        <item x="989"/>
        <item x="2627"/>
        <item x="692"/>
        <item x="2272"/>
        <item x="2090"/>
        <item x="1130"/>
        <item x="3058"/>
        <item x="1945"/>
        <item x="1988"/>
        <item x="868"/>
        <item x="2133"/>
        <item x="961"/>
        <item x="406"/>
        <item x="2189"/>
        <item x="1788"/>
        <item x="249"/>
        <item x="2091"/>
        <item x="2880"/>
        <item x="2489"/>
        <item x="2961"/>
        <item x="2293"/>
        <item x="2309"/>
        <item x="3065"/>
        <item x="2409"/>
        <item x="662"/>
        <item x="2367"/>
        <item x="2903"/>
        <item x="1056"/>
        <item x="1510"/>
        <item x="1577"/>
        <item x="2435"/>
        <item x="2386"/>
        <item x="1759"/>
        <item x="74"/>
        <item x="1276"/>
        <item x="866"/>
        <item x="2714"/>
        <item x="578"/>
        <item x="24"/>
        <item x="62"/>
        <item x="2239"/>
        <item x="31"/>
        <item x="2077"/>
        <item x="1105"/>
        <item x="1635"/>
        <item x="1224"/>
        <item x="1390"/>
        <item x="691"/>
        <item x="2610"/>
        <item x="311"/>
        <item x="2209"/>
        <item x="1966"/>
        <item x="1748"/>
        <item x="343"/>
        <item x="179"/>
        <item x="2979"/>
        <item x="937"/>
        <item x="833"/>
        <item x="2821"/>
        <item x="557"/>
        <item x="2656"/>
        <item x="2845"/>
        <item x="533"/>
        <item x="994"/>
        <item x="741"/>
        <item x="960"/>
        <item x="90"/>
        <item x="2833"/>
        <item x="1153"/>
        <item x="677"/>
        <item x="2483"/>
        <item x="2335"/>
        <item x="2078"/>
        <item x="1356"/>
        <item x="1419"/>
        <item x="2645"/>
        <item x="3034"/>
        <item x="2712"/>
        <item x="1831"/>
        <item x="2098"/>
        <item x="2494"/>
        <item x="792"/>
        <item x="1578"/>
        <item x="1212"/>
        <item x="965"/>
        <item x="973"/>
        <item x="1434"/>
        <item x="159"/>
        <item x="571"/>
        <item x="1297"/>
        <item x="894"/>
        <item x="1912"/>
        <item x="2523"/>
        <item x="2265"/>
        <item x="19"/>
        <item x="1204"/>
        <item x="2942"/>
        <item x="1808"/>
        <item x="964"/>
        <item x="2506"/>
        <item x="2604"/>
        <item x="2737"/>
        <item x="2504"/>
        <item x="492"/>
        <item x="1765"/>
        <item x="1884"/>
        <item x="1144"/>
        <item x="1380"/>
        <item x="1665"/>
        <item x="2792"/>
        <item x="2613"/>
        <item x="2354"/>
        <item x="2437"/>
        <item x="1703"/>
        <item x="2834"/>
        <item x="2113"/>
        <item x="1697"/>
        <item x="1427"/>
        <item x="476"/>
        <item x="2990"/>
        <item x="538"/>
        <item x="361"/>
        <item x="2206"/>
        <item x="895"/>
        <item x="2592"/>
        <item x="2888"/>
        <item x="201"/>
        <item x="2371"/>
        <item x="1121"/>
        <item x="2482"/>
        <item x="2328"/>
        <item x="2029"/>
        <item x="2476"/>
        <item x="1245"/>
        <item x="2443"/>
        <item x="465"/>
        <item x="2558"/>
        <item x="1035"/>
        <item x="2684"/>
        <item x="1823"/>
        <item x="341"/>
        <item x="1423"/>
        <item x="413"/>
        <item x="1437"/>
        <item x="1088"/>
        <item x="512"/>
        <item x="200"/>
        <item x="2423"/>
        <item x="2959"/>
        <item x="1150"/>
        <item x="316"/>
        <item x="2749"/>
        <item x="2286"/>
        <item x="573"/>
        <item x="1738"/>
        <item x="992"/>
        <item x="1026"/>
        <item x="2975"/>
        <item x="1281"/>
        <item x="603"/>
        <item x="1172"/>
        <item x="771"/>
        <item x="2277"/>
        <item x="1238"/>
        <item x="2711"/>
        <item x="1445"/>
        <item x="235"/>
        <item x="1261"/>
        <item x="2581"/>
        <item x="2069"/>
        <item x="1244"/>
        <item x="160"/>
        <item x="724"/>
        <item x="2952"/>
        <item x="966"/>
        <item x="2593"/>
        <item x="2079"/>
        <item x="1645"/>
        <item x="2707"/>
        <item x="1755"/>
        <item x="1832"/>
        <item x="346"/>
        <item x="150"/>
        <item x="2057"/>
        <item x="226"/>
        <item x="17"/>
        <item x="2839"/>
        <item x="2621"/>
        <item x="2140"/>
        <item x="1535"/>
        <item x="2436"/>
        <item x="55"/>
        <item x="289"/>
        <item x="435"/>
        <item x="1077"/>
        <item x="1547"/>
        <item x="1456"/>
        <item x="2111"/>
        <item x="983"/>
        <item x="997"/>
        <item x="2104"/>
        <item x="2643"/>
        <item x="1732"/>
        <item x="87"/>
        <item x="569"/>
        <item x="2244"/>
        <item x="1250"/>
        <item x="1619"/>
        <item x="2310"/>
        <item x="2410"/>
        <item x="2332"/>
        <item x="1672"/>
        <item x="2144"/>
        <item x="1692"/>
        <item x="403"/>
        <item x="665"/>
        <item x="543"/>
        <item x="225"/>
        <item x="2230"/>
        <item x="491"/>
        <item x="2229"/>
        <item x="1272"/>
        <item x="2348"/>
        <item x="281"/>
        <item x="791"/>
        <item x="1614"/>
        <item x="1499"/>
        <item x="1632"/>
        <item x="63"/>
        <item x="35"/>
        <item x="826"/>
        <item x="383"/>
        <item x="2522"/>
        <item x="1189"/>
        <item x="1233"/>
        <item x="504"/>
        <item x="2408"/>
        <item x="9"/>
        <item x="2142"/>
        <item x="1023"/>
        <item x="2884"/>
        <item x="3031"/>
        <item x="2846"/>
        <item x="1502"/>
        <item x="775"/>
        <item x="1592"/>
        <item x="2342"/>
        <item x="2407"/>
        <item x="2703"/>
        <item x="1408"/>
        <item x="2666"/>
        <item x="1890"/>
        <item x="1042"/>
        <item x="1605"/>
        <item x="1971"/>
        <item x="1038"/>
        <item x="367"/>
        <item x="1640"/>
        <item x="161"/>
        <item x="2075"/>
        <item x="668"/>
        <item x="1741"/>
        <item x="2170"/>
        <item x="1296"/>
        <item x="2050"/>
        <item x="2260"/>
        <item x="1315"/>
        <item x="131"/>
        <item x="2002"/>
        <item x="2153"/>
        <item x="1353"/>
        <item x="1410"/>
        <item x="2034"/>
        <item x="337"/>
        <item x="648"/>
        <item x="1899"/>
        <item x="2247"/>
        <item x="685"/>
        <item x="1749"/>
        <item x="611"/>
        <item x="2802"/>
        <item x="475"/>
        <item x="1513"/>
        <item x="1518"/>
        <item x="125"/>
        <item x="18"/>
        <item x="2823"/>
        <item x="1903"/>
        <item x="286"/>
        <item x="107"/>
        <item x="1706"/>
        <item x="2579"/>
        <item x="1666"/>
        <item x="598"/>
        <item x="909"/>
        <item x="1030"/>
        <item x="2729"/>
        <item x="20"/>
        <item x="395"/>
        <item x="411"/>
        <item x="2174"/>
        <item x="2635"/>
        <item x="2869"/>
        <item x="2565"/>
        <item x="2553"/>
        <item x="2662"/>
        <item x="932"/>
        <item x="2139"/>
        <item x="2944"/>
        <item x="1062"/>
        <item x="1398"/>
        <item x="1892"/>
        <item x="2970"/>
        <item x="1648"/>
        <item x="2788"/>
        <item x="1878"/>
        <item x="3040"/>
        <item x="358"/>
        <item x="443"/>
        <item x="2488"/>
        <item x="1177"/>
        <item x="2502"/>
        <item x="2863"/>
        <item x="1112"/>
        <item x="27"/>
        <item x="1843"/>
        <item x="68"/>
        <item x="1450"/>
        <item x="1695"/>
        <item x="2728"/>
        <item x="48"/>
        <item x="2896"/>
        <item x="320"/>
        <item x="609"/>
        <item x="555"/>
        <item x="548"/>
        <item x="109"/>
        <item x="2093"/>
        <item x="1304"/>
        <item x="2972"/>
        <item x="1794"/>
        <item x="1357"/>
        <item x="79"/>
        <item x="1918"/>
        <item x="575"/>
        <item x="1994"/>
        <item x="2939"/>
        <item x="392"/>
        <item x="1886"/>
        <item x="644"/>
        <item x="971"/>
        <item x="877"/>
        <item x="1661"/>
        <item x="2169"/>
        <item x="1047"/>
        <item x="1517"/>
        <item x="1118"/>
        <item x="1623"/>
        <item x="264"/>
        <item x="2843"/>
        <item x="495"/>
        <item x="196"/>
        <item x="2126"/>
        <item x="520"/>
        <item x="632"/>
        <item x="83"/>
        <item x="2359"/>
        <item x="2815"/>
        <item x="422"/>
        <item x="1254"/>
        <item x="0"/>
        <item x="2403"/>
        <item x="802"/>
        <item x="758"/>
        <item x="101"/>
        <item x="482"/>
        <item x="2797"/>
        <item x="529"/>
        <item x="2041"/>
        <item x="1003"/>
        <item x="2556"/>
        <item x="934"/>
        <item x="2951"/>
        <item x="2168"/>
        <item x="2582"/>
        <item x="1682"/>
        <item x="1594"/>
        <item x="291"/>
        <item x="1483"/>
        <item x="117"/>
        <item x="1100"/>
        <item x="308"/>
        <item x="1239"/>
        <item x="1039"/>
        <item x="1152"/>
        <item x="1040"/>
        <item x="2774"/>
        <item x="1395"/>
        <item x="2936"/>
        <item x="2138"/>
        <item x="461"/>
        <item x="1301"/>
        <item x="438"/>
        <item x="3046"/>
        <item x="1167"/>
        <item x="222"/>
        <item x="1566"/>
        <item x="328"/>
        <item x="1506"/>
        <item x="2910"/>
        <item x="2115"/>
        <item x="1011"/>
        <item x="2820"/>
        <item x="855"/>
        <item x="1985"/>
        <item x="2114"/>
        <item x="907"/>
        <item x="2479"/>
        <item x="625"/>
        <item x="2298"/>
        <item x="2875"/>
        <item x="1530"/>
        <item x="1070"/>
        <item x="254"/>
        <item x="350"/>
        <item x="441"/>
        <item x="2866"/>
        <item x="984"/>
        <item x="2956"/>
        <item x="188"/>
        <item x="1708"/>
        <item x="2074"/>
        <item x="1307"/>
        <item x="1474"/>
        <item x="2829"/>
        <item x="2193"/>
        <item x="1106"/>
        <item x="230"/>
        <item x="333"/>
        <item x="2073"/>
        <item x="45"/>
        <item x="1067"/>
        <item x="1724"/>
        <item x="2295"/>
        <item x="1801"/>
        <item x="2563"/>
        <item x="2632"/>
        <item x="627"/>
        <item x="560"/>
        <item x="2681"/>
        <item x="2154"/>
        <item x="2105"/>
        <item x="2694"/>
        <item x="1940"/>
        <item x="501"/>
        <item x="2967"/>
        <item x="1777"/>
        <item x="387"/>
        <item x="1602"/>
        <item x="2842"/>
        <item x="2706"/>
        <item x="2803"/>
        <item x="2571"/>
        <item x="23"/>
        <item x="1835"/>
        <item x="384"/>
        <item x="234"/>
        <item x="3011"/>
        <item x="272"/>
        <item x="906"/>
        <item x="2306"/>
        <item x="1467"/>
        <item x="99"/>
        <item x="1589"/>
        <item x="1751"/>
        <item x="1283"/>
        <item x="980"/>
        <item x="2030"/>
        <item x="1839"/>
        <item x="2022"/>
        <item x="2918"/>
        <item x="194"/>
        <item x="2818"/>
        <item x="464"/>
        <item x="2906"/>
        <item x="3001"/>
        <item x="1760"/>
        <item x="115"/>
        <item x="493"/>
        <item x="1214"/>
        <item x="2046"/>
        <item x="1601"/>
        <item x="2167"/>
        <item x="488"/>
        <item x="2327"/>
        <item x="1"/>
        <item x="2746"/>
        <item x="869"/>
        <item x="1131"/>
        <item x="2076"/>
        <item x="1559"/>
        <item x="2822"/>
        <item x="1017"/>
        <item x="2380"/>
        <item x="303"/>
        <item x="2112"/>
        <item x="511"/>
        <item x="1990"/>
        <item x="1362"/>
        <item x="1796"/>
        <item x="2384"/>
        <item x="1859"/>
        <item x="546"/>
        <item x="547"/>
        <item x="2058"/>
        <item x="2049"/>
        <item x="649"/>
        <item x="2387"/>
        <item x="823"/>
        <item x="2600"/>
        <item x="2201"/>
        <item x="751"/>
        <item x="1538"/>
        <item x="163"/>
        <item x="706"/>
        <item x="3045"/>
        <item x="1775"/>
        <item x="666"/>
        <item x="2395"/>
        <item x="1277"/>
        <item x="167"/>
        <item x="2907"/>
        <item x="257"/>
        <item x="1413"/>
        <item x="10"/>
        <item x="506"/>
        <item x="876"/>
        <item x="2392"/>
        <item x="1221"/>
        <item x="1162"/>
        <item x="1086"/>
        <item x="1795"/>
        <item x="2679"/>
        <item x="767"/>
        <item x="313"/>
        <item x="1234"/>
        <item x="2589"/>
        <item x="426"/>
        <item x="1561"/>
        <item x="1225"/>
        <item x="2458"/>
        <item x="2511"/>
        <item x="2690"/>
        <item x="44"/>
        <item x="1910"/>
        <item x="2670"/>
        <item x="2607"/>
        <item x="2521"/>
        <item x="1900"/>
        <item x="2285"/>
        <item x="1071"/>
        <item x="277"/>
        <item x="1872"/>
        <item x="1455"/>
        <item x="73"/>
        <item x="3071"/>
        <item x="526"/>
        <item x="2205"/>
        <item x="2368"/>
        <item x="449"/>
        <item x="2941"/>
        <item x="112"/>
        <item x="2878"/>
        <item x="494"/>
        <item x="1776"/>
        <item x="26"/>
        <item x="958"/>
        <item x="1082"/>
        <item x="2066"/>
        <item x="919"/>
        <item x="1974"/>
        <item x="2605"/>
        <item x="2067"/>
        <item x="2889"/>
        <item x="1134"/>
        <item x="2702"/>
        <item x="1532"/>
        <item x="1871"/>
        <item x="1092"/>
        <item x="2291"/>
        <item x="2974"/>
        <item x="924"/>
        <item x="2673"/>
        <item x="116"/>
        <item x="340"/>
        <item x="1581"/>
        <item x="33"/>
        <item x="2626"/>
        <item x="359"/>
        <item x="1041"/>
        <item x="417"/>
        <item x="64"/>
        <item x="2860"/>
        <item x="1973"/>
        <item x="928"/>
        <item x="1541"/>
        <item x="1944"/>
        <item x="1447"/>
        <item x="219"/>
        <item x="2554"/>
        <item x="1557"/>
        <item x="570"/>
        <item x="1700"/>
        <item x="3"/>
        <item x="851"/>
        <item x="530"/>
        <item x="2537"/>
        <item x="2287"/>
        <item x="1405"/>
        <item x="224"/>
        <item x="2219"/>
        <item x="2364"/>
        <item x="2955"/>
        <item x="862"/>
        <item x="1688"/>
        <item x="309"/>
        <item x="891"/>
        <item x="699"/>
        <item x="1790"/>
        <item x="1426"/>
        <item x="2539"/>
        <item x="1043"/>
        <item x="1451"/>
        <item x="1406"/>
        <item x="2500"/>
        <item x="1570"/>
        <item x="1242"/>
        <item x="1963"/>
        <item x="2417"/>
        <item x="1022"/>
        <item x="487"/>
        <item x="1484"/>
        <item x="2358"/>
        <item x="2671"/>
        <item x="1059"/>
        <item x="2738"/>
        <item x="1102"/>
        <item x="2119"/>
        <item x="731"/>
        <item x="878"/>
        <item x="114"/>
        <item x="2468"/>
        <item x="592"/>
        <item x="735"/>
        <item x="1620"/>
        <item x="784"/>
        <item x="804"/>
        <item x="694"/>
        <item x="2543"/>
        <item x="2457"/>
        <item x="2486"/>
        <item x="695"/>
        <item x="1999"/>
        <item x="1652"/>
        <item x="1709"/>
        <item x="69"/>
        <item x="2372"/>
        <item x="2807"/>
        <item x="2297"/>
        <item x="325"/>
        <item x="783"/>
        <item x="3062"/>
        <item x="2085"/>
        <item x="2182"/>
        <item x="2200"/>
        <item x="558"/>
        <item x="2594"/>
        <item x="1750"/>
        <item x="1196"/>
        <item x="1001"/>
        <item x="2284"/>
        <item x="2940"/>
        <item x="231"/>
        <item x="1360"/>
        <item x="204"/>
        <item x="720"/>
        <item x="736"/>
        <item x="1742"/>
        <item x="2319"/>
        <item x="721"/>
        <item x="1201"/>
        <item x="3020"/>
        <item x="473"/>
        <item x="1348"/>
        <item x="239"/>
        <item x="1060"/>
        <item x="2977"/>
        <item x="300"/>
        <item x="327"/>
        <item x="1181"/>
        <item x="688"/>
        <item x="137"/>
        <item x="2633"/>
        <item x="2732"/>
        <item x="1683"/>
        <item x="1997"/>
        <item x="2262"/>
        <item x="1807"/>
        <item x="750"/>
        <item x="977"/>
        <item x="2318"/>
        <item x="682"/>
        <item x="84"/>
        <item x="1259"/>
        <item x="1842"/>
        <item x="1828"/>
        <item x="2507"/>
        <item x="1856"/>
        <item x="1784"/>
        <item x="181"/>
        <item x="2915"/>
        <item x="2110"/>
        <item x="220"/>
        <item x="332"/>
        <item x="769"/>
        <item x="1844"/>
        <item x="2795"/>
        <item x="2731"/>
        <item x="586"/>
        <item x="1103"/>
        <item x="952"/>
        <item x="1107"/>
        <item x="1115"/>
        <item x="817"/>
        <item x="105"/>
        <item x="683"/>
        <item x="1091"/>
        <item x="2212"/>
        <item x="959"/>
        <item x="223"/>
        <item x="1170"/>
        <item x="551"/>
        <item x="2178"/>
        <item x="1909"/>
        <item x="2874"/>
        <item x="986"/>
        <item x="397"/>
        <item x="370"/>
        <item x="3025"/>
        <item x="1824"/>
        <item x="121"/>
        <item x="542"/>
        <item x="904"/>
        <item x="1256"/>
        <item x="2719"/>
        <item x="1719"/>
        <item x="1145"/>
        <item x="1452"/>
        <item x="2198"/>
        <item x="3007"/>
        <item x="559"/>
        <item x="349"/>
        <item x="1531"/>
        <item x="2061"/>
        <item x="532"/>
        <item x="1778"/>
        <item x="1980"/>
        <item x="2355"/>
        <item x="873"/>
        <item x="496"/>
        <item x="2757"/>
        <item x="1845"/>
        <item x="1123"/>
        <item x="1185"/>
        <item x="832"/>
        <item x="1462"/>
        <item x="442"/>
        <item x="2012"/>
        <item x="1617"/>
        <item x="2452"/>
        <item x="1368"/>
        <item x="1916"/>
        <item x="1797"/>
        <item x="2770"/>
        <item x="2847"/>
        <item x="800"/>
        <item x="1805"/>
        <item x="1470"/>
        <item x="1392"/>
        <item x="2989"/>
        <item x="2356"/>
        <item x="1574"/>
        <item x="447"/>
        <item x="671"/>
        <item x="1165"/>
        <item x="621"/>
        <item x="1906"/>
        <item x="781"/>
        <item x="1182"/>
        <item x="1305"/>
        <item x="602"/>
        <item x="2065"/>
        <item x="1339"/>
        <item x="2282"/>
        <item x="2116"/>
        <item x="536"/>
        <item x="857"/>
        <item x="901"/>
        <item x="2540"/>
        <item x="2345"/>
        <item x="434"/>
        <item x="1370"/>
        <item x="210"/>
        <item x="2760"/>
        <item x="394"/>
        <item x="1066"/>
        <item x="2204"/>
        <item x="2102"/>
        <item x="658"/>
        <item x="1461"/>
        <item x="2404"/>
        <item x="2923"/>
        <item x="374"/>
        <item x="2559"/>
        <item x="356"/>
        <item x="1361"/>
        <item x="837"/>
        <item x="1664"/>
        <item x="419"/>
        <item x="2340"/>
        <item x="1679"/>
        <item x="2092"/>
        <item x="522"/>
        <item x="640"/>
        <item x="1210"/>
        <item x="402"/>
        <item x="600"/>
        <item x="744"/>
        <item x="579"/>
        <item x="1015"/>
        <item x="974"/>
        <item x="405"/>
        <item x="1191"/>
        <item x="1399"/>
        <item x="681"/>
        <item x="776"/>
        <item x="292"/>
        <item x="2916"/>
        <item x="2270"/>
        <item x="1600"/>
        <item x="1335"/>
        <item x="2932"/>
        <item x="1338"/>
        <item x="1863"/>
        <item x="2745"/>
        <item x="519"/>
        <item x="2710"/>
        <item x="2324"/>
        <item x="2555"/>
        <item x="1503"/>
        <item x="1391"/>
        <item x="1764"/>
        <item x="208"/>
        <item x="1160"/>
        <item x="2969"/>
        <item x="1046"/>
        <item x="1923"/>
        <item x="1593"/>
        <item x="1591"/>
        <item x="236"/>
        <item x="1110"/>
        <item x="2917"/>
        <item x="1616"/>
        <item x="1729"/>
        <item x="3059"/>
        <item x="1000"/>
        <item x="562"/>
        <item x="727"/>
        <item x="2374"/>
        <item x="209"/>
        <item x="1882"/>
        <item x="489"/>
        <item x="2278"/>
        <item x="1326"/>
        <item x="2508"/>
        <item x="675"/>
        <item x="2572"/>
        <item x="946"/>
        <item x="733"/>
        <item x="2625"/>
        <item x="2750"/>
        <item x="787"/>
        <item x="660"/>
        <item x="2591"/>
        <item x="1466"/>
        <item x="991"/>
        <item x="2236"/>
        <item x="1810"/>
        <item x="577"/>
        <item x="2612"/>
        <item x="1350"/>
        <item x="3028"/>
        <item x="1816"/>
        <item x="903"/>
        <item x="827"/>
        <item x="3026"/>
        <item x="1227"/>
        <item x="1774"/>
        <item x="2213"/>
        <item x="1218"/>
        <item x="614"/>
        <item x="1848"/>
        <item x="2960"/>
        <item x="1636"/>
        <item x="2987"/>
        <item x="815"/>
        <item x="1567"/>
        <item x="1608"/>
        <item x="1505"/>
        <item x="2245"/>
        <item x="425"/>
        <item x="2391"/>
        <item x="1761"/>
        <item x="743"/>
        <item x="1657"/>
        <item x="351"/>
        <item x="1099"/>
        <item x="1696"/>
        <item x="122"/>
        <item x="657"/>
        <item x="2063"/>
        <item x="1387"/>
        <item x="2084"/>
        <item x="712"/>
        <item x="2107"/>
        <item x="1379"/>
        <item x="2997"/>
        <item x="2676"/>
        <item x="2480"/>
        <item x="1252"/>
        <item x="2785"/>
        <item x="517"/>
        <item x="410"/>
        <item x="1258"/>
        <item x="2369"/>
        <item x="1952"/>
        <item x="1641"/>
        <item x="1494"/>
        <item x="1175"/>
        <item x="2646"/>
        <item x="2378"/>
        <item x="56"/>
        <item x="2894"/>
        <item x="1587"/>
        <item x="1203"/>
        <item x="148"/>
        <item x="2005"/>
        <item x="1527"/>
        <item x="1569"/>
        <item x="1947"/>
        <item x="1477"/>
        <item x="3039"/>
        <item x="2674"/>
        <item x="2390"/>
        <item x="2764"/>
        <item x="2314"/>
        <item x="1756"/>
        <item x="1941"/>
        <item x="814"/>
        <item x="2752"/>
        <item x="2037"/>
        <item x="2121"/>
        <item x="1976"/>
        <item x="513"/>
        <item x="661"/>
        <item x="2704"/>
        <item x="1394"/>
        <item x="574"/>
        <item x="1647"/>
        <item x="170"/>
        <item x="460"/>
        <item x="1894"/>
        <item x="1739"/>
        <item x="2263"/>
        <item x="1114"/>
        <item x="1444"/>
        <item x="262"/>
        <item x="637"/>
        <item x="2920"/>
        <item x="1345"/>
        <item x="243"/>
        <item x="950"/>
        <item x="2175"/>
        <item x="246"/>
        <item x="2629"/>
        <item x="2930"/>
        <item x="2826"/>
        <item x="497"/>
        <item x="930"/>
        <item x="307"/>
        <item x="2949"/>
        <item x="1746"/>
        <item x="2938"/>
        <item x="2560"/>
        <item x="373"/>
        <item x="2748"/>
        <item x="1555"/>
        <item x="1714"/>
        <item x="2908"/>
        <item x="2566"/>
        <item x="1528"/>
        <item x="1685"/>
        <item x="108"/>
        <item x="362"/>
        <item x="2261"/>
        <item x="1271"/>
        <item x="1540"/>
        <item x="521"/>
        <item x="1938"/>
        <item x="858"/>
        <item x="871"/>
        <item x="1083"/>
        <item x="689"/>
        <item x="3005"/>
        <item x="1306"/>
        <item x="305"/>
        <item x="302"/>
        <item x="2301"/>
        <item x="299"/>
        <item x="86"/>
        <item x="779"/>
        <item x="2338"/>
        <item x="2042"/>
        <item x="604"/>
        <item x="654"/>
        <item x="2290"/>
        <item x="1372"/>
        <item x="527"/>
        <item x="3052"/>
        <item x="1202"/>
        <item x="2235"/>
        <item x="1524"/>
        <item x="2799"/>
        <item x="110"/>
        <item x="382"/>
        <item x="943"/>
        <item x="2028"/>
        <item x="2945"/>
        <item x="1084"/>
        <item x="1624"/>
        <item x="2211"/>
        <item x="2552"/>
        <item x="825"/>
        <item x="1691"/>
        <item x="2060"/>
        <item x="1544"/>
        <item x="1411"/>
        <item x="820"/>
        <item x="885"/>
        <item x="836"/>
        <item x="1417"/>
        <item x="1101"/>
        <item x="2914"/>
        <item x="1019"/>
        <item x="1904"/>
        <item x="498"/>
        <item x="2585"/>
        <item x="2302"/>
        <item x="590"/>
        <item x="2513"/>
        <item x="385"/>
        <item x="1967"/>
        <item x="1713"/>
        <item x="2155"/>
        <item x="1862"/>
        <item x="970"/>
        <item x="535"/>
        <item x="1523"/>
        <item x="3047"/>
        <item x="469"/>
        <item x="444"/>
        <item x="133"/>
        <item x="1861"/>
        <item x="881"/>
        <item x="12"/>
        <item x="1211"/>
        <item x="993"/>
        <item x="3035"/>
        <item x="1740"/>
        <item x="2411"/>
        <item x="2838"/>
        <item x="1024"/>
        <item x="1908"/>
        <item x="2730"/>
        <item x="1548"/>
        <item x="1982"/>
        <item x="679"/>
        <item x="1124"/>
        <item x="1984"/>
        <item x="70"/>
        <item x="355"/>
        <item x="407"/>
        <item x="2172"/>
        <item x="931"/>
        <item x="2051"/>
        <item x="2512"/>
        <item x="760"/>
        <item x="1753"/>
        <item x="207"/>
        <item x="867"/>
        <item x="2438"/>
        <item x="591"/>
        <item x="561"/>
        <item x="2570"/>
        <item x="754"/>
        <item x="2300"/>
        <item x="650"/>
        <item x="2256"/>
        <item x="2413"/>
        <item x="642"/>
        <item x="30"/>
        <item x="185"/>
        <item x="41"/>
        <item x="2817"/>
        <item x="2569"/>
        <item x="98"/>
        <item x="318"/>
        <item x="1821"/>
        <item x="293"/>
        <item x="507"/>
        <item x="882"/>
        <item x="2631"/>
        <item x="2810"/>
        <item x="171"/>
        <item x="1630"/>
        <item x="2418"/>
        <item x="861"/>
        <item x="1539"/>
        <item x="175"/>
        <item x="1468"/>
        <item x="1717"/>
        <item x="639"/>
        <item x="380"/>
        <item x="39"/>
        <item x="1678"/>
        <item x="85"/>
        <item x="2742"/>
        <item x="2665"/>
        <item x="203"/>
        <item x="1512"/>
        <item x="525"/>
        <item x="1911"/>
        <item x="1329"/>
        <item x="1978"/>
        <item x="1109"/>
        <item x="1493"/>
        <item x="462"/>
        <item x="798"/>
        <item x="582"/>
        <item x="597"/>
        <item x="739"/>
        <item x="656"/>
        <item x="628"/>
        <item x="2004"/>
        <item x="268"/>
        <item x="1113"/>
        <item x="1575"/>
        <item x="935"/>
        <item x="2269"/>
        <item x="2877"/>
        <item x="2697"/>
        <item x="174"/>
        <item x="113"/>
        <item x="2912"/>
        <item x="2185"/>
        <item x="1018"/>
        <item x="624"/>
        <item x="2191"/>
        <item x="2852"/>
        <item x="1151"/>
        <item x="1295"/>
        <item x="176"/>
        <item x="2469"/>
        <item x="2724"/>
        <item x="2094"/>
        <item x="2320"/>
        <item x="1653"/>
        <item x="843"/>
        <item x="2687"/>
        <item x="483"/>
        <item x="1874"/>
        <item x="1611"/>
        <item x="1232"/>
        <item x="3032"/>
        <item x="2796"/>
        <item x="1922"/>
        <item x="2177"/>
        <item x="111"/>
        <item x="2927"/>
        <item x="713"/>
        <item x="839"/>
        <item x="2872"/>
        <item x="2996"/>
        <item x="2735"/>
        <item x="1416"/>
        <item x="2196"/>
        <item x="2851"/>
        <item x="155"/>
        <item x="371"/>
        <item x="168"/>
        <item x="213"/>
        <item x="1279"/>
        <item x="893"/>
        <item x="40"/>
        <item x="1943"/>
        <item x="2344"/>
        <item x="2210"/>
        <item x="2027"/>
        <item x="2744"/>
        <item x="326"/>
        <item x="583"/>
        <item x="141"/>
        <item x="2215"/>
        <item x="1143"/>
        <item x="388"/>
        <item x="342"/>
        <item x="1670"/>
        <item x="2459"/>
        <item x="707"/>
        <item x="2496"/>
        <item x="1876"/>
        <item x="2334"/>
        <item x="2157"/>
        <item x="1354"/>
        <item x="844"/>
        <item x="550"/>
        <item x="631"/>
        <item x="1231"/>
        <item x="2396"/>
        <item x="2743"/>
        <item x="2251"/>
        <item x="1207"/>
        <item x="2528"/>
        <item x="244"/>
        <item x="1028"/>
        <item x="180"/>
        <item x="142"/>
        <item x="1793"/>
        <item x="130"/>
        <item x="1585"/>
        <item x="2864"/>
        <item x="1497"/>
        <item x="568"/>
        <item x="2383"/>
        <item x="1166"/>
        <item x="3038"/>
        <item x="1312"/>
        <item x="1689"/>
        <item x="2984"/>
        <item x="1932"/>
        <item x="3013"/>
        <item x="584"/>
        <item x="1344"/>
        <item x="1482"/>
        <item x="1875"/>
        <item x="2194"/>
        <item x="615"/>
        <item x="508"/>
        <item x="3006"/>
        <item x="2602"/>
        <item x="1090"/>
        <item x="793"/>
        <item x="2739"/>
        <item x="1403"/>
        <item x="3041"/>
        <item x="1803"/>
        <item x="2316"/>
        <item x="2258"/>
        <item x="2550"/>
        <item x="1303"/>
        <item x="2243"/>
        <item x="2765"/>
        <item x="2801"/>
        <item x="2429"/>
        <item x="2225"/>
        <item x="118"/>
        <item x="166"/>
        <item x="1255"/>
        <item x="730"/>
        <item x="1478"/>
        <item x="1829"/>
        <item x="354"/>
        <item x="139"/>
        <item x="1737"/>
        <item x="1837"/>
        <item x="424"/>
        <item x="2252"/>
        <item x="21"/>
        <item x="860"/>
        <item x="957"/>
        <item x="3044"/>
        <item x="1318"/>
        <item x="2315"/>
        <item x="2160"/>
        <item x="1371"/>
        <item x="1093"/>
        <item x="485"/>
        <item x="2715"/>
        <item x="870"/>
        <item x="2276"/>
        <item x="2754"/>
        <item x="89"/>
        <item x="1079"/>
        <item x="2652"/>
        <item x="154"/>
        <item x="2725"/>
        <item x="2095"/>
        <item x="2696"/>
        <item x="1128"/>
        <item x="1475"/>
        <item x="807"/>
        <item x="2772"/>
        <item x="2620"/>
        <item x="949"/>
        <item x="1615"/>
        <item x="2946"/>
        <item x="821"/>
        <item x="899"/>
        <item x="1525"/>
        <item x="1055"/>
        <item x="812"/>
        <item x="1864"/>
        <item x="274"/>
        <item x="2841"/>
        <item x="2722"/>
        <item x="3016"/>
        <item x="437"/>
        <item x="1854"/>
        <item x="1836"/>
        <item x="544"/>
        <item x="319"/>
        <item x="941"/>
        <item x="2223"/>
        <item x="260"/>
        <item x="415"/>
        <item x="975"/>
        <item x="2532"/>
        <item x="162"/>
        <item x="429"/>
        <item x="1241"/>
        <item x="1773"/>
        <item x="1310"/>
        <item x="1726"/>
        <item x="1457"/>
        <item x="859"/>
        <item x="1140"/>
        <item x="2525"/>
        <item x="202"/>
        <item x="718"/>
        <item x="2926"/>
        <item x="1508"/>
        <item x="2148"/>
        <item x="2184"/>
        <item x="505"/>
        <item x="1716"/>
        <item x="1237"/>
        <item x="618"/>
        <item x="1213"/>
        <item x="856"/>
        <item x="1409"/>
        <item x="2601"/>
        <item x="218"/>
        <item x="1458"/>
        <item x="1634"/>
        <item x="103"/>
        <item x="1958"/>
        <item x="1896"/>
        <item x="996"/>
        <item x="2740"/>
        <item x="334"/>
        <item x="1418"/>
        <item x="273"/>
        <item x="1363"/>
        <item x="2406"/>
        <item x="353"/>
        <item x="761"/>
        <item x="2347"/>
        <item x="206"/>
        <item x="1625"/>
        <item x="1058"/>
        <item x="2141"/>
        <item x="3000"/>
        <item x="1137"/>
        <item x="1051"/>
        <item x="366"/>
        <item x="1393"/>
        <item x="1343"/>
        <item x="269"/>
        <item x="2088"/>
        <item x="2441"/>
        <item x="2218"/>
        <item x="643"/>
        <item x="831"/>
        <item x="2056"/>
        <item x="1763"/>
        <item x="524"/>
        <item x="2727"/>
        <item x="2641"/>
        <item x="2007"/>
        <item x="3024"/>
        <item x="1366"/>
        <item x="2598"/>
        <item x="709"/>
        <item x="1814"/>
        <item x="1097"/>
        <item x="1786"/>
        <item x="321"/>
        <item x="2639"/>
        <item x="553"/>
        <item x="2240"/>
        <item x="2477"/>
        <item x="2891"/>
        <item x="1880"/>
        <item x="2963"/>
        <item x="806"/>
        <item x="567"/>
        <item x="979"/>
        <item x="2574"/>
        <item x="2819"/>
        <item x="1389"/>
        <item x="2736"/>
        <item x="1078"/>
        <item x="2935"/>
        <item x="1293"/>
        <item x="463"/>
        <item x="2289"/>
        <item x="1486"/>
        <item x="77"/>
        <item x="1830"/>
        <item x="173"/>
        <item x="710"/>
        <item x="2844"/>
        <item x="920"/>
        <item x="1253"/>
        <item x="284"/>
        <item x="840"/>
        <item x="1595"/>
        <item x="1061"/>
        <item x="2071"/>
        <item x="1069"/>
        <item x="933"/>
        <item x="2693"/>
        <item x="1317"/>
        <item x="848"/>
        <item x="747"/>
        <item x="2011"/>
        <item x="2123"/>
        <item x="1402"/>
        <item x="1108"/>
        <item x="2698"/>
        <item x="1869"/>
        <item x="1584"/>
        <item x="1469"/>
        <item x="345"/>
        <item x="1515"/>
        <item x="1460"/>
        <item x="2618"/>
        <item x="3004"/>
        <item x="2733"/>
        <item x="416"/>
        <item x="2538"/>
        <item x="1883"/>
        <item x="2377"/>
        <item x="911"/>
        <item x="72"/>
        <item x="1251"/>
        <item x="2361"/>
        <item x="2780"/>
        <item x="275"/>
        <item x="2983"/>
        <item x="1282"/>
        <item x="742"/>
        <item x="645"/>
        <item x="2257"/>
        <item x="379"/>
        <item x="1155"/>
        <item x="2446"/>
        <item x="1915"/>
        <item x="283"/>
        <item x="261"/>
        <item x="2590"/>
        <item x="104"/>
        <item x="1991"/>
        <item x="50"/>
        <item x="1141"/>
        <item x="2805"/>
        <item x="2809"/>
        <item x="612"/>
        <item x="853"/>
        <item x="696"/>
        <item x="398"/>
        <item x="1979"/>
        <item x="3043"/>
        <item x="680"/>
        <item x="2776"/>
        <item x="2994"/>
        <item x="1610"/>
        <item x="1693"/>
        <item x="1298"/>
        <item x="2382"/>
        <item x="765"/>
        <item x="1421"/>
        <item x="1644"/>
        <item x="1607"/>
        <item x="2360"/>
        <item x="1840"/>
        <item x="3049"/>
        <item x="1449"/>
        <item x="1752"/>
        <item x="1432"/>
        <item x="2954"/>
        <item x="1347"/>
        <item x="1675"/>
        <item x="2097"/>
        <item x="2998"/>
        <item x="323"/>
        <item x="1247"/>
        <item x="2023"/>
        <item x="1275"/>
        <item x="564"/>
        <item x="2691"/>
        <item x="2305"/>
        <item x="1649"/>
        <item x="335"/>
        <item x="2638"/>
        <item x="1721"/>
        <item x="2980"/>
        <item x="153"/>
        <item x="1206"/>
        <item x="1516"/>
        <item x="2771"/>
        <item x="157"/>
        <item x="2763"/>
        <item x="2109"/>
        <item x="336"/>
        <item x="1385"/>
        <item x="2461"/>
        <item x="2268"/>
        <item x="1089"/>
        <item x="1992"/>
        <item x="2313"/>
        <item x="2444"/>
        <item x="233"/>
        <item x="1334"/>
        <item x="1949"/>
        <item x="2644"/>
        <item x="805"/>
        <item x="2068"/>
        <item x="1970"/>
        <item x="1744"/>
        <item x="2331"/>
        <item x="128"/>
        <item x="1996"/>
        <item x="143"/>
        <item x="2006"/>
        <item x="2308"/>
        <item x="78"/>
        <item x="2421"/>
        <item x="1769"/>
        <item x="248"/>
        <item x="2431"/>
        <item x="890"/>
        <item x="2636"/>
        <item x="1005"/>
        <item x="310"/>
        <item x="3033"/>
        <item x="2059"/>
        <item x="1618"/>
        <item x="2893"/>
        <item x="2352"/>
        <item x="2536"/>
        <item x="3067"/>
        <item x="2039"/>
        <item x="2465"/>
        <item x="1953"/>
        <item x="2152"/>
        <item x="2811"/>
        <item x="315"/>
        <item x="518"/>
        <item x="59"/>
        <item x="3014"/>
        <item x="363"/>
        <item x="2824"/>
        <item x="2103"/>
        <item x="2009"/>
        <item x="2551"/>
        <item x="819"/>
        <item x="1375"/>
        <item x="1822"/>
        <item x="2202"/>
        <item x="1930"/>
        <item x="704"/>
        <item x="886"/>
        <item x="626"/>
        <item x="2766"/>
        <item x="2428"/>
        <item x="2481"/>
        <item x="515"/>
        <item x="2363"/>
        <item x="186"/>
        <item x="2857"/>
        <item x="1129"/>
        <item x="1543"/>
        <item x="2943"/>
        <item x="1209"/>
        <item x="2221"/>
        <item x="2267"/>
        <item x="14"/>
        <item x="717"/>
        <item x="1959"/>
        <item x="1722"/>
        <item x="1007"/>
        <item x="1300"/>
        <item x="556"/>
        <item x="2564"/>
        <item x="2099"/>
        <item x="1044"/>
        <item x="1926"/>
        <item x="1698"/>
        <item x="452"/>
        <item x="1285"/>
        <item x="2427"/>
        <item x="2680"/>
        <item x="11"/>
        <item x="1727"/>
        <item x="954"/>
        <item x="925"/>
        <item x="540"/>
        <item x="151"/>
        <item x="1579"/>
        <item x="1176"/>
        <item x="1314"/>
        <item x="1448"/>
        <item x="1193"/>
        <item x="1715"/>
        <item x="2400"/>
        <item x="1480"/>
        <item x="2837"/>
        <item x="1818"/>
        <item x="572"/>
        <item x="2333"/>
        <item x="1511"/>
        <item x="722"/>
        <item x="81"/>
        <item x="279"/>
        <item x="75"/>
        <item x="2520"/>
        <item x="813"/>
        <item x="2831"/>
        <item x="2207"/>
        <item x="290"/>
        <item x="2017"/>
        <item x="1983"/>
        <item x="182"/>
        <item x="455"/>
        <item x="1674"/>
        <item x="102"/>
        <item x="896"/>
        <item x="1351"/>
        <item x="1928"/>
        <item x="822"/>
        <item x="499"/>
        <item x="2533"/>
        <item x="212"/>
        <item x="2614"/>
        <item x="1950"/>
        <item x="746"/>
        <item x="617"/>
        <item x="67"/>
        <item x="1219"/>
        <item x="440"/>
        <item x="1972"/>
        <item x="2518"/>
        <item x="910"/>
        <item x="400"/>
        <item x="1707"/>
        <item x="2375"/>
        <item x="240"/>
        <item x="2808"/>
        <item x="439"/>
        <item x="237"/>
        <item x="2720"/>
        <item x="1815"/>
        <item x="1582"/>
        <item x="1558"/>
        <item x="2373"/>
        <item x="2031"/>
        <item x="3030"/>
        <item x="2181"/>
        <item x="3027"/>
        <item x="1913"/>
        <item x="2659"/>
        <item x="638"/>
        <item x="1438"/>
        <item x="2156"/>
        <item x="1898"/>
        <item x="509"/>
        <item x="1654"/>
        <item x="423"/>
        <item x="748"/>
        <item x="1954"/>
        <item x="659"/>
        <item x="1951"/>
        <item x="2814"/>
        <item x="2928"/>
        <item x="2854"/>
        <item x="1901"/>
        <item x="2701"/>
        <item x="2919"/>
        <item x="2784"/>
        <item x="2634"/>
        <item x="1200"/>
        <item x="1333"/>
        <item x="923"/>
        <item x="864"/>
        <item x="2587"/>
        <item x="2143"/>
        <item x="1074"/>
        <item x="2855"/>
        <item x="945"/>
        <item x="2993"/>
        <item x="1076"/>
        <item x="2672"/>
        <item x="2761"/>
        <item x="1376"/>
        <item x="2025"/>
        <item x="377"/>
        <item x="2425"/>
        <item x="2159"/>
        <item x="2813"/>
        <item x="1671"/>
        <item x="634"/>
        <item x="778"/>
        <item x="1262"/>
        <item x="314"/>
        <item x="276"/>
        <item x="1037"/>
        <item x="2495"/>
        <item x="1472"/>
        <item x="25"/>
        <item x="1190"/>
        <item x="1431"/>
        <item x="2657"/>
        <item x="1851"/>
        <item x="29"/>
        <item x="280"/>
        <item x="2449"/>
        <item x="2478"/>
        <item x="2798"/>
        <item x="2859"/>
        <item x="428"/>
        <item x="2158"/>
        <item x="1533"/>
        <item x="1849"/>
        <item x="192"/>
        <item x="2497"/>
        <item x="2921"/>
        <item x="1537"/>
        <item x="2619"/>
        <item x="1852"/>
        <item x="1673"/>
        <item x="1642"/>
        <item x="1621"/>
        <item x="759"/>
        <item x="432"/>
        <item x="1215"/>
        <item x="1798"/>
        <item x="228"/>
        <item x="144"/>
        <item x="1961"/>
        <item x="177"/>
        <item x="1598"/>
        <item x="629"/>
        <item x="1230"/>
        <item x="1687"/>
        <item x="940"/>
        <item x="1223"/>
        <item x="1960"/>
        <item x="2362"/>
        <item x="1330"/>
        <item x="1319"/>
        <item x="2036"/>
        <item x="1799"/>
        <item x="3015"/>
        <item x="2447"/>
        <item x="1033"/>
        <item x="528"/>
        <item x="1443"/>
        <item x="581"/>
        <item x="915"/>
        <item x="502"/>
        <item x="2995"/>
        <item x="2122"/>
        <item x="1686"/>
        <item x="2858"/>
        <item x="172"/>
        <item x="808"/>
        <item x="253"/>
        <item x="2699"/>
        <item x="1476"/>
        <item x="2976"/>
        <item x="552"/>
        <item x="635"/>
        <item x="2045"/>
        <item x="2756"/>
        <item x="2586"/>
        <item x="2609"/>
        <item x="53"/>
        <item x="672"/>
        <item x="1873"/>
        <item x="1509"/>
        <item x="2192"/>
        <item x="2341"/>
        <item x="2835"/>
        <item x="1186"/>
        <item x="1164"/>
        <item x="2485"/>
        <item x="1358"/>
        <item x="2779"/>
        <item x="1168"/>
        <item x="772"/>
        <item x="1877"/>
        <item x="2003"/>
        <item x="3060"/>
        <item x="1031"/>
        <item x="1332"/>
        <item x="914"/>
        <item x="1274"/>
        <item x="2768"/>
        <item x="1286"/>
        <item x="1433"/>
        <item x="1667"/>
        <item x="258"/>
        <item x="2913"/>
        <item x="1772"/>
        <item x="396"/>
        <item x="296"/>
        <item x="445"/>
        <item x="2655"/>
        <item x="1560"/>
        <item x="2453"/>
        <item x="2898"/>
        <item x="1208"/>
        <item x="1365"/>
        <item x="1514"/>
        <item x="2402"/>
        <item x="2825"/>
        <item x="378"/>
        <item x="2405"/>
        <item x="1914"/>
        <item x="2015"/>
        <item x="2716"/>
        <item x="968"/>
        <item x="942"/>
        <item x="774"/>
        <item x="773"/>
        <item x="3008"/>
        <item x="38"/>
        <item x="510"/>
        <item x="2747"/>
        <item x="2082"/>
        <item x="2024"/>
        <item x="990"/>
        <item x="2648"/>
        <item x="1280"/>
        <item x="673"/>
        <item x="3042"/>
        <item x="82"/>
        <item x="921"/>
        <item x="674"/>
        <item x="2317"/>
        <item x="2471"/>
        <item x="282"/>
        <item x="2514"/>
        <item x="2653"/>
        <item x="1498"/>
        <item x="1127"/>
        <item x="1080"/>
        <item x="1401"/>
        <item x="2865"/>
        <item x="1734"/>
        <item x="879"/>
        <item x="939"/>
        <item x="2499"/>
        <item x="2804"/>
        <item x="2721"/>
        <item x="184"/>
        <item x="2971"/>
        <item x="2580"/>
        <item x="2233"/>
        <item x="1268"/>
        <item x="1346"/>
        <item x="846"/>
        <item x="1866"/>
        <item x="1027"/>
        <item x="376"/>
        <item x="2381"/>
        <item x="3019"/>
        <item x="205"/>
        <item x="1269"/>
        <item x="936"/>
        <item x="1631"/>
        <item x="285"/>
        <item x="2526"/>
        <item x="585"/>
        <item x="1323"/>
        <item x="1085"/>
        <item x="2519"/>
        <item x="1386"/>
        <item x="2783"/>
        <item x="2460"/>
        <item x="2456"/>
        <item x="2501"/>
        <item x="714"/>
        <item x="126"/>
        <item x="2389"/>
        <item x="2637"/>
        <item x="587"/>
        <item x="2393"/>
        <item x="1302"/>
        <item x="267"/>
        <item x="2510"/>
        <item x="1813"/>
        <item x="2868"/>
        <item x="2713"/>
        <item x="2448"/>
        <item x="3003"/>
        <item x="2280"/>
        <item x="123"/>
        <item x="331"/>
        <item x="2546"/>
        <item x="2992"/>
        <item x="1142"/>
        <item x="71"/>
        <item x="2203"/>
        <item x="88"/>
        <item x="1228"/>
        <item x="2611"/>
        <item x="913"/>
        <item x="93"/>
        <item x="1699"/>
        <item x="8"/>
        <item x="1388"/>
        <item x="306"/>
        <item x="2349"/>
        <item x="2755"/>
        <item x="516"/>
        <item x="1420"/>
        <item x="1034"/>
        <item x="1501"/>
        <item x="1626"/>
        <item x="1430"/>
        <item x="2187"/>
        <item x="2394"/>
        <item x="1704"/>
        <item x="1646"/>
        <item x="1010"/>
        <item x="1428"/>
        <item x="1546"/>
        <item x="565"/>
        <item x="1119"/>
        <item x="2524"/>
        <item x="47"/>
        <item x="2432"/>
        <item x="1629"/>
        <item x="1935"/>
        <item x="693"/>
        <item x="1359"/>
        <item x="132"/>
        <item x="2948"/>
        <item x="539"/>
        <item x="2606"/>
        <item x="1222"/>
        <item x="1562"/>
        <item x="352"/>
        <item x="1053"/>
        <item x="2753"/>
        <item x="2047"/>
        <item x="51"/>
        <item x="252"/>
        <item x="1004"/>
        <item x="2070"/>
        <item x="737"/>
        <item x="217"/>
        <item x="1628"/>
        <item x="738"/>
        <item x="944"/>
        <item x="1939"/>
        <item x="1104"/>
        <item x="1352"/>
        <item x="929"/>
        <item x="2311"/>
        <item x="2905"/>
        <item x="215"/>
        <item x="1139"/>
        <item x="2238"/>
        <item x="389"/>
        <item x="1812"/>
        <item x="2890"/>
        <item x="430"/>
        <item x="2450"/>
        <item x="2867"/>
        <item x="1226"/>
        <item x="1603"/>
        <item x="450"/>
        <item x="1471"/>
        <item x="1267"/>
        <item x="1809"/>
        <item x="2000"/>
        <item x="2953"/>
        <item x="2599"/>
        <item x="2647"/>
        <item x="1016"/>
        <item x="1378"/>
        <item x="1156"/>
        <item x="1730"/>
        <item x="1891"/>
        <item x="676"/>
        <item x="470"/>
        <item x="2575"/>
        <item x="962"/>
        <item x="2882"/>
        <item x="835"/>
        <item x="1397"/>
        <item x="95"/>
        <item x="1885"/>
        <item x="1711"/>
        <item x="2793"/>
        <item x="2595"/>
        <item x="646"/>
        <item x="1248"/>
        <item x="2509"/>
        <item x="1299"/>
        <item x="2596"/>
        <item x="96"/>
        <item x="2019"/>
        <item x="1564"/>
        <item x="221"/>
        <item x="2312"/>
        <item x="2101"/>
        <item x="1590"/>
        <item x="788"/>
        <item x="1446"/>
        <item x="616"/>
        <item x="61"/>
        <item x="66"/>
        <item x="1012"/>
        <item x="2329"/>
        <item x="2669"/>
        <item x="1754"/>
        <item x="1526"/>
        <item x="1519"/>
        <item x="1783"/>
        <item x="2597"/>
        <item x="1320"/>
        <item x="1639"/>
        <item x="998"/>
        <item x="756"/>
        <item x="2228"/>
        <item x="847"/>
        <item x="664"/>
        <item x="145"/>
        <item x="2086"/>
        <item x="1341"/>
        <item x="2220"/>
        <item x="3053"/>
        <item x="647"/>
        <item x="698"/>
        <item x="2965"/>
        <item x="1309"/>
        <item x="686"/>
        <item x="799"/>
        <item x="1243"/>
        <item x="195"/>
        <item x="65"/>
        <item x="2899"/>
        <item x="926"/>
        <item x="2080"/>
        <item x="2667"/>
        <item x="1288"/>
        <item x="2686"/>
        <item x="1948"/>
        <item x="1902"/>
        <item x="1725"/>
        <item x="1216"/>
        <item x="1622"/>
        <item x="948"/>
        <item x="2717"/>
        <item x="479"/>
        <item x="2922"/>
        <item x="2292"/>
        <item x="1025"/>
        <item x="399"/>
        <item x="1927"/>
        <item x="1377"/>
        <item x="2419"/>
        <item x="1240"/>
        <item x="715"/>
        <item x="2895"/>
        <item x="2968"/>
        <item x="1545"/>
        <item x="2622"/>
        <item x="2195"/>
        <item x="852"/>
        <item x="2294"/>
        <item x="985"/>
        <item x="794"/>
        <item x="2561"/>
        <item x="2118"/>
        <item x="2231"/>
        <item x="563"/>
        <item x="1758"/>
        <item x="2769"/>
        <item x="6"/>
        <item x="1731"/>
        <item x="2162"/>
        <item x="897"/>
        <item x="227"/>
        <item x="2886"/>
        <item x="1260"/>
        <item x="1328"/>
        <item x="1087"/>
        <item x="2370"/>
        <item x="448"/>
        <item x="1838"/>
        <item x="854"/>
        <item x="1453"/>
        <item x="2137"/>
        <item x="32"/>
        <item x="2535"/>
        <item x="1586"/>
        <item x="37"/>
        <item x="1924"/>
        <item x="1382"/>
        <item x="2982"/>
        <item x="1597"/>
        <item x="421"/>
        <item x="2038"/>
        <item x="2470"/>
        <item x="780"/>
        <item x="46"/>
        <item x="1342"/>
        <item x="255"/>
        <item x="2454"/>
        <item x="2688"/>
        <item x="1063"/>
        <item x="1205"/>
        <item x="2151"/>
        <item x="1921"/>
        <item x="729"/>
        <item x="1942"/>
        <item x="15"/>
        <item x="3017"/>
        <item x="2288"/>
        <item x="1995"/>
        <item x="1728"/>
        <item x="454"/>
        <item x="2741"/>
        <item x="2299"/>
        <item x="1989"/>
        <item x="158"/>
        <item x="119"/>
        <item x="1029"/>
        <item x="653"/>
        <item x="57"/>
        <item x="2322"/>
        <item x="2147"/>
        <item x="2442"/>
        <item x="768"/>
        <item x="360"/>
        <item x="708"/>
        <item x="164"/>
        <item x="2323"/>
        <item x="2870"/>
        <item x="2180"/>
        <item x="2487"/>
        <item x="2588"/>
        <item x="1962"/>
        <item x="1881"/>
        <item x="1138"/>
        <item x="1163"/>
        <item x="2125"/>
        <item x="982"/>
        <item x="297"/>
        <item x="1955"/>
        <item x="811"/>
        <item x="2249"/>
        <item x="845"/>
        <item x="1747"/>
        <item x="1179"/>
        <item x="3051"/>
        <item x="486"/>
        <item x="2547"/>
        <item x="3021"/>
        <item x="1684"/>
        <item x="619"/>
        <item x="2642"/>
        <item x="947"/>
        <item x="1897"/>
        <item x="908"/>
        <item x="2856"/>
        <item x="317"/>
        <item x="725"/>
        <item x="324"/>
        <item x="663"/>
        <item x="1014"/>
        <item x="1857"/>
        <item x="2630"/>
        <item x="2127"/>
        <item x="2136"/>
        <item x="2166"/>
        <item x="1407"/>
        <item x="34"/>
        <item x="1655"/>
        <item x="2303"/>
        <item x="842"/>
        <item x="1762"/>
        <item x="2584"/>
        <item x="266"/>
        <item x="1690"/>
        <item x="4"/>
        <item x="386"/>
        <item x="1701"/>
        <item x="401"/>
        <item x="2800"/>
        <item x="874"/>
        <item x="1311"/>
        <item x="2999"/>
        <item x="466"/>
        <item x="669"/>
        <item x="2253"/>
        <item x="1500"/>
        <item x="288"/>
        <item x="365"/>
        <item x="1489"/>
        <item x="149"/>
        <item x="2018"/>
        <item x="52"/>
        <item x="187"/>
        <item x="1656"/>
        <item x="2789"/>
        <item x="250"/>
        <item x="987"/>
        <item x="1934"/>
        <item x="330"/>
        <item x="2217"/>
        <item x="2351"/>
        <item x="2135"/>
        <item x="652"/>
        <item x="956"/>
        <item x="1770"/>
        <item x="2241"/>
        <item x="2183"/>
        <item x="2885"/>
        <item x="468"/>
        <item x="1057"/>
        <item x="2840"/>
        <item x="711"/>
        <item x="298"/>
        <item x="480"/>
        <item x="2850"/>
        <item x="2008"/>
        <item x="2758"/>
        <item x="589"/>
        <item x="595"/>
        <item x="2422"/>
        <item x="2108"/>
        <item x="344"/>
        <item x="3069"/>
        <item x="1820"/>
        <item x="1098"/>
        <item x="732"/>
        <item x="2414"/>
        <item x="1117"/>
        <item x="701"/>
        <item x="1068"/>
        <item x="169"/>
        <item x="503"/>
        <item x="2040"/>
        <item x="436"/>
        <item x="1858"/>
        <item x="3064"/>
        <item x="1879"/>
        <item x="2145"/>
        <item x="1868"/>
        <item x="1895"/>
        <item x="94"/>
        <item x="2385"/>
        <item x="1364"/>
        <item x="1825"/>
        <item x="329"/>
        <item x="1889"/>
        <item x="2986"/>
        <item x="1270"/>
        <item x="2259"/>
        <item x="1148"/>
        <item x="2787"/>
        <item x="1425"/>
        <item x="2266"/>
        <item x="1702"/>
        <item x="1792"/>
        <item x="1819"/>
        <item x="1920"/>
        <item x="2658"/>
        <item x="2146"/>
        <item x="670"/>
        <item x="265"/>
        <item x="1094"/>
        <item x="2052"/>
        <item x="2062"/>
        <item x="58"/>
        <item x="7"/>
        <item x="1396"/>
        <item x="1381"/>
        <item x="1986"/>
        <item x="2958"/>
        <item x="2583"/>
        <item x="1568"/>
        <item x="1534"/>
        <item x="1802"/>
        <item x="1573"/>
        <item x="1780"/>
        <item x="1572"/>
        <item x="2924"/>
        <item x="1507"/>
        <item x="2615"/>
        <item x="790"/>
        <item x="2836"/>
        <item x="2106"/>
        <item x="601"/>
        <item x="49"/>
        <item x="900"/>
        <item x="863"/>
        <item x="1865"/>
        <item x="2346"/>
        <item x="138"/>
        <item x="2150"/>
        <item x="2827"/>
        <item x="1638"/>
        <item x="338"/>
        <item x="2991"/>
        <item x="514"/>
        <item x="1327"/>
        <item x="541"/>
        <item x="1075"/>
        <item x="770"/>
        <item x="453"/>
        <item x="1551"/>
        <item x="728"/>
        <item x="216"/>
        <item x="1987"/>
        <item x="1321"/>
        <item x="2608"/>
        <item x="431"/>
        <item x="537"/>
        <item x="1263"/>
        <item x="684"/>
        <item x="2873"/>
        <item x="1542"/>
        <item x="1931"/>
        <item x="189"/>
        <item x="2517"/>
        <item x="918"/>
        <item x="2491"/>
        <item x="390"/>
        <item x="1287"/>
        <item x="1020"/>
        <item x="165"/>
        <item x="135"/>
        <item x="2900"/>
        <item x="471"/>
        <item x="1800"/>
        <item x="633"/>
        <item x="2904"/>
        <item x="247"/>
        <item x="3061"/>
        <item x="2357"/>
        <item x="1588"/>
        <item x="1834"/>
        <item x="1171"/>
        <item x="1650"/>
        <item x="278"/>
        <item x="593"/>
        <item x="1565"/>
        <item x="2816"/>
        <item x="232"/>
        <item x="1694"/>
        <item x="1236"/>
        <item x="702"/>
        <item x="1563"/>
        <item x="2010"/>
        <item x="2165"/>
        <item x="865"/>
        <item x="1072"/>
        <item x="190"/>
        <item x="2628"/>
        <item x="3010"/>
        <item x="414"/>
        <item x="178"/>
        <item x="905"/>
        <item x="566"/>
        <item x="1158"/>
        <item x="1266"/>
        <item x="420"/>
        <item x="955"/>
        <item x="2830"/>
        <item x="2388"/>
        <item x="1495"/>
        <item x="2416"/>
        <item x="678"/>
        <item x="607"/>
        <item x="1993"/>
        <item x="1936"/>
        <item x="2883"/>
        <item x="54"/>
        <item x="967"/>
        <item x="2708"/>
        <item x="2451"/>
        <item x="2365"/>
        <item x="409"/>
        <item x="2242"/>
        <item x="1946"/>
        <item x="156"/>
        <item x="1549"/>
        <item x="2214"/>
        <item x="467"/>
        <item x="100"/>
        <item x="818"/>
        <item x="1723"/>
        <item x="106"/>
        <item x="2773"/>
        <item x="2176"/>
        <item x="2973"/>
        <item x="2473"/>
        <item x="76"/>
        <item x="2081"/>
        <item x="1136"/>
        <item x="2439"/>
        <item x="887"/>
        <item x="2401"/>
        <item x="147"/>
        <item x="2426"/>
        <item x="28"/>
        <item x="1273"/>
        <item x="745"/>
        <item x="214"/>
        <item x="2966"/>
        <item x="2812"/>
        <item x="1681"/>
        <item x="42"/>
        <item x="2131"/>
        <item x="1132"/>
        <item x="2828"/>
        <item x="2682"/>
        <item x="404"/>
        <item x="2534"/>
        <item x="1050"/>
        <item x="3012"/>
        <item x="1424"/>
        <item x="1905"/>
        <item x="2678"/>
        <item x="2307"/>
        <item x="2379"/>
        <item x="91"/>
        <item x="2879"/>
        <item x="1893"/>
        <item x="1290"/>
        <item x="2664"/>
        <item x="2498"/>
        <item x="2149"/>
        <item x="1229"/>
        <item x="2542"/>
        <item x="2901"/>
        <item x="1340"/>
        <item x="880"/>
        <item x="1677"/>
        <item x="456"/>
        <item x="2445"/>
        <item x="2433"/>
        <item x="2466"/>
        <item x="588"/>
        <item x="393"/>
        <item x="2013"/>
        <item x="2472"/>
        <item x="916"/>
        <item x="2876"/>
        <item x="1669"/>
        <item x="2186"/>
        <item x="3029"/>
        <item x="3048"/>
        <item x="1710"/>
        <item x="883"/>
        <item x="1668"/>
        <item x="2232"/>
        <item x="2767"/>
        <item x="1736"/>
        <item x="287"/>
        <item x="2529"/>
        <item x="339"/>
        <item x="1064"/>
        <item x="1174"/>
        <item x="1529"/>
        <item x="357"/>
        <item x="620"/>
        <item x="849"/>
        <item x="2021"/>
        <item x="2089"/>
        <item x="1349"/>
        <item x="2726"/>
        <item x="1199"/>
        <item x="2616"/>
        <item x="734"/>
        <item x="92"/>
        <item x="1956"/>
        <item x="322"/>
        <item x="1355"/>
        <item x="1887"/>
        <item x="655"/>
        <item x="1613"/>
        <item x="641"/>
        <item x="1637"/>
        <item x="1919"/>
        <item x="917"/>
        <item x="2663"/>
        <item x="2330"/>
        <item x="2492"/>
        <item x="451"/>
        <item x="2014"/>
        <item x="2777"/>
        <item x="2853"/>
        <item x="1485"/>
        <item x="1161"/>
        <item x="304"/>
        <item x="2871"/>
        <item x="2567"/>
        <item x="2911"/>
        <item x="1188"/>
        <item x="2226"/>
        <item x="1435"/>
        <item x="1096"/>
        <item x="2179"/>
        <item x="3070"/>
        <item x="2790"/>
        <item x="1536"/>
        <item x="830"/>
        <item x="2892"/>
        <item x="1006"/>
        <item x="1680"/>
        <item x="757"/>
        <item x="16"/>
        <item x="1583"/>
        <item x="1771"/>
        <item x="1324"/>
        <item x="3022"/>
        <item x="610"/>
        <item x="2573"/>
        <item x="1853"/>
        <item x="241"/>
        <item x="472"/>
        <item x="348"/>
        <item x="2250"/>
        <item x="1633"/>
        <item x="816"/>
        <item x="146"/>
        <item x="1596"/>
        <item x="1705"/>
        <item x="2064"/>
        <item x="2096"/>
        <item x="3057"/>
        <item x="2164"/>
        <item x="198"/>
        <item x="1154"/>
        <item x="995"/>
        <item x="2505"/>
        <item x="764"/>
        <item x="1782"/>
        <item x="474"/>
        <item x="810"/>
        <item x="3063"/>
        <item x="152"/>
        <item x="1492"/>
        <item x="1436"/>
        <item x="796"/>
        <item x="427"/>
        <item x="2161"/>
        <item x="1178"/>
        <item x="2705"/>
        <item x="2020"/>
        <item x="1965"/>
        <item x="1429"/>
        <item x="1073"/>
        <item x="898"/>
        <item x="1278"/>
        <item x="828"/>
        <item x="726"/>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Revenue" fld="16" baseField="0" baseItem="0" numFmtId="164"/>
    <dataField name="Sum of Sales" fld="13" baseField="0" baseItem="0" numFmtId="164"/>
    <dataField name="Sum of Units sold (Anuall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770D0D-0CBB-43AC-997A-A7D138FD5092}" name="BestRated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s">
  <location ref="A25:B43" firstHeaderRow="1" firstDataRow="1" firstDataCol="1"/>
  <pivotFields count="17">
    <pivotField axis="axisRow" showAll="0"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27">
        <item x="23"/>
        <item x="21"/>
        <item x="19"/>
        <item x="18"/>
        <item x="20"/>
        <item x="25"/>
        <item x="22"/>
        <item x="13"/>
        <item x="17"/>
        <item x="9"/>
        <item x="15"/>
        <item x="11"/>
        <item x="1"/>
        <item x="8"/>
        <item x="5"/>
        <item x="7"/>
        <item x="3"/>
        <item x="0"/>
        <item x="2"/>
        <item x="10"/>
        <item x="4"/>
        <item x="12"/>
        <item x="24"/>
        <item x="16"/>
        <item x="14"/>
        <item x="6"/>
        <item t="default"/>
      </items>
    </pivotField>
    <pivotField numFmtId="164" showAll="0"/>
    <pivotField numFmtId="164" showAll="0"/>
    <pivotField showAll="0"/>
    <pivotField showAll="0"/>
    <pivotField showAll="0"/>
    <pivotField showAll="0"/>
    <pivotField numFmtId="164" showAll="0"/>
    <pivotField numFmtId="164" showAll="0"/>
    <pivotField numFmtId="164" showAll="0"/>
    <pivotField numFmtId="164" showAll="0"/>
  </pivotFields>
  <rowFields count="1">
    <field x="0"/>
  </rowFields>
  <rowItems count="18">
    <i>
      <x/>
    </i>
    <i>
      <x v="3"/>
    </i>
    <i>
      <x v="6"/>
    </i>
    <i>
      <x v="13"/>
    </i>
    <i>
      <x v="12"/>
    </i>
    <i>
      <x v="15"/>
    </i>
    <i>
      <x v="16"/>
    </i>
    <i>
      <x v="11"/>
    </i>
    <i>
      <x v="5"/>
    </i>
    <i>
      <x v="14"/>
    </i>
    <i>
      <x v="9"/>
    </i>
    <i>
      <x v="1"/>
    </i>
    <i>
      <x v="10"/>
    </i>
    <i>
      <x v="8"/>
    </i>
    <i>
      <x v="7"/>
    </i>
    <i>
      <x v="4"/>
    </i>
    <i>
      <x v="2"/>
    </i>
    <i t="grand">
      <x/>
    </i>
  </rowItems>
  <colItems count="1">
    <i/>
  </colItems>
  <dataFields count="1">
    <dataField name="Average of Rating" fld="6"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1A7F22-DD35-4D3D-B3BA-7F17388982A4}" name="StorageSales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age">
  <location ref="D26:E47" firstHeaderRow="1" firstDataRow="1" firstDataCol="1"/>
  <pivotFields count="17">
    <pivotField showAll="0">
      <items count="18">
        <item x="4"/>
        <item x="10"/>
        <item x="5"/>
        <item x="13"/>
        <item x="12"/>
        <item x="3"/>
        <item x="16"/>
        <item x="9"/>
        <item x="14"/>
        <item x="11"/>
        <item x="1"/>
        <item x="7"/>
        <item x="15"/>
        <item x="2"/>
        <item x="0"/>
        <item x="8"/>
        <item x="6"/>
        <item t="default"/>
      </items>
    </pivotField>
    <pivotField showAll="0"/>
    <pivotField showAll="0"/>
    <pivotField showAll="0"/>
    <pivotField axis="axisRow" showAll="0">
      <items count="35">
        <item x="11"/>
        <item m="1" x="30"/>
        <item m="1" x="32"/>
        <item x="0"/>
        <item m="1" x="26"/>
        <item x="13"/>
        <item x="15"/>
        <item m="1" x="33"/>
        <item m="1" x="29"/>
        <item x="1"/>
        <item m="1" x="21"/>
        <item m="1" x="22"/>
        <item x="5"/>
        <item m="1" x="28"/>
        <item x="6"/>
        <item x="9"/>
        <item m="1" x="24"/>
        <item m="1" x="31"/>
        <item x="4"/>
        <item m="1" x="27"/>
        <item x="3"/>
        <item m="1" x="23"/>
        <item x="7"/>
        <item m="1" x="25"/>
        <item x="10"/>
        <item x="12"/>
        <item m="1" x="20"/>
        <item x="8"/>
        <item x="14"/>
        <item x="16"/>
        <item x="17"/>
        <item x="18"/>
        <item x="19"/>
        <item x="2"/>
        <item t="default"/>
      </items>
    </pivotField>
    <pivotField showAll="0"/>
    <pivotField showAll="0"/>
    <pivotField dataField="1" numFmtId="164" showAll="0"/>
    <pivotField numFmtId="164" showAll="0"/>
    <pivotField showAll="0"/>
    <pivotField showAll="0"/>
    <pivotField showAll="0"/>
    <pivotField showAll="0"/>
    <pivotField numFmtId="164" showAll="0"/>
    <pivotField numFmtId="164" showAll="0"/>
    <pivotField numFmtId="164" showAll="0"/>
    <pivotField numFmtId="164" showAll="0"/>
  </pivotFields>
  <rowFields count="1">
    <field x="4"/>
  </rowFields>
  <rowItems count="21">
    <i>
      <x/>
    </i>
    <i>
      <x v="3"/>
    </i>
    <i>
      <x v="5"/>
    </i>
    <i>
      <x v="6"/>
    </i>
    <i>
      <x v="9"/>
    </i>
    <i>
      <x v="12"/>
    </i>
    <i>
      <x v="14"/>
    </i>
    <i>
      <x v="15"/>
    </i>
    <i>
      <x v="18"/>
    </i>
    <i>
      <x v="20"/>
    </i>
    <i>
      <x v="22"/>
    </i>
    <i>
      <x v="24"/>
    </i>
    <i>
      <x v="25"/>
    </i>
    <i>
      <x v="27"/>
    </i>
    <i>
      <x v="28"/>
    </i>
    <i>
      <x v="29"/>
    </i>
    <i>
      <x v="30"/>
    </i>
    <i>
      <x v="31"/>
    </i>
    <i>
      <x v="32"/>
    </i>
    <i>
      <x v="33"/>
    </i>
    <i t="grand">
      <x/>
    </i>
  </rowItems>
  <colItems count="1">
    <i/>
  </colItems>
  <dataFields count="1">
    <dataField name="Sum of Selling Price" fld="7" baseField="4" baseItem="0" numFmtId="164"/>
  </dataFields>
  <chartFormats count="22">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4" count="1" selected="0">
            <x v="0"/>
          </reference>
        </references>
      </pivotArea>
    </chartFormat>
    <chartFormat chart="5" format="24">
      <pivotArea type="data" outline="0" fieldPosition="0">
        <references count="2">
          <reference field="4294967294" count="1" selected="0">
            <x v="0"/>
          </reference>
          <reference field="4" count="1" selected="0">
            <x v="3"/>
          </reference>
        </references>
      </pivotArea>
    </chartFormat>
    <chartFormat chart="5" format="25">
      <pivotArea type="data" outline="0" fieldPosition="0">
        <references count="2">
          <reference field="4294967294" count="1" selected="0">
            <x v="0"/>
          </reference>
          <reference field="4" count="1" selected="0">
            <x v="5"/>
          </reference>
        </references>
      </pivotArea>
    </chartFormat>
    <chartFormat chart="5" format="26">
      <pivotArea type="data" outline="0" fieldPosition="0">
        <references count="2">
          <reference field="4294967294" count="1" selected="0">
            <x v="0"/>
          </reference>
          <reference field="4" count="1" selected="0">
            <x v="6"/>
          </reference>
        </references>
      </pivotArea>
    </chartFormat>
    <chartFormat chart="5" format="27">
      <pivotArea type="data" outline="0" fieldPosition="0">
        <references count="2">
          <reference field="4294967294" count="1" selected="0">
            <x v="0"/>
          </reference>
          <reference field="4" count="1" selected="0">
            <x v="9"/>
          </reference>
        </references>
      </pivotArea>
    </chartFormat>
    <chartFormat chart="5" format="28">
      <pivotArea type="data" outline="0" fieldPosition="0">
        <references count="2">
          <reference field="4294967294" count="1" selected="0">
            <x v="0"/>
          </reference>
          <reference field="4" count="1" selected="0">
            <x v="12"/>
          </reference>
        </references>
      </pivotArea>
    </chartFormat>
    <chartFormat chart="5" format="29">
      <pivotArea type="data" outline="0" fieldPosition="0">
        <references count="2">
          <reference field="4294967294" count="1" selected="0">
            <x v="0"/>
          </reference>
          <reference field="4" count="1" selected="0">
            <x v="14"/>
          </reference>
        </references>
      </pivotArea>
    </chartFormat>
    <chartFormat chart="5" format="30">
      <pivotArea type="data" outline="0" fieldPosition="0">
        <references count="2">
          <reference field="4294967294" count="1" selected="0">
            <x v="0"/>
          </reference>
          <reference field="4" count="1" selected="0">
            <x v="15"/>
          </reference>
        </references>
      </pivotArea>
    </chartFormat>
    <chartFormat chart="5" format="31">
      <pivotArea type="data" outline="0" fieldPosition="0">
        <references count="2">
          <reference field="4294967294" count="1" selected="0">
            <x v="0"/>
          </reference>
          <reference field="4" count="1" selected="0">
            <x v="18"/>
          </reference>
        </references>
      </pivotArea>
    </chartFormat>
    <chartFormat chart="5" format="32">
      <pivotArea type="data" outline="0" fieldPosition="0">
        <references count="2">
          <reference field="4294967294" count="1" selected="0">
            <x v="0"/>
          </reference>
          <reference field="4" count="1" selected="0">
            <x v="20"/>
          </reference>
        </references>
      </pivotArea>
    </chartFormat>
    <chartFormat chart="5" format="33">
      <pivotArea type="data" outline="0" fieldPosition="0">
        <references count="2">
          <reference field="4294967294" count="1" selected="0">
            <x v="0"/>
          </reference>
          <reference field="4" count="1" selected="0">
            <x v="22"/>
          </reference>
        </references>
      </pivotArea>
    </chartFormat>
    <chartFormat chart="5" format="34">
      <pivotArea type="data" outline="0" fieldPosition="0">
        <references count="2">
          <reference field="4294967294" count="1" selected="0">
            <x v="0"/>
          </reference>
          <reference field="4" count="1" selected="0">
            <x v="24"/>
          </reference>
        </references>
      </pivotArea>
    </chartFormat>
    <chartFormat chart="5" format="35">
      <pivotArea type="data" outline="0" fieldPosition="0">
        <references count="2">
          <reference field="4294967294" count="1" selected="0">
            <x v="0"/>
          </reference>
          <reference field="4" count="1" selected="0">
            <x v="25"/>
          </reference>
        </references>
      </pivotArea>
    </chartFormat>
    <chartFormat chart="5" format="36">
      <pivotArea type="data" outline="0" fieldPosition="0">
        <references count="2">
          <reference field="4294967294" count="1" selected="0">
            <x v="0"/>
          </reference>
          <reference field="4" count="1" selected="0">
            <x v="26"/>
          </reference>
        </references>
      </pivotArea>
    </chartFormat>
    <chartFormat chart="5" format="37">
      <pivotArea type="data" outline="0" fieldPosition="0">
        <references count="2">
          <reference field="4294967294" count="1" selected="0">
            <x v="0"/>
          </reference>
          <reference field="4" count="1" selected="0">
            <x v="27"/>
          </reference>
        </references>
      </pivotArea>
    </chartFormat>
    <chartFormat chart="5" format="38">
      <pivotArea type="data" outline="0" fieldPosition="0">
        <references count="2">
          <reference field="4294967294" count="1" selected="0">
            <x v="0"/>
          </reference>
          <reference field="4" count="1" selected="0">
            <x v="28"/>
          </reference>
        </references>
      </pivotArea>
    </chartFormat>
    <chartFormat chart="5" format="39">
      <pivotArea type="data" outline="0" fieldPosition="0">
        <references count="2">
          <reference field="4294967294" count="1" selected="0">
            <x v="0"/>
          </reference>
          <reference field="4" count="1" selected="0">
            <x v="29"/>
          </reference>
        </references>
      </pivotArea>
    </chartFormat>
    <chartFormat chart="5" format="40">
      <pivotArea type="data" outline="0" fieldPosition="0">
        <references count="2">
          <reference field="4294967294" count="1" selected="0">
            <x v="0"/>
          </reference>
          <reference field="4" count="1" selected="0">
            <x v="30"/>
          </reference>
        </references>
      </pivotArea>
    </chartFormat>
    <chartFormat chart="5" format="41">
      <pivotArea type="data" outline="0" fieldPosition="0">
        <references count="2">
          <reference field="4294967294" count="1" selected="0">
            <x v="0"/>
          </reference>
          <reference field="4" count="1" selected="0">
            <x v="31"/>
          </reference>
        </references>
      </pivotArea>
    </chartFormat>
    <chartFormat chart="5" format="42">
      <pivotArea type="data" outline="0" fieldPosition="0">
        <references count="2">
          <reference field="4294967294" count="1" selected="0">
            <x v="0"/>
          </reference>
          <reference field="4" count="1" selected="0">
            <x v="32"/>
          </reference>
        </references>
      </pivotArea>
    </chartFormat>
    <chartFormat chart="5" format="43">
      <pivotArea type="data" outline="0" fieldPosition="0">
        <references count="2">
          <reference field="4294967294" count="1" selected="0">
            <x v="0"/>
          </reference>
          <reference field="4"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CB2F11-CB77-4B08-AB86-ED4A1CEB4770}" name="PriceRang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ice range">
  <location ref="G3:H22" firstHeaderRow="1" firstDataRow="1" firstDataCol="1"/>
  <pivotFields count="17">
    <pivotField showAll="0">
      <items count="18">
        <item x="4"/>
        <item x="10"/>
        <item x="5"/>
        <item x="13"/>
        <item x="12"/>
        <item x="3"/>
        <item x="16"/>
        <item x="9"/>
        <item x="14"/>
        <item x="11"/>
        <item x="1"/>
        <item x="7"/>
        <item x="15"/>
        <item x="2"/>
        <item x="0"/>
        <item x="8"/>
        <item x="6"/>
        <item t="default"/>
      </items>
    </pivotField>
    <pivotField showAll="0"/>
    <pivotField showAll="0"/>
    <pivotField showAll="0"/>
    <pivotField showAll="0"/>
    <pivotField showAll="0"/>
    <pivotField showAll="0"/>
    <pivotField axis="axisRow" numFmtId="164" showAll="0">
      <items count="21">
        <item x="0"/>
        <item x="1"/>
        <item x="2"/>
        <item x="3"/>
        <item x="4"/>
        <item x="5"/>
        <item x="6"/>
        <item x="7"/>
        <item x="8"/>
        <item x="9"/>
        <item x="10"/>
        <item x="11"/>
        <item x="12"/>
        <item x="13"/>
        <item x="14"/>
        <item x="15"/>
        <item x="16"/>
        <item x="17"/>
        <item x="18"/>
        <item x="19"/>
        <item t="default"/>
      </items>
    </pivotField>
    <pivotField numFmtId="164" showAll="0"/>
    <pivotField dataField="1" showAll="0"/>
    <pivotField showAll="0"/>
    <pivotField showAll="0"/>
    <pivotField showAll="0"/>
    <pivotField numFmtId="164" showAll="0"/>
    <pivotField numFmtId="164" showAll="0"/>
    <pivotField numFmtId="164" showAll="0"/>
    <pivotField numFmtId="164" showAll="0"/>
  </pivotFields>
  <rowFields count="1">
    <field x="7"/>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Mobile" fld="9" subtotal="count" baseField="0" baseItem="0"/>
  </dataFields>
  <chartFormats count="5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 chart="4" format="4">
      <pivotArea type="data" outline="0" fieldPosition="0">
        <references count="2">
          <reference field="4294967294" count="1" selected="0">
            <x v="0"/>
          </reference>
          <reference field="7" count="1" selected="0">
            <x v="3"/>
          </reference>
        </references>
      </pivotArea>
    </chartFormat>
    <chartFormat chart="4" format="5">
      <pivotArea type="data" outline="0" fieldPosition="0">
        <references count="2">
          <reference field="4294967294" count="1" selected="0">
            <x v="0"/>
          </reference>
          <reference field="7" count="1" selected="0">
            <x v="4"/>
          </reference>
        </references>
      </pivotArea>
    </chartFormat>
    <chartFormat chart="4" format="6">
      <pivotArea type="data" outline="0" fieldPosition="0">
        <references count="2">
          <reference field="4294967294" count="1" selected="0">
            <x v="0"/>
          </reference>
          <reference field="7" count="1" selected="0">
            <x v="5"/>
          </reference>
        </references>
      </pivotArea>
    </chartFormat>
    <chartFormat chart="4" format="7">
      <pivotArea type="data" outline="0" fieldPosition="0">
        <references count="2">
          <reference field="4294967294" count="1" selected="0">
            <x v="0"/>
          </reference>
          <reference field="7" count="1" selected="0">
            <x v="6"/>
          </reference>
        </references>
      </pivotArea>
    </chartFormat>
    <chartFormat chart="4" format="8">
      <pivotArea type="data" outline="0" fieldPosition="0">
        <references count="2">
          <reference field="4294967294" count="1" selected="0">
            <x v="0"/>
          </reference>
          <reference field="7" count="1" selected="0">
            <x v="7"/>
          </reference>
        </references>
      </pivotArea>
    </chartFormat>
    <chartFormat chart="4" format="9">
      <pivotArea type="data" outline="0" fieldPosition="0">
        <references count="2">
          <reference field="4294967294" count="1" selected="0">
            <x v="0"/>
          </reference>
          <reference field="7" count="1" selected="0">
            <x v="8"/>
          </reference>
        </references>
      </pivotArea>
    </chartFormat>
    <chartFormat chart="4" format="10">
      <pivotArea type="data" outline="0" fieldPosition="0">
        <references count="2">
          <reference field="4294967294" count="1" selected="0">
            <x v="0"/>
          </reference>
          <reference field="7" count="1" selected="0">
            <x v="9"/>
          </reference>
        </references>
      </pivotArea>
    </chartFormat>
    <chartFormat chart="4" format="11">
      <pivotArea type="data" outline="0" fieldPosition="0">
        <references count="2">
          <reference field="4294967294" count="1" selected="0">
            <x v="0"/>
          </reference>
          <reference field="7" count="1" selected="0">
            <x v="10"/>
          </reference>
        </references>
      </pivotArea>
    </chartFormat>
    <chartFormat chart="4" format="12">
      <pivotArea type="data" outline="0" fieldPosition="0">
        <references count="2">
          <reference field="4294967294" count="1" selected="0">
            <x v="0"/>
          </reference>
          <reference field="7" count="1" selected="0">
            <x v="11"/>
          </reference>
        </references>
      </pivotArea>
    </chartFormat>
    <chartFormat chart="4" format="13">
      <pivotArea type="data" outline="0" fieldPosition="0">
        <references count="2">
          <reference field="4294967294" count="1" selected="0">
            <x v="0"/>
          </reference>
          <reference field="7" count="1" selected="0">
            <x v="12"/>
          </reference>
        </references>
      </pivotArea>
    </chartFormat>
    <chartFormat chart="4" format="14">
      <pivotArea type="data" outline="0" fieldPosition="0">
        <references count="2">
          <reference field="4294967294" count="1" selected="0">
            <x v="0"/>
          </reference>
          <reference field="7" count="1" selected="0">
            <x v="13"/>
          </reference>
        </references>
      </pivotArea>
    </chartFormat>
    <chartFormat chart="4" format="15">
      <pivotArea type="data" outline="0" fieldPosition="0">
        <references count="2">
          <reference field="4294967294" count="1" selected="0">
            <x v="0"/>
          </reference>
          <reference field="7" count="1" selected="0">
            <x v="14"/>
          </reference>
        </references>
      </pivotArea>
    </chartFormat>
    <chartFormat chart="4" format="16">
      <pivotArea type="data" outline="0" fieldPosition="0">
        <references count="2">
          <reference field="4294967294" count="1" selected="0">
            <x v="0"/>
          </reference>
          <reference field="7" count="1" selected="0">
            <x v="15"/>
          </reference>
        </references>
      </pivotArea>
    </chartFormat>
    <chartFormat chart="4" format="17">
      <pivotArea type="data" outline="0" fieldPosition="0">
        <references count="2">
          <reference field="4294967294" count="1" selected="0">
            <x v="0"/>
          </reference>
          <reference field="7" count="1" selected="0">
            <x v="16"/>
          </reference>
        </references>
      </pivotArea>
    </chartFormat>
    <chartFormat chart="4" format="18">
      <pivotArea type="data" outline="0" fieldPosition="0">
        <references count="2">
          <reference field="4294967294" count="1" selected="0">
            <x v="0"/>
          </reference>
          <reference field="7" count="1" selected="0">
            <x v="17"/>
          </reference>
        </references>
      </pivotArea>
    </chartFormat>
    <chartFormat chart="4" format="19">
      <pivotArea type="data" outline="0" fieldPosition="0">
        <references count="2">
          <reference field="4294967294" count="1" selected="0">
            <x v="0"/>
          </reference>
          <reference field="7" count="1" selected="0">
            <x v="18"/>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7" count="1" selected="0">
            <x v="1"/>
          </reference>
        </references>
      </pivotArea>
    </chartFormat>
    <chartFormat chart="5" format="22">
      <pivotArea type="data" outline="0" fieldPosition="0">
        <references count="2">
          <reference field="4294967294" count="1" selected="0">
            <x v="0"/>
          </reference>
          <reference field="7" count="1" selected="0">
            <x v="2"/>
          </reference>
        </references>
      </pivotArea>
    </chartFormat>
    <chartFormat chart="5" format="23">
      <pivotArea type="data" outline="0" fieldPosition="0">
        <references count="2">
          <reference field="4294967294" count="1" selected="0">
            <x v="0"/>
          </reference>
          <reference field="7" count="1" selected="0">
            <x v="3"/>
          </reference>
        </references>
      </pivotArea>
    </chartFormat>
    <chartFormat chart="5" format="24">
      <pivotArea type="data" outline="0" fieldPosition="0">
        <references count="2">
          <reference field="4294967294" count="1" selected="0">
            <x v="0"/>
          </reference>
          <reference field="7" count="1" selected="0">
            <x v="4"/>
          </reference>
        </references>
      </pivotArea>
    </chartFormat>
    <chartFormat chart="5" format="25">
      <pivotArea type="data" outline="0" fieldPosition="0">
        <references count="2">
          <reference field="4294967294" count="1" selected="0">
            <x v="0"/>
          </reference>
          <reference field="7" count="1" selected="0">
            <x v="5"/>
          </reference>
        </references>
      </pivotArea>
    </chartFormat>
    <chartFormat chart="5" format="26">
      <pivotArea type="data" outline="0" fieldPosition="0">
        <references count="2">
          <reference field="4294967294" count="1" selected="0">
            <x v="0"/>
          </reference>
          <reference field="7" count="1" selected="0">
            <x v="6"/>
          </reference>
        </references>
      </pivotArea>
    </chartFormat>
    <chartFormat chart="5" format="27">
      <pivotArea type="data" outline="0" fieldPosition="0">
        <references count="2">
          <reference field="4294967294" count="1" selected="0">
            <x v="0"/>
          </reference>
          <reference field="7" count="1" selected="0">
            <x v="7"/>
          </reference>
        </references>
      </pivotArea>
    </chartFormat>
    <chartFormat chart="5" format="28">
      <pivotArea type="data" outline="0" fieldPosition="0">
        <references count="2">
          <reference field="4294967294" count="1" selected="0">
            <x v="0"/>
          </reference>
          <reference field="7" count="1" selected="0">
            <x v="8"/>
          </reference>
        </references>
      </pivotArea>
    </chartFormat>
    <chartFormat chart="5" format="29">
      <pivotArea type="data" outline="0" fieldPosition="0">
        <references count="2">
          <reference field="4294967294" count="1" selected="0">
            <x v="0"/>
          </reference>
          <reference field="7" count="1" selected="0">
            <x v="9"/>
          </reference>
        </references>
      </pivotArea>
    </chartFormat>
    <chartFormat chart="5" format="30">
      <pivotArea type="data" outline="0" fieldPosition="0">
        <references count="2">
          <reference field="4294967294" count="1" selected="0">
            <x v="0"/>
          </reference>
          <reference field="7" count="1" selected="0">
            <x v="10"/>
          </reference>
        </references>
      </pivotArea>
    </chartFormat>
    <chartFormat chart="5" format="31">
      <pivotArea type="data" outline="0" fieldPosition="0">
        <references count="2">
          <reference field="4294967294" count="1" selected="0">
            <x v="0"/>
          </reference>
          <reference field="7" count="1" selected="0">
            <x v="11"/>
          </reference>
        </references>
      </pivotArea>
    </chartFormat>
    <chartFormat chart="5" format="32">
      <pivotArea type="data" outline="0" fieldPosition="0">
        <references count="2">
          <reference field="4294967294" count="1" selected="0">
            <x v="0"/>
          </reference>
          <reference field="7" count="1" selected="0">
            <x v="12"/>
          </reference>
        </references>
      </pivotArea>
    </chartFormat>
    <chartFormat chart="5" format="33">
      <pivotArea type="data" outline="0" fieldPosition="0">
        <references count="2">
          <reference field="4294967294" count="1" selected="0">
            <x v="0"/>
          </reference>
          <reference field="7" count="1" selected="0">
            <x v="13"/>
          </reference>
        </references>
      </pivotArea>
    </chartFormat>
    <chartFormat chart="5" format="34">
      <pivotArea type="data" outline="0" fieldPosition="0">
        <references count="2">
          <reference field="4294967294" count="1" selected="0">
            <x v="0"/>
          </reference>
          <reference field="7" count="1" selected="0">
            <x v="14"/>
          </reference>
        </references>
      </pivotArea>
    </chartFormat>
    <chartFormat chart="5" format="35">
      <pivotArea type="data" outline="0" fieldPosition="0">
        <references count="2">
          <reference field="4294967294" count="1" selected="0">
            <x v="0"/>
          </reference>
          <reference field="7" count="1" selected="0">
            <x v="15"/>
          </reference>
        </references>
      </pivotArea>
    </chartFormat>
    <chartFormat chart="5" format="36">
      <pivotArea type="data" outline="0" fieldPosition="0">
        <references count="2">
          <reference field="4294967294" count="1" selected="0">
            <x v="0"/>
          </reference>
          <reference field="7" count="1" selected="0">
            <x v="16"/>
          </reference>
        </references>
      </pivotArea>
    </chartFormat>
    <chartFormat chart="5" format="37">
      <pivotArea type="data" outline="0" fieldPosition="0">
        <references count="2">
          <reference field="4294967294" count="1" selected="0">
            <x v="0"/>
          </reference>
          <reference field="7" count="1" selected="0">
            <x v="17"/>
          </reference>
        </references>
      </pivotArea>
    </chartFormat>
    <chartFormat chart="5" format="38">
      <pivotArea type="data" outline="0" fieldPosition="0">
        <references count="2">
          <reference field="4294967294" count="1" selected="0">
            <x v="0"/>
          </reference>
          <reference field="7" count="1" selected="0">
            <x v="18"/>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7" count="1" selected="0">
            <x v="1"/>
          </reference>
        </references>
      </pivotArea>
    </chartFormat>
    <chartFormat chart="6" format="22">
      <pivotArea type="data" outline="0" fieldPosition="0">
        <references count="2">
          <reference field="4294967294" count="1" selected="0">
            <x v="0"/>
          </reference>
          <reference field="7" count="1" selected="0">
            <x v="2"/>
          </reference>
        </references>
      </pivotArea>
    </chartFormat>
    <chartFormat chart="6" format="23">
      <pivotArea type="data" outline="0" fieldPosition="0">
        <references count="2">
          <reference field="4294967294" count="1" selected="0">
            <x v="0"/>
          </reference>
          <reference field="7" count="1" selected="0">
            <x v="3"/>
          </reference>
        </references>
      </pivotArea>
    </chartFormat>
    <chartFormat chart="6" format="24">
      <pivotArea type="data" outline="0" fieldPosition="0">
        <references count="2">
          <reference field="4294967294" count="1" selected="0">
            <x v="0"/>
          </reference>
          <reference field="7" count="1" selected="0">
            <x v="4"/>
          </reference>
        </references>
      </pivotArea>
    </chartFormat>
    <chartFormat chart="6" format="25">
      <pivotArea type="data" outline="0" fieldPosition="0">
        <references count="2">
          <reference field="4294967294" count="1" selected="0">
            <x v="0"/>
          </reference>
          <reference field="7" count="1" selected="0">
            <x v="5"/>
          </reference>
        </references>
      </pivotArea>
    </chartFormat>
    <chartFormat chart="6" format="26">
      <pivotArea type="data" outline="0" fieldPosition="0">
        <references count="2">
          <reference field="4294967294" count="1" selected="0">
            <x v="0"/>
          </reference>
          <reference field="7" count="1" selected="0">
            <x v="6"/>
          </reference>
        </references>
      </pivotArea>
    </chartFormat>
    <chartFormat chart="6" format="27">
      <pivotArea type="data" outline="0" fieldPosition="0">
        <references count="2">
          <reference field="4294967294" count="1" selected="0">
            <x v="0"/>
          </reference>
          <reference field="7" count="1" selected="0">
            <x v="7"/>
          </reference>
        </references>
      </pivotArea>
    </chartFormat>
    <chartFormat chart="6" format="28">
      <pivotArea type="data" outline="0" fieldPosition="0">
        <references count="2">
          <reference field="4294967294" count="1" selected="0">
            <x v="0"/>
          </reference>
          <reference field="7" count="1" selected="0">
            <x v="8"/>
          </reference>
        </references>
      </pivotArea>
    </chartFormat>
    <chartFormat chart="6" format="29">
      <pivotArea type="data" outline="0" fieldPosition="0">
        <references count="2">
          <reference field="4294967294" count="1" selected="0">
            <x v="0"/>
          </reference>
          <reference field="7" count="1" selected="0">
            <x v="9"/>
          </reference>
        </references>
      </pivotArea>
    </chartFormat>
    <chartFormat chart="6" format="30">
      <pivotArea type="data" outline="0" fieldPosition="0">
        <references count="2">
          <reference field="4294967294" count="1" selected="0">
            <x v="0"/>
          </reference>
          <reference field="7" count="1" selected="0">
            <x v="10"/>
          </reference>
        </references>
      </pivotArea>
    </chartFormat>
    <chartFormat chart="6" format="31">
      <pivotArea type="data" outline="0" fieldPosition="0">
        <references count="2">
          <reference field="4294967294" count="1" selected="0">
            <x v="0"/>
          </reference>
          <reference field="7" count="1" selected="0">
            <x v="11"/>
          </reference>
        </references>
      </pivotArea>
    </chartFormat>
    <chartFormat chart="6" format="32">
      <pivotArea type="data" outline="0" fieldPosition="0">
        <references count="2">
          <reference field="4294967294" count="1" selected="0">
            <x v="0"/>
          </reference>
          <reference field="7" count="1" selected="0">
            <x v="12"/>
          </reference>
        </references>
      </pivotArea>
    </chartFormat>
    <chartFormat chart="6" format="33">
      <pivotArea type="data" outline="0" fieldPosition="0">
        <references count="2">
          <reference field="4294967294" count="1" selected="0">
            <x v="0"/>
          </reference>
          <reference field="7" count="1" selected="0">
            <x v="13"/>
          </reference>
        </references>
      </pivotArea>
    </chartFormat>
    <chartFormat chart="6" format="34">
      <pivotArea type="data" outline="0" fieldPosition="0">
        <references count="2">
          <reference field="4294967294" count="1" selected="0">
            <x v="0"/>
          </reference>
          <reference field="7" count="1" selected="0">
            <x v="14"/>
          </reference>
        </references>
      </pivotArea>
    </chartFormat>
    <chartFormat chart="6" format="35">
      <pivotArea type="data" outline="0" fieldPosition="0">
        <references count="2">
          <reference field="4294967294" count="1" selected="0">
            <x v="0"/>
          </reference>
          <reference field="7" count="1" selected="0">
            <x v="15"/>
          </reference>
        </references>
      </pivotArea>
    </chartFormat>
    <chartFormat chart="6" format="36">
      <pivotArea type="data" outline="0" fieldPosition="0">
        <references count="2">
          <reference field="4294967294" count="1" selected="0">
            <x v="0"/>
          </reference>
          <reference field="7" count="1" selected="0">
            <x v="16"/>
          </reference>
        </references>
      </pivotArea>
    </chartFormat>
    <chartFormat chart="6" format="37">
      <pivotArea type="data" outline="0" fieldPosition="0">
        <references count="2">
          <reference field="4294967294" count="1" selected="0">
            <x v="0"/>
          </reference>
          <reference field="7" count="1" selected="0">
            <x v="17"/>
          </reference>
        </references>
      </pivotArea>
    </chartFormat>
    <chartFormat chart="6" format="38">
      <pivotArea type="data" outline="0" fieldPosition="0">
        <references count="2">
          <reference field="4294967294" count="1" selected="0">
            <x v="0"/>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C2627B4D-26AD-4910-84C9-9640D644BD09}" sourceName="Brands">
  <pivotTables>
    <pivotTable tabId="4" name="TotalSalesPivot"/>
    <pivotTable tabId="4" name="BestRatedPivot"/>
    <pivotTable tabId="4" name="StorageSalesPivot"/>
    <pivotTable tabId="4" name="PriceRangePivot"/>
    <pivotTable tabId="4" name="TopDiscountPivot"/>
    <pivotTable tabId="4" name="ShowSalesPivot"/>
  </pivotTables>
  <data>
    <tabular pivotCacheId="1532110599">
      <items count="17">
        <i x="4" s="1"/>
        <i x="10" s="1"/>
        <i x="5" s="1"/>
        <i x="13" s="1"/>
        <i x="12" s="1"/>
        <i x="3" s="1"/>
        <i x="16" s="1"/>
        <i x="9" s="1"/>
        <i x="14" s="1"/>
        <i x="11" s="1"/>
        <i x="1" s="1"/>
        <i x="7" s="1"/>
        <i x="15" s="1"/>
        <i x="2" s="1"/>
        <i x="0"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5B80804D-CBF6-4174-A6D2-3C5CE8FCF1A9}" sourceName="Storage">
  <pivotTables>
    <pivotTable tabId="4" name="TotalSalesPivot"/>
  </pivotTables>
  <data>
    <tabular pivotCacheId="1532110599" sortOrder="descending">
      <items count="34">
        <i x="2" s="1"/>
        <i x="12" s="1"/>
        <i x="10" s="1"/>
        <i x="7" s="1"/>
        <i x="3" s="1"/>
        <i x="4" s="1"/>
        <i x="17" s="1"/>
        <i x="9" s="1"/>
        <i x="6" s="1"/>
        <i x="5" s="1"/>
        <i x="8" s="1"/>
        <i x="1" s="1"/>
        <i x="14" s="1"/>
        <i x="19" s="1"/>
        <i x="15" s="1"/>
        <i x="13" s="1"/>
        <i x="0" s="1"/>
        <i x="18" s="1"/>
        <i x="16" s="1"/>
        <i x="11" s="1"/>
        <i x="20" s="1" nd="1"/>
        <i x="25" s="1" nd="1"/>
        <i x="23" s="1" nd="1"/>
        <i x="27" s="1" nd="1"/>
        <i x="31" s="1" nd="1"/>
        <i x="24" s="1" nd="1"/>
        <i x="28" s="1" nd="1"/>
        <i x="22" s="1" nd="1"/>
        <i x="21" s="1" nd="1"/>
        <i x="29" s="1" nd="1"/>
        <i x="33" s="1" nd="1"/>
        <i x="26" s="1" nd="1"/>
        <i x="32" s="1" nd="1"/>
        <i x="3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4A5C0790-B0E5-49E9-B838-06D7707FD63E}" sourceName="Rating">
  <pivotTables>
    <pivotTable tabId="4" name="TotalSalesPivot"/>
    <pivotTable tabId="4" name="BestRatedPivot"/>
    <pivotTable tabId="4" name="TopDiscountPivot"/>
  </pivotTables>
  <data>
    <tabular pivotCacheId="1532110599" sortOrder="descending">
      <items count="26">
        <i x="6" s="1"/>
        <i x="14" s="1"/>
        <i x="16" s="1"/>
        <i x="24" s="1"/>
        <i x="12" s="1"/>
        <i x="4" s="1"/>
        <i x="10" s="1"/>
        <i x="2" s="1"/>
        <i x="0" s="1"/>
        <i x="3" s="1"/>
        <i x="7" s="1"/>
        <i x="5" s="1"/>
        <i x="8" s="1"/>
        <i x="1" s="1"/>
        <i x="11" s="1"/>
        <i x="15" s="1"/>
        <i x="9" s="1"/>
        <i x="17" s="1"/>
        <i x="13" s="1"/>
        <i x="22" s="1"/>
        <i x="25" s="1"/>
        <i x="20" s="1"/>
        <i x="18" s="1"/>
        <i x="19" s="1"/>
        <i x="21"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2422D40F-D707-42A5-BFE4-CE53E20A0C41}" sourceName="Selling Price">
  <pivotTables>
    <pivotTable tabId="4" name="TotalSalesPivot"/>
  </pivotTables>
  <data>
    <tabular pivotCacheId="1532110599">
      <items count="20">
        <i x="1" s="1"/>
        <i x="11" s="1"/>
        <i x="2" s="1"/>
        <i x="12" s="1"/>
        <i x="13" s="1"/>
        <i x="14" s="1"/>
        <i x="15" s="1"/>
        <i x="16" s="1"/>
        <i x="17" s="1"/>
        <i x="18" s="1"/>
        <i x="3" s="1"/>
        <i x="4" s="1"/>
        <i x="5" s="1"/>
        <i x="6" s="1"/>
        <i x="7" s="1"/>
        <i x="8" s="1"/>
        <i x="9" s="1"/>
        <i x="10" s="1"/>
        <i x="0"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DD6C6866-06C1-48BA-B4D9-1809CB9E1C6B}" cache="Slicer_Brands" caption="Brands" rowHeight="230298"/>
  <slicer name="Storage" xr10:uid="{1FE134C4-393E-4A45-83E7-F1F6ABD55D4C}" cache="Slicer_Storage" caption="Storage" startItem="5" rowHeight="230298"/>
  <slicer name="Rating" xr10:uid="{4F9A8CEA-2811-4C00-B246-DB625ED11CDC}" cache="Slicer_Rating" caption="Rating" rowHeight="230298"/>
  <slicer name="Price Range" xr10:uid="{91C9436D-255A-45BB-8FA4-7329394D9020}" cache="Slicer_Selling_Price" caption="Price Range" rowHeight="23029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A1FC2D-CD03-478B-A561-B3C1C33A2785}" name="Table2" displayName="Table2" ref="A3:M390" totalsRowShown="0">
  <autoFilter ref="A3:M390" xr:uid="{C8A1FC2D-CD03-478B-A561-B3C1C33A2785}"/>
  <sortState xmlns:xlrd2="http://schemas.microsoft.com/office/spreadsheetml/2017/richdata2" ref="A4:M390">
    <sortCondition ref="G3:G390"/>
  </sortState>
  <tableColumns count="13">
    <tableColumn id="1" xr3:uid="{4A78F02A-4102-4595-A682-7FC07DDE7EB1}" name="Brands"/>
    <tableColumn id="2" xr3:uid="{AAA1F670-1D84-4995-93EB-BA282BBB8D61}" name="Models"/>
    <tableColumn id="3" xr3:uid="{A36B0104-6F5A-462A-BA4B-F8DEF8711C71}" name="Colors"/>
    <tableColumn id="4" xr3:uid="{1A4F4E4A-0E92-4CF8-B6A1-E17F531044B4}" name="Memory"/>
    <tableColumn id="5" xr3:uid="{EB0F2512-647F-4B63-9D13-4F2687D7A058}" name="Storage"/>
    <tableColumn id="6" xr3:uid="{0B049516-C872-42A3-A2E8-012ACBA4558D}" name="Camera"/>
    <tableColumn id="7" xr3:uid="{094865E6-F387-431E-BDE8-C96D20D9516B}" name="Rating"/>
    <tableColumn id="8" xr3:uid="{009FCB6B-9F46-4531-A0C5-6B084432D818}" name="Selling Price"/>
    <tableColumn id="9" xr3:uid="{FD46DD43-3F30-46DF-B304-4255EFA442A9}" name="Original Price"/>
    <tableColumn id="10" xr3:uid="{E1AE9F64-5A45-4D5A-82A8-714C97C8D925}" name="Mobile"/>
    <tableColumn id="11" xr3:uid="{7B72F12B-425E-4306-B23B-9B64EC9F6687}" name="Discount"/>
    <tableColumn id="12" xr3:uid="{6074A29C-86CC-4D65-9043-CC8AD4CA4F20}" name="Discount percentage"/>
    <tableColumn id="13" xr3:uid="{DCA33EEC-1ECE-4CFB-B970-9AD50D613ECD}" name="Units sold (Anuall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ED3949-DB2A-4AD8-A747-6EEFC087DAEF}" name="Table7" displayName="Table7" ref="A1:Q3115" totalsRowShown="0">
  <autoFilter ref="A1:Q3115" xr:uid="{21ED3949-DB2A-4AD8-A747-6EEFC087DAEF}"/>
  <tableColumns count="17">
    <tableColumn id="1" xr3:uid="{6B2E03F2-B08B-4D87-B7EE-5935698266BD}" name="Brands"/>
    <tableColumn id="2" xr3:uid="{15242F92-1519-42D9-A561-EBEDB10F3FFC}" name="Models"/>
    <tableColumn id="3" xr3:uid="{63583A40-7618-433F-A7C0-27F6EB96CC7C}" name="Colors"/>
    <tableColumn id="4" xr3:uid="{666A5F5B-70C6-464C-8353-036FA7DE8BF0}" name="Memory"/>
    <tableColumn id="5" xr3:uid="{1D0C6501-8267-4339-8FC5-F32CA83905B1}" name="Storage" dataDxfId="12"/>
    <tableColumn id="6" xr3:uid="{9939D820-E794-4C3D-8898-9D4FFBFEB1A1}" name="Camera"/>
    <tableColumn id="7" xr3:uid="{D5F0FB98-D25A-4210-B154-105D08D352E5}" name="Rating"/>
    <tableColumn id="8" xr3:uid="{7442D9C5-4699-4147-B930-F43A8BE373C1}" name="Selling Price" dataDxfId="11"/>
    <tableColumn id="9" xr3:uid="{296E057C-D92E-45A3-A566-C379E85BBD76}" name="Original Price" dataDxfId="10"/>
    <tableColumn id="10" xr3:uid="{C6300365-9B22-4E06-98B8-23E158EE9778}" name="Mobile"/>
    <tableColumn id="11" xr3:uid="{70110358-88D4-4C9D-9D32-C1C4F8465EE3}" name="Discount"/>
    <tableColumn id="12" xr3:uid="{8B041C7D-8ABC-4AC4-A5B7-644A01938761}" name="Discount percentage" dataDxfId="9"/>
    <tableColumn id="13" xr3:uid="{D8A730DC-554A-4EA3-8400-977A3B07EF28}" name="Units sold (Anually)" dataDxfId="8">
      <calculatedColumnFormula>RANDBETWEEN(100,500)</calculatedColumnFormula>
    </tableColumn>
    <tableColumn id="14" xr3:uid="{BE092D8E-86DD-425E-A7E3-8ABAA4575A91}" name="Sales" dataDxfId="7">
      <calculatedColumnFormula xml:space="preserve"> Table7[[#This Row],[Selling Price]] * Table7[[#This Row],[Units sold (Anually)]]</calculatedColumnFormula>
    </tableColumn>
    <tableColumn id="15" xr3:uid="{133C6A30-CB9F-4833-BED4-1452291A72B7}" name="Total Discount" dataDxfId="6">
      <calculatedColumnFormula xml:space="preserve"> (-Table7[[#This Row],[Original Price]] - Table7[[#This Row],[Selling Price]])  * Table7[[#This Row],[Units sold (Anually)]]</calculatedColumnFormula>
    </tableColumn>
    <tableColumn id="16" xr3:uid="{028D9875-CFE9-4B9F-A13C-F5A4AE6B7BD6}" name="Profit" dataDxfId="5">
      <calculatedColumnFormula xml:space="preserve"> (Table7[[#This Row],[Original Price]] - Table7[[#This Row],[Selling Price]]) * Table7[[#This Row],[Units sold (Anually)]]</calculatedColumnFormula>
    </tableColumn>
    <tableColumn id="17" xr3:uid="{AA920B40-1CC4-4772-9D64-96E1F873CAB7}" name="Revenue" dataDxfId="4">
      <calculatedColumnFormula xml:space="preserve"> Table7[[#This Row],[Sales]] - Table7[[#This Row],[Discount]]</calculatedColumn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0006E-FA3B-451E-BDCF-B10B5D6D4C50}" name="Table4" displayName="Table4" ref="E3:G7" totalsRowShown="0" headerRowDxfId="3">
  <autoFilter ref="E3:G7" xr:uid="{14E0006E-FA3B-451E-BDCF-B10B5D6D4C50}"/>
  <tableColumns count="3">
    <tableColumn id="1" xr3:uid="{67886132-9AA3-4940-9178-7A78A2907C3B}" name="Metric" dataDxfId="2"/>
    <tableColumn id="2" xr3:uid="{362962BA-D461-4FF0-AF92-ECAA0030E528}" name="Formula (Excel)" dataDxfId="1"/>
    <tableColumn id="3" xr3:uid="{2CF430A7-CE10-458D-B59C-F8FA5AC2E596}" name="Result (Example)" dataDxfId="0">
      <calculatedColumnFormula>Kpi!F4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3D1E6-D8AC-4534-A3C4-061E56AD836E}">
  <sheetPr codeName="Sheet3"/>
  <dimension ref="A1:M390"/>
  <sheetViews>
    <sheetView workbookViewId="0">
      <selection activeCell="A3" sqref="A3:M390"/>
    </sheetView>
  </sheetViews>
  <sheetFormatPr defaultRowHeight="14.3"/>
  <cols>
    <col min="1" max="1" width="9.42578125" bestFit="1" customWidth="1"/>
    <col min="2" max="2" width="18" bestFit="1" customWidth="1"/>
    <col min="3" max="3" width="15" bestFit="1" customWidth="1"/>
    <col min="4" max="4" width="11" bestFit="1" customWidth="1"/>
    <col min="5" max="6" width="10.140625" bestFit="1" customWidth="1"/>
    <col min="7" max="7" width="9.5703125" bestFit="1" customWidth="1"/>
    <col min="8" max="8" width="14.28515625" bestFit="1" customWidth="1"/>
    <col min="9" max="9" width="15.28515625" bestFit="1" customWidth="1"/>
    <col min="10" max="10" width="23.85546875" bestFit="1" customWidth="1"/>
    <col min="11" max="11" width="11.140625" bestFit="1" customWidth="1"/>
    <col min="12" max="12" width="21.85546875" bestFit="1" customWidth="1"/>
    <col min="13" max="13" width="21.140625" bestFit="1" customWidth="1"/>
  </cols>
  <sheetData>
    <row r="1" spans="1:13">
      <c r="A1" s="5" t="s">
        <v>2535</v>
      </c>
    </row>
    <row r="3" spans="1:13">
      <c r="A3" t="s">
        <v>0</v>
      </c>
      <c r="B3" t="s">
        <v>1</v>
      </c>
      <c r="C3" t="s">
        <v>2</v>
      </c>
      <c r="D3" t="s">
        <v>3</v>
      </c>
      <c r="E3" t="s">
        <v>4</v>
      </c>
      <c r="F3" t="s">
        <v>5</v>
      </c>
      <c r="G3" t="s">
        <v>6</v>
      </c>
      <c r="H3" t="s">
        <v>7</v>
      </c>
      <c r="I3" t="s">
        <v>8</v>
      </c>
      <c r="J3" t="s">
        <v>9</v>
      </c>
      <c r="K3" t="s">
        <v>10</v>
      </c>
      <c r="L3" t="s">
        <v>2504</v>
      </c>
      <c r="M3" t="s">
        <v>2507</v>
      </c>
    </row>
    <row r="4" spans="1:13">
      <c r="A4" t="s">
        <v>33</v>
      </c>
      <c r="B4" t="s">
        <v>419</v>
      </c>
      <c r="C4" t="s">
        <v>173</v>
      </c>
      <c r="D4" t="s">
        <v>20</v>
      </c>
      <c r="E4" t="s">
        <v>21</v>
      </c>
      <c r="F4" t="s">
        <v>16</v>
      </c>
      <c r="G4">
        <v>4.4000000000000004</v>
      </c>
      <c r="H4">
        <v>49999</v>
      </c>
      <c r="I4">
        <v>49999</v>
      </c>
      <c r="J4" t="s">
        <v>421</v>
      </c>
      <c r="K4">
        <v>0</v>
      </c>
      <c r="L4">
        <v>0</v>
      </c>
      <c r="M4">
        <v>8538</v>
      </c>
    </row>
    <row r="5" spans="1:13">
      <c r="A5" t="s">
        <v>33</v>
      </c>
      <c r="B5" t="s">
        <v>419</v>
      </c>
      <c r="C5" t="s">
        <v>514</v>
      </c>
      <c r="D5" t="s">
        <v>20</v>
      </c>
      <c r="E5" t="s">
        <v>21</v>
      </c>
      <c r="F5" t="s">
        <v>16</v>
      </c>
      <c r="G5">
        <v>4.4000000000000004</v>
      </c>
      <c r="H5">
        <v>72000</v>
      </c>
      <c r="I5">
        <v>72000</v>
      </c>
      <c r="J5" t="s">
        <v>421</v>
      </c>
      <c r="K5">
        <v>0</v>
      </c>
      <c r="L5">
        <v>0</v>
      </c>
      <c r="M5">
        <v>8692</v>
      </c>
    </row>
    <row r="6" spans="1:13">
      <c r="A6" t="s">
        <v>33</v>
      </c>
      <c r="B6" t="s">
        <v>419</v>
      </c>
      <c r="C6" t="s">
        <v>80</v>
      </c>
      <c r="D6" t="s">
        <v>20</v>
      </c>
      <c r="E6" t="s">
        <v>2505</v>
      </c>
      <c r="F6" t="s">
        <v>16</v>
      </c>
      <c r="G6">
        <v>4.4000000000000004</v>
      </c>
      <c r="H6">
        <v>49999</v>
      </c>
      <c r="I6">
        <v>49999</v>
      </c>
      <c r="J6" t="s">
        <v>421</v>
      </c>
      <c r="K6">
        <v>0</v>
      </c>
      <c r="L6">
        <v>0</v>
      </c>
      <c r="M6">
        <v>7875</v>
      </c>
    </row>
    <row r="7" spans="1:13">
      <c r="A7" t="s">
        <v>33</v>
      </c>
      <c r="B7" t="s">
        <v>419</v>
      </c>
      <c r="C7" t="s">
        <v>514</v>
      </c>
      <c r="D7" t="s">
        <v>20</v>
      </c>
      <c r="E7" t="s">
        <v>31</v>
      </c>
      <c r="F7" t="s">
        <v>16</v>
      </c>
      <c r="G7">
        <v>4.4000000000000004</v>
      </c>
      <c r="H7">
        <v>59999</v>
      </c>
      <c r="I7">
        <v>59999</v>
      </c>
      <c r="J7" t="s">
        <v>421</v>
      </c>
      <c r="K7">
        <v>0</v>
      </c>
      <c r="L7">
        <v>0</v>
      </c>
      <c r="M7">
        <v>5743</v>
      </c>
    </row>
    <row r="8" spans="1:13">
      <c r="A8" t="s">
        <v>33</v>
      </c>
      <c r="B8" t="s">
        <v>1062</v>
      </c>
      <c r="C8" t="s">
        <v>80</v>
      </c>
      <c r="D8" t="s">
        <v>81</v>
      </c>
      <c r="E8" t="s">
        <v>31</v>
      </c>
      <c r="F8" t="s">
        <v>16</v>
      </c>
      <c r="G8">
        <v>4.4000000000000004</v>
      </c>
      <c r="H8">
        <v>62500</v>
      </c>
      <c r="I8">
        <v>62500</v>
      </c>
      <c r="J8" t="s">
        <v>1063</v>
      </c>
      <c r="K8">
        <v>0</v>
      </c>
      <c r="L8">
        <v>0</v>
      </c>
      <c r="M8">
        <v>7049</v>
      </c>
    </row>
    <row r="9" spans="1:13">
      <c r="A9" t="s">
        <v>33</v>
      </c>
      <c r="B9" t="s">
        <v>1062</v>
      </c>
      <c r="C9" t="s">
        <v>80</v>
      </c>
      <c r="D9" t="s">
        <v>81</v>
      </c>
      <c r="E9" t="s">
        <v>21</v>
      </c>
      <c r="F9" t="s">
        <v>16</v>
      </c>
      <c r="G9">
        <v>4.4000000000000004</v>
      </c>
      <c r="H9">
        <v>36499</v>
      </c>
      <c r="I9">
        <v>36499</v>
      </c>
      <c r="J9" t="s">
        <v>1063</v>
      </c>
      <c r="K9">
        <v>0</v>
      </c>
      <c r="L9">
        <v>0</v>
      </c>
      <c r="M9">
        <v>9507</v>
      </c>
    </row>
    <row r="10" spans="1:13">
      <c r="A10" t="s">
        <v>33</v>
      </c>
      <c r="B10" t="s">
        <v>419</v>
      </c>
      <c r="C10" t="s">
        <v>420</v>
      </c>
      <c r="D10" t="s">
        <v>20</v>
      </c>
      <c r="E10" t="s">
        <v>15</v>
      </c>
      <c r="F10" t="s">
        <v>16</v>
      </c>
      <c r="G10">
        <v>4.4000000000000004</v>
      </c>
      <c r="H10">
        <v>70000</v>
      </c>
      <c r="I10">
        <v>70000</v>
      </c>
      <c r="J10" t="s">
        <v>421</v>
      </c>
      <c r="K10">
        <v>0</v>
      </c>
      <c r="L10">
        <v>0</v>
      </c>
      <c r="M10">
        <v>4175</v>
      </c>
    </row>
    <row r="11" spans="1:13">
      <c r="A11" t="s">
        <v>33</v>
      </c>
      <c r="B11" t="s">
        <v>1062</v>
      </c>
      <c r="C11" t="s">
        <v>173</v>
      </c>
      <c r="D11" t="s">
        <v>81</v>
      </c>
      <c r="E11" t="s">
        <v>21</v>
      </c>
      <c r="F11" t="s">
        <v>16</v>
      </c>
      <c r="G11">
        <v>4.4000000000000004</v>
      </c>
      <c r="H11">
        <v>36990</v>
      </c>
      <c r="I11">
        <v>36990</v>
      </c>
      <c r="J11" t="s">
        <v>1063</v>
      </c>
      <c r="K11">
        <v>0</v>
      </c>
      <c r="L11">
        <v>0</v>
      </c>
      <c r="M11">
        <v>8432</v>
      </c>
    </row>
    <row r="12" spans="1:13">
      <c r="A12" t="s">
        <v>33</v>
      </c>
      <c r="B12" t="s">
        <v>1062</v>
      </c>
      <c r="C12" t="s">
        <v>514</v>
      </c>
      <c r="D12" t="s">
        <v>81</v>
      </c>
      <c r="E12" t="s">
        <v>21</v>
      </c>
      <c r="F12" t="s">
        <v>16</v>
      </c>
      <c r="G12">
        <v>4.4000000000000004</v>
      </c>
      <c r="H12">
        <v>52000</v>
      </c>
      <c r="I12">
        <v>52000</v>
      </c>
      <c r="J12" t="s">
        <v>1063</v>
      </c>
      <c r="K12">
        <v>0</v>
      </c>
      <c r="L12">
        <v>0</v>
      </c>
      <c r="M12">
        <v>6034</v>
      </c>
    </row>
    <row r="13" spans="1:13">
      <c r="A13" t="s">
        <v>33</v>
      </c>
      <c r="B13" t="s">
        <v>419</v>
      </c>
      <c r="C13" t="s">
        <v>173</v>
      </c>
      <c r="D13" t="s">
        <v>20</v>
      </c>
      <c r="E13" t="s">
        <v>15</v>
      </c>
      <c r="F13" t="s">
        <v>16</v>
      </c>
      <c r="G13">
        <v>4.4000000000000004</v>
      </c>
      <c r="H13">
        <v>70000</v>
      </c>
      <c r="I13">
        <v>70000</v>
      </c>
      <c r="J13" t="s">
        <v>421</v>
      </c>
      <c r="K13">
        <v>0</v>
      </c>
      <c r="L13">
        <v>0</v>
      </c>
      <c r="M13">
        <v>7739</v>
      </c>
    </row>
    <row r="14" spans="1:13">
      <c r="A14" t="s">
        <v>33</v>
      </c>
      <c r="B14" t="s">
        <v>1062</v>
      </c>
      <c r="C14" t="s">
        <v>173</v>
      </c>
      <c r="D14" t="s">
        <v>81</v>
      </c>
      <c r="E14" t="s">
        <v>15</v>
      </c>
      <c r="F14" t="s">
        <v>16</v>
      </c>
      <c r="G14">
        <v>4.4000000000000004</v>
      </c>
      <c r="H14">
        <v>71500</v>
      </c>
      <c r="I14">
        <v>71500</v>
      </c>
      <c r="J14" t="s">
        <v>1063</v>
      </c>
      <c r="K14">
        <v>0</v>
      </c>
      <c r="L14">
        <v>0</v>
      </c>
      <c r="M14">
        <v>7509</v>
      </c>
    </row>
    <row r="15" spans="1:13">
      <c r="A15" t="s">
        <v>33</v>
      </c>
      <c r="B15" t="s">
        <v>1062</v>
      </c>
      <c r="C15" t="s">
        <v>80</v>
      </c>
      <c r="D15" t="s">
        <v>81</v>
      </c>
      <c r="E15" t="s">
        <v>15</v>
      </c>
      <c r="F15" t="s">
        <v>16</v>
      </c>
      <c r="G15">
        <v>4.4000000000000004</v>
      </c>
      <c r="H15">
        <v>49999</v>
      </c>
      <c r="I15">
        <v>49999</v>
      </c>
      <c r="J15" t="s">
        <v>1063</v>
      </c>
      <c r="K15">
        <v>0</v>
      </c>
      <c r="L15">
        <v>0</v>
      </c>
      <c r="M15">
        <v>4776</v>
      </c>
    </row>
    <row r="16" spans="1:13">
      <c r="A16" t="s">
        <v>33</v>
      </c>
      <c r="B16" t="s">
        <v>1062</v>
      </c>
      <c r="C16" t="s">
        <v>514</v>
      </c>
      <c r="D16" t="s">
        <v>81</v>
      </c>
      <c r="E16" t="s">
        <v>70</v>
      </c>
      <c r="F16" t="s">
        <v>16</v>
      </c>
      <c r="G16">
        <v>4.4000000000000004</v>
      </c>
      <c r="H16">
        <v>30780</v>
      </c>
      <c r="I16">
        <v>30780</v>
      </c>
      <c r="J16" t="s">
        <v>1063</v>
      </c>
      <c r="K16">
        <v>0</v>
      </c>
      <c r="L16">
        <v>0</v>
      </c>
      <c r="M16">
        <v>10000</v>
      </c>
    </row>
    <row r="17" spans="1:13">
      <c r="A17" t="s">
        <v>33</v>
      </c>
      <c r="B17" t="s">
        <v>419</v>
      </c>
      <c r="C17" t="s">
        <v>80</v>
      </c>
      <c r="D17" t="s">
        <v>20</v>
      </c>
      <c r="E17" t="s">
        <v>21</v>
      </c>
      <c r="F17" t="s">
        <v>16</v>
      </c>
      <c r="G17">
        <v>4.4000000000000004</v>
      </c>
      <c r="H17">
        <v>49999</v>
      </c>
      <c r="I17">
        <v>49999</v>
      </c>
      <c r="J17" t="s">
        <v>421</v>
      </c>
      <c r="K17">
        <v>0</v>
      </c>
      <c r="L17">
        <v>0</v>
      </c>
      <c r="M17">
        <v>4861</v>
      </c>
    </row>
    <row r="18" spans="1:13">
      <c r="A18" t="s">
        <v>33</v>
      </c>
      <c r="B18" t="s">
        <v>1062</v>
      </c>
      <c r="C18" t="s">
        <v>80</v>
      </c>
      <c r="D18" t="s">
        <v>81</v>
      </c>
      <c r="E18" t="s">
        <v>70</v>
      </c>
      <c r="F18" t="s">
        <v>16</v>
      </c>
      <c r="G18">
        <v>4.4000000000000004</v>
      </c>
      <c r="H18">
        <v>30780</v>
      </c>
      <c r="I18">
        <v>30780</v>
      </c>
      <c r="J18" t="s">
        <v>1063</v>
      </c>
      <c r="K18">
        <v>0</v>
      </c>
      <c r="L18">
        <v>0</v>
      </c>
      <c r="M18">
        <v>9387</v>
      </c>
    </row>
    <row r="19" spans="1:13">
      <c r="A19" t="s">
        <v>33</v>
      </c>
      <c r="B19" t="s">
        <v>419</v>
      </c>
      <c r="C19" t="s">
        <v>173</v>
      </c>
      <c r="D19" t="s">
        <v>20</v>
      </c>
      <c r="E19" t="s">
        <v>31</v>
      </c>
      <c r="F19" t="s">
        <v>16</v>
      </c>
      <c r="G19">
        <v>4.4000000000000004</v>
      </c>
      <c r="H19">
        <v>59999</v>
      </c>
      <c r="I19">
        <v>59999</v>
      </c>
      <c r="J19" t="s">
        <v>421</v>
      </c>
      <c r="K19">
        <v>0</v>
      </c>
      <c r="L19">
        <v>0</v>
      </c>
      <c r="M19">
        <v>9997</v>
      </c>
    </row>
    <row r="20" spans="1:13">
      <c r="A20" t="s">
        <v>33</v>
      </c>
      <c r="B20" t="s">
        <v>419</v>
      </c>
      <c r="C20" t="s">
        <v>80</v>
      </c>
      <c r="D20" t="s">
        <v>20</v>
      </c>
      <c r="E20" t="s">
        <v>70</v>
      </c>
      <c r="F20" t="s">
        <v>16</v>
      </c>
      <c r="G20">
        <v>4.4000000000000004</v>
      </c>
      <c r="H20">
        <v>34900</v>
      </c>
      <c r="I20">
        <v>34900</v>
      </c>
      <c r="J20" t="s">
        <v>421</v>
      </c>
      <c r="K20">
        <v>0</v>
      </c>
      <c r="L20">
        <v>0</v>
      </c>
      <c r="M20">
        <v>5088</v>
      </c>
    </row>
    <row r="21" spans="1:13">
      <c r="A21" t="s">
        <v>33</v>
      </c>
      <c r="B21" t="s">
        <v>1062</v>
      </c>
      <c r="C21" t="s">
        <v>173</v>
      </c>
      <c r="D21" t="s">
        <v>81</v>
      </c>
      <c r="E21" t="s">
        <v>31</v>
      </c>
      <c r="F21" t="s">
        <v>16</v>
      </c>
      <c r="G21">
        <v>4.4000000000000004</v>
      </c>
      <c r="H21">
        <v>62000</v>
      </c>
      <c r="I21">
        <v>62000</v>
      </c>
      <c r="J21" t="s">
        <v>1063</v>
      </c>
      <c r="K21">
        <v>0</v>
      </c>
      <c r="L21">
        <v>0</v>
      </c>
      <c r="M21">
        <v>7821</v>
      </c>
    </row>
    <row r="22" spans="1:13">
      <c r="A22" t="s">
        <v>33</v>
      </c>
      <c r="B22" t="s">
        <v>419</v>
      </c>
      <c r="C22" t="s">
        <v>420</v>
      </c>
      <c r="D22" t="s">
        <v>20</v>
      </c>
      <c r="E22" t="s">
        <v>2505</v>
      </c>
      <c r="F22" t="s">
        <v>16</v>
      </c>
      <c r="G22">
        <v>4.4000000000000004</v>
      </c>
      <c r="H22">
        <v>34900</v>
      </c>
      <c r="I22">
        <v>34900</v>
      </c>
      <c r="J22" t="s">
        <v>421</v>
      </c>
      <c r="K22">
        <v>0</v>
      </c>
      <c r="L22">
        <v>0</v>
      </c>
      <c r="M22">
        <v>5367</v>
      </c>
    </row>
    <row r="23" spans="1:13">
      <c r="A23" t="s">
        <v>33</v>
      </c>
      <c r="B23" t="s">
        <v>419</v>
      </c>
      <c r="C23" t="s">
        <v>514</v>
      </c>
      <c r="D23" t="s">
        <v>20</v>
      </c>
      <c r="E23" t="s">
        <v>70</v>
      </c>
      <c r="F23" t="s">
        <v>16</v>
      </c>
      <c r="G23">
        <v>4.4000000000000004</v>
      </c>
      <c r="H23">
        <v>34900</v>
      </c>
      <c r="I23">
        <v>34900</v>
      </c>
      <c r="J23" t="s">
        <v>421</v>
      </c>
      <c r="K23">
        <v>0</v>
      </c>
      <c r="L23">
        <v>0</v>
      </c>
      <c r="M23">
        <v>4569</v>
      </c>
    </row>
    <row r="24" spans="1:13">
      <c r="A24" t="s">
        <v>33</v>
      </c>
      <c r="B24" t="s">
        <v>1062</v>
      </c>
      <c r="C24" t="s">
        <v>514</v>
      </c>
      <c r="D24" t="s">
        <v>81</v>
      </c>
      <c r="E24" t="s">
        <v>31</v>
      </c>
      <c r="F24" t="s">
        <v>16</v>
      </c>
      <c r="G24">
        <v>4.4000000000000004</v>
      </c>
      <c r="H24">
        <v>44999</v>
      </c>
      <c r="I24">
        <v>44999</v>
      </c>
      <c r="J24" t="s">
        <v>1063</v>
      </c>
      <c r="K24">
        <v>0</v>
      </c>
      <c r="L24">
        <v>0</v>
      </c>
      <c r="M24">
        <v>7544</v>
      </c>
    </row>
    <row r="25" spans="1:13">
      <c r="A25" t="s">
        <v>33</v>
      </c>
      <c r="B25" t="s">
        <v>419</v>
      </c>
      <c r="C25" t="s">
        <v>173</v>
      </c>
      <c r="D25" t="s">
        <v>20</v>
      </c>
      <c r="E25" t="s">
        <v>70</v>
      </c>
      <c r="F25" t="s">
        <v>16</v>
      </c>
      <c r="G25">
        <v>4.4000000000000004</v>
      </c>
      <c r="H25">
        <v>34900</v>
      </c>
      <c r="I25">
        <v>34900</v>
      </c>
      <c r="J25" t="s">
        <v>421</v>
      </c>
      <c r="K25">
        <v>0</v>
      </c>
      <c r="L25">
        <v>0</v>
      </c>
      <c r="M25">
        <v>4864</v>
      </c>
    </row>
    <row r="26" spans="1:13">
      <c r="A26" t="s">
        <v>33</v>
      </c>
      <c r="B26" t="s">
        <v>419</v>
      </c>
      <c r="C26" t="s">
        <v>80</v>
      </c>
      <c r="D26" t="s">
        <v>20</v>
      </c>
      <c r="E26" t="s">
        <v>31</v>
      </c>
      <c r="F26" t="s">
        <v>16</v>
      </c>
      <c r="G26">
        <v>4.4000000000000004</v>
      </c>
      <c r="H26">
        <v>59999</v>
      </c>
      <c r="I26">
        <v>59999</v>
      </c>
      <c r="J26" t="s">
        <v>421</v>
      </c>
      <c r="K26">
        <v>0</v>
      </c>
      <c r="L26">
        <v>0</v>
      </c>
      <c r="M26">
        <v>7123</v>
      </c>
    </row>
    <row r="27" spans="1:13">
      <c r="A27" t="s">
        <v>33</v>
      </c>
      <c r="B27" t="s">
        <v>419</v>
      </c>
      <c r="C27" t="s">
        <v>420</v>
      </c>
      <c r="D27" t="s">
        <v>20</v>
      </c>
      <c r="E27" t="s">
        <v>70</v>
      </c>
      <c r="F27" t="s">
        <v>16</v>
      </c>
      <c r="G27">
        <v>4.4000000000000004</v>
      </c>
      <c r="H27">
        <v>34900</v>
      </c>
      <c r="I27">
        <v>34900</v>
      </c>
      <c r="J27" t="s">
        <v>421</v>
      </c>
      <c r="K27">
        <v>0</v>
      </c>
      <c r="L27">
        <v>0</v>
      </c>
      <c r="M27">
        <v>7704</v>
      </c>
    </row>
    <row r="28" spans="1:13">
      <c r="A28" t="s">
        <v>33</v>
      </c>
      <c r="B28" t="s">
        <v>419</v>
      </c>
      <c r="C28" t="s">
        <v>420</v>
      </c>
      <c r="D28" t="s">
        <v>20</v>
      </c>
      <c r="E28" t="s">
        <v>31</v>
      </c>
      <c r="F28" t="s">
        <v>16</v>
      </c>
      <c r="G28">
        <v>4.4000000000000004</v>
      </c>
      <c r="H28">
        <v>59999</v>
      </c>
      <c r="I28">
        <v>59999</v>
      </c>
      <c r="J28" t="s">
        <v>421</v>
      </c>
      <c r="K28">
        <v>0</v>
      </c>
      <c r="L28">
        <v>0</v>
      </c>
      <c r="M28">
        <v>6435</v>
      </c>
    </row>
    <row r="29" spans="1:13">
      <c r="A29" t="s">
        <v>33</v>
      </c>
      <c r="B29" t="s">
        <v>1062</v>
      </c>
      <c r="C29" t="s">
        <v>93</v>
      </c>
      <c r="D29" t="s">
        <v>81</v>
      </c>
      <c r="E29" t="s">
        <v>15</v>
      </c>
      <c r="F29" t="s">
        <v>16</v>
      </c>
      <c r="G29">
        <v>4.4000000000000004</v>
      </c>
      <c r="H29">
        <v>71500</v>
      </c>
      <c r="I29">
        <v>71500</v>
      </c>
      <c r="J29" t="s">
        <v>1063</v>
      </c>
      <c r="K29">
        <v>0</v>
      </c>
      <c r="L29">
        <v>0</v>
      </c>
      <c r="M29">
        <v>7420</v>
      </c>
    </row>
    <row r="30" spans="1:13">
      <c r="A30" t="s">
        <v>33</v>
      </c>
      <c r="B30" t="s">
        <v>1062</v>
      </c>
      <c r="C30" t="s">
        <v>80</v>
      </c>
      <c r="D30" t="s">
        <v>81</v>
      </c>
      <c r="E30" t="s">
        <v>31</v>
      </c>
      <c r="F30" t="s">
        <v>16</v>
      </c>
      <c r="G30">
        <v>4.4000000000000004</v>
      </c>
      <c r="H30">
        <v>62500</v>
      </c>
      <c r="I30">
        <v>62500</v>
      </c>
      <c r="J30" t="s">
        <v>1063</v>
      </c>
      <c r="K30">
        <v>0</v>
      </c>
      <c r="L30">
        <v>0</v>
      </c>
      <c r="M30">
        <v>5288</v>
      </c>
    </row>
    <row r="31" spans="1:13">
      <c r="A31" t="s">
        <v>33</v>
      </c>
      <c r="B31" t="s">
        <v>419</v>
      </c>
      <c r="C31" t="s">
        <v>420</v>
      </c>
      <c r="D31" t="s">
        <v>20</v>
      </c>
      <c r="E31" t="s">
        <v>21</v>
      </c>
      <c r="F31" t="s">
        <v>16</v>
      </c>
      <c r="G31">
        <v>4.4000000000000004</v>
      </c>
      <c r="H31">
        <v>49999</v>
      </c>
      <c r="I31">
        <v>49999</v>
      </c>
      <c r="J31" t="s">
        <v>421</v>
      </c>
      <c r="K31">
        <v>0</v>
      </c>
      <c r="L31">
        <v>0</v>
      </c>
      <c r="M31">
        <v>8177</v>
      </c>
    </row>
    <row r="32" spans="1:13">
      <c r="A32" t="s">
        <v>33</v>
      </c>
      <c r="B32" t="s">
        <v>942</v>
      </c>
      <c r="C32" t="s">
        <v>97</v>
      </c>
      <c r="D32" t="s">
        <v>20</v>
      </c>
      <c r="E32" t="s">
        <v>15</v>
      </c>
      <c r="F32" t="s">
        <v>16</v>
      </c>
      <c r="G32">
        <v>4.5</v>
      </c>
      <c r="H32">
        <v>44900</v>
      </c>
      <c r="I32">
        <v>44900</v>
      </c>
      <c r="J32" t="s">
        <v>943</v>
      </c>
      <c r="K32">
        <v>0</v>
      </c>
      <c r="L32">
        <v>0</v>
      </c>
      <c r="M32">
        <v>8786</v>
      </c>
    </row>
    <row r="33" spans="1:13">
      <c r="A33" t="s">
        <v>33</v>
      </c>
      <c r="B33" t="s">
        <v>354</v>
      </c>
      <c r="C33" t="s">
        <v>420</v>
      </c>
      <c r="D33" t="s">
        <v>20</v>
      </c>
      <c r="E33" t="s">
        <v>15</v>
      </c>
      <c r="F33" t="s">
        <v>16</v>
      </c>
      <c r="G33">
        <v>4.5</v>
      </c>
      <c r="H33">
        <v>55999</v>
      </c>
      <c r="I33">
        <v>55999</v>
      </c>
      <c r="J33" t="s">
        <v>355</v>
      </c>
      <c r="K33">
        <v>0</v>
      </c>
      <c r="L33">
        <v>0</v>
      </c>
      <c r="M33">
        <v>8659</v>
      </c>
    </row>
    <row r="34" spans="1:13">
      <c r="A34" t="s">
        <v>33</v>
      </c>
      <c r="B34" t="s">
        <v>942</v>
      </c>
      <c r="C34" t="s">
        <v>62</v>
      </c>
      <c r="D34" t="s">
        <v>20</v>
      </c>
      <c r="E34" t="s">
        <v>15</v>
      </c>
      <c r="F34" t="s">
        <v>16</v>
      </c>
      <c r="G34">
        <v>4.5</v>
      </c>
      <c r="H34">
        <v>44900</v>
      </c>
      <c r="I34">
        <v>44900</v>
      </c>
      <c r="J34" t="s">
        <v>943</v>
      </c>
      <c r="K34">
        <v>0</v>
      </c>
      <c r="L34">
        <v>0</v>
      </c>
      <c r="M34">
        <v>9866</v>
      </c>
    </row>
    <row r="35" spans="1:13">
      <c r="A35" t="s">
        <v>33</v>
      </c>
      <c r="B35" t="s">
        <v>169</v>
      </c>
      <c r="C35" t="s">
        <v>173</v>
      </c>
      <c r="D35" t="s">
        <v>50</v>
      </c>
      <c r="E35" t="s">
        <v>70</v>
      </c>
      <c r="F35" t="s">
        <v>16</v>
      </c>
      <c r="G35">
        <v>4.5</v>
      </c>
      <c r="H35">
        <v>36999</v>
      </c>
      <c r="I35">
        <v>37900</v>
      </c>
      <c r="J35" t="s">
        <v>171</v>
      </c>
      <c r="K35">
        <v>901</v>
      </c>
      <c r="L35">
        <v>2.3773087071240102</v>
      </c>
      <c r="M35">
        <v>5342</v>
      </c>
    </row>
    <row r="36" spans="1:13">
      <c r="A36" t="s">
        <v>33</v>
      </c>
      <c r="B36" t="s">
        <v>1253</v>
      </c>
      <c r="C36" t="s">
        <v>97</v>
      </c>
      <c r="D36" t="s">
        <v>36</v>
      </c>
      <c r="E36" t="s">
        <v>63</v>
      </c>
      <c r="F36" t="s">
        <v>16</v>
      </c>
      <c r="G36">
        <v>4.5</v>
      </c>
      <c r="H36">
        <v>71999</v>
      </c>
      <c r="I36">
        <v>74900</v>
      </c>
      <c r="J36" t="s">
        <v>1254</v>
      </c>
      <c r="K36">
        <v>2901</v>
      </c>
      <c r="L36">
        <v>3.87316421895861</v>
      </c>
      <c r="M36">
        <v>6631</v>
      </c>
    </row>
    <row r="37" spans="1:13">
      <c r="A37" t="s">
        <v>33</v>
      </c>
      <c r="B37" t="s">
        <v>354</v>
      </c>
      <c r="C37" t="s">
        <v>514</v>
      </c>
      <c r="D37" t="s">
        <v>20</v>
      </c>
      <c r="E37" t="s">
        <v>70</v>
      </c>
      <c r="F37" t="s">
        <v>16</v>
      </c>
      <c r="G37">
        <v>4.5</v>
      </c>
      <c r="H37">
        <v>25299</v>
      </c>
      <c r="I37">
        <v>29900</v>
      </c>
      <c r="J37" t="s">
        <v>355</v>
      </c>
      <c r="K37">
        <v>4601</v>
      </c>
      <c r="L37">
        <v>15.387959866220699</v>
      </c>
      <c r="M37">
        <v>6289</v>
      </c>
    </row>
    <row r="38" spans="1:13">
      <c r="A38" t="s">
        <v>33</v>
      </c>
      <c r="B38" t="s">
        <v>1253</v>
      </c>
      <c r="C38" t="s">
        <v>164</v>
      </c>
      <c r="D38" t="s">
        <v>36</v>
      </c>
      <c r="E38" t="s">
        <v>31</v>
      </c>
      <c r="F38" t="s">
        <v>16</v>
      </c>
      <c r="G38">
        <v>4.5</v>
      </c>
      <c r="H38">
        <v>56999</v>
      </c>
      <c r="I38">
        <v>59900</v>
      </c>
      <c r="J38" t="s">
        <v>1254</v>
      </c>
      <c r="K38">
        <v>2901</v>
      </c>
      <c r="L38">
        <v>4.8430717863105102</v>
      </c>
      <c r="M38">
        <v>8819</v>
      </c>
    </row>
    <row r="39" spans="1:13">
      <c r="A39" t="s">
        <v>33</v>
      </c>
      <c r="B39" t="s">
        <v>477</v>
      </c>
      <c r="C39" t="s">
        <v>35</v>
      </c>
      <c r="D39" t="s">
        <v>20</v>
      </c>
      <c r="E39" t="s">
        <v>70</v>
      </c>
      <c r="F39" t="s">
        <v>16</v>
      </c>
      <c r="G39">
        <v>4.5</v>
      </c>
      <c r="H39">
        <v>24999</v>
      </c>
      <c r="I39">
        <v>31500</v>
      </c>
      <c r="J39" t="s">
        <v>478</v>
      </c>
      <c r="K39">
        <v>6501</v>
      </c>
      <c r="L39">
        <v>20.6380952380952</v>
      </c>
      <c r="M39">
        <v>7655</v>
      </c>
    </row>
    <row r="40" spans="1:13">
      <c r="A40" t="s">
        <v>33</v>
      </c>
      <c r="B40" t="s">
        <v>169</v>
      </c>
      <c r="C40" t="s">
        <v>35</v>
      </c>
      <c r="D40" t="s">
        <v>50</v>
      </c>
      <c r="E40" t="s">
        <v>63</v>
      </c>
      <c r="F40" t="s">
        <v>16</v>
      </c>
      <c r="G40">
        <v>4.5</v>
      </c>
      <c r="H40">
        <v>85400</v>
      </c>
      <c r="I40">
        <v>85400</v>
      </c>
      <c r="J40" t="s">
        <v>171</v>
      </c>
      <c r="K40">
        <v>0</v>
      </c>
      <c r="L40">
        <v>0</v>
      </c>
      <c r="M40">
        <v>7179</v>
      </c>
    </row>
    <row r="41" spans="1:13">
      <c r="A41" t="s">
        <v>33</v>
      </c>
      <c r="B41" t="s">
        <v>169</v>
      </c>
      <c r="C41" t="s">
        <v>80</v>
      </c>
      <c r="D41" t="s">
        <v>50</v>
      </c>
      <c r="E41" t="s">
        <v>15</v>
      </c>
      <c r="F41" t="s">
        <v>16</v>
      </c>
      <c r="G41">
        <v>4.5</v>
      </c>
      <c r="H41">
        <v>42900</v>
      </c>
      <c r="I41">
        <v>42900</v>
      </c>
      <c r="J41" t="s">
        <v>171</v>
      </c>
      <c r="K41">
        <v>0</v>
      </c>
      <c r="L41">
        <v>0</v>
      </c>
      <c r="M41">
        <v>5659</v>
      </c>
    </row>
    <row r="42" spans="1:13">
      <c r="A42" t="s">
        <v>33</v>
      </c>
      <c r="B42" t="s">
        <v>942</v>
      </c>
      <c r="C42" t="s">
        <v>35</v>
      </c>
      <c r="D42" t="s">
        <v>20</v>
      </c>
      <c r="E42" t="s">
        <v>63</v>
      </c>
      <c r="F42" t="s">
        <v>16</v>
      </c>
      <c r="G42">
        <v>4.5</v>
      </c>
      <c r="H42">
        <v>54900</v>
      </c>
      <c r="I42">
        <v>54900</v>
      </c>
      <c r="J42" t="s">
        <v>943</v>
      </c>
      <c r="K42">
        <v>0</v>
      </c>
      <c r="L42">
        <v>0</v>
      </c>
      <c r="M42">
        <v>9649</v>
      </c>
    </row>
    <row r="43" spans="1:13">
      <c r="A43" t="s">
        <v>33</v>
      </c>
      <c r="B43" t="s">
        <v>169</v>
      </c>
      <c r="C43" t="s">
        <v>173</v>
      </c>
      <c r="D43" t="s">
        <v>50</v>
      </c>
      <c r="E43" t="s">
        <v>15</v>
      </c>
      <c r="F43" t="s">
        <v>16</v>
      </c>
      <c r="G43">
        <v>4.5</v>
      </c>
      <c r="H43">
        <v>42900</v>
      </c>
      <c r="I43">
        <v>42900</v>
      </c>
      <c r="J43" t="s">
        <v>171</v>
      </c>
      <c r="K43">
        <v>0</v>
      </c>
      <c r="L43">
        <v>0</v>
      </c>
      <c r="M43">
        <v>4167</v>
      </c>
    </row>
    <row r="44" spans="1:13">
      <c r="A44" t="s">
        <v>33</v>
      </c>
      <c r="B44" t="s">
        <v>169</v>
      </c>
      <c r="C44" t="s">
        <v>170</v>
      </c>
      <c r="D44" t="s">
        <v>50</v>
      </c>
      <c r="E44" t="s">
        <v>15</v>
      </c>
      <c r="F44" t="s">
        <v>16</v>
      </c>
      <c r="G44">
        <v>4.5</v>
      </c>
      <c r="H44">
        <v>42900</v>
      </c>
      <c r="I44">
        <v>42900</v>
      </c>
      <c r="J44" t="s">
        <v>171</v>
      </c>
      <c r="K44">
        <v>0</v>
      </c>
      <c r="L44">
        <v>0</v>
      </c>
      <c r="M44">
        <v>6777</v>
      </c>
    </row>
    <row r="45" spans="1:13">
      <c r="A45" t="s">
        <v>33</v>
      </c>
      <c r="B45" t="s">
        <v>172</v>
      </c>
      <c r="C45" t="s">
        <v>173</v>
      </c>
      <c r="D45" t="s">
        <v>20</v>
      </c>
      <c r="E45" t="s">
        <v>31</v>
      </c>
      <c r="F45" t="s">
        <v>16</v>
      </c>
      <c r="G45">
        <v>4.5</v>
      </c>
      <c r="H45">
        <v>38999</v>
      </c>
      <c r="I45">
        <v>39900</v>
      </c>
      <c r="J45" t="s">
        <v>174</v>
      </c>
      <c r="K45">
        <v>901</v>
      </c>
      <c r="L45">
        <v>2.25814536340852</v>
      </c>
      <c r="M45">
        <v>6606</v>
      </c>
    </row>
    <row r="46" spans="1:13">
      <c r="A46" t="s">
        <v>33</v>
      </c>
      <c r="B46" t="s">
        <v>411</v>
      </c>
      <c r="C46" t="s">
        <v>1312</v>
      </c>
      <c r="D46" t="s">
        <v>36</v>
      </c>
      <c r="E46" t="s">
        <v>15</v>
      </c>
      <c r="F46" t="s">
        <v>16</v>
      </c>
      <c r="G46">
        <v>4.5</v>
      </c>
      <c r="H46">
        <v>119900</v>
      </c>
      <c r="I46">
        <v>119900</v>
      </c>
      <c r="J46" t="s">
        <v>412</v>
      </c>
      <c r="K46">
        <v>0</v>
      </c>
      <c r="L46">
        <v>0</v>
      </c>
      <c r="M46">
        <v>8873</v>
      </c>
    </row>
    <row r="47" spans="1:13">
      <c r="A47" t="s">
        <v>33</v>
      </c>
      <c r="B47" t="s">
        <v>1893</v>
      </c>
      <c r="C47" t="s">
        <v>514</v>
      </c>
      <c r="D47" t="s">
        <v>81</v>
      </c>
      <c r="E47" t="s">
        <v>21</v>
      </c>
      <c r="F47" t="s">
        <v>16</v>
      </c>
      <c r="G47">
        <v>4.5</v>
      </c>
      <c r="H47">
        <v>39999</v>
      </c>
      <c r="I47">
        <v>39999</v>
      </c>
      <c r="J47" t="s">
        <v>1894</v>
      </c>
      <c r="K47">
        <v>0</v>
      </c>
      <c r="L47">
        <v>0</v>
      </c>
      <c r="M47">
        <v>4908</v>
      </c>
    </row>
    <row r="48" spans="1:13">
      <c r="A48" t="s">
        <v>33</v>
      </c>
      <c r="B48" t="s">
        <v>1253</v>
      </c>
      <c r="C48" t="s">
        <v>62</v>
      </c>
      <c r="D48" t="s">
        <v>36</v>
      </c>
      <c r="E48" t="s">
        <v>15</v>
      </c>
      <c r="F48" t="s">
        <v>16</v>
      </c>
      <c r="G48">
        <v>4.5</v>
      </c>
      <c r="H48">
        <v>61999</v>
      </c>
      <c r="I48">
        <v>64900</v>
      </c>
      <c r="J48" t="s">
        <v>1254</v>
      </c>
      <c r="K48">
        <v>2901</v>
      </c>
      <c r="L48">
        <v>4.4699537750385199</v>
      </c>
      <c r="M48">
        <v>9069</v>
      </c>
    </row>
    <row r="49" spans="1:13">
      <c r="A49" t="s">
        <v>33</v>
      </c>
      <c r="B49" t="s">
        <v>1253</v>
      </c>
      <c r="C49" t="s">
        <v>89</v>
      </c>
      <c r="D49" t="s">
        <v>36</v>
      </c>
      <c r="E49" t="s">
        <v>15</v>
      </c>
      <c r="F49" t="s">
        <v>16</v>
      </c>
      <c r="G49">
        <v>4.5</v>
      </c>
      <c r="H49">
        <v>61999</v>
      </c>
      <c r="I49">
        <v>64900</v>
      </c>
      <c r="J49" t="s">
        <v>1254</v>
      </c>
      <c r="K49">
        <v>2901</v>
      </c>
      <c r="L49">
        <v>4.4699537750385199</v>
      </c>
      <c r="M49">
        <v>8819</v>
      </c>
    </row>
    <row r="50" spans="1:13">
      <c r="A50" t="s">
        <v>33</v>
      </c>
      <c r="B50" t="s">
        <v>1893</v>
      </c>
      <c r="C50" t="s">
        <v>80</v>
      </c>
      <c r="D50" t="s">
        <v>81</v>
      </c>
      <c r="E50" t="s">
        <v>31</v>
      </c>
      <c r="F50" t="s">
        <v>16</v>
      </c>
      <c r="G50">
        <v>4.5</v>
      </c>
      <c r="H50">
        <v>71500</v>
      </c>
      <c r="I50">
        <v>71500</v>
      </c>
      <c r="J50" t="s">
        <v>1894</v>
      </c>
      <c r="K50">
        <v>0</v>
      </c>
      <c r="L50">
        <v>0</v>
      </c>
      <c r="M50">
        <v>6958</v>
      </c>
    </row>
    <row r="51" spans="1:13">
      <c r="A51" t="s">
        <v>33</v>
      </c>
      <c r="B51" t="s">
        <v>477</v>
      </c>
      <c r="C51" t="s">
        <v>173</v>
      </c>
      <c r="D51" t="s">
        <v>20</v>
      </c>
      <c r="E51" t="s">
        <v>15</v>
      </c>
      <c r="F51" t="s">
        <v>16</v>
      </c>
      <c r="G51">
        <v>4.5</v>
      </c>
      <c r="H51">
        <v>34900</v>
      </c>
      <c r="I51">
        <v>34900</v>
      </c>
      <c r="J51" t="s">
        <v>478</v>
      </c>
      <c r="K51">
        <v>0</v>
      </c>
      <c r="L51">
        <v>0</v>
      </c>
      <c r="M51">
        <v>6749</v>
      </c>
    </row>
    <row r="52" spans="1:13">
      <c r="A52" t="s">
        <v>33</v>
      </c>
      <c r="B52" t="s">
        <v>942</v>
      </c>
      <c r="C52" t="s">
        <v>62</v>
      </c>
      <c r="D52" t="s">
        <v>20</v>
      </c>
      <c r="E52" t="s">
        <v>31</v>
      </c>
      <c r="F52" t="s">
        <v>16</v>
      </c>
      <c r="G52">
        <v>4.5</v>
      </c>
      <c r="H52">
        <v>32999</v>
      </c>
      <c r="I52">
        <v>39900</v>
      </c>
      <c r="J52" t="s">
        <v>943</v>
      </c>
      <c r="K52">
        <v>6901</v>
      </c>
      <c r="L52">
        <v>17.295739348370901</v>
      </c>
      <c r="M52">
        <v>9233</v>
      </c>
    </row>
    <row r="53" spans="1:13">
      <c r="A53" t="s">
        <v>33</v>
      </c>
      <c r="B53" t="s">
        <v>942</v>
      </c>
      <c r="C53" t="s">
        <v>35</v>
      </c>
      <c r="D53" t="s">
        <v>20</v>
      </c>
      <c r="E53" t="s">
        <v>15</v>
      </c>
      <c r="F53" t="s">
        <v>16</v>
      </c>
      <c r="G53">
        <v>4.5</v>
      </c>
      <c r="H53">
        <v>44900</v>
      </c>
      <c r="I53">
        <v>44900</v>
      </c>
      <c r="J53" t="s">
        <v>943</v>
      </c>
      <c r="K53">
        <v>0</v>
      </c>
      <c r="L53">
        <v>0</v>
      </c>
      <c r="M53">
        <v>6073</v>
      </c>
    </row>
    <row r="54" spans="1:13">
      <c r="A54" t="s">
        <v>33</v>
      </c>
      <c r="B54" t="s">
        <v>354</v>
      </c>
      <c r="C54" t="s">
        <v>80</v>
      </c>
      <c r="D54" t="s">
        <v>20</v>
      </c>
      <c r="E54" t="s">
        <v>31</v>
      </c>
      <c r="F54" t="s">
        <v>16</v>
      </c>
      <c r="G54">
        <v>4.5</v>
      </c>
      <c r="H54">
        <v>49999</v>
      </c>
      <c r="I54">
        <v>49999</v>
      </c>
      <c r="J54" t="s">
        <v>355</v>
      </c>
      <c r="K54">
        <v>0</v>
      </c>
      <c r="L54">
        <v>0</v>
      </c>
      <c r="M54">
        <v>9169</v>
      </c>
    </row>
    <row r="55" spans="1:13">
      <c r="A55" t="s">
        <v>33</v>
      </c>
      <c r="B55" t="s">
        <v>1253</v>
      </c>
      <c r="C55" t="s">
        <v>89</v>
      </c>
      <c r="D55" t="s">
        <v>36</v>
      </c>
      <c r="E55" t="s">
        <v>31</v>
      </c>
      <c r="F55" t="s">
        <v>16</v>
      </c>
      <c r="G55">
        <v>4.5</v>
      </c>
      <c r="H55">
        <v>56999</v>
      </c>
      <c r="I55">
        <v>59900</v>
      </c>
      <c r="J55" t="s">
        <v>1254</v>
      </c>
      <c r="K55">
        <v>2901</v>
      </c>
      <c r="L55">
        <v>4.8430717863105102</v>
      </c>
      <c r="M55">
        <v>4436</v>
      </c>
    </row>
    <row r="56" spans="1:13">
      <c r="A56" t="s">
        <v>33</v>
      </c>
      <c r="B56" t="s">
        <v>1893</v>
      </c>
      <c r="C56" t="s">
        <v>514</v>
      </c>
      <c r="D56" t="s">
        <v>81</v>
      </c>
      <c r="E56" t="s">
        <v>21</v>
      </c>
      <c r="F56" t="s">
        <v>16</v>
      </c>
      <c r="G56">
        <v>4.5</v>
      </c>
      <c r="H56">
        <v>39999</v>
      </c>
      <c r="I56">
        <v>39999</v>
      </c>
      <c r="J56" t="s">
        <v>1894</v>
      </c>
      <c r="K56">
        <v>0</v>
      </c>
      <c r="L56">
        <v>0</v>
      </c>
      <c r="M56">
        <v>5202</v>
      </c>
    </row>
    <row r="57" spans="1:13">
      <c r="A57" t="s">
        <v>33</v>
      </c>
      <c r="B57" t="s">
        <v>169</v>
      </c>
      <c r="C57" t="s">
        <v>173</v>
      </c>
      <c r="D57" t="s">
        <v>50</v>
      </c>
      <c r="E57" t="s">
        <v>70</v>
      </c>
      <c r="F57" t="s">
        <v>16</v>
      </c>
      <c r="G57">
        <v>4.5</v>
      </c>
      <c r="H57">
        <v>36999</v>
      </c>
      <c r="I57">
        <v>37900</v>
      </c>
      <c r="J57" t="s">
        <v>171</v>
      </c>
      <c r="K57">
        <v>901</v>
      </c>
      <c r="L57">
        <v>2.3773087071240102</v>
      </c>
      <c r="M57">
        <v>6332</v>
      </c>
    </row>
    <row r="58" spans="1:13">
      <c r="A58" t="s">
        <v>33</v>
      </c>
      <c r="B58" t="s">
        <v>477</v>
      </c>
      <c r="C58" t="s">
        <v>170</v>
      </c>
      <c r="D58" t="s">
        <v>20</v>
      </c>
      <c r="E58" t="s">
        <v>70</v>
      </c>
      <c r="F58" t="s">
        <v>16</v>
      </c>
      <c r="G58">
        <v>4.5</v>
      </c>
      <c r="H58">
        <v>24999</v>
      </c>
      <c r="I58">
        <v>31500</v>
      </c>
      <c r="J58" t="s">
        <v>478</v>
      </c>
      <c r="K58">
        <v>6501</v>
      </c>
      <c r="L58">
        <v>20.6380952380952</v>
      </c>
      <c r="M58">
        <v>7846</v>
      </c>
    </row>
    <row r="59" spans="1:13">
      <c r="A59" t="s">
        <v>33</v>
      </c>
      <c r="B59" t="s">
        <v>477</v>
      </c>
      <c r="C59" t="s">
        <v>80</v>
      </c>
      <c r="D59" t="s">
        <v>20</v>
      </c>
      <c r="E59" t="s">
        <v>63</v>
      </c>
      <c r="F59" t="s">
        <v>16</v>
      </c>
      <c r="G59">
        <v>4.5</v>
      </c>
      <c r="H59">
        <v>74400</v>
      </c>
      <c r="I59">
        <v>74400</v>
      </c>
      <c r="J59" t="s">
        <v>478</v>
      </c>
      <c r="K59">
        <v>0</v>
      </c>
      <c r="L59">
        <v>0</v>
      </c>
      <c r="M59">
        <v>5893</v>
      </c>
    </row>
    <row r="60" spans="1:13">
      <c r="A60" t="s">
        <v>33</v>
      </c>
      <c r="B60" t="s">
        <v>1893</v>
      </c>
      <c r="C60" t="s">
        <v>514</v>
      </c>
      <c r="D60" t="s">
        <v>81</v>
      </c>
      <c r="E60" t="s">
        <v>15</v>
      </c>
      <c r="F60" t="s">
        <v>16</v>
      </c>
      <c r="G60">
        <v>4.5</v>
      </c>
      <c r="H60">
        <v>80500</v>
      </c>
      <c r="I60">
        <v>80500</v>
      </c>
      <c r="J60" t="s">
        <v>1894</v>
      </c>
      <c r="K60">
        <v>0</v>
      </c>
      <c r="L60">
        <v>0</v>
      </c>
      <c r="M60">
        <v>7667</v>
      </c>
    </row>
    <row r="61" spans="1:13">
      <c r="A61" t="s">
        <v>33</v>
      </c>
      <c r="B61" t="s">
        <v>477</v>
      </c>
      <c r="C61" t="s">
        <v>170</v>
      </c>
      <c r="D61" t="s">
        <v>20</v>
      </c>
      <c r="E61" t="s">
        <v>70</v>
      </c>
      <c r="F61" t="s">
        <v>16</v>
      </c>
      <c r="G61">
        <v>4.5</v>
      </c>
      <c r="H61">
        <v>24999</v>
      </c>
      <c r="I61">
        <v>31500</v>
      </c>
      <c r="J61" t="s">
        <v>478</v>
      </c>
      <c r="K61">
        <v>6501</v>
      </c>
      <c r="L61">
        <v>20.6380952380952</v>
      </c>
      <c r="M61">
        <v>5731</v>
      </c>
    </row>
    <row r="62" spans="1:13">
      <c r="A62" t="s">
        <v>33</v>
      </c>
      <c r="B62" t="s">
        <v>169</v>
      </c>
      <c r="C62" t="s">
        <v>80</v>
      </c>
      <c r="D62" t="s">
        <v>50</v>
      </c>
      <c r="E62" t="s">
        <v>63</v>
      </c>
      <c r="F62" t="s">
        <v>16</v>
      </c>
      <c r="G62">
        <v>4.5</v>
      </c>
      <c r="H62">
        <v>85400</v>
      </c>
      <c r="I62">
        <v>85400</v>
      </c>
      <c r="J62" t="s">
        <v>171</v>
      </c>
      <c r="K62">
        <v>0</v>
      </c>
      <c r="L62">
        <v>0</v>
      </c>
      <c r="M62">
        <v>4670</v>
      </c>
    </row>
    <row r="63" spans="1:13">
      <c r="A63" t="s">
        <v>33</v>
      </c>
      <c r="B63" t="s">
        <v>1253</v>
      </c>
      <c r="C63" t="s">
        <v>35</v>
      </c>
      <c r="D63" t="s">
        <v>36</v>
      </c>
      <c r="E63" t="s">
        <v>31</v>
      </c>
      <c r="F63" t="s">
        <v>16</v>
      </c>
      <c r="G63">
        <v>4.5</v>
      </c>
      <c r="H63">
        <v>56999</v>
      </c>
      <c r="I63">
        <v>59900</v>
      </c>
      <c r="J63" t="s">
        <v>1254</v>
      </c>
      <c r="K63">
        <v>2901</v>
      </c>
      <c r="L63">
        <v>4.8430717863105102</v>
      </c>
      <c r="M63">
        <v>6880</v>
      </c>
    </row>
    <row r="64" spans="1:13">
      <c r="A64" t="s">
        <v>33</v>
      </c>
      <c r="B64" t="s">
        <v>942</v>
      </c>
      <c r="C64" t="s">
        <v>97</v>
      </c>
      <c r="D64" t="s">
        <v>20</v>
      </c>
      <c r="E64" t="s">
        <v>31</v>
      </c>
      <c r="F64" t="s">
        <v>16</v>
      </c>
      <c r="G64">
        <v>4.5</v>
      </c>
      <c r="H64">
        <v>32999</v>
      </c>
      <c r="I64">
        <v>39900</v>
      </c>
      <c r="J64" t="s">
        <v>943</v>
      </c>
      <c r="K64">
        <v>6901</v>
      </c>
      <c r="L64">
        <v>17.295739348370901</v>
      </c>
      <c r="M64">
        <v>5289</v>
      </c>
    </row>
    <row r="65" spans="1:13">
      <c r="A65" t="s">
        <v>33</v>
      </c>
      <c r="B65" t="s">
        <v>1893</v>
      </c>
      <c r="C65" t="s">
        <v>173</v>
      </c>
      <c r="D65" t="s">
        <v>81</v>
      </c>
      <c r="E65" t="s">
        <v>15</v>
      </c>
      <c r="F65" t="s">
        <v>16</v>
      </c>
      <c r="G65">
        <v>4.5</v>
      </c>
      <c r="H65">
        <v>48999</v>
      </c>
      <c r="I65">
        <v>48999</v>
      </c>
      <c r="J65" t="s">
        <v>1894</v>
      </c>
      <c r="K65">
        <v>0</v>
      </c>
      <c r="L65">
        <v>0</v>
      </c>
      <c r="M65">
        <v>4519</v>
      </c>
    </row>
    <row r="66" spans="1:13">
      <c r="A66" t="s">
        <v>33</v>
      </c>
      <c r="B66" t="s">
        <v>477</v>
      </c>
      <c r="C66" t="s">
        <v>170</v>
      </c>
      <c r="D66" t="s">
        <v>20</v>
      </c>
      <c r="E66" t="s">
        <v>63</v>
      </c>
      <c r="F66" t="s">
        <v>16</v>
      </c>
      <c r="G66">
        <v>4.5</v>
      </c>
      <c r="H66">
        <v>74400</v>
      </c>
      <c r="I66">
        <v>74400</v>
      </c>
      <c r="J66" t="s">
        <v>478</v>
      </c>
      <c r="K66">
        <v>0</v>
      </c>
      <c r="L66">
        <v>0</v>
      </c>
      <c r="M66">
        <v>8970</v>
      </c>
    </row>
    <row r="67" spans="1:13">
      <c r="A67" t="s">
        <v>33</v>
      </c>
      <c r="B67" t="s">
        <v>354</v>
      </c>
      <c r="C67" t="s">
        <v>173</v>
      </c>
      <c r="D67" t="s">
        <v>20</v>
      </c>
      <c r="E67" t="s">
        <v>70</v>
      </c>
      <c r="F67" t="s">
        <v>16</v>
      </c>
      <c r="G67">
        <v>4.5</v>
      </c>
      <c r="H67">
        <v>25299</v>
      </c>
      <c r="I67">
        <v>29900</v>
      </c>
      <c r="J67" t="s">
        <v>355</v>
      </c>
      <c r="K67">
        <v>4601</v>
      </c>
      <c r="L67">
        <v>15.387959866220699</v>
      </c>
      <c r="M67">
        <v>4890</v>
      </c>
    </row>
    <row r="68" spans="1:13">
      <c r="A68" t="s">
        <v>33</v>
      </c>
      <c r="B68" t="s">
        <v>1893</v>
      </c>
      <c r="C68" t="s">
        <v>173</v>
      </c>
      <c r="D68" t="s">
        <v>81</v>
      </c>
      <c r="E68" t="s">
        <v>21</v>
      </c>
      <c r="F68" t="s">
        <v>16</v>
      </c>
      <c r="G68">
        <v>4.5</v>
      </c>
      <c r="H68">
        <v>40999</v>
      </c>
      <c r="I68">
        <v>40999</v>
      </c>
      <c r="J68" t="s">
        <v>1894</v>
      </c>
      <c r="K68">
        <v>0</v>
      </c>
      <c r="L68">
        <v>0</v>
      </c>
      <c r="M68">
        <v>6189</v>
      </c>
    </row>
    <row r="69" spans="1:13">
      <c r="A69" t="s">
        <v>33</v>
      </c>
      <c r="B69" t="s">
        <v>1893</v>
      </c>
      <c r="C69" t="s">
        <v>173</v>
      </c>
      <c r="D69" t="s">
        <v>81</v>
      </c>
      <c r="E69" t="s">
        <v>31</v>
      </c>
      <c r="F69" t="s">
        <v>16</v>
      </c>
      <c r="G69">
        <v>4.5</v>
      </c>
      <c r="H69">
        <v>48999</v>
      </c>
      <c r="I69">
        <v>48999</v>
      </c>
      <c r="J69" t="s">
        <v>1894</v>
      </c>
      <c r="K69">
        <v>0</v>
      </c>
      <c r="L69">
        <v>0</v>
      </c>
      <c r="M69">
        <v>8959</v>
      </c>
    </row>
    <row r="70" spans="1:13">
      <c r="A70" t="s">
        <v>33</v>
      </c>
      <c r="B70" t="s">
        <v>354</v>
      </c>
      <c r="C70" t="s">
        <v>80</v>
      </c>
      <c r="D70" t="s">
        <v>20</v>
      </c>
      <c r="E70" t="s">
        <v>15</v>
      </c>
      <c r="F70" t="s">
        <v>16</v>
      </c>
      <c r="G70">
        <v>4.5</v>
      </c>
      <c r="H70">
        <v>55999</v>
      </c>
      <c r="I70">
        <v>55999</v>
      </c>
      <c r="J70" t="s">
        <v>355</v>
      </c>
      <c r="K70">
        <v>0</v>
      </c>
      <c r="L70">
        <v>0</v>
      </c>
      <c r="M70">
        <v>5642</v>
      </c>
    </row>
    <row r="71" spans="1:13">
      <c r="A71" t="s">
        <v>33</v>
      </c>
      <c r="B71" t="s">
        <v>942</v>
      </c>
      <c r="C71" t="s">
        <v>97</v>
      </c>
      <c r="D71" t="s">
        <v>20</v>
      </c>
      <c r="E71" t="s">
        <v>31</v>
      </c>
      <c r="F71" t="s">
        <v>16</v>
      </c>
      <c r="G71">
        <v>4.5</v>
      </c>
      <c r="H71">
        <v>32999</v>
      </c>
      <c r="I71">
        <v>39900</v>
      </c>
      <c r="J71" t="s">
        <v>943</v>
      </c>
      <c r="K71">
        <v>6901</v>
      </c>
      <c r="L71">
        <v>17.295739348370901</v>
      </c>
      <c r="M71">
        <v>9249</v>
      </c>
    </row>
    <row r="72" spans="1:13">
      <c r="A72" t="s">
        <v>33</v>
      </c>
      <c r="B72" t="s">
        <v>354</v>
      </c>
      <c r="C72" t="s">
        <v>420</v>
      </c>
      <c r="D72" t="s">
        <v>20</v>
      </c>
      <c r="E72" t="s">
        <v>70</v>
      </c>
      <c r="F72" t="s">
        <v>16</v>
      </c>
      <c r="G72">
        <v>4.5</v>
      </c>
      <c r="H72">
        <v>31999</v>
      </c>
      <c r="I72">
        <v>31999</v>
      </c>
      <c r="J72" t="s">
        <v>355</v>
      </c>
      <c r="K72">
        <v>0</v>
      </c>
      <c r="L72">
        <v>0</v>
      </c>
      <c r="M72">
        <v>8077</v>
      </c>
    </row>
    <row r="73" spans="1:13">
      <c r="A73" t="s">
        <v>33</v>
      </c>
      <c r="B73" t="s">
        <v>477</v>
      </c>
      <c r="C73" t="s">
        <v>173</v>
      </c>
      <c r="D73" t="s">
        <v>20</v>
      </c>
      <c r="E73" t="s">
        <v>70</v>
      </c>
      <c r="F73" t="s">
        <v>16</v>
      </c>
      <c r="G73">
        <v>4.5</v>
      </c>
      <c r="H73">
        <v>24999</v>
      </c>
      <c r="I73">
        <v>31500</v>
      </c>
      <c r="J73" t="s">
        <v>478</v>
      </c>
      <c r="K73">
        <v>6501</v>
      </c>
      <c r="L73">
        <v>20.6380952380952</v>
      </c>
      <c r="M73">
        <v>8377</v>
      </c>
    </row>
    <row r="74" spans="1:13">
      <c r="A74" t="s">
        <v>33</v>
      </c>
      <c r="B74" t="s">
        <v>354</v>
      </c>
      <c r="C74" t="s">
        <v>173</v>
      </c>
      <c r="D74" t="s">
        <v>20</v>
      </c>
      <c r="E74" t="s">
        <v>21</v>
      </c>
      <c r="F74" t="s">
        <v>16</v>
      </c>
      <c r="G74">
        <v>4.5</v>
      </c>
      <c r="H74">
        <v>41999</v>
      </c>
      <c r="I74">
        <v>41999</v>
      </c>
      <c r="J74" t="s">
        <v>355</v>
      </c>
      <c r="K74">
        <v>0</v>
      </c>
      <c r="L74">
        <v>0</v>
      </c>
      <c r="M74">
        <v>9980</v>
      </c>
    </row>
    <row r="75" spans="1:13">
      <c r="A75" t="s">
        <v>33</v>
      </c>
      <c r="B75" t="s">
        <v>354</v>
      </c>
      <c r="C75" t="s">
        <v>173</v>
      </c>
      <c r="D75" t="s">
        <v>20</v>
      </c>
      <c r="E75" t="s">
        <v>15</v>
      </c>
      <c r="F75" t="s">
        <v>16</v>
      </c>
      <c r="G75">
        <v>4.5</v>
      </c>
      <c r="H75">
        <v>55999</v>
      </c>
      <c r="I75">
        <v>55999</v>
      </c>
      <c r="J75" t="s">
        <v>355</v>
      </c>
      <c r="K75">
        <v>0</v>
      </c>
      <c r="L75">
        <v>0</v>
      </c>
      <c r="M75">
        <v>8853</v>
      </c>
    </row>
    <row r="76" spans="1:13">
      <c r="A76" t="s">
        <v>33</v>
      </c>
      <c r="B76" t="s">
        <v>1253</v>
      </c>
      <c r="C76" t="s">
        <v>62</v>
      </c>
      <c r="D76" t="s">
        <v>36</v>
      </c>
      <c r="E76" t="s">
        <v>31</v>
      </c>
      <c r="F76" t="s">
        <v>16</v>
      </c>
      <c r="G76">
        <v>4.5</v>
      </c>
      <c r="H76">
        <v>56999</v>
      </c>
      <c r="I76">
        <v>59900</v>
      </c>
      <c r="J76" t="s">
        <v>1254</v>
      </c>
      <c r="K76">
        <v>2901</v>
      </c>
      <c r="L76">
        <v>4.8430717863105102</v>
      </c>
      <c r="M76">
        <v>6536</v>
      </c>
    </row>
    <row r="77" spans="1:13">
      <c r="A77" t="s">
        <v>33</v>
      </c>
      <c r="B77" t="s">
        <v>1253</v>
      </c>
      <c r="C77" t="s">
        <v>35</v>
      </c>
      <c r="D77" t="s">
        <v>36</v>
      </c>
      <c r="E77" t="s">
        <v>15</v>
      </c>
      <c r="F77" t="s">
        <v>16</v>
      </c>
      <c r="G77">
        <v>4.5</v>
      </c>
      <c r="H77">
        <v>61999</v>
      </c>
      <c r="I77">
        <v>64900</v>
      </c>
      <c r="J77" t="s">
        <v>1254</v>
      </c>
      <c r="K77">
        <v>2901</v>
      </c>
      <c r="L77">
        <v>4.4699537750385199</v>
      </c>
      <c r="M77">
        <v>4883</v>
      </c>
    </row>
    <row r="78" spans="1:13">
      <c r="A78" t="s">
        <v>33</v>
      </c>
      <c r="B78" t="s">
        <v>477</v>
      </c>
      <c r="C78" t="s">
        <v>170</v>
      </c>
      <c r="D78" t="s">
        <v>20</v>
      </c>
      <c r="E78" t="s">
        <v>15</v>
      </c>
      <c r="F78" t="s">
        <v>16</v>
      </c>
      <c r="G78">
        <v>4.5</v>
      </c>
      <c r="H78">
        <v>34900</v>
      </c>
      <c r="I78">
        <v>34900</v>
      </c>
      <c r="J78" t="s">
        <v>478</v>
      </c>
      <c r="K78">
        <v>0</v>
      </c>
      <c r="L78">
        <v>0</v>
      </c>
      <c r="M78">
        <v>4965</v>
      </c>
    </row>
    <row r="79" spans="1:13">
      <c r="A79" t="s">
        <v>33</v>
      </c>
      <c r="B79" t="s">
        <v>942</v>
      </c>
      <c r="C79" t="s">
        <v>62</v>
      </c>
      <c r="D79" t="s">
        <v>20</v>
      </c>
      <c r="E79" t="s">
        <v>15</v>
      </c>
      <c r="F79" t="s">
        <v>16</v>
      </c>
      <c r="G79">
        <v>4.5</v>
      </c>
      <c r="H79">
        <v>44900</v>
      </c>
      <c r="I79">
        <v>44900</v>
      </c>
      <c r="J79" t="s">
        <v>943</v>
      </c>
      <c r="K79">
        <v>0</v>
      </c>
      <c r="L79">
        <v>0</v>
      </c>
      <c r="M79">
        <v>5622</v>
      </c>
    </row>
    <row r="80" spans="1:13">
      <c r="A80" t="s">
        <v>33</v>
      </c>
      <c r="B80" t="s">
        <v>1253</v>
      </c>
      <c r="C80" t="s">
        <v>164</v>
      </c>
      <c r="D80" t="s">
        <v>36</v>
      </c>
      <c r="E80" t="s">
        <v>15</v>
      </c>
      <c r="F80" t="s">
        <v>16</v>
      </c>
      <c r="G80">
        <v>4.5</v>
      </c>
      <c r="H80">
        <v>61999</v>
      </c>
      <c r="I80">
        <v>64900</v>
      </c>
      <c r="J80" t="s">
        <v>1254</v>
      </c>
      <c r="K80">
        <v>2901</v>
      </c>
      <c r="L80">
        <v>4.4699537750385199</v>
      </c>
      <c r="M80">
        <v>5591</v>
      </c>
    </row>
    <row r="81" spans="1:13">
      <c r="A81" t="s">
        <v>33</v>
      </c>
      <c r="B81" t="s">
        <v>477</v>
      </c>
      <c r="C81" t="s">
        <v>35</v>
      </c>
      <c r="D81" t="s">
        <v>20</v>
      </c>
      <c r="E81" t="s">
        <v>70</v>
      </c>
      <c r="F81" t="s">
        <v>16</v>
      </c>
      <c r="G81">
        <v>4.5</v>
      </c>
      <c r="H81">
        <v>24999</v>
      </c>
      <c r="I81">
        <v>31500</v>
      </c>
      <c r="J81" t="s">
        <v>478</v>
      </c>
      <c r="K81">
        <v>6501</v>
      </c>
      <c r="L81">
        <v>20.6380952380952</v>
      </c>
      <c r="M81">
        <v>6090</v>
      </c>
    </row>
    <row r="82" spans="1:13">
      <c r="A82" t="s">
        <v>33</v>
      </c>
      <c r="B82" t="s">
        <v>1253</v>
      </c>
      <c r="C82" t="s">
        <v>97</v>
      </c>
      <c r="D82" t="s">
        <v>36</v>
      </c>
      <c r="E82" t="s">
        <v>15</v>
      </c>
      <c r="F82" t="s">
        <v>16</v>
      </c>
      <c r="G82">
        <v>4.5</v>
      </c>
      <c r="H82">
        <v>61999</v>
      </c>
      <c r="I82">
        <v>64900</v>
      </c>
      <c r="J82" t="s">
        <v>1254</v>
      </c>
      <c r="K82">
        <v>2901</v>
      </c>
      <c r="L82">
        <v>4.4699537750385199</v>
      </c>
      <c r="M82">
        <v>9147</v>
      </c>
    </row>
    <row r="83" spans="1:13">
      <c r="A83" t="s">
        <v>33</v>
      </c>
      <c r="B83" t="s">
        <v>169</v>
      </c>
      <c r="C83" t="s">
        <v>173</v>
      </c>
      <c r="D83" t="s">
        <v>50</v>
      </c>
      <c r="E83" t="s">
        <v>63</v>
      </c>
      <c r="F83" t="s">
        <v>16</v>
      </c>
      <c r="G83">
        <v>4.5</v>
      </c>
      <c r="H83">
        <v>85400</v>
      </c>
      <c r="I83">
        <v>85400</v>
      </c>
      <c r="J83" t="s">
        <v>171</v>
      </c>
      <c r="K83">
        <v>0</v>
      </c>
      <c r="L83">
        <v>0</v>
      </c>
      <c r="M83">
        <v>4099</v>
      </c>
    </row>
    <row r="84" spans="1:13">
      <c r="A84" t="s">
        <v>33</v>
      </c>
      <c r="B84" t="s">
        <v>477</v>
      </c>
      <c r="C84" t="s">
        <v>420</v>
      </c>
      <c r="D84" t="s">
        <v>20</v>
      </c>
      <c r="E84" t="s">
        <v>15</v>
      </c>
      <c r="F84" t="s">
        <v>16</v>
      </c>
      <c r="G84">
        <v>4.5</v>
      </c>
      <c r="H84">
        <v>34900</v>
      </c>
      <c r="I84">
        <v>34900</v>
      </c>
      <c r="J84" t="s">
        <v>478</v>
      </c>
      <c r="K84">
        <v>0</v>
      </c>
      <c r="L84">
        <v>0</v>
      </c>
      <c r="M84">
        <v>7921</v>
      </c>
    </row>
    <row r="85" spans="1:13">
      <c r="A85" t="s">
        <v>33</v>
      </c>
      <c r="B85" t="s">
        <v>1253</v>
      </c>
      <c r="C85" t="s">
        <v>164</v>
      </c>
      <c r="D85" t="s">
        <v>36</v>
      </c>
      <c r="E85" t="s">
        <v>63</v>
      </c>
      <c r="F85" t="s">
        <v>16</v>
      </c>
      <c r="G85">
        <v>4.5</v>
      </c>
      <c r="H85">
        <v>71999</v>
      </c>
      <c r="I85">
        <v>74900</v>
      </c>
      <c r="J85" t="s">
        <v>1254</v>
      </c>
      <c r="K85">
        <v>2901</v>
      </c>
      <c r="L85">
        <v>3.87316421895861</v>
      </c>
      <c r="M85">
        <v>5198</v>
      </c>
    </row>
    <row r="86" spans="1:13">
      <c r="A86" t="s">
        <v>33</v>
      </c>
      <c r="B86" t="s">
        <v>942</v>
      </c>
      <c r="C86" t="s">
        <v>97</v>
      </c>
      <c r="D86" t="s">
        <v>20</v>
      </c>
      <c r="E86" t="s">
        <v>63</v>
      </c>
      <c r="F86" t="s">
        <v>16</v>
      </c>
      <c r="G86">
        <v>4.5</v>
      </c>
      <c r="H86">
        <v>54900</v>
      </c>
      <c r="I86">
        <v>54900</v>
      </c>
      <c r="J86" t="s">
        <v>943</v>
      </c>
      <c r="K86">
        <v>0</v>
      </c>
      <c r="L86">
        <v>0</v>
      </c>
      <c r="M86">
        <v>4907</v>
      </c>
    </row>
    <row r="87" spans="1:13">
      <c r="A87" t="s">
        <v>33</v>
      </c>
      <c r="B87" t="s">
        <v>942</v>
      </c>
      <c r="C87" t="s">
        <v>35</v>
      </c>
      <c r="D87" t="s">
        <v>20</v>
      </c>
      <c r="E87" t="s">
        <v>31</v>
      </c>
      <c r="F87" t="s">
        <v>16</v>
      </c>
      <c r="G87">
        <v>4.5</v>
      </c>
      <c r="H87">
        <v>32999</v>
      </c>
      <c r="I87">
        <v>39900</v>
      </c>
      <c r="J87" t="s">
        <v>943</v>
      </c>
      <c r="K87">
        <v>6901</v>
      </c>
      <c r="L87">
        <v>17.295739348370901</v>
      </c>
      <c r="M87">
        <v>5504</v>
      </c>
    </row>
    <row r="88" spans="1:13">
      <c r="A88" t="s">
        <v>33</v>
      </c>
      <c r="B88" t="s">
        <v>942</v>
      </c>
      <c r="C88" t="s">
        <v>97</v>
      </c>
      <c r="D88" t="s">
        <v>20</v>
      </c>
      <c r="E88" t="s">
        <v>63</v>
      </c>
      <c r="F88" t="s">
        <v>16</v>
      </c>
      <c r="G88">
        <v>4.5</v>
      </c>
      <c r="H88">
        <v>54900</v>
      </c>
      <c r="I88">
        <v>54900</v>
      </c>
      <c r="J88" t="s">
        <v>943</v>
      </c>
      <c r="K88">
        <v>0</v>
      </c>
      <c r="L88">
        <v>0</v>
      </c>
      <c r="M88">
        <v>4028</v>
      </c>
    </row>
    <row r="89" spans="1:13">
      <c r="A89" t="s">
        <v>33</v>
      </c>
      <c r="B89" t="s">
        <v>1253</v>
      </c>
      <c r="C89" t="s">
        <v>35</v>
      </c>
      <c r="D89" t="s">
        <v>36</v>
      </c>
      <c r="E89" t="s">
        <v>63</v>
      </c>
      <c r="F89" t="s">
        <v>16</v>
      </c>
      <c r="G89">
        <v>4.5</v>
      </c>
      <c r="H89">
        <v>71999</v>
      </c>
      <c r="I89">
        <v>74900</v>
      </c>
      <c r="J89" t="s">
        <v>1254</v>
      </c>
      <c r="K89">
        <v>2901</v>
      </c>
      <c r="L89">
        <v>3.87316421895861</v>
      </c>
      <c r="M89">
        <v>9063</v>
      </c>
    </row>
    <row r="90" spans="1:13">
      <c r="A90" t="s">
        <v>33</v>
      </c>
      <c r="B90" t="s">
        <v>169</v>
      </c>
      <c r="C90" t="s">
        <v>170</v>
      </c>
      <c r="D90" t="s">
        <v>50</v>
      </c>
      <c r="E90" t="s">
        <v>63</v>
      </c>
      <c r="F90" t="s">
        <v>16</v>
      </c>
      <c r="G90">
        <v>4.5</v>
      </c>
      <c r="H90">
        <v>85400</v>
      </c>
      <c r="I90">
        <v>85400</v>
      </c>
      <c r="J90" t="s">
        <v>171</v>
      </c>
      <c r="K90">
        <v>0</v>
      </c>
      <c r="L90">
        <v>0</v>
      </c>
      <c r="M90">
        <v>9254</v>
      </c>
    </row>
    <row r="91" spans="1:13">
      <c r="A91" t="s">
        <v>33</v>
      </c>
      <c r="B91" t="s">
        <v>169</v>
      </c>
      <c r="C91" t="s">
        <v>35</v>
      </c>
      <c r="D91" t="s">
        <v>50</v>
      </c>
      <c r="E91" t="s">
        <v>15</v>
      </c>
      <c r="F91" t="s">
        <v>16</v>
      </c>
      <c r="G91">
        <v>4.5</v>
      </c>
      <c r="H91">
        <v>42900</v>
      </c>
      <c r="I91">
        <v>42900</v>
      </c>
      <c r="J91" t="s">
        <v>171</v>
      </c>
      <c r="K91">
        <v>0</v>
      </c>
      <c r="L91">
        <v>0</v>
      </c>
      <c r="M91">
        <v>4528</v>
      </c>
    </row>
    <row r="92" spans="1:13">
      <c r="A92" t="s">
        <v>33</v>
      </c>
      <c r="B92" t="s">
        <v>1253</v>
      </c>
      <c r="C92" t="s">
        <v>97</v>
      </c>
      <c r="D92" t="s">
        <v>36</v>
      </c>
      <c r="E92" t="s">
        <v>31</v>
      </c>
      <c r="F92" t="s">
        <v>16</v>
      </c>
      <c r="G92">
        <v>4.5</v>
      </c>
      <c r="H92">
        <v>56999</v>
      </c>
      <c r="I92">
        <v>59900</v>
      </c>
      <c r="J92" t="s">
        <v>1254</v>
      </c>
      <c r="K92">
        <v>2901</v>
      </c>
      <c r="L92">
        <v>4.8430717863105102</v>
      </c>
      <c r="M92">
        <v>5972</v>
      </c>
    </row>
    <row r="93" spans="1:13">
      <c r="A93" t="s">
        <v>33</v>
      </c>
      <c r="B93" t="s">
        <v>1253</v>
      </c>
      <c r="C93" t="s">
        <v>62</v>
      </c>
      <c r="D93" t="s">
        <v>36</v>
      </c>
      <c r="E93" t="s">
        <v>63</v>
      </c>
      <c r="F93" t="s">
        <v>16</v>
      </c>
      <c r="G93">
        <v>4.5</v>
      </c>
      <c r="H93">
        <v>71999</v>
      </c>
      <c r="I93">
        <v>74900</v>
      </c>
      <c r="J93" t="s">
        <v>1254</v>
      </c>
      <c r="K93">
        <v>2901</v>
      </c>
      <c r="L93">
        <v>3.87316421895861</v>
      </c>
      <c r="M93">
        <v>7367</v>
      </c>
    </row>
    <row r="94" spans="1:13">
      <c r="A94" t="s">
        <v>33</v>
      </c>
      <c r="B94" t="s">
        <v>477</v>
      </c>
      <c r="C94" t="s">
        <v>420</v>
      </c>
      <c r="D94" t="s">
        <v>20</v>
      </c>
      <c r="E94" t="s">
        <v>70</v>
      </c>
      <c r="F94" t="s">
        <v>16</v>
      </c>
      <c r="G94">
        <v>4.5</v>
      </c>
      <c r="H94">
        <v>24999</v>
      </c>
      <c r="I94">
        <v>31500</v>
      </c>
      <c r="J94" t="s">
        <v>478</v>
      </c>
      <c r="K94">
        <v>6501</v>
      </c>
      <c r="L94">
        <v>20.6380952380952</v>
      </c>
      <c r="M94">
        <v>8112</v>
      </c>
    </row>
    <row r="95" spans="1:13">
      <c r="A95" t="s">
        <v>33</v>
      </c>
      <c r="B95" t="s">
        <v>354</v>
      </c>
      <c r="C95" t="s">
        <v>173</v>
      </c>
      <c r="D95" t="s">
        <v>20</v>
      </c>
      <c r="E95" t="s">
        <v>70</v>
      </c>
      <c r="F95" t="s">
        <v>16</v>
      </c>
      <c r="G95">
        <v>4.5</v>
      </c>
      <c r="H95">
        <v>25299</v>
      </c>
      <c r="I95">
        <v>29900</v>
      </c>
      <c r="J95" t="s">
        <v>355</v>
      </c>
      <c r="K95">
        <v>4601</v>
      </c>
      <c r="L95">
        <v>15.387959866220699</v>
      </c>
      <c r="M95">
        <v>5986</v>
      </c>
    </row>
    <row r="96" spans="1:13">
      <c r="A96" t="s">
        <v>33</v>
      </c>
      <c r="B96" t="s">
        <v>1893</v>
      </c>
      <c r="C96" t="s">
        <v>514</v>
      </c>
      <c r="D96" t="s">
        <v>81</v>
      </c>
      <c r="E96" t="s">
        <v>31</v>
      </c>
      <c r="F96" t="s">
        <v>16</v>
      </c>
      <c r="G96">
        <v>4.5</v>
      </c>
      <c r="H96">
        <v>48999</v>
      </c>
      <c r="I96">
        <v>48999</v>
      </c>
      <c r="J96" t="s">
        <v>1894</v>
      </c>
      <c r="K96">
        <v>0</v>
      </c>
      <c r="L96">
        <v>0</v>
      </c>
      <c r="M96">
        <v>6777</v>
      </c>
    </row>
    <row r="97" spans="1:13">
      <c r="A97" t="s">
        <v>33</v>
      </c>
      <c r="B97" t="s">
        <v>942</v>
      </c>
      <c r="C97" t="s">
        <v>62</v>
      </c>
      <c r="D97" t="s">
        <v>20</v>
      </c>
      <c r="E97" t="s">
        <v>31</v>
      </c>
      <c r="F97" t="s">
        <v>16</v>
      </c>
      <c r="G97">
        <v>4.5</v>
      </c>
      <c r="H97">
        <v>32999</v>
      </c>
      <c r="I97">
        <v>39900</v>
      </c>
      <c r="J97" t="s">
        <v>943</v>
      </c>
      <c r="K97">
        <v>6901</v>
      </c>
      <c r="L97">
        <v>17.295739348370901</v>
      </c>
      <c r="M97">
        <v>5985</v>
      </c>
    </row>
    <row r="98" spans="1:13">
      <c r="A98" t="s">
        <v>33</v>
      </c>
      <c r="B98" t="s">
        <v>169</v>
      </c>
      <c r="C98" t="s">
        <v>420</v>
      </c>
      <c r="D98" t="s">
        <v>50</v>
      </c>
      <c r="E98" t="s">
        <v>15</v>
      </c>
      <c r="F98" t="s">
        <v>16</v>
      </c>
      <c r="G98">
        <v>4.5</v>
      </c>
      <c r="H98">
        <v>42900</v>
      </c>
      <c r="I98">
        <v>42900</v>
      </c>
      <c r="J98" t="s">
        <v>171</v>
      </c>
      <c r="K98">
        <v>0</v>
      </c>
      <c r="L98">
        <v>0</v>
      </c>
      <c r="M98">
        <v>8530</v>
      </c>
    </row>
    <row r="99" spans="1:13">
      <c r="A99" t="s">
        <v>33</v>
      </c>
      <c r="B99" t="s">
        <v>169</v>
      </c>
      <c r="C99" t="s">
        <v>420</v>
      </c>
      <c r="D99" t="s">
        <v>50</v>
      </c>
      <c r="E99" t="s">
        <v>70</v>
      </c>
      <c r="F99" t="s">
        <v>16</v>
      </c>
      <c r="G99">
        <v>4.5</v>
      </c>
      <c r="H99">
        <v>36999</v>
      </c>
      <c r="I99">
        <v>37900</v>
      </c>
      <c r="J99" t="s">
        <v>171</v>
      </c>
      <c r="K99">
        <v>901</v>
      </c>
      <c r="L99">
        <v>2.3773087071240102</v>
      </c>
      <c r="M99">
        <v>7964</v>
      </c>
    </row>
    <row r="100" spans="1:13">
      <c r="A100" t="s">
        <v>33</v>
      </c>
      <c r="B100" t="s">
        <v>354</v>
      </c>
      <c r="C100" t="s">
        <v>514</v>
      </c>
      <c r="D100" t="s">
        <v>20</v>
      </c>
      <c r="E100" t="s">
        <v>21</v>
      </c>
      <c r="F100" t="s">
        <v>16</v>
      </c>
      <c r="G100">
        <v>4.5</v>
      </c>
      <c r="H100">
        <v>62000</v>
      </c>
      <c r="I100">
        <v>62000</v>
      </c>
      <c r="J100" t="s">
        <v>355</v>
      </c>
      <c r="K100">
        <v>0</v>
      </c>
      <c r="L100">
        <v>0</v>
      </c>
      <c r="M100">
        <v>7407</v>
      </c>
    </row>
    <row r="101" spans="1:13">
      <c r="A101" t="s">
        <v>33</v>
      </c>
      <c r="B101" t="s">
        <v>354</v>
      </c>
      <c r="C101" t="s">
        <v>80</v>
      </c>
      <c r="D101" t="s">
        <v>20</v>
      </c>
      <c r="E101" t="s">
        <v>21</v>
      </c>
      <c r="F101" t="s">
        <v>16</v>
      </c>
      <c r="G101">
        <v>4.5</v>
      </c>
      <c r="H101">
        <v>41999</v>
      </c>
      <c r="I101">
        <v>41999</v>
      </c>
      <c r="J101" t="s">
        <v>355</v>
      </c>
      <c r="K101">
        <v>0</v>
      </c>
      <c r="L101">
        <v>0</v>
      </c>
      <c r="M101">
        <v>4477</v>
      </c>
    </row>
    <row r="102" spans="1:13">
      <c r="A102" t="s">
        <v>33</v>
      </c>
      <c r="B102" t="s">
        <v>172</v>
      </c>
      <c r="C102" t="s">
        <v>514</v>
      </c>
      <c r="D102" t="s">
        <v>20</v>
      </c>
      <c r="E102" t="s">
        <v>63</v>
      </c>
      <c r="F102" t="s">
        <v>16</v>
      </c>
      <c r="G102">
        <v>4.5</v>
      </c>
      <c r="H102">
        <v>77000</v>
      </c>
      <c r="I102">
        <v>77000</v>
      </c>
      <c r="J102" t="s">
        <v>174</v>
      </c>
      <c r="K102">
        <v>0</v>
      </c>
      <c r="L102">
        <v>0</v>
      </c>
      <c r="M102">
        <v>5203</v>
      </c>
    </row>
    <row r="103" spans="1:13">
      <c r="A103" t="s">
        <v>33</v>
      </c>
      <c r="B103" t="s">
        <v>354</v>
      </c>
      <c r="C103" t="s">
        <v>420</v>
      </c>
      <c r="D103" t="s">
        <v>20</v>
      </c>
      <c r="E103" t="s">
        <v>31</v>
      </c>
      <c r="F103" t="s">
        <v>16</v>
      </c>
      <c r="G103">
        <v>4.5</v>
      </c>
      <c r="H103">
        <v>72000</v>
      </c>
      <c r="I103">
        <v>72000</v>
      </c>
      <c r="J103" t="s">
        <v>355</v>
      </c>
      <c r="K103">
        <v>0</v>
      </c>
      <c r="L103">
        <v>0</v>
      </c>
      <c r="M103">
        <v>9119</v>
      </c>
    </row>
    <row r="104" spans="1:13">
      <c r="A104" t="s">
        <v>33</v>
      </c>
      <c r="B104" t="s">
        <v>477</v>
      </c>
      <c r="C104" t="s">
        <v>35</v>
      </c>
      <c r="D104" t="s">
        <v>20</v>
      </c>
      <c r="E104" t="s">
        <v>15</v>
      </c>
      <c r="F104" t="s">
        <v>16</v>
      </c>
      <c r="G104">
        <v>4.5</v>
      </c>
      <c r="H104">
        <v>34900</v>
      </c>
      <c r="I104">
        <v>34900</v>
      </c>
      <c r="J104" t="s">
        <v>478</v>
      </c>
      <c r="K104">
        <v>0</v>
      </c>
      <c r="L104">
        <v>0</v>
      </c>
      <c r="M104">
        <v>8079</v>
      </c>
    </row>
    <row r="105" spans="1:13">
      <c r="A105" t="s">
        <v>33</v>
      </c>
      <c r="B105" t="s">
        <v>942</v>
      </c>
      <c r="C105" t="s">
        <v>62</v>
      </c>
      <c r="D105" t="s">
        <v>20</v>
      </c>
      <c r="E105" t="s">
        <v>63</v>
      </c>
      <c r="F105" t="s">
        <v>16</v>
      </c>
      <c r="G105">
        <v>4.5</v>
      </c>
      <c r="H105">
        <v>54900</v>
      </c>
      <c r="I105">
        <v>54900</v>
      </c>
      <c r="J105" t="s">
        <v>943</v>
      </c>
      <c r="K105">
        <v>0</v>
      </c>
      <c r="L105">
        <v>0</v>
      </c>
      <c r="M105">
        <v>7406</v>
      </c>
    </row>
    <row r="106" spans="1:13">
      <c r="A106" t="s">
        <v>33</v>
      </c>
      <c r="B106" t="s">
        <v>477</v>
      </c>
      <c r="C106" t="s">
        <v>420</v>
      </c>
      <c r="D106" t="s">
        <v>20</v>
      </c>
      <c r="E106" t="s">
        <v>63</v>
      </c>
      <c r="F106" t="s">
        <v>16</v>
      </c>
      <c r="G106">
        <v>4.5</v>
      </c>
      <c r="H106">
        <v>74400</v>
      </c>
      <c r="I106">
        <v>74400</v>
      </c>
      <c r="J106" t="s">
        <v>478</v>
      </c>
      <c r="K106">
        <v>0</v>
      </c>
      <c r="L106">
        <v>0</v>
      </c>
      <c r="M106">
        <v>9087</v>
      </c>
    </row>
    <row r="107" spans="1:13">
      <c r="A107" t="s">
        <v>33</v>
      </c>
      <c r="B107" t="s">
        <v>169</v>
      </c>
      <c r="C107" t="s">
        <v>170</v>
      </c>
      <c r="D107" t="s">
        <v>50</v>
      </c>
      <c r="E107" t="s">
        <v>70</v>
      </c>
      <c r="F107" t="s">
        <v>16</v>
      </c>
      <c r="G107">
        <v>4.5</v>
      </c>
      <c r="H107">
        <v>36999</v>
      </c>
      <c r="I107">
        <v>37900</v>
      </c>
      <c r="J107" t="s">
        <v>171</v>
      </c>
      <c r="K107">
        <v>901</v>
      </c>
      <c r="L107">
        <v>2.3773087071240102</v>
      </c>
      <c r="M107">
        <v>9188</v>
      </c>
    </row>
    <row r="108" spans="1:13">
      <c r="A108" t="s">
        <v>33</v>
      </c>
      <c r="B108" t="s">
        <v>477</v>
      </c>
      <c r="C108" t="s">
        <v>35</v>
      </c>
      <c r="D108" t="s">
        <v>20</v>
      </c>
      <c r="E108" t="s">
        <v>63</v>
      </c>
      <c r="F108" t="s">
        <v>16</v>
      </c>
      <c r="G108">
        <v>4.5</v>
      </c>
      <c r="H108">
        <v>74400</v>
      </c>
      <c r="I108">
        <v>74400</v>
      </c>
      <c r="J108" t="s">
        <v>478</v>
      </c>
      <c r="K108">
        <v>0</v>
      </c>
      <c r="L108">
        <v>0</v>
      </c>
      <c r="M108">
        <v>9832</v>
      </c>
    </row>
    <row r="109" spans="1:13">
      <c r="A109" t="s">
        <v>33</v>
      </c>
      <c r="B109" t="s">
        <v>477</v>
      </c>
      <c r="C109" t="s">
        <v>80</v>
      </c>
      <c r="D109" t="s">
        <v>20</v>
      </c>
      <c r="E109" t="s">
        <v>70</v>
      </c>
      <c r="F109" t="s">
        <v>16</v>
      </c>
      <c r="G109">
        <v>4.5</v>
      </c>
      <c r="H109">
        <v>24999</v>
      </c>
      <c r="I109">
        <v>31500</v>
      </c>
      <c r="J109" t="s">
        <v>478</v>
      </c>
      <c r="K109">
        <v>6501</v>
      </c>
      <c r="L109">
        <v>20.6380952380952</v>
      </c>
      <c r="M109">
        <v>9286</v>
      </c>
    </row>
    <row r="110" spans="1:13">
      <c r="A110" t="s">
        <v>33</v>
      </c>
      <c r="B110" t="s">
        <v>1253</v>
      </c>
      <c r="C110" t="s">
        <v>128</v>
      </c>
      <c r="D110" t="s">
        <v>36</v>
      </c>
      <c r="E110" t="s">
        <v>31</v>
      </c>
      <c r="F110" t="s">
        <v>16</v>
      </c>
      <c r="G110">
        <v>4.5</v>
      </c>
      <c r="H110">
        <v>56999</v>
      </c>
      <c r="I110">
        <v>59900</v>
      </c>
      <c r="J110" t="s">
        <v>1254</v>
      </c>
      <c r="K110">
        <v>2901</v>
      </c>
      <c r="L110">
        <v>4.8430717863105102</v>
      </c>
      <c r="M110">
        <v>4067</v>
      </c>
    </row>
    <row r="111" spans="1:13">
      <c r="A111" t="s">
        <v>33</v>
      </c>
      <c r="B111" t="s">
        <v>1253</v>
      </c>
      <c r="C111" t="s">
        <v>128</v>
      </c>
      <c r="D111" t="s">
        <v>36</v>
      </c>
      <c r="E111" t="s">
        <v>63</v>
      </c>
      <c r="F111" t="s">
        <v>16</v>
      </c>
      <c r="G111">
        <v>4.5</v>
      </c>
      <c r="H111">
        <v>71999</v>
      </c>
      <c r="I111">
        <v>74900</v>
      </c>
      <c r="J111" t="s">
        <v>1254</v>
      </c>
      <c r="K111">
        <v>2901</v>
      </c>
      <c r="L111">
        <v>3.87316421895861</v>
      </c>
      <c r="M111">
        <v>6768</v>
      </c>
    </row>
    <row r="112" spans="1:13">
      <c r="A112" t="s">
        <v>33</v>
      </c>
      <c r="B112" t="s">
        <v>169</v>
      </c>
      <c r="C112" t="s">
        <v>62</v>
      </c>
      <c r="D112" t="s">
        <v>50</v>
      </c>
      <c r="E112" t="s">
        <v>15</v>
      </c>
      <c r="F112" t="s">
        <v>16</v>
      </c>
      <c r="G112">
        <v>4.5</v>
      </c>
      <c r="H112">
        <v>42900</v>
      </c>
      <c r="I112">
        <v>42900</v>
      </c>
      <c r="J112" t="s">
        <v>171</v>
      </c>
      <c r="K112">
        <v>0</v>
      </c>
      <c r="L112">
        <v>0</v>
      </c>
      <c r="M112">
        <v>4823</v>
      </c>
    </row>
    <row r="113" spans="1:13">
      <c r="A113" t="s">
        <v>33</v>
      </c>
      <c r="B113" t="s">
        <v>354</v>
      </c>
      <c r="C113" t="s">
        <v>514</v>
      </c>
      <c r="D113" t="s">
        <v>20</v>
      </c>
      <c r="E113" t="s">
        <v>31</v>
      </c>
      <c r="F113" t="s">
        <v>16</v>
      </c>
      <c r="G113">
        <v>4.5</v>
      </c>
      <c r="H113">
        <v>49999</v>
      </c>
      <c r="I113">
        <v>49999</v>
      </c>
      <c r="J113" t="s">
        <v>355</v>
      </c>
      <c r="K113">
        <v>0</v>
      </c>
      <c r="L113">
        <v>0</v>
      </c>
      <c r="M113">
        <v>5126</v>
      </c>
    </row>
    <row r="114" spans="1:13">
      <c r="A114" t="s">
        <v>33</v>
      </c>
      <c r="B114" t="s">
        <v>942</v>
      </c>
      <c r="C114" t="s">
        <v>97</v>
      </c>
      <c r="D114" t="s">
        <v>20</v>
      </c>
      <c r="E114" t="s">
        <v>15</v>
      </c>
      <c r="F114" t="s">
        <v>16</v>
      </c>
      <c r="G114">
        <v>4.5</v>
      </c>
      <c r="H114">
        <v>44900</v>
      </c>
      <c r="I114">
        <v>44900</v>
      </c>
      <c r="J114" t="s">
        <v>943</v>
      </c>
      <c r="K114">
        <v>0</v>
      </c>
      <c r="L114">
        <v>0</v>
      </c>
      <c r="M114">
        <v>4410</v>
      </c>
    </row>
    <row r="115" spans="1:13">
      <c r="A115" t="s">
        <v>33</v>
      </c>
      <c r="B115" t="s">
        <v>477</v>
      </c>
      <c r="C115" t="s">
        <v>35</v>
      </c>
      <c r="D115" t="s">
        <v>20</v>
      </c>
      <c r="E115" t="s">
        <v>15</v>
      </c>
      <c r="F115" t="s">
        <v>16</v>
      </c>
      <c r="G115">
        <v>4.5</v>
      </c>
      <c r="H115">
        <v>34900</v>
      </c>
      <c r="I115">
        <v>34900</v>
      </c>
      <c r="J115" t="s">
        <v>478</v>
      </c>
      <c r="K115">
        <v>0</v>
      </c>
      <c r="L115">
        <v>0</v>
      </c>
      <c r="M115">
        <v>5084</v>
      </c>
    </row>
    <row r="116" spans="1:13">
      <c r="A116" t="s">
        <v>33</v>
      </c>
      <c r="B116" t="s">
        <v>942</v>
      </c>
      <c r="C116" t="s">
        <v>62</v>
      </c>
      <c r="D116" t="s">
        <v>20</v>
      </c>
      <c r="E116" t="s">
        <v>63</v>
      </c>
      <c r="F116" t="s">
        <v>16</v>
      </c>
      <c r="G116">
        <v>4.5</v>
      </c>
      <c r="H116">
        <v>54900</v>
      </c>
      <c r="I116">
        <v>54900</v>
      </c>
      <c r="J116" t="s">
        <v>943</v>
      </c>
      <c r="K116">
        <v>0</v>
      </c>
      <c r="L116">
        <v>0</v>
      </c>
      <c r="M116">
        <v>4581</v>
      </c>
    </row>
    <row r="117" spans="1:13">
      <c r="A117" t="s">
        <v>33</v>
      </c>
      <c r="B117" t="s">
        <v>169</v>
      </c>
      <c r="C117" t="s">
        <v>80</v>
      </c>
      <c r="D117" t="s">
        <v>50</v>
      </c>
      <c r="E117" t="s">
        <v>70</v>
      </c>
      <c r="F117" t="s">
        <v>16</v>
      </c>
      <c r="G117">
        <v>4.5</v>
      </c>
      <c r="H117">
        <v>36999</v>
      </c>
      <c r="I117">
        <v>37900</v>
      </c>
      <c r="J117" t="s">
        <v>171</v>
      </c>
      <c r="K117">
        <v>901</v>
      </c>
      <c r="L117">
        <v>2.3773087071240102</v>
      </c>
      <c r="M117">
        <v>5928</v>
      </c>
    </row>
    <row r="118" spans="1:13">
      <c r="A118" t="s">
        <v>33</v>
      </c>
      <c r="B118" t="s">
        <v>169</v>
      </c>
      <c r="C118" t="s">
        <v>420</v>
      </c>
      <c r="D118" t="s">
        <v>50</v>
      </c>
      <c r="E118" t="s">
        <v>63</v>
      </c>
      <c r="F118" t="s">
        <v>16</v>
      </c>
      <c r="G118">
        <v>4.5</v>
      </c>
      <c r="H118">
        <v>85400</v>
      </c>
      <c r="I118">
        <v>85400</v>
      </c>
      <c r="J118" t="s">
        <v>171</v>
      </c>
      <c r="K118">
        <v>0</v>
      </c>
      <c r="L118">
        <v>0</v>
      </c>
      <c r="M118">
        <v>9543</v>
      </c>
    </row>
    <row r="119" spans="1:13">
      <c r="A119" t="s">
        <v>33</v>
      </c>
      <c r="B119" t="s">
        <v>354</v>
      </c>
      <c r="C119" t="s">
        <v>420</v>
      </c>
      <c r="D119" t="s">
        <v>20</v>
      </c>
      <c r="E119" t="s">
        <v>21</v>
      </c>
      <c r="F119" t="s">
        <v>16</v>
      </c>
      <c r="G119">
        <v>4.5</v>
      </c>
      <c r="H119">
        <v>31999</v>
      </c>
      <c r="I119">
        <v>31999</v>
      </c>
      <c r="J119" t="s">
        <v>355</v>
      </c>
      <c r="K119">
        <v>0</v>
      </c>
      <c r="L119">
        <v>0</v>
      </c>
      <c r="M119">
        <v>7904</v>
      </c>
    </row>
    <row r="120" spans="1:13">
      <c r="A120" t="s">
        <v>33</v>
      </c>
      <c r="B120" t="s">
        <v>354</v>
      </c>
      <c r="C120" t="s">
        <v>420</v>
      </c>
      <c r="D120" t="s">
        <v>20</v>
      </c>
      <c r="E120" t="s">
        <v>70</v>
      </c>
      <c r="F120" t="s">
        <v>16</v>
      </c>
      <c r="G120">
        <v>4.5</v>
      </c>
      <c r="H120">
        <v>25299</v>
      </c>
      <c r="I120">
        <v>29900</v>
      </c>
      <c r="J120" t="s">
        <v>355</v>
      </c>
      <c r="K120">
        <v>4601</v>
      </c>
      <c r="L120">
        <v>15.387959866220699</v>
      </c>
      <c r="M120">
        <v>9083</v>
      </c>
    </row>
    <row r="121" spans="1:13">
      <c r="A121" t="s">
        <v>33</v>
      </c>
      <c r="B121" t="s">
        <v>477</v>
      </c>
      <c r="C121" t="s">
        <v>62</v>
      </c>
      <c r="D121" t="s">
        <v>20</v>
      </c>
      <c r="E121" t="s">
        <v>15</v>
      </c>
      <c r="F121" t="s">
        <v>16</v>
      </c>
      <c r="G121">
        <v>4.5</v>
      </c>
      <c r="H121">
        <v>34900</v>
      </c>
      <c r="I121">
        <v>34900</v>
      </c>
      <c r="J121" t="s">
        <v>478</v>
      </c>
      <c r="K121">
        <v>0</v>
      </c>
      <c r="L121">
        <v>0</v>
      </c>
      <c r="M121">
        <v>4768</v>
      </c>
    </row>
    <row r="122" spans="1:13">
      <c r="A122" t="s">
        <v>33</v>
      </c>
      <c r="B122" t="s">
        <v>169</v>
      </c>
      <c r="C122" t="s">
        <v>35</v>
      </c>
      <c r="D122" t="s">
        <v>50</v>
      </c>
      <c r="E122" t="s">
        <v>15</v>
      </c>
      <c r="F122" t="s">
        <v>16</v>
      </c>
      <c r="G122">
        <v>4.5</v>
      </c>
      <c r="H122">
        <v>42900</v>
      </c>
      <c r="I122">
        <v>42900</v>
      </c>
      <c r="J122" t="s">
        <v>171</v>
      </c>
      <c r="K122">
        <v>0</v>
      </c>
      <c r="L122">
        <v>0</v>
      </c>
      <c r="M122">
        <v>6812</v>
      </c>
    </row>
    <row r="123" spans="1:13">
      <c r="A123" t="s">
        <v>33</v>
      </c>
      <c r="B123" t="s">
        <v>477</v>
      </c>
      <c r="C123" t="s">
        <v>80</v>
      </c>
      <c r="D123" t="s">
        <v>20</v>
      </c>
      <c r="E123" t="s">
        <v>70</v>
      </c>
      <c r="F123" t="s">
        <v>16</v>
      </c>
      <c r="G123">
        <v>4.5</v>
      </c>
      <c r="H123">
        <v>24999</v>
      </c>
      <c r="I123">
        <v>31500</v>
      </c>
      <c r="J123" t="s">
        <v>478</v>
      </c>
      <c r="K123">
        <v>6501</v>
      </c>
      <c r="L123">
        <v>20.6380952380952</v>
      </c>
      <c r="M123">
        <v>9865</v>
      </c>
    </row>
    <row r="124" spans="1:13">
      <c r="A124" t="s">
        <v>33</v>
      </c>
      <c r="B124" t="s">
        <v>1253</v>
      </c>
      <c r="C124" t="s">
        <v>89</v>
      </c>
      <c r="D124" t="s">
        <v>36</v>
      </c>
      <c r="E124" t="s">
        <v>63</v>
      </c>
      <c r="F124" t="s">
        <v>16</v>
      </c>
      <c r="G124">
        <v>4.5</v>
      </c>
      <c r="H124">
        <v>71999</v>
      </c>
      <c r="I124">
        <v>84900</v>
      </c>
      <c r="J124" t="s">
        <v>1254</v>
      </c>
      <c r="K124">
        <v>12901</v>
      </c>
      <c r="L124">
        <v>15.195524146054099</v>
      </c>
      <c r="M124">
        <v>8849</v>
      </c>
    </row>
    <row r="125" spans="1:13">
      <c r="A125" t="s">
        <v>33</v>
      </c>
      <c r="B125" t="s">
        <v>1253</v>
      </c>
      <c r="C125" t="s">
        <v>128</v>
      </c>
      <c r="D125" t="s">
        <v>36</v>
      </c>
      <c r="E125" t="s">
        <v>15</v>
      </c>
      <c r="F125" t="s">
        <v>16</v>
      </c>
      <c r="G125">
        <v>4.5</v>
      </c>
      <c r="H125">
        <v>61999</v>
      </c>
      <c r="I125">
        <v>64900</v>
      </c>
      <c r="J125" t="s">
        <v>1254</v>
      </c>
      <c r="K125">
        <v>2901</v>
      </c>
      <c r="L125">
        <v>4.4699537750385199</v>
      </c>
      <c r="M125">
        <v>7860</v>
      </c>
    </row>
    <row r="126" spans="1:13">
      <c r="A126" t="s">
        <v>33</v>
      </c>
      <c r="B126" t="s">
        <v>942</v>
      </c>
      <c r="C126" t="s">
        <v>35</v>
      </c>
      <c r="D126" t="s">
        <v>20</v>
      </c>
      <c r="E126" t="s">
        <v>63</v>
      </c>
      <c r="F126" t="s">
        <v>16</v>
      </c>
      <c r="G126">
        <v>4.5</v>
      </c>
      <c r="H126">
        <v>54900</v>
      </c>
      <c r="I126">
        <v>54900</v>
      </c>
      <c r="J126" t="s">
        <v>943</v>
      </c>
      <c r="K126">
        <v>0</v>
      </c>
      <c r="L126">
        <v>0</v>
      </c>
      <c r="M126">
        <v>6186</v>
      </c>
    </row>
    <row r="127" spans="1:13">
      <c r="A127" t="s">
        <v>33</v>
      </c>
      <c r="B127" t="s">
        <v>169</v>
      </c>
      <c r="C127" t="s">
        <v>80</v>
      </c>
      <c r="D127" t="s">
        <v>50</v>
      </c>
      <c r="E127" t="s">
        <v>70</v>
      </c>
      <c r="F127" t="s">
        <v>16</v>
      </c>
      <c r="G127">
        <v>4.5</v>
      </c>
      <c r="H127">
        <v>36999</v>
      </c>
      <c r="I127">
        <v>37900</v>
      </c>
      <c r="J127" t="s">
        <v>171</v>
      </c>
      <c r="K127">
        <v>901</v>
      </c>
      <c r="L127">
        <v>2.3773087071240102</v>
      </c>
      <c r="M127">
        <v>5292</v>
      </c>
    </row>
    <row r="128" spans="1:13">
      <c r="A128" t="s">
        <v>33</v>
      </c>
      <c r="B128" t="s">
        <v>477</v>
      </c>
      <c r="C128" t="s">
        <v>173</v>
      </c>
      <c r="D128" t="s">
        <v>2505</v>
      </c>
      <c r="E128" t="s">
        <v>63</v>
      </c>
      <c r="F128" t="s">
        <v>16</v>
      </c>
      <c r="G128">
        <v>4.5</v>
      </c>
      <c r="H128">
        <v>74400</v>
      </c>
      <c r="I128">
        <v>74400</v>
      </c>
      <c r="J128" t="s">
        <v>478</v>
      </c>
      <c r="K128">
        <v>0</v>
      </c>
      <c r="L128">
        <v>0</v>
      </c>
      <c r="M128">
        <v>4588</v>
      </c>
    </row>
    <row r="129" spans="1:13">
      <c r="A129" t="s">
        <v>33</v>
      </c>
      <c r="B129" t="s">
        <v>172</v>
      </c>
      <c r="C129" t="s">
        <v>80</v>
      </c>
      <c r="D129" t="s">
        <v>20</v>
      </c>
      <c r="E129" t="s">
        <v>31</v>
      </c>
      <c r="F129" t="s">
        <v>16</v>
      </c>
      <c r="G129">
        <v>4.5</v>
      </c>
      <c r="H129">
        <v>38999</v>
      </c>
      <c r="I129">
        <v>39900</v>
      </c>
      <c r="J129" t="s">
        <v>174</v>
      </c>
      <c r="K129">
        <v>901</v>
      </c>
      <c r="L129">
        <v>2.25814536340852</v>
      </c>
      <c r="M129">
        <v>7734</v>
      </c>
    </row>
    <row r="130" spans="1:13">
      <c r="A130" t="s">
        <v>33</v>
      </c>
      <c r="B130" t="s">
        <v>477</v>
      </c>
      <c r="C130" t="s">
        <v>420</v>
      </c>
      <c r="D130" t="s">
        <v>20</v>
      </c>
      <c r="E130" t="s">
        <v>70</v>
      </c>
      <c r="F130" t="s">
        <v>16</v>
      </c>
      <c r="G130">
        <v>4.5</v>
      </c>
      <c r="H130">
        <v>24999</v>
      </c>
      <c r="I130">
        <v>31500</v>
      </c>
      <c r="J130" t="s">
        <v>478</v>
      </c>
      <c r="K130">
        <v>6501</v>
      </c>
      <c r="L130">
        <v>20.6380952380952</v>
      </c>
      <c r="M130">
        <v>8673</v>
      </c>
    </row>
    <row r="131" spans="1:13">
      <c r="A131" t="s">
        <v>33</v>
      </c>
      <c r="B131" t="s">
        <v>942</v>
      </c>
      <c r="C131" t="s">
        <v>35</v>
      </c>
      <c r="D131" t="s">
        <v>20</v>
      </c>
      <c r="E131" t="s">
        <v>15</v>
      </c>
      <c r="F131" t="s">
        <v>16</v>
      </c>
      <c r="G131">
        <v>4.5</v>
      </c>
      <c r="H131">
        <v>44900</v>
      </c>
      <c r="I131">
        <v>44900</v>
      </c>
      <c r="J131" t="s">
        <v>943</v>
      </c>
      <c r="K131">
        <v>0</v>
      </c>
      <c r="L131">
        <v>0</v>
      </c>
      <c r="M131">
        <v>4388</v>
      </c>
    </row>
    <row r="132" spans="1:13">
      <c r="A132" t="s">
        <v>33</v>
      </c>
      <c r="B132" t="s">
        <v>354</v>
      </c>
      <c r="C132" t="s">
        <v>80</v>
      </c>
      <c r="D132" t="s">
        <v>20</v>
      </c>
      <c r="E132" t="s">
        <v>70</v>
      </c>
      <c r="F132" t="s">
        <v>16</v>
      </c>
      <c r="G132">
        <v>4.5</v>
      </c>
      <c r="H132">
        <v>25299</v>
      </c>
      <c r="I132">
        <v>29900</v>
      </c>
      <c r="J132" t="s">
        <v>355</v>
      </c>
      <c r="K132">
        <v>4601</v>
      </c>
      <c r="L132">
        <v>15.387959866220699</v>
      </c>
      <c r="M132">
        <v>4298</v>
      </c>
    </row>
    <row r="133" spans="1:13">
      <c r="A133" t="s">
        <v>33</v>
      </c>
      <c r="B133" t="s">
        <v>354</v>
      </c>
      <c r="C133" t="s">
        <v>173</v>
      </c>
      <c r="D133" t="s">
        <v>20</v>
      </c>
      <c r="E133" t="s">
        <v>31</v>
      </c>
      <c r="F133" t="s">
        <v>16</v>
      </c>
      <c r="G133">
        <v>4.5</v>
      </c>
      <c r="H133">
        <v>49999</v>
      </c>
      <c r="I133">
        <v>49999</v>
      </c>
      <c r="J133" t="s">
        <v>355</v>
      </c>
      <c r="K133">
        <v>0</v>
      </c>
      <c r="L133">
        <v>0</v>
      </c>
      <c r="M133">
        <v>9262</v>
      </c>
    </row>
    <row r="134" spans="1:13">
      <c r="A134" t="s">
        <v>33</v>
      </c>
      <c r="B134" t="s">
        <v>354</v>
      </c>
      <c r="C134" t="s">
        <v>514</v>
      </c>
      <c r="D134" t="s">
        <v>20</v>
      </c>
      <c r="E134" t="s">
        <v>70</v>
      </c>
      <c r="F134" t="s">
        <v>16</v>
      </c>
      <c r="G134">
        <v>4.5</v>
      </c>
      <c r="H134">
        <v>25299</v>
      </c>
      <c r="I134">
        <v>29900</v>
      </c>
      <c r="J134" t="s">
        <v>355</v>
      </c>
      <c r="K134">
        <v>4601</v>
      </c>
      <c r="L134">
        <v>15.387959866220699</v>
      </c>
      <c r="M134">
        <v>8843</v>
      </c>
    </row>
    <row r="135" spans="1:13">
      <c r="A135" t="s">
        <v>33</v>
      </c>
      <c r="B135" t="s">
        <v>1404</v>
      </c>
      <c r="C135" t="s">
        <v>2018</v>
      </c>
      <c r="D135" t="s">
        <v>50</v>
      </c>
      <c r="E135" t="s">
        <v>31</v>
      </c>
      <c r="F135" t="s">
        <v>16</v>
      </c>
      <c r="G135">
        <v>4.5999999999999996</v>
      </c>
      <c r="H135">
        <v>91900</v>
      </c>
      <c r="I135">
        <v>91900</v>
      </c>
      <c r="J135" t="s">
        <v>1405</v>
      </c>
      <c r="K135">
        <v>0</v>
      </c>
      <c r="L135">
        <v>0</v>
      </c>
      <c r="M135">
        <v>7466</v>
      </c>
    </row>
    <row r="136" spans="1:13">
      <c r="A136" t="s">
        <v>33</v>
      </c>
      <c r="B136" t="s">
        <v>34</v>
      </c>
      <c r="C136" t="s">
        <v>35</v>
      </c>
      <c r="D136" t="s">
        <v>36</v>
      </c>
      <c r="E136" t="s">
        <v>31</v>
      </c>
      <c r="F136" t="s">
        <v>16</v>
      </c>
      <c r="G136">
        <v>4.5999999999999996</v>
      </c>
      <c r="H136">
        <v>49900</v>
      </c>
      <c r="I136">
        <v>49900</v>
      </c>
      <c r="J136" t="s">
        <v>37</v>
      </c>
      <c r="K136">
        <v>0</v>
      </c>
      <c r="L136">
        <v>0</v>
      </c>
      <c r="M136">
        <v>9400</v>
      </c>
    </row>
    <row r="137" spans="1:13">
      <c r="A137" t="s">
        <v>33</v>
      </c>
      <c r="B137" t="s">
        <v>48</v>
      </c>
      <c r="C137" t="s">
        <v>49</v>
      </c>
      <c r="D137" t="s">
        <v>50</v>
      </c>
      <c r="E137" t="s">
        <v>31</v>
      </c>
      <c r="F137" t="s">
        <v>16</v>
      </c>
      <c r="G137">
        <v>4.5999999999999996</v>
      </c>
      <c r="H137">
        <v>42999</v>
      </c>
      <c r="I137">
        <v>47900</v>
      </c>
      <c r="J137" t="s">
        <v>51</v>
      </c>
      <c r="K137">
        <v>4901</v>
      </c>
      <c r="L137">
        <v>10.2317327766179</v>
      </c>
      <c r="M137">
        <v>9458</v>
      </c>
    </row>
    <row r="138" spans="1:13">
      <c r="A138" t="s">
        <v>33</v>
      </c>
      <c r="B138" t="s">
        <v>270</v>
      </c>
      <c r="C138" t="s">
        <v>746</v>
      </c>
      <c r="D138" t="s">
        <v>2505</v>
      </c>
      <c r="E138" t="s">
        <v>63</v>
      </c>
      <c r="F138" t="s">
        <v>16</v>
      </c>
      <c r="G138">
        <v>4.5999999999999996</v>
      </c>
      <c r="H138">
        <v>129900</v>
      </c>
      <c r="I138">
        <v>129900</v>
      </c>
      <c r="J138" t="s">
        <v>271</v>
      </c>
      <c r="K138">
        <v>0</v>
      </c>
      <c r="L138">
        <v>0</v>
      </c>
      <c r="M138">
        <v>6797</v>
      </c>
    </row>
    <row r="139" spans="1:13">
      <c r="A139" t="s">
        <v>33</v>
      </c>
      <c r="B139" t="s">
        <v>34</v>
      </c>
      <c r="C139" t="s">
        <v>62</v>
      </c>
      <c r="D139" t="s">
        <v>36</v>
      </c>
      <c r="E139" t="s">
        <v>63</v>
      </c>
      <c r="F139" t="s">
        <v>16</v>
      </c>
      <c r="G139">
        <v>4.5999999999999996</v>
      </c>
      <c r="H139">
        <v>64900</v>
      </c>
      <c r="I139">
        <v>64900</v>
      </c>
      <c r="J139" t="s">
        <v>37</v>
      </c>
      <c r="K139">
        <v>0</v>
      </c>
      <c r="L139">
        <v>0</v>
      </c>
      <c r="M139">
        <v>9687</v>
      </c>
    </row>
    <row r="140" spans="1:13">
      <c r="A140" t="s">
        <v>33</v>
      </c>
      <c r="B140" t="s">
        <v>34</v>
      </c>
      <c r="C140" t="s">
        <v>164</v>
      </c>
      <c r="D140" t="s">
        <v>36</v>
      </c>
      <c r="E140" t="s">
        <v>15</v>
      </c>
      <c r="F140" t="s">
        <v>16</v>
      </c>
      <c r="G140">
        <v>4.5999999999999996</v>
      </c>
      <c r="H140">
        <v>54900</v>
      </c>
      <c r="I140">
        <v>54900</v>
      </c>
      <c r="J140" t="s">
        <v>37</v>
      </c>
      <c r="K140">
        <v>0</v>
      </c>
      <c r="L140">
        <v>0</v>
      </c>
      <c r="M140">
        <v>8261</v>
      </c>
    </row>
    <row r="141" spans="1:13">
      <c r="A141" t="s">
        <v>33</v>
      </c>
      <c r="B141" t="s">
        <v>48</v>
      </c>
      <c r="C141" t="s">
        <v>62</v>
      </c>
      <c r="D141" t="s">
        <v>50</v>
      </c>
      <c r="E141" t="s">
        <v>31</v>
      </c>
      <c r="F141" t="s">
        <v>16</v>
      </c>
      <c r="G141">
        <v>4.5999999999999996</v>
      </c>
      <c r="H141">
        <v>42999</v>
      </c>
      <c r="I141">
        <v>47900</v>
      </c>
      <c r="J141" t="s">
        <v>51</v>
      </c>
      <c r="K141">
        <v>4901</v>
      </c>
      <c r="L141">
        <v>10.2317327766179</v>
      </c>
      <c r="M141">
        <v>5268</v>
      </c>
    </row>
    <row r="142" spans="1:13">
      <c r="A142" t="s">
        <v>33</v>
      </c>
      <c r="B142" t="s">
        <v>34</v>
      </c>
      <c r="C142" t="s">
        <v>164</v>
      </c>
      <c r="D142" t="s">
        <v>36</v>
      </c>
      <c r="E142" t="s">
        <v>15</v>
      </c>
      <c r="F142" t="s">
        <v>16</v>
      </c>
      <c r="G142">
        <v>4.5999999999999996</v>
      </c>
      <c r="H142">
        <v>54900</v>
      </c>
      <c r="I142">
        <v>54900</v>
      </c>
      <c r="J142" t="s">
        <v>37</v>
      </c>
      <c r="K142">
        <v>0</v>
      </c>
      <c r="L142">
        <v>0</v>
      </c>
      <c r="M142">
        <v>4847</v>
      </c>
    </row>
    <row r="143" spans="1:13">
      <c r="A143" t="s">
        <v>33</v>
      </c>
      <c r="B143" t="s">
        <v>34</v>
      </c>
      <c r="C143" t="s">
        <v>62</v>
      </c>
      <c r="D143" t="s">
        <v>36</v>
      </c>
      <c r="E143" t="s">
        <v>31</v>
      </c>
      <c r="F143" t="s">
        <v>16</v>
      </c>
      <c r="G143">
        <v>4.5999999999999996</v>
      </c>
      <c r="H143">
        <v>49900</v>
      </c>
      <c r="I143">
        <v>49900</v>
      </c>
      <c r="J143" t="s">
        <v>37</v>
      </c>
      <c r="K143">
        <v>0</v>
      </c>
      <c r="L143">
        <v>0</v>
      </c>
      <c r="M143">
        <v>7235</v>
      </c>
    </row>
    <row r="144" spans="1:13">
      <c r="A144" t="s">
        <v>33</v>
      </c>
      <c r="B144" t="s">
        <v>513</v>
      </c>
      <c r="C144" t="s">
        <v>173</v>
      </c>
      <c r="D144" t="s">
        <v>36</v>
      </c>
      <c r="E144" t="s">
        <v>46</v>
      </c>
      <c r="F144" t="s">
        <v>16</v>
      </c>
      <c r="G144">
        <v>4.5999999999999996</v>
      </c>
      <c r="H144">
        <v>140300</v>
      </c>
      <c r="I144">
        <v>140300</v>
      </c>
      <c r="J144" t="s">
        <v>515</v>
      </c>
      <c r="K144">
        <v>0</v>
      </c>
      <c r="L144">
        <v>0</v>
      </c>
      <c r="M144">
        <v>6580</v>
      </c>
    </row>
    <row r="145" spans="1:13">
      <c r="A145" t="s">
        <v>33</v>
      </c>
      <c r="B145" t="s">
        <v>268</v>
      </c>
      <c r="C145" t="s">
        <v>97</v>
      </c>
      <c r="D145" t="s">
        <v>36</v>
      </c>
      <c r="E145" t="s">
        <v>31</v>
      </c>
      <c r="F145" t="s">
        <v>16</v>
      </c>
      <c r="G145">
        <v>4.5999999999999996</v>
      </c>
      <c r="H145">
        <v>63999</v>
      </c>
      <c r="I145">
        <v>65900</v>
      </c>
      <c r="J145" t="s">
        <v>269</v>
      </c>
      <c r="K145">
        <v>1901</v>
      </c>
      <c r="L145">
        <v>2.8846737481031801</v>
      </c>
      <c r="M145">
        <v>4538</v>
      </c>
    </row>
    <row r="146" spans="1:13">
      <c r="A146" t="s">
        <v>33</v>
      </c>
      <c r="B146" t="s">
        <v>48</v>
      </c>
      <c r="C146" t="s">
        <v>49</v>
      </c>
      <c r="D146" t="s">
        <v>50</v>
      </c>
      <c r="E146" t="s">
        <v>31</v>
      </c>
      <c r="F146" t="s">
        <v>16</v>
      </c>
      <c r="G146">
        <v>4.5999999999999996</v>
      </c>
      <c r="H146">
        <v>42999</v>
      </c>
      <c r="I146">
        <v>47900</v>
      </c>
      <c r="J146" t="s">
        <v>51</v>
      </c>
      <c r="K146">
        <v>4901</v>
      </c>
      <c r="L146">
        <v>10.2317327766179</v>
      </c>
      <c r="M146">
        <v>6700</v>
      </c>
    </row>
    <row r="147" spans="1:13">
      <c r="A147" t="s">
        <v>33</v>
      </c>
      <c r="B147" t="s">
        <v>34</v>
      </c>
      <c r="C147" t="s">
        <v>128</v>
      </c>
      <c r="D147" t="s">
        <v>36</v>
      </c>
      <c r="E147" t="s">
        <v>31</v>
      </c>
      <c r="F147" t="s">
        <v>16</v>
      </c>
      <c r="G147">
        <v>4.5999999999999996</v>
      </c>
      <c r="H147">
        <v>49900</v>
      </c>
      <c r="I147">
        <v>49900</v>
      </c>
      <c r="J147" t="s">
        <v>37</v>
      </c>
      <c r="K147">
        <v>0</v>
      </c>
      <c r="L147">
        <v>0</v>
      </c>
      <c r="M147">
        <v>4504</v>
      </c>
    </row>
    <row r="148" spans="1:13">
      <c r="A148" t="s">
        <v>33</v>
      </c>
      <c r="B148" t="s">
        <v>48</v>
      </c>
      <c r="C148" t="s">
        <v>177</v>
      </c>
      <c r="D148" t="s">
        <v>50</v>
      </c>
      <c r="E148" t="s">
        <v>15</v>
      </c>
      <c r="F148" t="s">
        <v>16</v>
      </c>
      <c r="G148">
        <v>4.5999999999999996</v>
      </c>
      <c r="H148">
        <v>47999</v>
      </c>
      <c r="I148">
        <v>52900</v>
      </c>
      <c r="J148" t="s">
        <v>51</v>
      </c>
      <c r="K148">
        <v>4901</v>
      </c>
      <c r="L148">
        <v>9.2646502835538698</v>
      </c>
      <c r="M148">
        <v>9274</v>
      </c>
    </row>
    <row r="149" spans="1:13">
      <c r="A149" t="s">
        <v>33</v>
      </c>
      <c r="B149" t="s">
        <v>34</v>
      </c>
      <c r="C149" t="s">
        <v>177</v>
      </c>
      <c r="D149" t="s">
        <v>36</v>
      </c>
      <c r="E149" t="s">
        <v>15</v>
      </c>
      <c r="F149" t="s">
        <v>16</v>
      </c>
      <c r="G149">
        <v>4.5999999999999996</v>
      </c>
      <c r="H149">
        <v>54900</v>
      </c>
      <c r="I149">
        <v>54900</v>
      </c>
      <c r="J149" t="s">
        <v>37</v>
      </c>
      <c r="K149">
        <v>0</v>
      </c>
      <c r="L149">
        <v>0</v>
      </c>
      <c r="M149">
        <v>5411</v>
      </c>
    </row>
    <row r="150" spans="1:13">
      <c r="A150" t="s">
        <v>33</v>
      </c>
      <c r="B150" t="s">
        <v>513</v>
      </c>
      <c r="C150" t="s">
        <v>80</v>
      </c>
      <c r="D150" t="s">
        <v>36</v>
      </c>
      <c r="E150" t="s">
        <v>63</v>
      </c>
      <c r="F150" t="s">
        <v>16</v>
      </c>
      <c r="G150">
        <v>4.5999999999999996</v>
      </c>
      <c r="H150">
        <v>121300</v>
      </c>
      <c r="I150">
        <v>121300</v>
      </c>
      <c r="J150" t="s">
        <v>515</v>
      </c>
      <c r="K150">
        <v>0</v>
      </c>
      <c r="L150">
        <v>0</v>
      </c>
      <c r="M150">
        <v>7915</v>
      </c>
    </row>
    <row r="151" spans="1:13">
      <c r="A151" t="s">
        <v>33</v>
      </c>
      <c r="B151" t="s">
        <v>34</v>
      </c>
      <c r="C151" t="s">
        <v>164</v>
      </c>
      <c r="D151" t="s">
        <v>36</v>
      </c>
      <c r="E151" t="s">
        <v>63</v>
      </c>
      <c r="F151" t="s">
        <v>16</v>
      </c>
      <c r="G151">
        <v>4.5999999999999996</v>
      </c>
      <c r="H151">
        <v>64900</v>
      </c>
      <c r="I151">
        <v>64900</v>
      </c>
      <c r="J151" t="s">
        <v>37</v>
      </c>
      <c r="K151">
        <v>0</v>
      </c>
      <c r="L151">
        <v>0</v>
      </c>
      <c r="M151">
        <v>5290</v>
      </c>
    </row>
    <row r="152" spans="1:13">
      <c r="A152" t="s">
        <v>33</v>
      </c>
      <c r="B152" t="s">
        <v>34</v>
      </c>
      <c r="C152" t="s">
        <v>164</v>
      </c>
      <c r="D152" t="s">
        <v>36</v>
      </c>
      <c r="E152" t="s">
        <v>31</v>
      </c>
      <c r="F152" t="s">
        <v>16</v>
      </c>
      <c r="G152">
        <v>4.5999999999999996</v>
      </c>
      <c r="H152">
        <v>49900</v>
      </c>
      <c r="I152">
        <v>49900</v>
      </c>
      <c r="J152" t="s">
        <v>37</v>
      </c>
      <c r="K152">
        <v>0</v>
      </c>
      <c r="L152">
        <v>0</v>
      </c>
      <c r="M152">
        <v>9721</v>
      </c>
    </row>
    <row r="153" spans="1:13">
      <c r="A153" t="s">
        <v>33</v>
      </c>
      <c r="B153" t="s">
        <v>34</v>
      </c>
      <c r="C153" t="s">
        <v>97</v>
      </c>
      <c r="D153" t="s">
        <v>36</v>
      </c>
      <c r="E153" t="s">
        <v>63</v>
      </c>
      <c r="F153" t="s">
        <v>16</v>
      </c>
      <c r="G153">
        <v>4.5999999999999996</v>
      </c>
      <c r="H153">
        <v>64900</v>
      </c>
      <c r="I153">
        <v>64900</v>
      </c>
      <c r="J153" t="s">
        <v>37</v>
      </c>
      <c r="K153">
        <v>0</v>
      </c>
      <c r="L153">
        <v>0</v>
      </c>
      <c r="M153">
        <v>5247</v>
      </c>
    </row>
    <row r="154" spans="1:13">
      <c r="A154" t="s">
        <v>33</v>
      </c>
      <c r="B154" t="s">
        <v>270</v>
      </c>
      <c r="C154" t="s">
        <v>80</v>
      </c>
      <c r="D154" t="s">
        <v>2505</v>
      </c>
      <c r="E154" t="s">
        <v>63</v>
      </c>
      <c r="F154" t="s">
        <v>16</v>
      </c>
      <c r="G154">
        <v>4.5999999999999996</v>
      </c>
      <c r="H154">
        <v>129900</v>
      </c>
      <c r="I154">
        <v>129900</v>
      </c>
      <c r="J154" t="s">
        <v>271</v>
      </c>
      <c r="K154">
        <v>0</v>
      </c>
      <c r="L154">
        <v>0</v>
      </c>
      <c r="M154">
        <v>5536</v>
      </c>
    </row>
    <row r="155" spans="1:13">
      <c r="A155" t="s">
        <v>33</v>
      </c>
      <c r="B155" t="s">
        <v>34</v>
      </c>
      <c r="C155" t="s">
        <v>177</v>
      </c>
      <c r="D155" t="s">
        <v>36</v>
      </c>
      <c r="E155" t="s">
        <v>63</v>
      </c>
      <c r="F155" t="s">
        <v>16</v>
      </c>
      <c r="G155">
        <v>4.5999999999999996</v>
      </c>
      <c r="H155">
        <v>64900</v>
      </c>
      <c r="I155">
        <v>64900</v>
      </c>
      <c r="J155" t="s">
        <v>37</v>
      </c>
      <c r="K155">
        <v>0</v>
      </c>
      <c r="L155">
        <v>0</v>
      </c>
      <c r="M155">
        <v>6593</v>
      </c>
    </row>
    <row r="156" spans="1:13">
      <c r="A156" t="s">
        <v>33</v>
      </c>
      <c r="B156" t="s">
        <v>268</v>
      </c>
      <c r="C156" t="s">
        <v>35</v>
      </c>
      <c r="D156" t="s">
        <v>36</v>
      </c>
      <c r="E156" t="s">
        <v>63</v>
      </c>
      <c r="F156" t="s">
        <v>16</v>
      </c>
      <c r="G156">
        <v>4.5999999999999996</v>
      </c>
      <c r="H156">
        <v>78999</v>
      </c>
      <c r="I156">
        <v>80900</v>
      </c>
      <c r="J156" t="s">
        <v>269</v>
      </c>
      <c r="K156">
        <v>1901</v>
      </c>
      <c r="L156">
        <v>2.3498145859085202</v>
      </c>
      <c r="M156">
        <v>5087</v>
      </c>
    </row>
    <row r="157" spans="1:13">
      <c r="A157" t="s">
        <v>33</v>
      </c>
      <c r="B157" t="s">
        <v>48</v>
      </c>
      <c r="C157" t="s">
        <v>35</v>
      </c>
      <c r="D157" t="s">
        <v>50</v>
      </c>
      <c r="E157" t="s">
        <v>15</v>
      </c>
      <c r="F157" t="s">
        <v>16</v>
      </c>
      <c r="G157">
        <v>4.5999999999999996</v>
      </c>
      <c r="H157">
        <v>47999</v>
      </c>
      <c r="I157">
        <v>52900</v>
      </c>
      <c r="J157" t="s">
        <v>51</v>
      </c>
      <c r="K157">
        <v>4901</v>
      </c>
      <c r="L157">
        <v>9.2646502835538698</v>
      </c>
      <c r="M157">
        <v>9218</v>
      </c>
    </row>
    <row r="158" spans="1:13">
      <c r="A158" t="s">
        <v>33</v>
      </c>
      <c r="B158" t="s">
        <v>835</v>
      </c>
      <c r="C158" t="s">
        <v>514</v>
      </c>
      <c r="D158" t="s">
        <v>50</v>
      </c>
      <c r="E158" t="s">
        <v>63</v>
      </c>
      <c r="F158" t="s">
        <v>16</v>
      </c>
      <c r="G158">
        <v>4.5999999999999996</v>
      </c>
      <c r="H158">
        <v>84900</v>
      </c>
      <c r="I158">
        <v>84900</v>
      </c>
      <c r="J158" t="s">
        <v>836</v>
      </c>
      <c r="K158">
        <v>0</v>
      </c>
      <c r="L158">
        <v>0</v>
      </c>
      <c r="M158">
        <v>6049</v>
      </c>
    </row>
    <row r="159" spans="1:13">
      <c r="A159" t="s">
        <v>33</v>
      </c>
      <c r="B159" t="s">
        <v>649</v>
      </c>
      <c r="C159" t="s">
        <v>128</v>
      </c>
      <c r="D159" t="s">
        <v>36</v>
      </c>
      <c r="E159" t="s">
        <v>15</v>
      </c>
      <c r="F159" t="s">
        <v>16</v>
      </c>
      <c r="G159">
        <v>4.5999999999999996</v>
      </c>
      <c r="H159">
        <v>64900</v>
      </c>
      <c r="I159">
        <v>69900</v>
      </c>
      <c r="J159" t="s">
        <v>650</v>
      </c>
      <c r="K159">
        <v>5000</v>
      </c>
      <c r="L159">
        <v>7.1530758226037197</v>
      </c>
      <c r="M159">
        <v>5423</v>
      </c>
    </row>
    <row r="160" spans="1:13">
      <c r="A160" t="s">
        <v>33</v>
      </c>
      <c r="B160" t="s">
        <v>34</v>
      </c>
      <c r="C160" t="s">
        <v>62</v>
      </c>
      <c r="D160" t="s">
        <v>36</v>
      </c>
      <c r="E160" t="s">
        <v>15</v>
      </c>
      <c r="F160" t="s">
        <v>16</v>
      </c>
      <c r="G160">
        <v>4.5999999999999996</v>
      </c>
      <c r="H160">
        <v>54900</v>
      </c>
      <c r="I160">
        <v>54900</v>
      </c>
      <c r="J160" t="s">
        <v>37</v>
      </c>
      <c r="K160">
        <v>0</v>
      </c>
      <c r="L160">
        <v>0</v>
      </c>
      <c r="M160">
        <v>8559</v>
      </c>
    </row>
    <row r="161" spans="1:13">
      <c r="A161" t="s">
        <v>33</v>
      </c>
      <c r="B161" t="s">
        <v>268</v>
      </c>
      <c r="C161" t="s">
        <v>128</v>
      </c>
      <c r="D161" t="s">
        <v>36</v>
      </c>
      <c r="E161" t="s">
        <v>15</v>
      </c>
      <c r="F161" t="s">
        <v>16</v>
      </c>
      <c r="G161">
        <v>4.5999999999999996</v>
      </c>
      <c r="H161">
        <v>68999</v>
      </c>
      <c r="I161">
        <v>70900</v>
      </c>
      <c r="J161" t="s">
        <v>269</v>
      </c>
      <c r="K161">
        <v>1901</v>
      </c>
      <c r="L161">
        <v>2.6812411847672699</v>
      </c>
      <c r="M161">
        <v>4030</v>
      </c>
    </row>
    <row r="162" spans="1:13">
      <c r="A162" t="s">
        <v>33</v>
      </c>
      <c r="B162" t="s">
        <v>270</v>
      </c>
      <c r="C162" t="s">
        <v>762</v>
      </c>
      <c r="D162" t="s">
        <v>2505</v>
      </c>
      <c r="E162" t="s">
        <v>63</v>
      </c>
      <c r="F162" t="s">
        <v>16</v>
      </c>
      <c r="G162">
        <v>4.5999999999999996</v>
      </c>
      <c r="H162">
        <v>129900</v>
      </c>
      <c r="I162">
        <v>129900</v>
      </c>
      <c r="J162" t="s">
        <v>271</v>
      </c>
      <c r="K162">
        <v>0</v>
      </c>
      <c r="L162">
        <v>0</v>
      </c>
      <c r="M162">
        <v>4016</v>
      </c>
    </row>
    <row r="163" spans="1:13">
      <c r="A163" t="s">
        <v>33</v>
      </c>
      <c r="B163" t="s">
        <v>34</v>
      </c>
      <c r="C163" t="s">
        <v>35</v>
      </c>
      <c r="D163" t="s">
        <v>36</v>
      </c>
      <c r="E163" t="s">
        <v>63</v>
      </c>
      <c r="F163" t="s">
        <v>16</v>
      </c>
      <c r="G163">
        <v>4.5999999999999996</v>
      </c>
      <c r="H163">
        <v>64900</v>
      </c>
      <c r="I163">
        <v>64900</v>
      </c>
      <c r="J163" t="s">
        <v>37</v>
      </c>
      <c r="K163">
        <v>0</v>
      </c>
      <c r="L163">
        <v>0</v>
      </c>
      <c r="M163">
        <v>4506</v>
      </c>
    </row>
    <row r="164" spans="1:13">
      <c r="A164" t="s">
        <v>33</v>
      </c>
      <c r="B164" t="s">
        <v>48</v>
      </c>
      <c r="C164" t="s">
        <v>97</v>
      </c>
      <c r="D164" t="s">
        <v>50</v>
      </c>
      <c r="E164" t="s">
        <v>31</v>
      </c>
      <c r="F164" t="s">
        <v>16</v>
      </c>
      <c r="G164">
        <v>4.5999999999999996</v>
      </c>
      <c r="H164">
        <v>42999</v>
      </c>
      <c r="I164">
        <v>47900</v>
      </c>
      <c r="J164" t="s">
        <v>51</v>
      </c>
      <c r="K164">
        <v>4901</v>
      </c>
      <c r="L164">
        <v>10.2317327766179</v>
      </c>
      <c r="M164">
        <v>6549</v>
      </c>
    </row>
    <row r="165" spans="1:13">
      <c r="A165" t="s">
        <v>33</v>
      </c>
      <c r="B165" t="s">
        <v>34</v>
      </c>
      <c r="C165" t="s">
        <v>35</v>
      </c>
      <c r="D165" t="s">
        <v>36</v>
      </c>
      <c r="E165" t="s">
        <v>31</v>
      </c>
      <c r="F165" t="s">
        <v>16</v>
      </c>
      <c r="G165">
        <v>4.5999999999999996</v>
      </c>
      <c r="H165">
        <v>49900</v>
      </c>
      <c r="I165">
        <v>49900</v>
      </c>
      <c r="J165" t="s">
        <v>37</v>
      </c>
      <c r="K165">
        <v>0</v>
      </c>
      <c r="L165">
        <v>0</v>
      </c>
      <c r="M165">
        <v>5116</v>
      </c>
    </row>
    <row r="166" spans="1:13">
      <c r="A166" t="s">
        <v>33</v>
      </c>
      <c r="B166" t="s">
        <v>34</v>
      </c>
      <c r="C166" t="s">
        <v>128</v>
      </c>
      <c r="D166" t="s">
        <v>36</v>
      </c>
      <c r="E166" t="s">
        <v>31</v>
      </c>
      <c r="F166" t="s">
        <v>16</v>
      </c>
      <c r="G166">
        <v>4.5999999999999996</v>
      </c>
      <c r="H166">
        <v>49900</v>
      </c>
      <c r="I166">
        <v>49900</v>
      </c>
      <c r="J166" t="s">
        <v>37</v>
      </c>
      <c r="K166">
        <v>0</v>
      </c>
      <c r="L166">
        <v>0</v>
      </c>
      <c r="M166">
        <v>5286</v>
      </c>
    </row>
    <row r="167" spans="1:13">
      <c r="A167" t="s">
        <v>33</v>
      </c>
      <c r="B167" t="s">
        <v>835</v>
      </c>
      <c r="C167" t="s">
        <v>80</v>
      </c>
      <c r="D167" t="s">
        <v>50</v>
      </c>
      <c r="E167" t="s">
        <v>31</v>
      </c>
      <c r="F167" t="s">
        <v>16</v>
      </c>
      <c r="G167">
        <v>4.5999999999999996</v>
      </c>
      <c r="H167">
        <v>49900</v>
      </c>
      <c r="I167">
        <v>49900</v>
      </c>
      <c r="J167" t="s">
        <v>836</v>
      </c>
      <c r="K167">
        <v>0</v>
      </c>
      <c r="L167">
        <v>0</v>
      </c>
      <c r="M167">
        <v>7242</v>
      </c>
    </row>
    <row r="168" spans="1:13">
      <c r="A168" t="s">
        <v>33</v>
      </c>
      <c r="B168" t="s">
        <v>48</v>
      </c>
      <c r="C168" t="s">
        <v>62</v>
      </c>
      <c r="D168" t="s">
        <v>50</v>
      </c>
      <c r="E168" t="s">
        <v>63</v>
      </c>
      <c r="F168" t="s">
        <v>16</v>
      </c>
      <c r="G168">
        <v>4.5999999999999996</v>
      </c>
      <c r="H168">
        <v>91900</v>
      </c>
      <c r="I168">
        <v>91900</v>
      </c>
      <c r="J168" t="s">
        <v>51</v>
      </c>
      <c r="K168">
        <v>0</v>
      </c>
      <c r="L168">
        <v>0</v>
      </c>
      <c r="M168">
        <v>4763</v>
      </c>
    </row>
    <row r="169" spans="1:13">
      <c r="A169" t="s">
        <v>33</v>
      </c>
      <c r="B169" t="s">
        <v>34</v>
      </c>
      <c r="C169" t="s">
        <v>97</v>
      </c>
      <c r="D169" t="s">
        <v>36</v>
      </c>
      <c r="E169" t="s">
        <v>31</v>
      </c>
      <c r="F169" t="s">
        <v>16</v>
      </c>
      <c r="G169">
        <v>4.5999999999999996</v>
      </c>
      <c r="H169">
        <v>49900</v>
      </c>
      <c r="I169">
        <v>49900</v>
      </c>
      <c r="J169" t="s">
        <v>37</v>
      </c>
      <c r="K169">
        <v>0</v>
      </c>
      <c r="L169">
        <v>0</v>
      </c>
      <c r="M169">
        <v>7545</v>
      </c>
    </row>
    <row r="170" spans="1:13">
      <c r="A170" t="s">
        <v>33</v>
      </c>
      <c r="B170" t="s">
        <v>513</v>
      </c>
      <c r="C170" t="s">
        <v>1622</v>
      </c>
      <c r="D170" t="s">
        <v>36</v>
      </c>
      <c r="E170" t="s">
        <v>46</v>
      </c>
      <c r="F170" t="s">
        <v>16</v>
      </c>
      <c r="G170">
        <v>4.5999999999999996</v>
      </c>
      <c r="H170">
        <v>140300</v>
      </c>
      <c r="I170">
        <v>140300</v>
      </c>
      <c r="J170" t="s">
        <v>515</v>
      </c>
      <c r="K170">
        <v>0</v>
      </c>
      <c r="L170">
        <v>0</v>
      </c>
      <c r="M170">
        <v>7744</v>
      </c>
    </row>
    <row r="171" spans="1:13">
      <c r="A171" t="s">
        <v>33</v>
      </c>
      <c r="B171" t="s">
        <v>270</v>
      </c>
      <c r="C171" t="s">
        <v>762</v>
      </c>
      <c r="D171" t="s">
        <v>2505</v>
      </c>
      <c r="E171" t="s">
        <v>46</v>
      </c>
      <c r="F171" t="s">
        <v>16</v>
      </c>
      <c r="G171">
        <v>4.5999999999999996</v>
      </c>
      <c r="H171">
        <v>149900</v>
      </c>
      <c r="I171">
        <v>149900</v>
      </c>
      <c r="J171" t="s">
        <v>271</v>
      </c>
      <c r="K171">
        <v>0</v>
      </c>
      <c r="L171">
        <v>0</v>
      </c>
      <c r="M171">
        <v>6882</v>
      </c>
    </row>
    <row r="172" spans="1:13">
      <c r="A172" t="s">
        <v>33</v>
      </c>
      <c r="B172" t="s">
        <v>268</v>
      </c>
      <c r="C172" t="s">
        <v>62</v>
      </c>
      <c r="D172" t="s">
        <v>36</v>
      </c>
      <c r="E172" t="s">
        <v>15</v>
      </c>
      <c r="F172" t="s">
        <v>16</v>
      </c>
      <c r="G172">
        <v>4.5999999999999996</v>
      </c>
      <c r="H172">
        <v>68999</v>
      </c>
      <c r="I172">
        <v>70900</v>
      </c>
      <c r="J172" t="s">
        <v>269</v>
      </c>
      <c r="K172">
        <v>1901</v>
      </c>
      <c r="L172">
        <v>2.6812411847672699</v>
      </c>
      <c r="M172">
        <v>6145</v>
      </c>
    </row>
    <row r="173" spans="1:13">
      <c r="A173" t="s">
        <v>33</v>
      </c>
      <c r="B173" t="s">
        <v>270</v>
      </c>
      <c r="C173" t="s">
        <v>80</v>
      </c>
      <c r="D173" t="s">
        <v>2505</v>
      </c>
      <c r="E173" t="s">
        <v>46</v>
      </c>
      <c r="F173" t="s">
        <v>16</v>
      </c>
      <c r="G173">
        <v>4.5999999999999996</v>
      </c>
      <c r="H173">
        <v>149900</v>
      </c>
      <c r="I173">
        <v>149900</v>
      </c>
      <c r="J173" t="s">
        <v>271</v>
      </c>
      <c r="K173">
        <v>0</v>
      </c>
      <c r="L173">
        <v>0</v>
      </c>
      <c r="M173">
        <v>5735</v>
      </c>
    </row>
    <row r="174" spans="1:13">
      <c r="A174" t="s">
        <v>33</v>
      </c>
      <c r="B174" t="s">
        <v>48</v>
      </c>
      <c r="C174" t="s">
        <v>62</v>
      </c>
      <c r="D174" t="s">
        <v>50</v>
      </c>
      <c r="E174" t="s">
        <v>15</v>
      </c>
      <c r="F174" t="s">
        <v>16</v>
      </c>
      <c r="G174">
        <v>4.5999999999999996</v>
      </c>
      <c r="H174">
        <v>47999</v>
      </c>
      <c r="I174">
        <v>52900</v>
      </c>
      <c r="J174" t="s">
        <v>51</v>
      </c>
      <c r="K174">
        <v>4901</v>
      </c>
      <c r="L174">
        <v>9.2646502835538698</v>
      </c>
      <c r="M174">
        <v>8999</v>
      </c>
    </row>
    <row r="175" spans="1:13">
      <c r="A175" t="s">
        <v>33</v>
      </c>
      <c r="B175" t="s">
        <v>513</v>
      </c>
      <c r="C175" t="s">
        <v>1622</v>
      </c>
      <c r="D175" t="s">
        <v>36</v>
      </c>
      <c r="E175" t="s">
        <v>63</v>
      </c>
      <c r="F175" t="s">
        <v>16</v>
      </c>
      <c r="G175">
        <v>4.5999999999999996</v>
      </c>
      <c r="H175">
        <v>79999</v>
      </c>
      <c r="I175">
        <v>106600</v>
      </c>
      <c r="J175" t="s">
        <v>515</v>
      </c>
      <c r="K175">
        <v>26601</v>
      </c>
      <c r="L175">
        <v>24.9540337711069</v>
      </c>
      <c r="M175">
        <v>9362</v>
      </c>
    </row>
    <row r="176" spans="1:13">
      <c r="A176" t="s">
        <v>33</v>
      </c>
      <c r="B176" t="s">
        <v>835</v>
      </c>
      <c r="C176" t="s">
        <v>62</v>
      </c>
      <c r="D176" t="s">
        <v>50</v>
      </c>
      <c r="E176" t="s">
        <v>31</v>
      </c>
      <c r="F176" t="s">
        <v>16</v>
      </c>
      <c r="G176">
        <v>4.5999999999999996</v>
      </c>
      <c r="H176">
        <v>49900</v>
      </c>
      <c r="I176">
        <v>49900</v>
      </c>
      <c r="J176" t="s">
        <v>836</v>
      </c>
      <c r="K176">
        <v>0</v>
      </c>
      <c r="L176">
        <v>0</v>
      </c>
      <c r="M176">
        <v>5810</v>
      </c>
    </row>
    <row r="177" spans="1:13">
      <c r="A177" t="s">
        <v>33</v>
      </c>
      <c r="B177" t="s">
        <v>513</v>
      </c>
      <c r="C177" t="s">
        <v>173</v>
      </c>
      <c r="D177" t="s">
        <v>36</v>
      </c>
      <c r="E177" t="s">
        <v>46</v>
      </c>
      <c r="F177" t="s">
        <v>16</v>
      </c>
      <c r="G177">
        <v>4.5999999999999996</v>
      </c>
      <c r="H177">
        <v>140300</v>
      </c>
      <c r="I177">
        <v>140300</v>
      </c>
      <c r="J177" t="s">
        <v>515</v>
      </c>
      <c r="K177">
        <v>0</v>
      </c>
      <c r="L177">
        <v>0</v>
      </c>
      <c r="M177">
        <v>8845</v>
      </c>
    </row>
    <row r="178" spans="1:13">
      <c r="A178" t="s">
        <v>33</v>
      </c>
      <c r="B178" t="s">
        <v>835</v>
      </c>
      <c r="C178" t="s">
        <v>173</v>
      </c>
      <c r="D178" t="s">
        <v>50</v>
      </c>
      <c r="E178" t="s">
        <v>63</v>
      </c>
      <c r="F178" t="s">
        <v>16</v>
      </c>
      <c r="G178">
        <v>4.5999999999999996</v>
      </c>
      <c r="H178">
        <v>84900</v>
      </c>
      <c r="I178">
        <v>84900</v>
      </c>
      <c r="J178" t="s">
        <v>836</v>
      </c>
      <c r="K178">
        <v>0</v>
      </c>
      <c r="L178">
        <v>0</v>
      </c>
      <c r="M178">
        <v>6128</v>
      </c>
    </row>
    <row r="179" spans="1:13">
      <c r="A179" t="s">
        <v>33</v>
      </c>
      <c r="B179" t="s">
        <v>513</v>
      </c>
      <c r="C179" t="s">
        <v>514</v>
      </c>
      <c r="D179" t="s">
        <v>36</v>
      </c>
      <c r="E179" t="s">
        <v>46</v>
      </c>
      <c r="F179" t="s">
        <v>16</v>
      </c>
      <c r="G179">
        <v>4.5999999999999996</v>
      </c>
      <c r="H179">
        <v>140300</v>
      </c>
      <c r="I179">
        <v>140300</v>
      </c>
      <c r="J179" t="s">
        <v>515</v>
      </c>
      <c r="K179">
        <v>0</v>
      </c>
      <c r="L179">
        <v>0</v>
      </c>
      <c r="M179">
        <v>4536</v>
      </c>
    </row>
    <row r="180" spans="1:13">
      <c r="A180" t="s">
        <v>33</v>
      </c>
      <c r="B180" t="s">
        <v>268</v>
      </c>
      <c r="C180" t="s">
        <v>89</v>
      </c>
      <c r="D180" t="s">
        <v>36</v>
      </c>
      <c r="E180" t="s">
        <v>63</v>
      </c>
      <c r="F180" t="s">
        <v>16</v>
      </c>
      <c r="G180">
        <v>4.5999999999999996</v>
      </c>
      <c r="H180">
        <v>78999</v>
      </c>
      <c r="I180">
        <v>80900</v>
      </c>
      <c r="J180" t="s">
        <v>269</v>
      </c>
      <c r="K180">
        <v>1901</v>
      </c>
      <c r="L180">
        <v>2.3498145859085202</v>
      </c>
      <c r="M180">
        <v>7924</v>
      </c>
    </row>
    <row r="181" spans="1:13">
      <c r="A181" t="s">
        <v>33</v>
      </c>
      <c r="B181" t="s">
        <v>34</v>
      </c>
      <c r="C181" t="s">
        <v>164</v>
      </c>
      <c r="D181" t="s">
        <v>36</v>
      </c>
      <c r="E181" t="s">
        <v>31</v>
      </c>
      <c r="F181" t="s">
        <v>16</v>
      </c>
      <c r="G181">
        <v>4.5999999999999996</v>
      </c>
      <c r="H181">
        <v>49900</v>
      </c>
      <c r="I181">
        <v>49900</v>
      </c>
      <c r="J181" t="s">
        <v>37</v>
      </c>
      <c r="K181">
        <v>0</v>
      </c>
      <c r="L181">
        <v>0</v>
      </c>
      <c r="M181">
        <v>8106</v>
      </c>
    </row>
    <row r="182" spans="1:13">
      <c r="A182" t="s">
        <v>33</v>
      </c>
      <c r="B182" t="s">
        <v>270</v>
      </c>
      <c r="C182" t="s">
        <v>173</v>
      </c>
      <c r="D182" t="s">
        <v>2505</v>
      </c>
      <c r="E182" t="s">
        <v>63</v>
      </c>
      <c r="F182" t="s">
        <v>16</v>
      </c>
      <c r="G182">
        <v>4.5999999999999996</v>
      </c>
      <c r="H182">
        <v>129900</v>
      </c>
      <c r="I182">
        <v>129900</v>
      </c>
      <c r="J182" t="s">
        <v>271</v>
      </c>
      <c r="K182">
        <v>0</v>
      </c>
      <c r="L182">
        <v>0</v>
      </c>
      <c r="M182">
        <v>5578</v>
      </c>
    </row>
    <row r="183" spans="1:13">
      <c r="A183" t="s">
        <v>33</v>
      </c>
      <c r="B183" t="s">
        <v>513</v>
      </c>
      <c r="C183" t="s">
        <v>1622</v>
      </c>
      <c r="D183" t="s">
        <v>36</v>
      </c>
      <c r="E183" t="s">
        <v>63</v>
      </c>
      <c r="F183" t="s">
        <v>16</v>
      </c>
      <c r="G183">
        <v>4.5999999999999996</v>
      </c>
      <c r="H183">
        <v>121300</v>
      </c>
      <c r="I183">
        <v>121300</v>
      </c>
      <c r="J183" t="s">
        <v>515</v>
      </c>
      <c r="K183">
        <v>0</v>
      </c>
      <c r="L183">
        <v>0</v>
      </c>
      <c r="M183">
        <v>8177</v>
      </c>
    </row>
    <row r="184" spans="1:13">
      <c r="A184" t="s">
        <v>33</v>
      </c>
      <c r="B184" t="s">
        <v>513</v>
      </c>
      <c r="C184" t="s">
        <v>80</v>
      </c>
      <c r="D184" t="s">
        <v>36</v>
      </c>
      <c r="E184" t="s">
        <v>63</v>
      </c>
      <c r="F184" t="s">
        <v>16</v>
      </c>
      <c r="G184">
        <v>4.5999999999999996</v>
      </c>
      <c r="H184">
        <v>79999</v>
      </c>
      <c r="I184">
        <v>106600</v>
      </c>
      <c r="J184" t="s">
        <v>515</v>
      </c>
      <c r="K184">
        <v>26601</v>
      </c>
      <c r="L184">
        <v>24.9540337711069</v>
      </c>
      <c r="M184">
        <v>6417</v>
      </c>
    </row>
    <row r="185" spans="1:13">
      <c r="A185" t="s">
        <v>33</v>
      </c>
      <c r="B185" t="s">
        <v>268</v>
      </c>
      <c r="C185" t="s">
        <v>62</v>
      </c>
      <c r="D185" t="s">
        <v>36</v>
      </c>
      <c r="E185" t="s">
        <v>31</v>
      </c>
      <c r="F185" t="s">
        <v>16</v>
      </c>
      <c r="G185">
        <v>4.5999999999999996</v>
      </c>
      <c r="H185">
        <v>63999</v>
      </c>
      <c r="I185">
        <v>65900</v>
      </c>
      <c r="J185" t="s">
        <v>269</v>
      </c>
      <c r="K185">
        <v>1901</v>
      </c>
      <c r="L185">
        <v>2.8846737481031801</v>
      </c>
      <c r="M185">
        <v>8591</v>
      </c>
    </row>
    <row r="186" spans="1:13">
      <c r="A186" t="s">
        <v>33</v>
      </c>
      <c r="B186" t="s">
        <v>268</v>
      </c>
      <c r="C186" t="s">
        <v>164</v>
      </c>
      <c r="D186" t="s">
        <v>36</v>
      </c>
      <c r="E186" t="s">
        <v>15</v>
      </c>
      <c r="F186" t="s">
        <v>16</v>
      </c>
      <c r="G186">
        <v>4.5999999999999996</v>
      </c>
      <c r="H186">
        <v>68999</v>
      </c>
      <c r="I186">
        <v>84900</v>
      </c>
      <c r="J186" t="s">
        <v>269</v>
      </c>
      <c r="K186">
        <v>15901</v>
      </c>
      <c r="L186">
        <v>18.729093050647801</v>
      </c>
      <c r="M186">
        <v>5097</v>
      </c>
    </row>
    <row r="187" spans="1:13">
      <c r="A187" t="s">
        <v>33</v>
      </c>
      <c r="B187" t="s">
        <v>268</v>
      </c>
      <c r="C187" t="s">
        <v>97</v>
      </c>
      <c r="D187" t="s">
        <v>36</v>
      </c>
      <c r="E187" t="s">
        <v>15</v>
      </c>
      <c r="F187" t="s">
        <v>16</v>
      </c>
      <c r="G187">
        <v>4.5999999999999996</v>
      </c>
      <c r="H187">
        <v>68999</v>
      </c>
      <c r="I187">
        <v>70900</v>
      </c>
      <c r="J187" t="s">
        <v>269</v>
      </c>
      <c r="K187">
        <v>1901</v>
      </c>
      <c r="L187">
        <v>2.6812411847672699</v>
      </c>
      <c r="M187">
        <v>5632</v>
      </c>
    </row>
    <row r="188" spans="1:13">
      <c r="A188" t="s">
        <v>33</v>
      </c>
      <c r="B188" t="s">
        <v>48</v>
      </c>
      <c r="C188" t="s">
        <v>89</v>
      </c>
      <c r="D188" t="s">
        <v>50</v>
      </c>
      <c r="E188" t="s">
        <v>63</v>
      </c>
      <c r="F188" t="s">
        <v>16</v>
      </c>
      <c r="G188">
        <v>4.5999999999999996</v>
      </c>
      <c r="H188">
        <v>91900</v>
      </c>
      <c r="I188">
        <v>91900</v>
      </c>
      <c r="J188" t="s">
        <v>51</v>
      </c>
      <c r="K188">
        <v>0</v>
      </c>
      <c r="L188">
        <v>0</v>
      </c>
      <c r="M188">
        <v>6055</v>
      </c>
    </row>
    <row r="189" spans="1:13">
      <c r="A189" t="s">
        <v>33</v>
      </c>
      <c r="B189" t="s">
        <v>513</v>
      </c>
      <c r="C189" t="s">
        <v>1622</v>
      </c>
      <c r="D189" t="s">
        <v>36</v>
      </c>
      <c r="E189" t="s">
        <v>63</v>
      </c>
      <c r="F189" t="s">
        <v>16</v>
      </c>
      <c r="G189">
        <v>4.5999999999999996</v>
      </c>
      <c r="H189">
        <v>121300</v>
      </c>
      <c r="I189">
        <v>121300</v>
      </c>
      <c r="J189" t="s">
        <v>515</v>
      </c>
      <c r="K189">
        <v>0</v>
      </c>
      <c r="L189">
        <v>0</v>
      </c>
      <c r="M189">
        <v>6508</v>
      </c>
    </row>
    <row r="190" spans="1:13">
      <c r="A190" t="s">
        <v>33</v>
      </c>
      <c r="B190" t="s">
        <v>34</v>
      </c>
      <c r="C190" t="s">
        <v>164</v>
      </c>
      <c r="D190" t="s">
        <v>36</v>
      </c>
      <c r="E190" t="s">
        <v>63</v>
      </c>
      <c r="F190" t="s">
        <v>16</v>
      </c>
      <c r="G190">
        <v>4.5999999999999996</v>
      </c>
      <c r="H190">
        <v>64900</v>
      </c>
      <c r="I190">
        <v>64900</v>
      </c>
      <c r="J190" t="s">
        <v>37</v>
      </c>
      <c r="K190">
        <v>0</v>
      </c>
      <c r="L190">
        <v>0</v>
      </c>
      <c r="M190">
        <v>5480</v>
      </c>
    </row>
    <row r="191" spans="1:13">
      <c r="A191" t="s">
        <v>33</v>
      </c>
      <c r="B191" t="s">
        <v>513</v>
      </c>
      <c r="C191" t="s">
        <v>173</v>
      </c>
      <c r="D191" t="s">
        <v>36</v>
      </c>
      <c r="E191" t="s">
        <v>63</v>
      </c>
      <c r="F191" t="s">
        <v>16</v>
      </c>
      <c r="G191">
        <v>4.5999999999999996</v>
      </c>
      <c r="H191">
        <v>79999</v>
      </c>
      <c r="I191">
        <v>106600</v>
      </c>
      <c r="J191" t="s">
        <v>515</v>
      </c>
      <c r="K191">
        <v>26601</v>
      </c>
      <c r="L191">
        <v>24.9540337711069</v>
      </c>
      <c r="M191">
        <v>5454</v>
      </c>
    </row>
    <row r="192" spans="1:13">
      <c r="A192" t="s">
        <v>33</v>
      </c>
      <c r="B192" t="s">
        <v>34</v>
      </c>
      <c r="C192" t="s">
        <v>128</v>
      </c>
      <c r="D192" t="s">
        <v>36</v>
      </c>
      <c r="E192" t="s">
        <v>15</v>
      </c>
      <c r="F192" t="s">
        <v>16</v>
      </c>
      <c r="G192">
        <v>4.5999999999999996</v>
      </c>
      <c r="H192">
        <v>54900</v>
      </c>
      <c r="I192">
        <v>54900</v>
      </c>
      <c r="J192" t="s">
        <v>37</v>
      </c>
      <c r="K192">
        <v>0</v>
      </c>
      <c r="L192">
        <v>0</v>
      </c>
      <c r="M192">
        <v>5959</v>
      </c>
    </row>
    <row r="193" spans="1:13">
      <c r="A193" t="s">
        <v>33</v>
      </c>
      <c r="B193" t="s">
        <v>34</v>
      </c>
      <c r="C193" t="s">
        <v>177</v>
      </c>
      <c r="D193" t="s">
        <v>36</v>
      </c>
      <c r="E193" t="s">
        <v>31</v>
      </c>
      <c r="F193" t="s">
        <v>16</v>
      </c>
      <c r="G193">
        <v>4.5999999999999996</v>
      </c>
      <c r="H193">
        <v>49900</v>
      </c>
      <c r="I193">
        <v>49900</v>
      </c>
      <c r="J193" t="s">
        <v>37</v>
      </c>
      <c r="K193">
        <v>0</v>
      </c>
      <c r="L193">
        <v>0</v>
      </c>
      <c r="M193">
        <v>4267</v>
      </c>
    </row>
    <row r="194" spans="1:13">
      <c r="A194" t="s">
        <v>33</v>
      </c>
      <c r="B194" t="s">
        <v>558</v>
      </c>
      <c r="C194" t="s">
        <v>173</v>
      </c>
      <c r="D194" t="s">
        <v>30</v>
      </c>
      <c r="E194" t="s">
        <v>46</v>
      </c>
      <c r="F194" t="s">
        <v>16</v>
      </c>
      <c r="G194">
        <v>4.5999999999999996</v>
      </c>
      <c r="H194">
        <v>144900</v>
      </c>
      <c r="I194">
        <v>144900</v>
      </c>
      <c r="J194" t="s">
        <v>559</v>
      </c>
      <c r="K194">
        <v>0</v>
      </c>
      <c r="L194">
        <v>0</v>
      </c>
      <c r="M194">
        <v>7650</v>
      </c>
    </row>
    <row r="195" spans="1:13">
      <c r="A195" t="s">
        <v>33</v>
      </c>
      <c r="B195" t="s">
        <v>48</v>
      </c>
      <c r="C195" t="s">
        <v>177</v>
      </c>
      <c r="D195" t="s">
        <v>50</v>
      </c>
      <c r="E195" t="s">
        <v>31</v>
      </c>
      <c r="F195" t="s">
        <v>16</v>
      </c>
      <c r="G195">
        <v>4.5999999999999996</v>
      </c>
      <c r="H195">
        <v>42999</v>
      </c>
      <c r="I195">
        <v>47900</v>
      </c>
      <c r="J195" t="s">
        <v>51</v>
      </c>
      <c r="K195">
        <v>4901</v>
      </c>
      <c r="L195">
        <v>10.2317327766179</v>
      </c>
      <c r="M195">
        <v>6442</v>
      </c>
    </row>
    <row r="196" spans="1:13">
      <c r="A196" t="s">
        <v>33</v>
      </c>
      <c r="B196" t="s">
        <v>396</v>
      </c>
      <c r="C196" t="s">
        <v>80</v>
      </c>
      <c r="D196" t="s">
        <v>45</v>
      </c>
      <c r="E196" t="s">
        <v>63</v>
      </c>
      <c r="F196" t="s">
        <v>16</v>
      </c>
      <c r="G196">
        <v>4.5999999999999996</v>
      </c>
      <c r="H196">
        <v>119900</v>
      </c>
      <c r="I196">
        <v>119900</v>
      </c>
      <c r="J196" t="s">
        <v>397</v>
      </c>
      <c r="K196">
        <v>0</v>
      </c>
      <c r="L196">
        <v>0</v>
      </c>
      <c r="M196">
        <v>5457</v>
      </c>
    </row>
    <row r="197" spans="1:13">
      <c r="A197" t="s">
        <v>33</v>
      </c>
      <c r="B197" t="s">
        <v>396</v>
      </c>
      <c r="C197" t="s">
        <v>173</v>
      </c>
      <c r="D197" t="s">
        <v>45</v>
      </c>
      <c r="E197" t="s">
        <v>46</v>
      </c>
      <c r="F197" t="s">
        <v>16</v>
      </c>
      <c r="G197">
        <v>4.5999999999999996</v>
      </c>
      <c r="H197">
        <v>139900</v>
      </c>
      <c r="I197">
        <v>139900</v>
      </c>
      <c r="J197" t="s">
        <v>397</v>
      </c>
      <c r="K197">
        <v>0</v>
      </c>
      <c r="L197">
        <v>0</v>
      </c>
      <c r="M197">
        <v>5827</v>
      </c>
    </row>
    <row r="198" spans="1:13">
      <c r="A198" t="s">
        <v>33</v>
      </c>
      <c r="B198" t="s">
        <v>34</v>
      </c>
      <c r="C198" t="s">
        <v>35</v>
      </c>
      <c r="D198" t="s">
        <v>36</v>
      </c>
      <c r="E198" t="s">
        <v>15</v>
      </c>
      <c r="F198" t="s">
        <v>16</v>
      </c>
      <c r="G198">
        <v>4.5999999999999996</v>
      </c>
      <c r="H198">
        <v>54900</v>
      </c>
      <c r="I198">
        <v>54900</v>
      </c>
      <c r="J198" t="s">
        <v>37</v>
      </c>
      <c r="K198">
        <v>0</v>
      </c>
      <c r="L198">
        <v>0</v>
      </c>
      <c r="M198">
        <v>5131</v>
      </c>
    </row>
    <row r="199" spans="1:13">
      <c r="A199" t="s">
        <v>33</v>
      </c>
      <c r="B199" t="s">
        <v>34</v>
      </c>
      <c r="C199" t="s">
        <v>128</v>
      </c>
      <c r="D199" t="s">
        <v>36</v>
      </c>
      <c r="E199" t="s">
        <v>15</v>
      </c>
      <c r="F199" t="s">
        <v>16</v>
      </c>
      <c r="G199">
        <v>4.5999999999999996</v>
      </c>
      <c r="H199">
        <v>54900</v>
      </c>
      <c r="I199">
        <v>54900</v>
      </c>
      <c r="J199" t="s">
        <v>37</v>
      </c>
      <c r="K199">
        <v>0</v>
      </c>
      <c r="L199">
        <v>0</v>
      </c>
      <c r="M199">
        <v>7579</v>
      </c>
    </row>
    <row r="200" spans="1:13">
      <c r="A200" t="s">
        <v>33</v>
      </c>
      <c r="B200" t="s">
        <v>34</v>
      </c>
      <c r="C200" t="s">
        <v>97</v>
      </c>
      <c r="D200" t="s">
        <v>36</v>
      </c>
      <c r="E200" t="s">
        <v>31</v>
      </c>
      <c r="F200" t="s">
        <v>16</v>
      </c>
      <c r="G200">
        <v>4.5999999999999996</v>
      </c>
      <c r="H200">
        <v>54900</v>
      </c>
      <c r="I200">
        <v>54900</v>
      </c>
      <c r="J200" t="s">
        <v>37</v>
      </c>
      <c r="K200">
        <v>0</v>
      </c>
      <c r="L200">
        <v>0</v>
      </c>
      <c r="M200">
        <v>5960</v>
      </c>
    </row>
    <row r="201" spans="1:13">
      <c r="A201" t="s">
        <v>33</v>
      </c>
      <c r="B201" t="s">
        <v>268</v>
      </c>
      <c r="C201" t="s">
        <v>35</v>
      </c>
      <c r="D201" t="s">
        <v>36</v>
      </c>
      <c r="E201" t="s">
        <v>31</v>
      </c>
      <c r="F201" t="s">
        <v>16</v>
      </c>
      <c r="G201">
        <v>4.5999999999999996</v>
      </c>
      <c r="H201">
        <v>63999</v>
      </c>
      <c r="I201">
        <v>65900</v>
      </c>
      <c r="J201" t="s">
        <v>269</v>
      </c>
      <c r="K201">
        <v>1901</v>
      </c>
      <c r="L201">
        <v>2.8846737481031801</v>
      </c>
      <c r="M201">
        <v>7935</v>
      </c>
    </row>
    <row r="202" spans="1:13">
      <c r="A202" t="s">
        <v>33</v>
      </c>
      <c r="B202" t="s">
        <v>396</v>
      </c>
      <c r="C202" t="s">
        <v>173</v>
      </c>
      <c r="D202" t="s">
        <v>45</v>
      </c>
      <c r="E202" t="s">
        <v>63</v>
      </c>
      <c r="F202" t="s">
        <v>16</v>
      </c>
      <c r="G202">
        <v>4.5999999999999996</v>
      </c>
      <c r="H202">
        <v>119900</v>
      </c>
      <c r="I202">
        <v>119900</v>
      </c>
      <c r="J202" t="s">
        <v>397</v>
      </c>
      <c r="K202">
        <v>0</v>
      </c>
      <c r="L202">
        <v>0</v>
      </c>
      <c r="M202">
        <v>7396</v>
      </c>
    </row>
    <row r="203" spans="1:13">
      <c r="A203" t="s">
        <v>33</v>
      </c>
      <c r="B203" t="s">
        <v>34</v>
      </c>
      <c r="C203" t="s">
        <v>177</v>
      </c>
      <c r="D203" t="s">
        <v>36</v>
      </c>
      <c r="E203" t="s">
        <v>63</v>
      </c>
      <c r="F203" t="s">
        <v>16</v>
      </c>
      <c r="G203">
        <v>4.5999999999999996</v>
      </c>
      <c r="H203">
        <v>64900</v>
      </c>
      <c r="I203">
        <v>64900</v>
      </c>
      <c r="J203" t="s">
        <v>37</v>
      </c>
      <c r="K203">
        <v>0</v>
      </c>
      <c r="L203">
        <v>0</v>
      </c>
      <c r="M203">
        <v>5859</v>
      </c>
    </row>
    <row r="204" spans="1:13">
      <c r="A204" t="s">
        <v>33</v>
      </c>
      <c r="B204" t="s">
        <v>48</v>
      </c>
      <c r="C204" t="s">
        <v>49</v>
      </c>
      <c r="D204" t="s">
        <v>50</v>
      </c>
      <c r="E204" t="s">
        <v>15</v>
      </c>
      <c r="F204" t="s">
        <v>16</v>
      </c>
      <c r="G204">
        <v>4.5999999999999996</v>
      </c>
      <c r="H204">
        <v>47999</v>
      </c>
      <c r="I204">
        <v>52900</v>
      </c>
      <c r="J204" t="s">
        <v>51</v>
      </c>
      <c r="K204">
        <v>4901</v>
      </c>
      <c r="L204">
        <v>9.2646502835538698</v>
      </c>
      <c r="M204">
        <v>5329</v>
      </c>
    </row>
    <row r="205" spans="1:13">
      <c r="A205" t="s">
        <v>33</v>
      </c>
      <c r="B205" t="s">
        <v>34</v>
      </c>
      <c r="C205" t="s">
        <v>35</v>
      </c>
      <c r="D205" t="s">
        <v>36</v>
      </c>
      <c r="E205" t="s">
        <v>63</v>
      </c>
      <c r="F205" t="s">
        <v>16</v>
      </c>
      <c r="G205">
        <v>4.5999999999999996</v>
      </c>
      <c r="H205">
        <v>64900</v>
      </c>
      <c r="I205">
        <v>64900</v>
      </c>
      <c r="J205" t="s">
        <v>37</v>
      </c>
      <c r="K205">
        <v>0</v>
      </c>
      <c r="L205">
        <v>0</v>
      </c>
      <c r="M205">
        <v>7238</v>
      </c>
    </row>
    <row r="206" spans="1:13">
      <c r="A206" t="s">
        <v>33</v>
      </c>
      <c r="B206" t="s">
        <v>268</v>
      </c>
      <c r="C206" t="s">
        <v>89</v>
      </c>
      <c r="D206" t="s">
        <v>36</v>
      </c>
      <c r="E206" t="s">
        <v>15</v>
      </c>
      <c r="F206" t="s">
        <v>16</v>
      </c>
      <c r="G206">
        <v>4.5999999999999996</v>
      </c>
      <c r="H206">
        <v>68999</v>
      </c>
      <c r="I206">
        <v>70900</v>
      </c>
      <c r="J206" t="s">
        <v>269</v>
      </c>
      <c r="K206">
        <v>1901</v>
      </c>
      <c r="L206">
        <v>2.6812411847672699</v>
      </c>
      <c r="M206">
        <v>9012</v>
      </c>
    </row>
    <row r="207" spans="1:13">
      <c r="A207" t="s">
        <v>33</v>
      </c>
      <c r="B207" t="s">
        <v>34</v>
      </c>
      <c r="C207" t="s">
        <v>97</v>
      </c>
      <c r="D207" t="s">
        <v>36</v>
      </c>
      <c r="E207" t="s">
        <v>63</v>
      </c>
      <c r="F207" t="s">
        <v>16</v>
      </c>
      <c r="G207">
        <v>4.5999999999999996</v>
      </c>
      <c r="H207">
        <v>64900</v>
      </c>
      <c r="I207">
        <v>64900</v>
      </c>
      <c r="J207" t="s">
        <v>37</v>
      </c>
      <c r="K207">
        <v>0</v>
      </c>
      <c r="L207">
        <v>0</v>
      </c>
      <c r="M207">
        <v>8456</v>
      </c>
    </row>
    <row r="208" spans="1:13">
      <c r="A208" t="s">
        <v>33</v>
      </c>
      <c r="B208" t="s">
        <v>48</v>
      </c>
      <c r="C208" t="s">
        <v>177</v>
      </c>
      <c r="D208" t="s">
        <v>50</v>
      </c>
      <c r="E208" t="s">
        <v>31</v>
      </c>
      <c r="F208" t="s">
        <v>16</v>
      </c>
      <c r="G208">
        <v>4.5999999999999996</v>
      </c>
      <c r="H208">
        <v>42999</v>
      </c>
      <c r="I208">
        <v>47900</v>
      </c>
      <c r="J208" t="s">
        <v>51</v>
      </c>
      <c r="K208">
        <v>4901</v>
      </c>
      <c r="L208">
        <v>10.2317327766179</v>
      </c>
      <c r="M208">
        <v>9381</v>
      </c>
    </row>
    <row r="209" spans="1:13">
      <c r="A209" t="s">
        <v>33</v>
      </c>
      <c r="B209" t="s">
        <v>34</v>
      </c>
      <c r="C209" t="s">
        <v>128</v>
      </c>
      <c r="D209" t="s">
        <v>36</v>
      </c>
      <c r="E209" t="s">
        <v>63</v>
      </c>
      <c r="F209" t="s">
        <v>16</v>
      </c>
      <c r="G209">
        <v>4.5999999999999996</v>
      </c>
      <c r="H209">
        <v>64900</v>
      </c>
      <c r="I209">
        <v>64900</v>
      </c>
      <c r="J209" t="s">
        <v>37</v>
      </c>
      <c r="K209">
        <v>0</v>
      </c>
      <c r="L209">
        <v>0</v>
      </c>
      <c r="M209">
        <v>4576</v>
      </c>
    </row>
    <row r="210" spans="1:13">
      <c r="A210" t="s">
        <v>33</v>
      </c>
      <c r="B210" t="s">
        <v>34</v>
      </c>
      <c r="C210" t="s">
        <v>97</v>
      </c>
      <c r="D210" t="s">
        <v>36</v>
      </c>
      <c r="E210" t="s">
        <v>15</v>
      </c>
      <c r="F210" t="s">
        <v>16</v>
      </c>
      <c r="G210">
        <v>4.5999999999999996</v>
      </c>
      <c r="H210">
        <v>54900</v>
      </c>
      <c r="I210">
        <v>54900</v>
      </c>
      <c r="J210" t="s">
        <v>37</v>
      </c>
      <c r="K210">
        <v>0</v>
      </c>
      <c r="L210">
        <v>0</v>
      </c>
      <c r="M210">
        <v>4261</v>
      </c>
    </row>
    <row r="211" spans="1:13">
      <c r="A211" t="s">
        <v>33</v>
      </c>
      <c r="B211" t="s">
        <v>513</v>
      </c>
      <c r="C211" t="s">
        <v>80</v>
      </c>
      <c r="D211" t="s">
        <v>36</v>
      </c>
      <c r="E211" t="s">
        <v>46</v>
      </c>
      <c r="F211" t="s">
        <v>16</v>
      </c>
      <c r="G211">
        <v>4.5999999999999996</v>
      </c>
      <c r="H211">
        <v>140300</v>
      </c>
      <c r="I211">
        <v>140300</v>
      </c>
      <c r="J211" t="s">
        <v>515</v>
      </c>
      <c r="K211">
        <v>0</v>
      </c>
      <c r="L211">
        <v>0</v>
      </c>
      <c r="M211">
        <v>8185</v>
      </c>
    </row>
    <row r="212" spans="1:13">
      <c r="A212" t="s">
        <v>33</v>
      </c>
      <c r="B212" t="s">
        <v>34</v>
      </c>
      <c r="C212" t="s">
        <v>97</v>
      </c>
      <c r="D212" t="s">
        <v>36</v>
      </c>
      <c r="E212" t="s">
        <v>15</v>
      </c>
      <c r="F212" t="s">
        <v>16</v>
      </c>
      <c r="G212">
        <v>4.5999999999999996</v>
      </c>
      <c r="H212">
        <v>54900</v>
      </c>
      <c r="I212">
        <v>54900</v>
      </c>
      <c r="J212" t="s">
        <v>37</v>
      </c>
      <c r="K212">
        <v>0</v>
      </c>
      <c r="L212">
        <v>0</v>
      </c>
      <c r="M212">
        <v>7029</v>
      </c>
    </row>
    <row r="213" spans="1:13">
      <c r="A213" t="s">
        <v>33</v>
      </c>
      <c r="B213" t="s">
        <v>34</v>
      </c>
      <c r="C213" t="s">
        <v>177</v>
      </c>
      <c r="D213" t="s">
        <v>36</v>
      </c>
      <c r="E213" t="s">
        <v>31</v>
      </c>
      <c r="F213" t="s">
        <v>16</v>
      </c>
      <c r="G213">
        <v>4.5999999999999996</v>
      </c>
      <c r="H213">
        <v>49900</v>
      </c>
      <c r="I213">
        <v>49900</v>
      </c>
      <c r="J213" t="s">
        <v>37</v>
      </c>
      <c r="K213">
        <v>0</v>
      </c>
      <c r="L213">
        <v>0</v>
      </c>
      <c r="M213">
        <v>6426</v>
      </c>
    </row>
    <row r="214" spans="1:13">
      <c r="A214" t="s">
        <v>33</v>
      </c>
      <c r="B214" t="s">
        <v>1404</v>
      </c>
      <c r="C214" t="s">
        <v>2018</v>
      </c>
      <c r="D214" t="s">
        <v>50</v>
      </c>
      <c r="E214" t="s">
        <v>63</v>
      </c>
      <c r="F214" t="s">
        <v>16</v>
      </c>
      <c r="G214">
        <v>4.5999999999999996</v>
      </c>
      <c r="H214">
        <v>106900</v>
      </c>
      <c r="I214">
        <v>106900</v>
      </c>
      <c r="J214" t="s">
        <v>1405</v>
      </c>
      <c r="K214">
        <v>0</v>
      </c>
      <c r="L214">
        <v>0</v>
      </c>
      <c r="M214">
        <v>9328</v>
      </c>
    </row>
    <row r="215" spans="1:13">
      <c r="A215" t="s">
        <v>33</v>
      </c>
      <c r="B215" t="s">
        <v>513</v>
      </c>
      <c r="C215" t="s">
        <v>514</v>
      </c>
      <c r="D215" t="s">
        <v>36</v>
      </c>
      <c r="E215" t="s">
        <v>63</v>
      </c>
      <c r="F215" t="s">
        <v>16</v>
      </c>
      <c r="G215">
        <v>4.5999999999999996</v>
      </c>
      <c r="H215">
        <v>99900</v>
      </c>
      <c r="I215">
        <v>121300</v>
      </c>
      <c r="J215" t="s">
        <v>515</v>
      </c>
      <c r="K215">
        <v>21400</v>
      </c>
      <c r="L215">
        <v>17.642209398186299</v>
      </c>
      <c r="M215">
        <v>4049</v>
      </c>
    </row>
    <row r="216" spans="1:13">
      <c r="A216" t="s">
        <v>33</v>
      </c>
      <c r="B216" t="s">
        <v>270</v>
      </c>
      <c r="C216" t="s">
        <v>173</v>
      </c>
      <c r="D216" t="s">
        <v>2505</v>
      </c>
      <c r="E216" t="s">
        <v>46</v>
      </c>
      <c r="F216" t="s">
        <v>16</v>
      </c>
      <c r="G216">
        <v>4.5999999999999996</v>
      </c>
      <c r="H216">
        <v>149900</v>
      </c>
      <c r="I216">
        <v>149900</v>
      </c>
      <c r="J216" t="s">
        <v>271</v>
      </c>
      <c r="K216">
        <v>0</v>
      </c>
      <c r="L216">
        <v>0</v>
      </c>
      <c r="M216">
        <v>8975</v>
      </c>
    </row>
    <row r="217" spans="1:13">
      <c r="A217" t="s">
        <v>33</v>
      </c>
      <c r="B217" t="s">
        <v>48</v>
      </c>
      <c r="C217" t="s">
        <v>35</v>
      </c>
      <c r="D217" t="s">
        <v>50</v>
      </c>
      <c r="E217" t="s">
        <v>31</v>
      </c>
      <c r="F217" t="s">
        <v>16</v>
      </c>
      <c r="G217">
        <v>4.5999999999999996</v>
      </c>
      <c r="H217">
        <v>42999</v>
      </c>
      <c r="I217">
        <v>47900</v>
      </c>
      <c r="J217" t="s">
        <v>51</v>
      </c>
      <c r="K217">
        <v>4901</v>
      </c>
      <c r="L217">
        <v>10.2317327766179</v>
      </c>
      <c r="M217">
        <v>7887</v>
      </c>
    </row>
    <row r="218" spans="1:13">
      <c r="A218" t="s">
        <v>33</v>
      </c>
      <c r="B218" t="s">
        <v>48</v>
      </c>
      <c r="C218" t="s">
        <v>97</v>
      </c>
      <c r="D218" t="s">
        <v>50</v>
      </c>
      <c r="E218" t="s">
        <v>63</v>
      </c>
      <c r="F218" t="s">
        <v>16</v>
      </c>
      <c r="G218">
        <v>4.5999999999999996</v>
      </c>
      <c r="H218">
        <v>91900</v>
      </c>
      <c r="I218">
        <v>91900</v>
      </c>
      <c r="J218" t="s">
        <v>51</v>
      </c>
      <c r="K218">
        <v>0</v>
      </c>
      <c r="L218">
        <v>0</v>
      </c>
      <c r="M218">
        <v>6933</v>
      </c>
    </row>
    <row r="219" spans="1:13">
      <c r="A219" t="s">
        <v>33</v>
      </c>
      <c r="B219" t="s">
        <v>513</v>
      </c>
      <c r="C219" t="s">
        <v>514</v>
      </c>
      <c r="D219" t="s">
        <v>36</v>
      </c>
      <c r="E219" t="s">
        <v>31</v>
      </c>
      <c r="F219" t="s">
        <v>16</v>
      </c>
      <c r="G219">
        <v>4.5999999999999996</v>
      </c>
      <c r="H219">
        <v>79999</v>
      </c>
      <c r="I219">
        <v>106600</v>
      </c>
      <c r="J219" t="s">
        <v>515</v>
      </c>
      <c r="K219">
        <v>26601</v>
      </c>
      <c r="L219">
        <v>24.9540337711069</v>
      </c>
      <c r="M219">
        <v>6100</v>
      </c>
    </row>
    <row r="220" spans="1:13">
      <c r="A220" t="s">
        <v>33</v>
      </c>
      <c r="B220" t="s">
        <v>513</v>
      </c>
      <c r="C220" t="s">
        <v>173</v>
      </c>
      <c r="D220" t="s">
        <v>36</v>
      </c>
      <c r="E220" t="s">
        <v>63</v>
      </c>
      <c r="F220" t="s">
        <v>16</v>
      </c>
      <c r="G220">
        <v>4.5999999999999996</v>
      </c>
      <c r="H220">
        <v>121300</v>
      </c>
      <c r="I220">
        <v>121300</v>
      </c>
      <c r="J220" t="s">
        <v>515</v>
      </c>
      <c r="K220">
        <v>0</v>
      </c>
      <c r="L220">
        <v>0</v>
      </c>
      <c r="M220">
        <v>8502</v>
      </c>
    </row>
    <row r="221" spans="1:13">
      <c r="A221" t="s">
        <v>33</v>
      </c>
      <c r="B221" t="s">
        <v>268</v>
      </c>
      <c r="C221" t="s">
        <v>164</v>
      </c>
      <c r="D221" t="s">
        <v>36</v>
      </c>
      <c r="E221" t="s">
        <v>31</v>
      </c>
      <c r="F221" t="s">
        <v>16</v>
      </c>
      <c r="G221">
        <v>4.5999999999999996</v>
      </c>
      <c r="H221">
        <v>63999</v>
      </c>
      <c r="I221">
        <v>79900</v>
      </c>
      <c r="J221" t="s">
        <v>269</v>
      </c>
      <c r="K221">
        <v>15901</v>
      </c>
      <c r="L221">
        <v>19.901126408010001</v>
      </c>
      <c r="M221">
        <v>7109</v>
      </c>
    </row>
    <row r="222" spans="1:13">
      <c r="A222" t="s">
        <v>33</v>
      </c>
      <c r="B222" t="s">
        <v>34</v>
      </c>
      <c r="C222" t="s">
        <v>62</v>
      </c>
      <c r="D222" t="s">
        <v>36</v>
      </c>
      <c r="E222" t="s">
        <v>31</v>
      </c>
      <c r="F222" t="s">
        <v>16</v>
      </c>
      <c r="G222">
        <v>4.5999999999999996</v>
      </c>
      <c r="H222">
        <v>49900</v>
      </c>
      <c r="I222">
        <v>49900</v>
      </c>
      <c r="J222" t="s">
        <v>37</v>
      </c>
      <c r="K222">
        <v>0</v>
      </c>
      <c r="L222">
        <v>0</v>
      </c>
      <c r="M222">
        <v>5216</v>
      </c>
    </row>
    <row r="223" spans="1:13">
      <c r="A223" t="s">
        <v>33</v>
      </c>
      <c r="B223" t="s">
        <v>513</v>
      </c>
      <c r="C223" t="s">
        <v>173</v>
      </c>
      <c r="D223" t="s">
        <v>36</v>
      </c>
      <c r="E223" t="s">
        <v>31</v>
      </c>
      <c r="F223" t="s">
        <v>16</v>
      </c>
      <c r="G223">
        <v>4.5999999999999996</v>
      </c>
      <c r="H223">
        <v>79999</v>
      </c>
      <c r="I223">
        <v>106600</v>
      </c>
      <c r="J223" t="s">
        <v>515</v>
      </c>
      <c r="K223">
        <v>26601</v>
      </c>
      <c r="L223">
        <v>24.9540337711069</v>
      </c>
      <c r="M223">
        <v>5490</v>
      </c>
    </row>
    <row r="224" spans="1:13">
      <c r="A224" t="s">
        <v>33</v>
      </c>
      <c r="B224" t="s">
        <v>835</v>
      </c>
      <c r="C224" t="s">
        <v>62</v>
      </c>
      <c r="D224" t="s">
        <v>50</v>
      </c>
      <c r="E224" t="s">
        <v>63</v>
      </c>
      <c r="F224" t="s">
        <v>16</v>
      </c>
      <c r="G224">
        <v>4.5999999999999996</v>
      </c>
      <c r="H224">
        <v>59900</v>
      </c>
      <c r="I224">
        <v>59900</v>
      </c>
      <c r="J224" t="s">
        <v>836</v>
      </c>
      <c r="K224">
        <v>0</v>
      </c>
      <c r="L224">
        <v>0</v>
      </c>
      <c r="M224">
        <v>4492</v>
      </c>
    </row>
    <row r="225" spans="1:13">
      <c r="A225" t="s">
        <v>33</v>
      </c>
      <c r="B225" t="s">
        <v>48</v>
      </c>
      <c r="C225" t="s">
        <v>62</v>
      </c>
      <c r="D225" t="s">
        <v>50</v>
      </c>
      <c r="E225" t="s">
        <v>15</v>
      </c>
      <c r="F225" t="s">
        <v>16</v>
      </c>
      <c r="G225">
        <v>4.5999999999999996</v>
      </c>
      <c r="H225">
        <v>47999</v>
      </c>
      <c r="I225">
        <v>52900</v>
      </c>
      <c r="J225" t="s">
        <v>51</v>
      </c>
      <c r="K225">
        <v>4901</v>
      </c>
      <c r="L225">
        <v>9.2646502835538698</v>
      </c>
      <c r="M225">
        <v>9493</v>
      </c>
    </row>
    <row r="226" spans="1:13">
      <c r="A226" t="s">
        <v>33</v>
      </c>
      <c r="B226" t="s">
        <v>513</v>
      </c>
      <c r="C226" t="s">
        <v>80</v>
      </c>
      <c r="D226" t="s">
        <v>36</v>
      </c>
      <c r="E226" t="s">
        <v>46</v>
      </c>
      <c r="F226" t="s">
        <v>16</v>
      </c>
      <c r="G226">
        <v>4.5999999999999996</v>
      </c>
      <c r="H226">
        <v>140300</v>
      </c>
      <c r="I226">
        <v>140300</v>
      </c>
      <c r="J226" t="s">
        <v>515</v>
      </c>
      <c r="K226">
        <v>0</v>
      </c>
      <c r="L226">
        <v>0</v>
      </c>
      <c r="M226">
        <v>4600</v>
      </c>
    </row>
    <row r="227" spans="1:13">
      <c r="A227" t="s">
        <v>33</v>
      </c>
      <c r="B227" t="s">
        <v>835</v>
      </c>
      <c r="C227" t="s">
        <v>80</v>
      </c>
      <c r="D227" t="s">
        <v>50</v>
      </c>
      <c r="E227" t="s">
        <v>63</v>
      </c>
      <c r="F227" t="s">
        <v>16</v>
      </c>
      <c r="G227">
        <v>4.5999999999999996</v>
      </c>
      <c r="H227">
        <v>84900</v>
      </c>
      <c r="I227">
        <v>84900</v>
      </c>
      <c r="J227" t="s">
        <v>836</v>
      </c>
      <c r="K227">
        <v>0</v>
      </c>
      <c r="L227">
        <v>0</v>
      </c>
      <c r="M227">
        <v>5396</v>
      </c>
    </row>
    <row r="228" spans="1:13">
      <c r="A228" t="s">
        <v>33</v>
      </c>
      <c r="B228" t="s">
        <v>558</v>
      </c>
      <c r="C228" t="s">
        <v>80</v>
      </c>
      <c r="D228" t="s">
        <v>30</v>
      </c>
      <c r="E228" t="s">
        <v>31</v>
      </c>
      <c r="F228" t="s">
        <v>16</v>
      </c>
      <c r="G228">
        <v>4.5999999999999996</v>
      </c>
      <c r="H228">
        <v>73999</v>
      </c>
      <c r="I228">
        <v>109900</v>
      </c>
      <c r="J228" t="s">
        <v>559</v>
      </c>
      <c r="K228">
        <v>35901</v>
      </c>
      <c r="L228">
        <v>32.666969972702397</v>
      </c>
      <c r="M228">
        <v>4945</v>
      </c>
    </row>
    <row r="229" spans="1:13">
      <c r="A229" t="s">
        <v>33</v>
      </c>
      <c r="B229" t="s">
        <v>48</v>
      </c>
      <c r="C229" t="s">
        <v>35</v>
      </c>
      <c r="D229" t="s">
        <v>50</v>
      </c>
      <c r="E229" t="s">
        <v>31</v>
      </c>
      <c r="F229" t="s">
        <v>16</v>
      </c>
      <c r="G229">
        <v>4.5999999999999996</v>
      </c>
      <c r="H229">
        <v>42999</v>
      </c>
      <c r="I229">
        <v>47900</v>
      </c>
      <c r="J229" t="s">
        <v>51</v>
      </c>
      <c r="K229">
        <v>4901</v>
      </c>
      <c r="L229">
        <v>10.2317327766179</v>
      </c>
      <c r="M229">
        <v>7664</v>
      </c>
    </row>
    <row r="230" spans="1:13">
      <c r="A230" t="s">
        <v>33</v>
      </c>
      <c r="B230" t="s">
        <v>396</v>
      </c>
      <c r="C230" t="s">
        <v>80</v>
      </c>
      <c r="D230" t="s">
        <v>45</v>
      </c>
      <c r="E230" t="s">
        <v>15</v>
      </c>
      <c r="F230" t="s">
        <v>16</v>
      </c>
      <c r="G230">
        <v>4.5999999999999996</v>
      </c>
      <c r="H230">
        <v>109900</v>
      </c>
      <c r="I230">
        <v>109900</v>
      </c>
      <c r="J230" t="s">
        <v>397</v>
      </c>
      <c r="K230">
        <v>0</v>
      </c>
      <c r="L230">
        <v>0</v>
      </c>
      <c r="M230">
        <v>4204</v>
      </c>
    </row>
    <row r="231" spans="1:13">
      <c r="A231" t="s">
        <v>33</v>
      </c>
      <c r="B231" t="s">
        <v>558</v>
      </c>
      <c r="C231" t="s">
        <v>80</v>
      </c>
      <c r="D231" t="s">
        <v>30</v>
      </c>
      <c r="E231" t="s">
        <v>63</v>
      </c>
      <c r="F231" t="s">
        <v>16</v>
      </c>
      <c r="G231">
        <v>4.5999999999999996</v>
      </c>
      <c r="H231">
        <v>78999</v>
      </c>
      <c r="I231">
        <v>124900</v>
      </c>
      <c r="J231" t="s">
        <v>559</v>
      </c>
      <c r="K231">
        <v>45901</v>
      </c>
      <c r="L231">
        <v>36.750200160128102</v>
      </c>
      <c r="M231">
        <v>8479</v>
      </c>
    </row>
    <row r="232" spans="1:13">
      <c r="A232" t="s">
        <v>33</v>
      </c>
      <c r="B232" t="s">
        <v>48</v>
      </c>
      <c r="C232" t="s">
        <v>177</v>
      </c>
      <c r="D232" t="s">
        <v>50</v>
      </c>
      <c r="E232" t="s">
        <v>63</v>
      </c>
      <c r="F232" t="s">
        <v>16</v>
      </c>
      <c r="G232">
        <v>4.5999999999999996</v>
      </c>
      <c r="H232">
        <v>91900</v>
      </c>
      <c r="I232">
        <v>91900</v>
      </c>
      <c r="J232" t="s">
        <v>51</v>
      </c>
      <c r="K232">
        <v>0</v>
      </c>
      <c r="L232">
        <v>0</v>
      </c>
      <c r="M232">
        <v>4501</v>
      </c>
    </row>
    <row r="233" spans="1:13">
      <c r="A233" t="s">
        <v>33</v>
      </c>
      <c r="B233" t="s">
        <v>268</v>
      </c>
      <c r="C233" t="s">
        <v>164</v>
      </c>
      <c r="D233" t="s">
        <v>36</v>
      </c>
      <c r="E233" t="s">
        <v>63</v>
      </c>
      <c r="F233" t="s">
        <v>16</v>
      </c>
      <c r="G233">
        <v>4.5999999999999996</v>
      </c>
      <c r="H233">
        <v>78999</v>
      </c>
      <c r="I233">
        <v>80900</v>
      </c>
      <c r="J233" t="s">
        <v>269</v>
      </c>
      <c r="K233">
        <v>1901</v>
      </c>
      <c r="L233">
        <v>2.3498145859085202</v>
      </c>
      <c r="M233">
        <v>8390</v>
      </c>
    </row>
    <row r="234" spans="1:13">
      <c r="A234" t="s">
        <v>33</v>
      </c>
      <c r="B234" t="s">
        <v>34</v>
      </c>
      <c r="C234" t="s">
        <v>128</v>
      </c>
      <c r="D234" t="s">
        <v>36</v>
      </c>
      <c r="E234" t="s">
        <v>63</v>
      </c>
      <c r="F234" t="s">
        <v>16</v>
      </c>
      <c r="G234">
        <v>4.5999999999999996</v>
      </c>
      <c r="H234">
        <v>64900</v>
      </c>
      <c r="I234">
        <v>64900</v>
      </c>
      <c r="J234" t="s">
        <v>37</v>
      </c>
      <c r="K234">
        <v>0</v>
      </c>
      <c r="L234">
        <v>0</v>
      </c>
      <c r="M234">
        <v>4891</v>
      </c>
    </row>
    <row r="235" spans="1:13">
      <c r="A235" t="s">
        <v>33</v>
      </c>
      <c r="B235" t="s">
        <v>270</v>
      </c>
      <c r="C235" t="s">
        <v>746</v>
      </c>
      <c r="D235" t="s">
        <v>2505</v>
      </c>
      <c r="E235" t="s">
        <v>15</v>
      </c>
      <c r="F235" t="s">
        <v>16</v>
      </c>
      <c r="G235">
        <v>4.5999999999999996</v>
      </c>
      <c r="H235">
        <v>119900</v>
      </c>
      <c r="I235">
        <v>119900</v>
      </c>
      <c r="J235" t="s">
        <v>271</v>
      </c>
      <c r="K235">
        <v>0</v>
      </c>
      <c r="L235">
        <v>0</v>
      </c>
      <c r="M235">
        <v>9426</v>
      </c>
    </row>
    <row r="236" spans="1:13">
      <c r="A236" t="s">
        <v>33</v>
      </c>
      <c r="B236" t="s">
        <v>48</v>
      </c>
      <c r="C236" t="s">
        <v>49</v>
      </c>
      <c r="D236" t="s">
        <v>50</v>
      </c>
      <c r="E236" t="s">
        <v>31</v>
      </c>
      <c r="F236" t="s">
        <v>16</v>
      </c>
      <c r="G236">
        <v>4.5999999999999996</v>
      </c>
      <c r="H236">
        <v>42999</v>
      </c>
      <c r="I236">
        <v>47900</v>
      </c>
      <c r="J236" t="s">
        <v>51</v>
      </c>
      <c r="K236">
        <v>4901</v>
      </c>
      <c r="L236">
        <v>10.2317327766179</v>
      </c>
      <c r="M236">
        <v>4175</v>
      </c>
    </row>
    <row r="237" spans="1:13">
      <c r="A237" t="s">
        <v>33</v>
      </c>
      <c r="B237" t="s">
        <v>34</v>
      </c>
      <c r="C237" t="s">
        <v>62</v>
      </c>
      <c r="D237" t="s">
        <v>36</v>
      </c>
      <c r="E237" t="s">
        <v>63</v>
      </c>
      <c r="F237" t="s">
        <v>16</v>
      </c>
      <c r="G237">
        <v>4.5999999999999996</v>
      </c>
      <c r="H237">
        <v>64900</v>
      </c>
      <c r="I237">
        <v>64900</v>
      </c>
      <c r="J237" t="s">
        <v>37</v>
      </c>
      <c r="K237">
        <v>0</v>
      </c>
      <c r="L237">
        <v>0</v>
      </c>
      <c r="M237">
        <v>5225</v>
      </c>
    </row>
    <row r="238" spans="1:13">
      <c r="A238" t="s">
        <v>33</v>
      </c>
      <c r="B238" t="s">
        <v>558</v>
      </c>
      <c r="C238" t="s">
        <v>514</v>
      </c>
      <c r="D238" t="s">
        <v>30</v>
      </c>
      <c r="E238" t="s">
        <v>31</v>
      </c>
      <c r="F238" t="s">
        <v>16</v>
      </c>
      <c r="G238">
        <v>4.5999999999999996</v>
      </c>
      <c r="H238">
        <v>73999</v>
      </c>
      <c r="I238">
        <v>109900</v>
      </c>
      <c r="J238" t="s">
        <v>559</v>
      </c>
      <c r="K238">
        <v>35901</v>
      </c>
      <c r="L238">
        <v>32.666969972702397</v>
      </c>
      <c r="M238">
        <v>8732</v>
      </c>
    </row>
    <row r="239" spans="1:13">
      <c r="A239" t="s">
        <v>33</v>
      </c>
      <c r="B239" t="s">
        <v>558</v>
      </c>
      <c r="C239" t="s">
        <v>173</v>
      </c>
      <c r="D239" t="s">
        <v>30</v>
      </c>
      <c r="E239" t="s">
        <v>31</v>
      </c>
      <c r="F239" t="s">
        <v>16</v>
      </c>
      <c r="G239">
        <v>4.5999999999999996</v>
      </c>
      <c r="H239">
        <v>73999</v>
      </c>
      <c r="I239">
        <v>109900</v>
      </c>
      <c r="J239" t="s">
        <v>559</v>
      </c>
      <c r="K239">
        <v>35901</v>
      </c>
      <c r="L239">
        <v>32.666969972702397</v>
      </c>
      <c r="M239">
        <v>4270</v>
      </c>
    </row>
    <row r="240" spans="1:13">
      <c r="A240" t="s">
        <v>33</v>
      </c>
      <c r="B240" t="s">
        <v>48</v>
      </c>
      <c r="C240" t="s">
        <v>49</v>
      </c>
      <c r="D240" t="s">
        <v>50</v>
      </c>
      <c r="E240" t="s">
        <v>63</v>
      </c>
      <c r="F240" t="s">
        <v>16</v>
      </c>
      <c r="G240">
        <v>4.5999999999999996</v>
      </c>
      <c r="H240">
        <v>91900</v>
      </c>
      <c r="I240">
        <v>91900</v>
      </c>
      <c r="J240" t="s">
        <v>51</v>
      </c>
      <c r="K240">
        <v>0</v>
      </c>
      <c r="L240">
        <v>0</v>
      </c>
      <c r="M240">
        <v>7000</v>
      </c>
    </row>
    <row r="241" spans="1:13">
      <c r="A241" t="s">
        <v>33</v>
      </c>
      <c r="B241" t="s">
        <v>396</v>
      </c>
      <c r="C241" t="s">
        <v>762</v>
      </c>
      <c r="D241" t="s">
        <v>45</v>
      </c>
      <c r="E241" t="s">
        <v>15</v>
      </c>
      <c r="F241" t="s">
        <v>16</v>
      </c>
      <c r="G241">
        <v>4.5999999999999996</v>
      </c>
      <c r="H241">
        <v>109900</v>
      </c>
      <c r="I241">
        <v>109900</v>
      </c>
      <c r="J241" t="s">
        <v>397</v>
      </c>
      <c r="K241">
        <v>0</v>
      </c>
      <c r="L241">
        <v>0</v>
      </c>
      <c r="M241">
        <v>4437</v>
      </c>
    </row>
    <row r="242" spans="1:13">
      <c r="A242" t="s">
        <v>33</v>
      </c>
      <c r="B242" t="s">
        <v>513</v>
      </c>
      <c r="C242" t="s">
        <v>173</v>
      </c>
      <c r="D242" t="s">
        <v>36</v>
      </c>
      <c r="E242" t="s">
        <v>63</v>
      </c>
      <c r="F242" t="s">
        <v>16</v>
      </c>
      <c r="G242">
        <v>4.5999999999999996</v>
      </c>
      <c r="H242">
        <v>121300</v>
      </c>
      <c r="I242">
        <v>121300</v>
      </c>
      <c r="J242" t="s">
        <v>515</v>
      </c>
      <c r="K242">
        <v>0</v>
      </c>
      <c r="L242">
        <v>0</v>
      </c>
      <c r="M242">
        <v>4473</v>
      </c>
    </row>
    <row r="243" spans="1:13">
      <c r="A243" t="s">
        <v>33</v>
      </c>
      <c r="B243" t="s">
        <v>835</v>
      </c>
      <c r="C243" t="s">
        <v>80</v>
      </c>
      <c r="D243" t="s">
        <v>50</v>
      </c>
      <c r="E243" t="s">
        <v>63</v>
      </c>
      <c r="F243" t="s">
        <v>16</v>
      </c>
      <c r="G243">
        <v>4.5999999999999996</v>
      </c>
      <c r="H243">
        <v>84900</v>
      </c>
      <c r="I243">
        <v>84900</v>
      </c>
      <c r="J243" t="s">
        <v>836</v>
      </c>
      <c r="K243">
        <v>0</v>
      </c>
      <c r="L243">
        <v>0</v>
      </c>
      <c r="M243">
        <v>8788</v>
      </c>
    </row>
    <row r="244" spans="1:13">
      <c r="A244" t="s">
        <v>33</v>
      </c>
      <c r="B244" t="s">
        <v>34</v>
      </c>
      <c r="C244" t="s">
        <v>177</v>
      </c>
      <c r="D244" t="s">
        <v>36</v>
      </c>
      <c r="E244" t="s">
        <v>15</v>
      </c>
      <c r="F244" t="s">
        <v>16</v>
      </c>
      <c r="G244">
        <v>4.5999999999999996</v>
      </c>
      <c r="H244">
        <v>54900</v>
      </c>
      <c r="I244">
        <v>54900</v>
      </c>
      <c r="J244" t="s">
        <v>37</v>
      </c>
      <c r="K244">
        <v>0</v>
      </c>
      <c r="L244">
        <v>0</v>
      </c>
      <c r="M244">
        <v>8560</v>
      </c>
    </row>
    <row r="245" spans="1:13">
      <c r="A245" t="s">
        <v>33</v>
      </c>
      <c r="B245" t="s">
        <v>48</v>
      </c>
      <c r="C245" t="s">
        <v>89</v>
      </c>
      <c r="D245" t="s">
        <v>50</v>
      </c>
      <c r="E245" t="s">
        <v>15</v>
      </c>
      <c r="F245" t="s">
        <v>16</v>
      </c>
      <c r="G245">
        <v>4.5999999999999996</v>
      </c>
      <c r="H245">
        <v>47999</v>
      </c>
      <c r="I245">
        <v>52900</v>
      </c>
      <c r="J245" t="s">
        <v>51</v>
      </c>
      <c r="K245">
        <v>4901</v>
      </c>
      <c r="L245">
        <v>9.2646502835538698</v>
      </c>
      <c r="M245">
        <v>6300</v>
      </c>
    </row>
    <row r="246" spans="1:13">
      <c r="A246" t="s">
        <v>33</v>
      </c>
      <c r="B246" t="s">
        <v>513</v>
      </c>
      <c r="C246" t="s">
        <v>1622</v>
      </c>
      <c r="D246" t="s">
        <v>36</v>
      </c>
      <c r="E246" t="s">
        <v>31</v>
      </c>
      <c r="F246" t="s">
        <v>16</v>
      </c>
      <c r="G246">
        <v>4.5999999999999996</v>
      </c>
      <c r="H246">
        <v>79999</v>
      </c>
      <c r="I246">
        <v>106600</v>
      </c>
      <c r="J246" t="s">
        <v>515</v>
      </c>
      <c r="K246">
        <v>26601</v>
      </c>
      <c r="L246">
        <v>24.9540337711069</v>
      </c>
      <c r="M246">
        <v>7815</v>
      </c>
    </row>
    <row r="247" spans="1:13">
      <c r="A247" t="s">
        <v>33</v>
      </c>
      <c r="B247" t="s">
        <v>649</v>
      </c>
      <c r="C247" t="s">
        <v>128</v>
      </c>
      <c r="D247" t="s">
        <v>36</v>
      </c>
      <c r="E247" t="s">
        <v>46</v>
      </c>
      <c r="F247" t="s">
        <v>16</v>
      </c>
      <c r="G247">
        <v>4.5999999999999996</v>
      </c>
      <c r="H247">
        <v>94900</v>
      </c>
      <c r="I247">
        <v>99900</v>
      </c>
      <c r="J247" t="s">
        <v>650</v>
      </c>
      <c r="K247">
        <v>5000</v>
      </c>
      <c r="L247">
        <v>5.0050050050049997</v>
      </c>
      <c r="M247">
        <v>5566</v>
      </c>
    </row>
    <row r="248" spans="1:13">
      <c r="A248" t="s">
        <v>33</v>
      </c>
      <c r="B248" t="s">
        <v>558</v>
      </c>
      <c r="C248" t="s">
        <v>173</v>
      </c>
      <c r="D248" t="s">
        <v>30</v>
      </c>
      <c r="E248" t="s">
        <v>46</v>
      </c>
      <c r="F248" t="s">
        <v>16</v>
      </c>
      <c r="G248">
        <v>4.5999999999999996</v>
      </c>
      <c r="H248">
        <v>144900</v>
      </c>
      <c r="I248">
        <v>144900</v>
      </c>
      <c r="J248" t="s">
        <v>559</v>
      </c>
      <c r="K248">
        <v>0</v>
      </c>
      <c r="L248">
        <v>0</v>
      </c>
      <c r="M248">
        <v>8414</v>
      </c>
    </row>
    <row r="249" spans="1:13">
      <c r="A249" t="s">
        <v>33</v>
      </c>
      <c r="B249" t="s">
        <v>48</v>
      </c>
      <c r="C249" t="s">
        <v>97</v>
      </c>
      <c r="D249" t="s">
        <v>50</v>
      </c>
      <c r="E249" t="s">
        <v>15</v>
      </c>
      <c r="F249" t="s">
        <v>16</v>
      </c>
      <c r="G249">
        <v>4.5999999999999996</v>
      </c>
      <c r="H249">
        <v>47999</v>
      </c>
      <c r="I249">
        <v>52900</v>
      </c>
      <c r="J249" t="s">
        <v>51</v>
      </c>
      <c r="K249">
        <v>4901</v>
      </c>
      <c r="L249">
        <v>9.2646502835538698</v>
      </c>
      <c r="M249">
        <v>6329</v>
      </c>
    </row>
    <row r="250" spans="1:13">
      <c r="A250" t="s">
        <v>33</v>
      </c>
      <c r="B250" t="s">
        <v>513</v>
      </c>
      <c r="C250" t="s">
        <v>80</v>
      </c>
      <c r="D250" t="s">
        <v>36</v>
      </c>
      <c r="E250" t="s">
        <v>31</v>
      </c>
      <c r="F250" t="s">
        <v>16</v>
      </c>
      <c r="G250">
        <v>4.5999999999999996</v>
      </c>
      <c r="H250">
        <v>79999</v>
      </c>
      <c r="I250">
        <v>106600</v>
      </c>
      <c r="J250" t="s">
        <v>515</v>
      </c>
      <c r="K250">
        <v>26601</v>
      </c>
      <c r="L250">
        <v>24.9540337711069</v>
      </c>
      <c r="M250">
        <v>4715</v>
      </c>
    </row>
    <row r="251" spans="1:13">
      <c r="A251" t="s">
        <v>33</v>
      </c>
      <c r="B251" t="s">
        <v>1404</v>
      </c>
      <c r="C251" t="s">
        <v>173</v>
      </c>
      <c r="D251" t="s">
        <v>50</v>
      </c>
      <c r="E251" t="s">
        <v>31</v>
      </c>
      <c r="F251" t="s">
        <v>16</v>
      </c>
      <c r="G251">
        <v>4.5999999999999996</v>
      </c>
      <c r="H251">
        <v>91900</v>
      </c>
      <c r="I251">
        <v>91900</v>
      </c>
      <c r="J251" t="s">
        <v>1405</v>
      </c>
      <c r="K251">
        <v>0</v>
      </c>
      <c r="L251">
        <v>0</v>
      </c>
      <c r="M251">
        <v>9250</v>
      </c>
    </row>
    <row r="252" spans="1:13">
      <c r="A252" t="s">
        <v>33</v>
      </c>
      <c r="B252" t="s">
        <v>34</v>
      </c>
      <c r="C252" t="s">
        <v>62</v>
      </c>
      <c r="D252" t="s">
        <v>36</v>
      </c>
      <c r="E252" t="s">
        <v>15</v>
      </c>
      <c r="F252" t="s">
        <v>16</v>
      </c>
      <c r="G252">
        <v>4.5999999999999996</v>
      </c>
      <c r="H252">
        <v>54900</v>
      </c>
      <c r="I252">
        <v>54900</v>
      </c>
      <c r="J252" t="s">
        <v>37</v>
      </c>
      <c r="K252">
        <v>0</v>
      </c>
      <c r="L252">
        <v>0</v>
      </c>
      <c r="M252">
        <v>4474</v>
      </c>
    </row>
    <row r="253" spans="1:13">
      <c r="A253" t="s">
        <v>33</v>
      </c>
      <c r="B253" t="s">
        <v>835</v>
      </c>
      <c r="C253" t="s">
        <v>173</v>
      </c>
      <c r="D253" t="s">
        <v>50</v>
      </c>
      <c r="E253" t="s">
        <v>31</v>
      </c>
      <c r="F253" t="s">
        <v>16</v>
      </c>
      <c r="G253">
        <v>4.5999999999999996</v>
      </c>
      <c r="H253">
        <v>49900</v>
      </c>
      <c r="I253">
        <v>49900</v>
      </c>
      <c r="J253" t="s">
        <v>836</v>
      </c>
      <c r="K253">
        <v>0</v>
      </c>
      <c r="L253">
        <v>0</v>
      </c>
      <c r="M253">
        <v>9667</v>
      </c>
    </row>
    <row r="254" spans="1:13">
      <c r="A254" t="s">
        <v>33</v>
      </c>
      <c r="B254" t="s">
        <v>48</v>
      </c>
      <c r="C254" t="s">
        <v>35</v>
      </c>
      <c r="D254" t="s">
        <v>50</v>
      </c>
      <c r="E254" t="s">
        <v>63</v>
      </c>
      <c r="F254" t="s">
        <v>16</v>
      </c>
      <c r="G254">
        <v>4.5999999999999996</v>
      </c>
      <c r="H254">
        <v>91900</v>
      </c>
      <c r="I254">
        <v>91900</v>
      </c>
      <c r="J254" t="s">
        <v>51</v>
      </c>
      <c r="K254">
        <v>0</v>
      </c>
      <c r="L254">
        <v>0</v>
      </c>
      <c r="M254">
        <v>4073</v>
      </c>
    </row>
    <row r="255" spans="1:13">
      <c r="A255" t="s">
        <v>33</v>
      </c>
      <c r="B255" t="s">
        <v>48</v>
      </c>
      <c r="C255" t="s">
        <v>89</v>
      </c>
      <c r="D255" t="s">
        <v>50</v>
      </c>
      <c r="E255" t="s">
        <v>31</v>
      </c>
      <c r="F255" t="s">
        <v>16</v>
      </c>
      <c r="G255">
        <v>4.5999999999999996</v>
      </c>
      <c r="H255">
        <v>42999</v>
      </c>
      <c r="I255">
        <v>47900</v>
      </c>
      <c r="J255" t="s">
        <v>51</v>
      </c>
      <c r="K255">
        <v>4901</v>
      </c>
      <c r="L255">
        <v>10.2317327766179</v>
      </c>
      <c r="M255">
        <v>4048</v>
      </c>
    </row>
    <row r="256" spans="1:13">
      <c r="A256" t="s">
        <v>33</v>
      </c>
      <c r="B256" t="s">
        <v>558</v>
      </c>
      <c r="C256" t="s">
        <v>80</v>
      </c>
      <c r="D256" t="s">
        <v>30</v>
      </c>
      <c r="E256" t="s">
        <v>46</v>
      </c>
      <c r="F256" t="s">
        <v>16</v>
      </c>
      <c r="G256">
        <v>4.5999999999999996</v>
      </c>
      <c r="H256">
        <v>144900</v>
      </c>
      <c r="I256">
        <v>144900</v>
      </c>
      <c r="J256" t="s">
        <v>559</v>
      </c>
      <c r="K256">
        <v>0</v>
      </c>
      <c r="L256">
        <v>0</v>
      </c>
      <c r="M256">
        <v>5320</v>
      </c>
    </row>
    <row r="257" spans="1:13">
      <c r="A257" t="s">
        <v>33</v>
      </c>
      <c r="B257" t="s">
        <v>268</v>
      </c>
      <c r="C257" t="s">
        <v>128</v>
      </c>
      <c r="D257" t="s">
        <v>36</v>
      </c>
      <c r="E257" t="s">
        <v>31</v>
      </c>
      <c r="F257" t="s">
        <v>16</v>
      </c>
      <c r="G257">
        <v>4.5999999999999996</v>
      </c>
      <c r="H257">
        <v>63999</v>
      </c>
      <c r="I257">
        <v>65900</v>
      </c>
      <c r="J257" t="s">
        <v>269</v>
      </c>
      <c r="K257">
        <v>1901</v>
      </c>
      <c r="L257">
        <v>2.8846737481031801</v>
      </c>
      <c r="M257">
        <v>9495</v>
      </c>
    </row>
    <row r="258" spans="1:13">
      <c r="A258" t="s">
        <v>33</v>
      </c>
      <c r="B258" t="s">
        <v>396</v>
      </c>
      <c r="C258" t="s">
        <v>746</v>
      </c>
      <c r="D258" t="s">
        <v>45</v>
      </c>
      <c r="E258" t="s">
        <v>46</v>
      </c>
      <c r="F258" t="s">
        <v>16</v>
      </c>
      <c r="G258">
        <v>4.5999999999999996</v>
      </c>
      <c r="H258">
        <v>139900</v>
      </c>
      <c r="I258">
        <v>139900</v>
      </c>
      <c r="J258" t="s">
        <v>397</v>
      </c>
      <c r="K258">
        <v>0</v>
      </c>
      <c r="L258">
        <v>0</v>
      </c>
      <c r="M258">
        <v>9106</v>
      </c>
    </row>
    <row r="259" spans="1:13">
      <c r="A259" t="s">
        <v>33</v>
      </c>
      <c r="B259" t="s">
        <v>558</v>
      </c>
      <c r="C259" t="s">
        <v>514</v>
      </c>
      <c r="D259" t="s">
        <v>30</v>
      </c>
      <c r="E259" t="s">
        <v>63</v>
      </c>
      <c r="F259" t="s">
        <v>16</v>
      </c>
      <c r="G259">
        <v>4.5999999999999996</v>
      </c>
      <c r="H259">
        <v>78999</v>
      </c>
      <c r="I259">
        <v>124900</v>
      </c>
      <c r="J259" t="s">
        <v>559</v>
      </c>
      <c r="K259">
        <v>45901</v>
      </c>
      <c r="L259">
        <v>36.750200160128102</v>
      </c>
      <c r="M259">
        <v>5919</v>
      </c>
    </row>
    <row r="260" spans="1:13">
      <c r="A260" t="s">
        <v>33</v>
      </c>
      <c r="B260" t="s">
        <v>268</v>
      </c>
      <c r="C260" t="s">
        <v>35</v>
      </c>
      <c r="D260" t="s">
        <v>36</v>
      </c>
      <c r="E260" t="s">
        <v>15</v>
      </c>
      <c r="F260" t="s">
        <v>16</v>
      </c>
      <c r="G260">
        <v>4.5999999999999996</v>
      </c>
      <c r="H260">
        <v>68999</v>
      </c>
      <c r="I260">
        <v>70900</v>
      </c>
      <c r="J260" t="s">
        <v>269</v>
      </c>
      <c r="K260">
        <v>1901</v>
      </c>
      <c r="L260">
        <v>2.6812411847672699</v>
      </c>
      <c r="M260">
        <v>6721</v>
      </c>
    </row>
    <row r="261" spans="1:13">
      <c r="A261" t="s">
        <v>33</v>
      </c>
      <c r="B261" t="s">
        <v>268</v>
      </c>
      <c r="C261" t="s">
        <v>97</v>
      </c>
      <c r="D261" t="s">
        <v>36</v>
      </c>
      <c r="E261" t="s">
        <v>63</v>
      </c>
      <c r="F261" t="s">
        <v>16</v>
      </c>
      <c r="G261">
        <v>4.5999999999999996</v>
      </c>
      <c r="H261">
        <v>78999</v>
      </c>
      <c r="I261">
        <v>80900</v>
      </c>
      <c r="J261" t="s">
        <v>269</v>
      </c>
      <c r="K261">
        <v>1901</v>
      </c>
      <c r="L261">
        <v>2.3498145859085202</v>
      </c>
      <c r="M261">
        <v>6718</v>
      </c>
    </row>
    <row r="262" spans="1:13">
      <c r="A262" t="s">
        <v>33</v>
      </c>
      <c r="B262" t="s">
        <v>1404</v>
      </c>
      <c r="C262" t="s">
        <v>173</v>
      </c>
      <c r="D262" t="s">
        <v>50</v>
      </c>
      <c r="E262" t="s">
        <v>63</v>
      </c>
      <c r="F262" t="s">
        <v>16</v>
      </c>
      <c r="G262">
        <v>4.5999999999999996</v>
      </c>
      <c r="H262">
        <v>106900</v>
      </c>
      <c r="I262">
        <v>106900</v>
      </c>
      <c r="J262" t="s">
        <v>1405</v>
      </c>
      <c r="K262">
        <v>0</v>
      </c>
      <c r="L262">
        <v>0</v>
      </c>
      <c r="M262">
        <v>5379</v>
      </c>
    </row>
    <row r="263" spans="1:13">
      <c r="A263" t="s">
        <v>33</v>
      </c>
      <c r="B263" t="s">
        <v>270</v>
      </c>
      <c r="C263" t="s">
        <v>80</v>
      </c>
      <c r="D263" t="s">
        <v>2505</v>
      </c>
      <c r="E263" t="s">
        <v>15</v>
      </c>
      <c r="F263" t="s">
        <v>16</v>
      </c>
      <c r="G263">
        <v>4.5999999999999996</v>
      </c>
      <c r="H263">
        <v>119900</v>
      </c>
      <c r="I263">
        <v>119900</v>
      </c>
      <c r="J263" t="s">
        <v>271</v>
      </c>
      <c r="K263">
        <v>0</v>
      </c>
      <c r="L263">
        <v>0</v>
      </c>
      <c r="M263">
        <v>6584</v>
      </c>
    </row>
    <row r="264" spans="1:13">
      <c r="A264" t="s">
        <v>33</v>
      </c>
      <c r="B264" t="s">
        <v>270</v>
      </c>
      <c r="C264" t="s">
        <v>746</v>
      </c>
      <c r="D264" t="s">
        <v>2505</v>
      </c>
      <c r="E264" t="s">
        <v>46</v>
      </c>
      <c r="F264" t="s">
        <v>16</v>
      </c>
      <c r="G264">
        <v>4.5999999999999996</v>
      </c>
      <c r="H264">
        <v>149900</v>
      </c>
      <c r="I264">
        <v>149900</v>
      </c>
      <c r="J264" t="s">
        <v>271</v>
      </c>
      <c r="K264">
        <v>0</v>
      </c>
      <c r="L264">
        <v>0</v>
      </c>
      <c r="M264">
        <v>8889</v>
      </c>
    </row>
    <row r="265" spans="1:13">
      <c r="A265" t="s">
        <v>33</v>
      </c>
      <c r="B265" t="s">
        <v>268</v>
      </c>
      <c r="C265" t="s">
        <v>128</v>
      </c>
      <c r="D265" t="s">
        <v>36</v>
      </c>
      <c r="E265" t="s">
        <v>63</v>
      </c>
      <c r="F265" t="s">
        <v>16</v>
      </c>
      <c r="G265">
        <v>4.5999999999999996</v>
      </c>
      <c r="H265">
        <v>78999</v>
      </c>
      <c r="I265">
        <v>80900</v>
      </c>
      <c r="J265" t="s">
        <v>269</v>
      </c>
      <c r="K265">
        <v>1901</v>
      </c>
      <c r="L265">
        <v>2.3498145859085202</v>
      </c>
      <c r="M265">
        <v>6453</v>
      </c>
    </row>
    <row r="266" spans="1:13">
      <c r="A266" t="s">
        <v>33</v>
      </c>
      <c r="B266" t="s">
        <v>270</v>
      </c>
      <c r="C266" t="s">
        <v>762</v>
      </c>
      <c r="D266" t="s">
        <v>2505</v>
      </c>
      <c r="E266" t="s">
        <v>15</v>
      </c>
      <c r="F266" t="s">
        <v>16</v>
      </c>
      <c r="G266">
        <v>4.5999999999999996</v>
      </c>
      <c r="H266">
        <v>119900</v>
      </c>
      <c r="I266">
        <v>119900</v>
      </c>
      <c r="J266" t="s">
        <v>271</v>
      </c>
      <c r="K266">
        <v>0</v>
      </c>
      <c r="L266">
        <v>0</v>
      </c>
      <c r="M266">
        <v>9544</v>
      </c>
    </row>
    <row r="267" spans="1:13">
      <c r="A267" t="s">
        <v>33</v>
      </c>
      <c r="B267" t="s">
        <v>396</v>
      </c>
      <c r="C267" t="s">
        <v>762</v>
      </c>
      <c r="D267" t="s">
        <v>45</v>
      </c>
      <c r="E267" t="s">
        <v>63</v>
      </c>
      <c r="F267" t="s">
        <v>16</v>
      </c>
      <c r="G267">
        <v>4.5999999999999996</v>
      </c>
      <c r="H267">
        <v>119900</v>
      </c>
      <c r="I267">
        <v>119900</v>
      </c>
      <c r="J267" t="s">
        <v>397</v>
      </c>
      <c r="K267">
        <v>0</v>
      </c>
      <c r="L267">
        <v>0</v>
      </c>
      <c r="M267">
        <v>9260</v>
      </c>
    </row>
    <row r="268" spans="1:13">
      <c r="A268" t="s">
        <v>33</v>
      </c>
      <c r="B268" t="s">
        <v>558</v>
      </c>
      <c r="C268" t="s">
        <v>514</v>
      </c>
      <c r="D268" t="s">
        <v>30</v>
      </c>
      <c r="E268" t="s">
        <v>46</v>
      </c>
      <c r="F268" t="s">
        <v>16</v>
      </c>
      <c r="G268">
        <v>4.5999999999999996</v>
      </c>
      <c r="H268">
        <v>144900</v>
      </c>
      <c r="I268">
        <v>144900</v>
      </c>
      <c r="J268" t="s">
        <v>559</v>
      </c>
      <c r="K268">
        <v>0</v>
      </c>
      <c r="L268">
        <v>0</v>
      </c>
      <c r="M268">
        <v>5356</v>
      </c>
    </row>
    <row r="269" spans="1:13">
      <c r="A269" t="s">
        <v>33</v>
      </c>
      <c r="B269" t="s">
        <v>396</v>
      </c>
      <c r="C269" t="s">
        <v>173</v>
      </c>
      <c r="D269" t="s">
        <v>45</v>
      </c>
      <c r="E269" t="s">
        <v>15</v>
      </c>
      <c r="F269" t="s">
        <v>16</v>
      </c>
      <c r="G269">
        <v>4.5999999999999996</v>
      </c>
      <c r="H269">
        <v>109900</v>
      </c>
      <c r="I269">
        <v>109900</v>
      </c>
      <c r="J269" t="s">
        <v>397</v>
      </c>
      <c r="K269">
        <v>0</v>
      </c>
      <c r="L269">
        <v>0</v>
      </c>
      <c r="M269">
        <v>7290</v>
      </c>
    </row>
    <row r="270" spans="1:13">
      <c r="A270" t="s">
        <v>33</v>
      </c>
      <c r="B270" t="s">
        <v>513</v>
      </c>
      <c r="C270" t="s">
        <v>514</v>
      </c>
      <c r="D270" t="s">
        <v>36</v>
      </c>
      <c r="E270" t="s">
        <v>46</v>
      </c>
      <c r="F270" t="s">
        <v>16</v>
      </c>
      <c r="G270">
        <v>4.5999999999999996</v>
      </c>
      <c r="H270">
        <v>140300</v>
      </c>
      <c r="I270">
        <v>140300</v>
      </c>
      <c r="J270" t="s">
        <v>515</v>
      </c>
      <c r="K270">
        <v>0</v>
      </c>
      <c r="L270">
        <v>0</v>
      </c>
      <c r="M270">
        <v>8918</v>
      </c>
    </row>
    <row r="271" spans="1:13">
      <c r="A271" t="s">
        <v>33</v>
      </c>
      <c r="B271" t="s">
        <v>48</v>
      </c>
      <c r="C271" t="s">
        <v>177</v>
      </c>
      <c r="D271" t="s">
        <v>50</v>
      </c>
      <c r="E271" t="s">
        <v>15</v>
      </c>
      <c r="F271" t="s">
        <v>16</v>
      </c>
      <c r="G271">
        <v>4.5999999999999996</v>
      </c>
      <c r="H271">
        <v>47999</v>
      </c>
      <c r="I271">
        <v>52900</v>
      </c>
      <c r="J271" t="s">
        <v>51</v>
      </c>
      <c r="K271">
        <v>4901</v>
      </c>
      <c r="L271">
        <v>9.2646502835538698</v>
      </c>
      <c r="M271">
        <v>5668</v>
      </c>
    </row>
    <row r="272" spans="1:13">
      <c r="A272" t="s">
        <v>33</v>
      </c>
      <c r="B272" t="s">
        <v>48</v>
      </c>
      <c r="C272" t="s">
        <v>62</v>
      </c>
      <c r="D272" t="s">
        <v>50</v>
      </c>
      <c r="E272" t="s">
        <v>31</v>
      </c>
      <c r="F272" t="s">
        <v>16</v>
      </c>
      <c r="G272">
        <v>4.5999999999999996</v>
      </c>
      <c r="H272">
        <v>42999</v>
      </c>
      <c r="I272">
        <v>47900</v>
      </c>
      <c r="J272" t="s">
        <v>51</v>
      </c>
      <c r="K272">
        <v>4901</v>
      </c>
      <c r="L272">
        <v>10.2317327766179</v>
      </c>
      <c r="M272">
        <v>9110</v>
      </c>
    </row>
    <row r="273" spans="1:13">
      <c r="A273" t="s">
        <v>33</v>
      </c>
      <c r="B273" t="s">
        <v>268</v>
      </c>
      <c r="C273" t="s">
        <v>62</v>
      </c>
      <c r="D273" t="s">
        <v>36</v>
      </c>
      <c r="E273" t="s">
        <v>63</v>
      </c>
      <c r="F273" t="s">
        <v>16</v>
      </c>
      <c r="G273">
        <v>4.5999999999999996</v>
      </c>
      <c r="H273">
        <v>78999</v>
      </c>
      <c r="I273">
        <v>94900</v>
      </c>
      <c r="J273" t="s">
        <v>269</v>
      </c>
      <c r="K273">
        <v>15901</v>
      </c>
      <c r="L273">
        <v>16.755532139093699</v>
      </c>
      <c r="M273">
        <v>4573</v>
      </c>
    </row>
    <row r="274" spans="1:13">
      <c r="A274" t="s">
        <v>33</v>
      </c>
      <c r="B274" t="s">
        <v>48</v>
      </c>
      <c r="C274" t="s">
        <v>49</v>
      </c>
      <c r="D274" t="s">
        <v>50</v>
      </c>
      <c r="E274" t="s">
        <v>15</v>
      </c>
      <c r="F274" t="s">
        <v>16</v>
      </c>
      <c r="G274">
        <v>4.5999999999999996</v>
      </c>
      <c r="H274">
        <v>47999</v>
      </c>
      <c r="I274">
        <v>52900</v>
      </c>
      <c r="J274" t="s">
        <v>51</v>
      </c>
      <c r="K274">
        <v>4901</v>
      </c>
      <c r="L274">
        <v>9.2646502835538698</v>
      </c>
      <c r="M274">
        <v>8170</v>
      </c>
    </row>
    <row r="275" spans="1:13">
      <c r="A275" t="s">
        <v>33</v>
      </c>
      <c r="B275" t="s">
        <v>270</v>
      </c>
      <c r="C275" t="s">
        <v>173</v>
      </c>
      <c r="D275" t="s">
        <v>2505</v>
      </c>
      <c r="E275" t="s">
        <v>15</v>
      </c>
      <c r="F275" t="s">
        <v>16</v>
      </c>
      <c r="G275">
        <v>4.5999999999999996</v>
      </c>
      <c r="H275">
        <v>119900</v>
      </c>
      <c r="I275">
        <v>119900</v>
      </c>
      <c r="J275" t="s">
        <v>271</v>
      </c>
      <c r="K275">
        <v>0</v>
      </c>
      <c r="L275">
        <v>0</v>
      </c>
      <c r="M275">
        <v>7468</v>
      </c>
    </row>
    <row r="276" spans="1:13">
      <c r="A276" t="s">
        <v>33</v>
      </c>
      <c r="B276" t="s">
        <v>268</v>
      </c>
      <c r="C276" t="s">
        <v>89</v>
      </c>
      <c r="D276" t="s">
        <v>36</v>
      </c>
      <c r="E276" t="s">
        <v>31</v>
      </c>
      <c r="F276" t="s">
        <v>16</v>
      </c>
      <c r="G276">
        <v>4.5999999999999996</v>
      </c>
      <c r="H276">
        <v>63999</v>
      </c>
      <c r="I276">
        <v>65900</v>
      </c>
      <c r="J276" t="s">
        <v>269</v>
      </c>
      <c r="K276">
        <v>1901</v>
      </c>
      <c r="L276">
        <v>2.8846737481031801</v>
      </c>
      <c r="M276">
        <v>5004</v>
      </c>
    </row>
    <row r="277" spans="1:13">
      <c r="A277" t="s">
        <v>33</v>
      </c>
      <c r="B277" t="s">
        <v>396</v>
      </c>
      <c r="C277" t="s">
        <v>746</v>
      </c>
      <c r="D277" t="s">
        <v>45</v>
      </c>
      <c r="E277" t="s">
        <v>15</v>
      </c>
      <c r="F277" t="s">
        <v>16</v>
      </c>
      <c r="G277">
        <v>4.5999999999999996</v>
      </c>
      <c r="H277">
        <v>109900</v>
      </c>
      <c r="I277">
        <v>109900</v>
      </c>
      <c r="J277" t="s">
        <v>397</v>
      </c>
      <c r="K277">
        <v>0</v>
      </c>
      <c r="L277">
        <v>0</v>
      </c>
      <c r="M277">
        <v>7197</v>
      </c>
    </row>
    <row r="278" spans="1:13">
      <c r="A278" t="s">
        <v>33</v>
      </c>
      <c r="B278" t="s">
        <v>396</v>
      </c>
      <c r="C278" t="s">
        <v>80</v>
      </c>
      <c r="D278" t="s">
        <v>45</v>
      </c>
      <c r="E278" t="s">
        <v>46</v>
      </c>
      <c r="F278" t="s">
        <v>16</v>
      </c>
      <c r="G278">
        <v>4.5999999999999996</v>
      </c>
      <c r="H278">
        <v>139900</v>
      </c>
      <c r="I278">
        <v>139900</v>
      </c>
      <c r="J278" t="s">
        <v>397</v>
      </c>
      <c r="K278">
        <v>0</v>
      </c>
      <c r="L278">
        <v>0</v>
      </c>
      <c r="M278">
        <v>4847</v>
      </c>
    </row>
    <row r="279" spans="1:13">
      <c r="A279" t="s">
        <v>33</v>
      </c>
      <c r="B279" t="s">
        <v>48</v>
      </c>
      <c r="C279" t="s">
        <v>89</v>
      </c>
      <c r="D279" t="s">
        <v>50</v>
      </c>
      <c r="E279" t="s">
        <v>31</v>
      </c>
      <c r="F279" t="s">
        <v>16</v>
      </c>
      <c r="G279">
        <v>4.5999999999999996</v>
      </c>
      <c r="H279">
        <v>42999</v>
      </c>
      <c r="I279">
        <v>47900</v>
      </c>
      <c r="J279" t="s">
        <v>51</v>
      </c>
      <c r="K279">
        <v>4901</v>
      </c>
      <c r="L279">
        <v>10.2317327766179</v>
      </c>
      <c r="M279">
        <v>6650</v>
      </c>
    </row>
    <row r="280" spans="1:13">
      <c r="A280" t="s">
        <v>33</v>
      </c>
      <c r="B280" t="s">
        <v>34</v>
      </c>
      <c r="C280" t="s">
        <v>35</v>
      </c>
      <c r="D280" t="s">
        <v>36</v>
      </c>
      <c r="E280" t="s">
        <v>15</v>
      </c>
      <c r="F280" t="s">
        <v>16</v>
      </c>
      <c r="G280">
        <v>4.5999999999999996</v>
      </c>
      <c r="H280">
        <v>54900</v>
      </c>
      <c r="I280">
        <v>54900</v>
      </c>
      <c r="J280" t="s">
        <v>37</v>
      </c>
      <c r="K280">
        <v>0</v>
      </c>
      <c r="L280">
        <v>0</v>
      </c>
      <c r="M280">
        <v>8029</v>
      </c>
    </row>
    <row r="281" spans="1:13">
      <c r="A281" t="s">
        <v>33</v>
      </c>
      <c r="B281" t="s">
        <v>513</v>
      </c>
      <c r="C281" t="s">
        <v>514</v>
      </c>
      <c r="D281" t="s">
        <v>36</v>
      </c>
      <c r="E281" t="s">
        <v>63</v>
      </c>
      <c r="F281" t="s">
        <v>16</v>
      </c>
      <c r="G281">
        <v>4.5999999999999996</v>
      </c>
      <c r="H281">
        <v>79999</v>
      </c>
      <c r="I281">
        <v>106600</v>
      </c>
      <c r="J281" t="s">
        <v>515</v>
      </c>
      <c r="K281">
        <v>26601</v>
      </c>
      <c r="L281">
        <v>24.9540337711069</v>
      </c>
      <c r="M281">
        <v>9110</v>
      </c>
    </row>
    <row r="282" spans="1:13">
      <c r="A282" t="s">
        <v>33</v>
      </c>
      <c r="B282" t="s">
        <v>558</v>
      </c>
      <c r="C282" t="s">
        <v>173</v>
      </c>
      <c r="D282" t="s">
        <v>30</v>
      </c>
      <c r="E282" t="s">
        <v>63</v>
      </c>
      <c r="F282" t="s">
        <v>16</v>
      </c>
      <c r="G282">
        <v>4.5999999999999996</v>
      </c>
      <c r="H282">
        <v>78999</v>
      </c>
      <c r="I282">
        <v>124900</v>
      </c>
      <c r="J282" t="s">
        <v>559</v>
      </c>
      <c r="K282">
        <v>45901</v>
      </c>
      <c r="L282">
        <v>36.750200160128102</v>
      </c>
      <c r="M282">
        <v>9392</v>
      </c>
    </row>
    <row r="283" spans="1:13">
      <c r="A283" t="s">
        <v>33</v>
      </c>
      <c r="B283" t="s">
        <v>835</v>
      </c>
      <c r="C283" t="s">
        <v>514</v>
      </c>
      <c r="D283" t="s">
        <v>50</v>
      </c>
      <c r="E283" t="s">
        <v>31</v>
      </c>
      <c r="F283" t="s">
        <v>16</v>
      </c>
      <c r="G283">
        <v>4.5999999999999996</v>
      </c>
      <c r="H283">
        <v>49900</v>
      </c>
      <c r="I283">
        <v>49900</v>
      </c>
      <c r="J283" t="s">
        <v>836</v>
      </c>
      <c r="K283">
        <v>0</v>
      </c>
      <c r="L283">
        <v>0</v>
      </c>
      <c r="M283">
        <v>5241</v>
      </c>
    </row>
    <row r="284" spans="1:13">
      <c r="A284" t="s">
        <v>33</v>
      </c>
      <c r="B284" t="s">
        <v>396</v>
      </c>
      <c r="C284" t="s">
        <v>746</v>
      </c>
      <c r="D284" t="s">
        <v>45</v>
      </c>
      <c r="E284" t="s">
        <v>63</v>
      </c>
      <c r="F284" t="s">
        <v>16</v>
      </c>
      <c r="G284">
        <v>4.5999999999999996</v>
      </c>
      <c r="H284">
        <v>119900</v>
      </c>
      <c r="I284">
        <v>119900</v>
      </c>
      <c r="J284" t="s">
        <v>397</v>
      </c>
      <c r="K284">
        <v>0</v>
      </c>
      <c r="L284">
        <v>0</v>
      </c>
      <c r="M284">
        <v>4533</v>
      </c>
    </row>
    <row r="285" spans="1:13">
      <c r="A285" t="s">
        <v>33</v>
      </c>
      <c r="B285" t="s">
        <v>831</v>
      </c>
      <c r="C285" t="s">
        <v>80</v>
      </c>
      <c r="D285" t="s">
        <v>30</v>
      </c>
      <c r="E285" t="s">
        <v>46</v>
      </c>
      <c r="F285" t="s">
        <v>16</v>
      </c>
      <c r="G285">
        <v>4.7</v>
      </c>
      <c r="H285">
        <v>134900</v>
      </c>
      <c r="I285">
        <v>134900</v>
      </c>
      <c r="J285" t="s">
        <v>832</v>
      </c>
      <c r="K285">
        <v>0</v>
      </c>
      <c r="L285">
        <v>0</v>
      </c>
      <c r="M285">
        <v>6971</v>
      </c>
    </row>
    <row r="286" spans="1:13">
      <c r="A286" t="s">
        <v>33</v>
      </c>
      <c r="B286" t="s">
        <v>477</v>
      </c>
      <c r="C286" t="s">
        <v>62</v>
      </c>
      <c r="D286" t="s">
        <v>20</v>
      </c>
      <c r="E286" t="s">
        <v>63</v>
      </c>
      <c r="F286" t="s">
        <v>16</v>
      </c>
      <c r="G286">
        <v>4.7</v>
      </c>
      <c r="H286">
        <v>74400</v>
      </c>
      <c r="I286">
        <v>74400</v>
      </c>
      <c r="J286" t="s">
        <v>478</v>
      </c>
      <c r="K286">
        <v>0</v>
      </c>
      <c r="L286">
        <v>0</v>
      </c>
      <c r="M286">
        <v>5158</v>
      </c>
    </row>
    <row r="287" spans="1:13">
      <c r="A287" t="s">
        <v>33</v>
      </c>
      <c r="B287" t="s">
        <v>477</v>
      </c>
      <c r="C287" t="s">
        <v>62</v>
      </c>
      <c r="D287" t="s">
        <v>20</v>
      </c>
      <c r="E287" t="s">
        <v>63</v>
      </c>
      <c r="F287" t="s">
        <v>16</v>
      </c>
      <c r="G287">
        <v>4.7</v>
      </c>
      <c r="H287">
        <v>74400</v>
      </c>
      <c r="I287">
        <v>74400</v>
      </c>
      <c r="J287" t="s">
        <v>478</v>
      </c>
      <c r="K287">
        <v>0</v>
      </c>
      <c r="L287">
        <v>0</v>
      </c>
      <c r="M287">
        <v>9174</v>
      </c>
    </row>
    <row r="288" spans="1:13">
      <c r="A288" t="s">
        <v>33</v>
      </c>
      <c r="B288" t="s">
        <v>291</v>
      </c>
      <c r="C288" t="s">
        <v>1622</v>
      </c>
      <c r="D288" t="s">
        <v>36</v>
      </c>
      <c r="E288" t="s">
        <v>31</v>
      </c>
      <c r="F288" t="s">
        <v>16</v>
      </c>
      <c r="G288">
        <v>4.7</v>
      </c>
      <c r="H288">
        <v>117100</v>
      </c>
      <c r="I288">
        <v>117100</v>
      </c>
      <c r="J288" t="s">
        <v>292</v>
      </c>
      <c r="K288">
        <v>0</v>
      </c>
      <c r="L288">
        <v>0</v>
      </c>
      <c r="M288">
        <v>5513</v>
      </c>
    </row>
    <row r="289" spans="1:13">
      <c r="A289" t="s">
        <v>33</v>
      </c>
      <c r="B289" t="s">
        <v>411</v>
      </c>
      <c r="C289" t="s">
        <v>173</v>
      </c>
      <c r="D289" t="s">
        <v>36</v>
      </c>
      <c r="E289" t="s">
        <v>63</v>
      </c>
      <c r="F289" t="s">
        <v>16</v>
      </c>
      <c r="G289">
        <v>4.7</v>
      </c>
      <c r="H289">
        <v>139900</v>
      </c>
      <c r="I289">
        <v>139900</v>
      </c>
      <c r="J289" t="s">
        <v>412</v>
      </c>
      <c r="K289">
        <v>0</v>
      </c>
      <c r="L289">
        <v>0</v>
      </c>
      <c r="M289">
        <v>8112</v>
      </c>
    </row>
    <row r="290" spans="1:13">
      <c r="A290" t="s">
        <v>33</v>
      </c>
      <c r="B290" t="s">
        <v>831</v>
      </c>
      <c r="C290" t="s">
        <v>80</v>
      </c>
      <c r="D290" t="s">
        <v>30</v>
      </c>
      <c r="E290" t="s">
        <v>63</v>
      </c>
      <c r="F290" t="s">
        <v>16</v>
      </c>
      <c r="G290">
        <v>4.7</v>
      </c>
      <c r="H290">
        <v>76999</v>
      </c>
      <c r="I290">
        <v>103900</v>
      </c>
      <c r="J290" t="s">
        <v>832</v>
      </c>
      <c r="K290">
        <v>26901</v>
      </c>
      <c r="L290">
        <v>25.891241578440798</v>
      </c>
      <c r="M290">
        <v>4746</v>
      </c>
    </row>
    <row r="291" spans="1:13">
      <c r="A291" t="s">
        <v>33</v>
      </c>
      <c r="B291" t="s">
        <v>411</v>
      </c>
      <c r="C291" t="s">
        <v>1312</v>
      </c>
      <c r="D291" t="s">
        <v>36</v>
      </c>
      <c r="E291" t="s">
        <v>63</v>
      </c>
      <c r="F291" t="s">
        <v>16</v>
      </c>
      <c r="G291">
        <v>4.7</v>
      </c>
      <c r="H291">
        <v>139900</v>
      </c>
      <c r="I291">
        <v>139900</v>
      </c>
      <c r="J291" t="s">
        <v>412</v>
      </c>
      <c r="K291">
        <v>0</v>
      </c>
      <c r="L291">
        <v>0</v>
      </c>
      <c r="M291">
        <v>7302</v>
      </c>
    </row>
    <row r="292" spans="1:13">
      <c r="A292" t="s">
        <v>33</v>
      </c>
      <c r="B292" t="s">
        <v>411</v>
      </c>
      <c r="C292" t="s">
        <v>1339</v>
      </c>
      <c r="D292" t="s">
        <v>36</v>
      </c>
      <c r="E292" t="s">
        <v>63</v>
      </c>
      <c r="F292" t="s">
        <v>16</v>
      </c>
      <c r="G292">
        <v>4.7</v>
      </c>
      <c r="H292">
        <v>139900</v>
      </c>
      <c r="I292">
        <v>139900</v>
      </c>
      <c r="J292" t="s">
        <v>412</v>
      </c>
      <c r="K292">
        <v>0</v>
      </c>
      <c r="L292">
        <v>0</v>
      </c>
      <c r="M292">
        <v>8013</v>
      </c>
    </row>
    <row r="293" spans="1:13">
      <c r="A293" t="s">
        <v>33</v>
      </c>
      <c r="B293" t="s">
        <v>831</v>
      </c>
      <c r="C293" t="s">
        <v>173</v>
      </c>
      <c r="D293" t="s">
        <v>30</v>
      </c>
      <c r="E293" t="s">
        <v>63</v>
      </c>
      <c r="F293" t="s">
        <v>16</v>
      </c>
      <c r="G293">
        <v>4.7</v>
      </c>
      <c r="H293">
        <v>76999</v>
      </c>
      <c r="I293">
        <v>103900</v>
      </c>
      <c r="J293" t="s">
        <v>832</v>
      </c>
      <c r="K293">
        <v>26901</v>
      </c>
      <c r="L293">
        <v>25.891241578440798</v>
      </c>
      <c r="M293">
        <v>9867</v>
      </c>
    </row>
    <row r="294" spans="1:13">
      <c r="A294" t="s">
        <v>33</v>
      </c>
      <c r="B294" t="s">
        <v>2434</v>
      </c>
      <c r="C294" t="s">
        <v>1312</v>
      </c>
      <c r="D294" t="s">
        <v>36</v>
      </c>
      <c r="E294" t="s">
        <v>46</v>
      </c>
      <c r="F294" t="s">
        <v>16</v>
      </c>
      <c r="G294">
        <v>4.7</v>
      </c>
      <c r="H294">
        <v>149900</v>
      </c>
      <c r="I294">
        <v>149900</v>
      </c>
      <c r="J294" t="s">
        <v>2435</v>
      </c>
      <c r="K294">
        <v>0</v>
      </c>
      <c r="L294">
        <v>0</v>
      </c>
      <c r="M294">
        <v>8929</v>
      </c>
    </row>
    <row r="295" spans="1:13">
      <c r="A295" t="s">
        <v>33</v>
      </c>
      <c r="B295" t="s">
        <v>411</v>
      </c>
      <c r="C295" t="s">
        <v>746</v>
      </c>
      <c r="D295" t="s">
        <v>36</v>
      </c>
      <c r="E295" t="s">
        <v>46</v>
      </c>
      <c r="F295" t="s">
        <v>16</v>
      </c>
      <c r="G295">
        <v>4.7</v>
      </c>
      <c r="H295">
        <v>159900</v>
      </c>
      <c r="I295">
        <v>159900</v>
      </c>
      <c r="J295" t="s">
        <v>412</v>
      </c>
      <c r="K295">
        <v>0</v>
      </c>
      <c r="L295">
        <v>0</v>
      </c>
      <c r="M295">
        <v>7214</v>
      </c>
    </row>
    <row r="296" spans="1:13">
      <c r="A296" t="s">
        <v>33</v>
      </c>
      <c r="B296" t="s">
        <v>411</v>
      </c>
      <c r="C296" t="s">
        <v>746</v>
      </c>
      <c r="D296" t="s">
        <v>36</v>
      </c>
      <c r="E296" t="s">
        <v>15</v>
      </c>
      <c r="F296" t="s">
        <v>16</v>
      </c>
      <c r="G296">
        <v>4.7</v>
      </c>
      <c r="H296">
        <v>129900</v>
      </c>
      <c r="I296">
        <v>129900</v>
      </c>
      <c r="J296" t="s">
        <v>412</v>
      </c>
      <c r="K296">
        <v>0</v>
      </c>
      <c r="L296">
        <v>0</v>
      </c>
      <c r="M296">
        <v>6080</v>
      </c>
    </row>
    <row r="297" spans="1:13">
      <c r="A297" t="s">
        <v>33</v>
      </c>
      <c r="B297" t="s">
        <v>831</v>
      </c>
      <c r="C297" t="s">
        <v>173</v>
      </c>
      <c r="D297" t="s">
        <v>30</v>
      </c>
      <c r="E297" t="s">
        <v>46</v>
      </c>
      <c r="F297" t="s">
        <v>16</v>
      </c>
      <c r="G297">
        <v>4.7</v>
      </c>
      <c r="H297">
        <v>134900</v>
      </c>
      <c r="I297">
        <v>134900</v>
      </c>
      <c r="J297" t="s">
        <v>832</v>
      </c>
      <c r="K297">
        <v>0</v>
      </c>
      <c r="L297">
        <v>0</v>
      </c>
      <c r="M297">
        <v>9946</v>
      </c>
    </row>
    <row r="298" spans="1:13">
      <c r="A298" t="s">
        <v>33</v>
      </c>
      <c r="B298" t="s">
        <v>291</v>
      </c>
      <c r="C298" t="s">
        <v>1622</v>
      </c>
      <c r="D298" t="s">
        <v>36</v>
      </c>
      <c r="E298" t="s">
        <v>46</v>
      </c>
      <c r="F298" t="s">
        <v>16</v>
      </c>
      <c r="G298">
        <v>4.7</v>
      </c>
      <c r="H298">
        <v>150800</v>
      </c>
      <c r="I298">
        <v>150800</v>
      </c>
      <c r="J298" t="s">
        <v>292</v>
      </c>
      <c r="K298">
        <v>0</v>
      </c>
      <c r="L298">
        <v>0</v>
      </c>
      <c r="M298">
        <v>5094</v>
      </c>
    </row>
    <row r="299" spans="1:13">
      <c r="A299" t="s">
        <v>33</v>
      </c>
      <c r="B299" t="s">
        <v>291</v>
      </c>
      <c r="C299" t="s">
        <v>80</v>
      </c>
      <c r="D299" t="s">
        <v>36</v>
      </c>
      <c r="E299" t="s">
        <v>63</v>
      </c>
      <c r="F299" t="s">
        <v>16</v>
      </c>
      <c r="G299">
        <v>4.7</v>
      </c>
      <c r="H299">
        <v>131900</v>
      </c>
      <c r="I299">
        <v>131900</v>
      </c>
      <c r="J299" t="s">
        <v>292</v>
      </c>
      <c r="K299">
        <v>0</v>
      </c>
      <c r="L299">
        <v>0</v>
      </c>
      <c r="M299">
        <v>8376</v>
      </c>
    </row>
    <row r="300" spans="1:13">
      <c r="A300" t="s">
        <v>33</v>
      </c>
      <c r="B300" t="s">
        <v>291</v>
      </c>
      <c r="C300" t="s">
        <v>173</v>
      </c>
      <c r="D300" t="s">
        <v>36</v>
      </c>
      <c r="E300" t="s">
        <v>31</v>
      </c>
      <c r="F300" t="s">
        <v>16</v>
      </c>
      <c r="G300">
        <v>4.7</v>
      </c>
      <c r="H300">
        <v>117100</v>
      </c>
      <c r="I300">
        <v>117100</v>
      </c>
      <c r="J300" t="s">
        <v>292</v>
      </c>
      <c r="K300">
        <v>0</v>
      </c>
      <c r="L300">
        <v>0</v>
      </c>
      <c r="M300">
        <v>9486</v>
      </c>
    </row>
    <row r="301" spans="1:13">
      <c r="A301" t="s">
        <v>33</v>
      </c>
      <c r="B301" t="s">
        <v>411</v>
      </c>
      <c r="C301" t="s">
        <v>173</v>
      </c>
      <c r="D301" t="s">
        <v>36</v>
      </c>
      <c r="E301" t="s">
        <v>15</v>
      </c>
      <c r="F301" t="s">
        <v>16</v>
      </c>
      <c r="G301">
        <v>4.7</v>
      </c>
      <c r="H301">
        <v>129900</v>
      </c>
      <c r="I301">
        <v>129900</v>
      </c>
      <c r="J301" t="s">
        <v>412</v>
      </c>
      <c r="K301">
        <v>0</v>
      </c>
      <c r="L301">
        <v>0</v>
      </c>
      <c r="M301">
        <v>4271</v>
      </c>
    </row>
    <row r="302" spans="1:13">
      <c r="A302" t="s">
        <v>33</v>
      </c>
      <c r="B302" t="s">
        <v>411</v>
      </c>
      <c r="C302" t="s">
        <v>80</v>
      </c>
      <c r="D302" t="s">
        <v>36</v>
      </c>
      <c r="E302" t="s">
        <v>46</v>
      </c>
      <c r="F302" t="s">
        <v>16</v>
      </c>
      <c r="G302">
        <v>4.7</v>
      </c>
      <c r="H302">
        <v>159900</v>
      </c>
      <c r="I302">
        <v>159900</v>
      </c>
      <c r="J302" t="s">
        <v>412</v>
      </c>
      <c r="K302">
        <v>0</v>
      </c>
      <c r="L302">
        <v>0</v>
      </c>
      <c r="M302">
        <v>8172</v>
      </c>
    </row>
    <row r="303" spans="1:13">
      <c r="A303" t="s">
        <v>33</v>
      </c>
      <c r="B303" t="s">
        <v>291</v>
      </c>
      <c r="C303" t="s">
        <v>514</v>
      </c>
      <c r="D303" t="s">
        <v>36</v>
      </c>
      <c r="E303" t="s">
        <v>31</v>
      </c>
      <c r="F303" t="s">
        <v>16</v>
      </c>
      <c r="G303">
        <v>4.7</v>
      </c>
      <c r="H303">
        <v>117100</v>
      </c>
      <c r="I303">
        <v>117100</v>
      </c>
      <c r="J303" t="s">
        <v>292</v>
      </c>
      <c r="K303">
        <v>0</v>
      </c>
      <c r="L303">
        <v>0</v>
      </c>
      <c r="M303">
        <v>4713</v>
      </c>
    </row>
    <row r="304" spans="1:13">
      <c r="A304" t="s">
        <v>33</v>
      </c>
      <c r="B304" t="s">
        <v>411</v>
      </c>
      <c r="C304" t="s">
        <v>80</v>
      </c>
      <c r="D304" t="s">
        <v>36</v>
      </c>
      <c r="E304" t="s">
        <v>63</v>
      </c>
      <c r="F304" t="s">
        <v>16</v>
      </c>
      <c r="G304">
        <v>4.7</v>
      </c>
      <c r="H304">
        <v>139900</v>
      </c>
      <c r="I304">
        <v>139900</v>
      </c>
      <c r="J304" t="s">
        <v>412</v>
      </c>
      <c r="K304">
        <v>0</v>
      </c>
      <c r="L304">
        <v>0</v>
      </c>
      <c r="M304">
        <v>9010</v>
      </c>
    </row>
    <row r="305" spans="1:13">
      <c r="A305" t="s">
        <v>33</v>
      </c>
      <c r="B305" t="s">
        <v>291</v>
      </c>
      <c r="C305" t="s">
        <v>173</v>
      </c>
      <c r="D305" t="s">
        <v>36</v>
      </c>
      <c r="E305" t="s">
        <v>46</v>
      </c>
      <c r="F305" t="s">
        <v>16</v>
      </c>
      <c r="G305">
        <v>4.7</v>
      </c>
      <c r="H305">
        <v>150800</v>
      </c>
      <c r="I305">
        <v>150800</v>
      </c>
      <c r="J305" t="s">
        <v>292</v>
      </c>
      <c r="K305">
        <v>0</v>
      </c>
      <c r="L305">
        <v>0</v>
      </c>
      <c r="M305">
        <v>8366</v>
      </c>
    </row>
    <row r="306" spans="1:13">
      <c r="A306" t="s">
        <v>33</v>
      </c>
      <c r="B306" t="s">
        <v>411</v>
      </c>
      <c r="C306" t="s">
        <v>1312</v>
      </c>
      <c r="D306" t="s">
        <v>36</v>
      </c>
      <c r="E306" t="s">
        <v>714</v>
      </c>
      <c r="F306" t="s">
        <v>16</v>
      </c>
      <c r="G306">
        <v>4.7</v>
      </c>
      <c r="H306">
        <v>169900</v>
      </c>
      <c r="I306">
        <v>169900</v>
      </c>
      <c r="J306" t="s">
        <v>412</v>
      </c>
      <c r="K306">
        <v>0</v>
      </c>
      <c r="L306">
        <v>0</v>
      </c>
      <c r="M306">
        <v>9347</v>
      </c>
    </row>
    <row r="307" spans="1:13">
      <c r="A307" t="s">
        <v>33</v>
      </c>
      <c r="B307" t="s">
        <v>291</v>
      </c>
      <c r="C307" t="s">
        <v>1622</v>
      </c>
      <c r="D307" t="s">
        <v>36</v>
      </c>
      <c r="E307" t="s">
        <v>63</v>
      </c>
      <c r="F307" t="s">
        <v>16</v>
      </c>
      <c r="G307">
        <v>4.7</v>
      </c>
      <c r="H307">
        <v>131900</v>
      </c>
      <c r="I307">
        <v>131900</v>
      </c>
      <c r="J307" t="s">
        <v>292</v>
      </c>
      <c r="K307">
        <v>0</v>
      </c>
      <c r="L307">
        <v>0</v>
      </c>
      <c r="M307">
        <v>6863</v>
      </c>
    </row>
    <row r="308" spans="1:13">
      <c r="A308" t="s">
        <v>33</v>
      </c>
      <c r="B308" t="s">
        <v>411</v>
      </c>
      <c r="C308" t="s">
        <v>746</v>
      </c>
      <c r="D308" t="s">
        <v>36</v>
      </c>
      <c r="E308" t="s">
        <v>63</v>
      </c>
      <c r="F308" t="s">
        <v>16</v>
      </c>
      <c r="G308">
        <v>4.7</v>
      </c>
      <c r="H308">
        <v>139900</v>
      </c>
      <c r="I308">
        <v>139900</v>
      </c>
      <c r="J308" t="s">
        <v>412</v>
      </c>
      <c r="K308">
        <v>0</v>
      </c>
      <c r="L308">
        <v>0</v>
      </c>
      <c r="M308">
        <v>6075</v>
      </c>
    </row>
    <row r="309" spans="1:13">
      <c r="A309" t="s">
        <v>33</v>
      </c>
      <c r="B309" t="s">
        <v>831</v>
      </c>
      <c r="C309" t="s">
        <v>514</v>
      </c>
      <c r="D309" t="s">
        <v>30</v>
      </c>
      <c r="E309" t="s">
        <v>63</v>
      </c>
      <c r="F309" t="s">
        <v>16</v>
      </c>
      <c r="G309">
        <v>4.7</v>
      </c>
      <c r="H309">
        <v>76999</v>
      </c>
      <c r="I309">
        <v>103900</v>
      </c>
      <c r="J309" t="s">
        <v>832</v>
      </c>
      <c r="K309">
        <v>26901</v>
      </c>
      <c r="L309">
        <v>25.891241578440798</v>
      </c>
      <c r="M309">
        <v>4620</v>
      </c>
    </row>
    <row r="310" spans="1:13">
      <c r="A310" t="s">
        <v>33</v>
      </c>
      <c r="B310" t="s">
        <v>381</v>
      </c>
      <c r="C310" t="s">
        <v>128</v>
      </c>
      <c r="D310" t="s">
        <v>36</v>
      </c>
      <c r="E310" t="s">
        <v>46</v>
      </c>
      <c r="F310" t="s">
        <v>16</v>
      </c>
      <c r="G310">
        <v>4.7</v>
      </c>
      <c r="H310">
        <v>104900</v>
      </c>
      <c r="I310">
        <v>109900</v>
      </c>
      <c r="J310" t="s">
        <v>383</v>
      </c>
      <c r="K310">
        <v>5000</v>
      </c>
      <c r="L310">
        <v>4.5495905368516798</v>
      </c>
      <c r="M310">
        <v>4977</v>
      </c>
    </row>
    <row r="311" spans="1:13">
      <c r="A311" t="s">
        <v>33</v>
      </c>
      <c r="B311" t="s">
        <v>172</v>
      </c>
      <c r="C311" t="s">
        <v>62</v>
      </c>
      <c r="D311" t="s">
        <v>20</v>
      </c>
      <c r="E311" t="s">
        <v>31</v>
      </c>
      <c r="F311" t="s">
        <v>16</v>
      </c>
      <c r="G311">
        <v>4.7</v>
      </c>
      <c r="H311">
        <v>38999</v>
      </c>
      <c r="I311">
        <v>39900</v>
      </c>
      <c r="J311" t="s">
        <v>174</v>
      </c>
      <c r="K311">
        <v>901</v>
      </c>
      <c r="L311">
        <v>2.25814536340852</v>
      </c>
      <c r="M311">
        <v>6393</v>
      </c>
    </row>
    <row r="312" spans="1:13">
      <c r="A312" t="s">
        <v>33</v>
      </c>
      <c r="B312" t="s">
        <v>411</v>
      </c>
      <c r="C312" t="s">
        <v>80</v>
      </c>
      <c r="D312" t="s">
        <v>36</v>
      </c>
      <c r="E312" t="s">
        <v>15</v>
      </c>
      <c r="F312" t="s">
        <v>16</v>
      </c>
      <c r="G312">
        <v>4.7</v>
      </c>
      <c r="H312">
        <v>129900</v>
      </c>
      <c r="I312">
        <v>129900</v>
      </c>
      <c r="J312" t="s">
        <v>412</v>
      </c>
      <c r="K312">
        <v>0</v>
      </c>
      <c r="L312">
        <v>0</v>
      </c>
      <c r="M312">
        <v>9106</v>
      </c>
    </row>
    <row r="313" spans="1:13">
      <c r="A313" t="s">
        <v>33</v>
      </c>
      <c r="B313" t="s">
        <v>831</v>
      </c>
      <c r="C313" t="s">
        <v>514</v>
      </c>
      <c r="D313" t="s">
        <v>30</v>
      </c>
      <c r="E313" t="s">
        <v>63</v>
      </c>
      <c r="F313" t="s">
        <v>16</v>
      </c>
      <c r="G313">
        <v>4.7</v>
      </c>
      <c r="H313">
        <v>76999</v>
      </c>
      <c r="I313">
        <v>103900</v>
      </c>
      <c r="J313" t="s">
        <v>832</v>
      </c>
      <c r="K313">
        <v>26901</v>
      </c>
      <c r="L313">
        <v>25.891241578440798</v>
      </c>
      <c r="M313">
        <v>4861</v>
      </c>
    </row>
    <row r="314" spans="1:13">
      <c r="A314" t="s">
        <v>33</v>
      </c>
      <c r="B314" t="s">
        <v>172</v>
      </c>
      <c r="C314" t="s">
        <v>62</v>
      </c>
      <c r="D314" t="s">
        <v>20</v>
      </c>
      <c r="E314" t="s">
        <v>31</v>
      </c>
      <c r="F314" t="s">
        <v>16</v>
      </c>
      <c r="G314">
        <v>4.7</v>
      </c>
      <c r="H314">
        <v>38999</v>
      </c>
      <c r="I314">
        <v>39900</v>
      </c>
      <c r="J314" t="s">
        <v>174</v>
      </c>
      <c r="K314">
        <v>901</v>
      </c>
      <c r="L314">
        <v>2.25814536340852</v>
      </c>
      <c r="M314">
        <v>5552</v>
      </c>
    </row>
    <row r="315" spans="1:13">
      <c r="A315" t="s">
        <v>33</v>
      </c>
      <c r="B315" t="s">
        <v>831</v>
      </c>
      <c r="C315" t="s">
        <v>80</v>
      </c>
      <c r="D315" t="s">
        <v>30</v>
      </c>
      <c r="E315" t="s">
        <v>31</v>
      </c>
      <c r="F315" t="s">
        <v>16</v>
      </c>
      <c r="G315">
        <v>4.7</v>
      </c>
      <c r="H315">
        <v>62999</v>
      </c>
      <c r="I315">
        <v>89900</v>
      </c>
      <c r="J315" t="s">
        <v>832</v>
      </c>
      <c r="K315">
        <v>26901</v>
      </c>
      <c r="L315">
        <v>29.923248053392602</v>
      </c>
      <c r="M315">
        <v>8444</v>
      </c>
    </row>
    <row r="316" spans="1:13">
      <c r="A316" t="s">
        <v>33</v>
      </c>
      <c r="B316" t="s">
        <v>411</v>
      </c>
      <c r="C316" t="s">
        <v>1339</v>
      </c>
      <c r="D316" t="s">
        <v>36</v>
      </c>
      <c r="E316" t="s">
        <v>46</v>
      </c>
      <c r="F316" t="s">
        <v>16</v>
      </c>
      <c r="G316">
        <v>4.7</v>
      </c>
      <c r="H316">
        <v>159900</v>
      </c>
      <c r="I316">
        <v>159900</v>
      </c>
      <c r="J316" t="s">
        <v>412</v>
      </c>
      <c r="K316">
        <v>0</v>
      </c>
      <c r="L316">
        <v>0</v>
      </c>
      <c r="M316">
        <v>8279</v>
      </c>
    </row>
    <row r="317" spans="1:13">
      <c r="A317" t="s">
        <v>33</v>
      </c>
      <c r="B317" t="s">
        <v>411</v>
      </c>
      <c r="C317" t="s">
        <v>173</v>
      </c>
      <c r="D317" t="s">
        <v>36</v>
      </c>
      <c r="E317" t="s">
        <v>46</v>
      </c>
      <c r="F317" t="s">
        <v>16</v>
      </c>
      <c r="G317">
        <v>4.7</v>
      </c>
      <c r="H317">
        <v>159900</v>
      </c>
      <c r="I317">
        <v>159900</v>
      </c>
      <c r="J317" t="s">
        <v>412</v>
      </c>
      <c r="K317">
        <v>0</v>
      </c>
      <c r="L317">
        <v>0</v>
      </c>
      <c r="M317">
        <v>8492</v>
      </c>
    </row>
    <row r="318" spans="1:13">
      <c r="A318" t="s">
        <v>33</v>
      </c>
      <c r="B318" t="s">
        <v>831</v>
      </c>
      <c r="C318" t="s">
        <v>173</v>
      </c>
      <c r="D318" t="s">
        <v>30</v>
      </c>
      <c r="E318" t="s">
        <v>63</v>
      </c>
      <c r="F318" t="s">
        <v>16</v>
      </c>
      <c r="G318">
        <v>4.7</v>
      </c>
      <c r="H318">
        <v>76999</v>
      </c>
      <c r="I318">
        <v>103900</v>
      </c>
      <c r="J318" t="s">
        <v>832</v>
      </c>
      <c r="K318">
        <v>26901</v>
      </c>
      <c r="L318">
        <v>25.891241578440798</v>
      </c>
      <c r="M318">
        <v>9767</v>
      </c>
    </row>
    <row r="319" spans="1:13">
      <c r="A319" t="s">
        <v>33</v>
      </c>
      <c r="B319" t="s">
        <v>831</v>
      </c>
      <c r="C319" t="s">
        <v>514</v>
      </c>
      <c r="D319" t="s">
        <v>30</v>
      </c>
      <c r="E319" t="s">
        <v>31</v>
      </c>
      <c r="F319" t="s">
        <v>16</v>
      </c>
      <c r="G319">
        <v>4.7</v>
      </c>
      <c r="H319">
        <v>62999</v>
      </c>
      <c r="I319">
        <v>89900</v>
      </c>
      <c r="J319" t="s">
        <v>832</v>
      </c>
      <c r="K319">
        <v>26901</v>
      </c>
      <c r="L319">
        <v>29.923248053392602</v>
      </c>
      <c r="M319">
        <v>5432</v>
      </c>
    </row>
    <row r="320" spans="1:13">
      <c r="A320" t="s">
        <v>33</v>
      </c>
      <c r="B320" t="s">
        <v>291</v>
      </c>
      <c r="C320" t="s">
        <v>1622</v>
      </c>
      <c r="D320" t="s">
        <v>36</v>
      </c>
      <c r="E320" t="s">
        <v>63</v>
      </c>
      <c r="F320" t="s">
        <v>16</v>
      </c>
      <c r="G320">
        <v>4.7</v>
      </c>
      <c r="H320">
        <v>131900</v>
      </c>
      <c r="I320">
        <v>131900</v>
      </c>
      <c r="J320" t="s">
        <v>292</v>
      </c>
      <c r="K320">
        <v>0</v>
      </c>
      <c r="L320">
        <v>0</v>
      </c>
      <c r="M320">
        <v>5093</v>
      </c>
    </row>
    <row r="321" spans="1:13">
      <c r="A321" t="s">
        <v>33</v>
      </c>
      <c r="B321" t="s">
        <v>831</v>
      </c>
      <c r="C321" t="s">
        <v>80</v>
      </c>
      <c r="D321" t="s">
        <v>30</v>
      </c>
      <c r="E321" t="s">
        <v>31</v>
      </c>
      <c r="F321" t="s">
        <v>16</v>
      </c>
      <c r="G321">
        <v>4.7</v>
      </c>
      <c r="H321">
        <v>62999</v>
      </c>
      <c r="I321">
        <v>89900</v>
      </c>
      <c r="J321" t="s">
        <v>832</v>
      </c>
      <c r="K321">
        <v>26901</v>
      </c>
      <c r="L321">
        <v>29.923248053392602</v>
      </c>
      <c r="M321">
        <v>6298</v>
      </c>
    </row>
    <row r="322" spans="1:13">
      <c r="A322" t="s">
        <v>33</v>
      </c>
      <c r="B322" t="s">
        <v>291</v>
      </c>
      <c r="C322" t="s">
        <v>80</v>
      </c>
      <c r="D322" t="s">
        <v>36</v>
      </c>
      <c r="E322" t="s">
        <v>63</v>
      </c>
      <c r="F322" t="s">
        <v>16</v>
      </c>
      <c r="G322">
        <v>4.7</v>
      </c>
      <c r="H322">
        <v>131900</v>
      </c>
      <c r="I322">
        <v>131900</v>
      </c>
      <c r="J322" t="s">
        <v>292</v>
      </c>
      <c r="K322">
        <v>0</v>
      </c>
      <c r="L322">
        <v>0</v>
      </c>
      <c r="M322">
        <v>4462</v>
      </c>
    </row>
    <row r="323" spans="1:13">
      <c r="A323" t="s">
        <v>33</v>
      </c>
      <c r="B323" t="s">
        <v>291</v>
      </c>
      <c r="C323" t="s">
        <v>514</v>
      </c>
      <c r="D323" t="s">
        <v>36</v>
      </c>
      <c r="E323" t="s">
        <v>63</v>
      </c>
      <c r="F323" t="s">
        <v>16</v>
      </c>
      <c r="G323">
        <v>4.7</v>
      </c>
      <c r="H323">
        <v>131900</v>
      </c>
      <c r="I323">
        <v>131900</v>
      </c>
      <c r="J323" t="s">
        <v>292</v>
      </c>
      <c r="K323">
        <v>0</v>
      </c>
      <c r="L323">
        <v>0</v>
      </c>
      <c r="M323">
        <v>5412</v>
      </c>
    </row>
    <row r="324" spans="1:13">
      <c r="A324" t="s">
        <v>33</v>
      </c>
      <c r="B324" t="s">
        <v>831</v>
      </c>
      <c r="C324" t="s">
        <v>173</v>
      </c>
      <c r="D324" t="s">
        <v>30</v>
      </c>
      <c r="E324" t="s">
        <v>31</v>
      </c>
      <c r="F324" t="s">
        <v>16</v>
      </c>
      <c r="G324">
        <v>4.7</v>
      </c>
      <c r="H324">
        <v>62999</v>
      </c>
      <c r="I324">
        <v>89900</v>
      </c>
      <c r="J324" t="s">
        <v>832</v>
      </c>
      <c r="K324">
        <v>26901</v>
      </c>
      <c r="L324">
        <v>29.923248053392602</v>
      </c>
      <c r="M324">
        <v>7840</v>
      </c>
    </row>
    <row r="325" spans="1:13">
      <c r="A325" t="s">
        <v>33</v>
      </c>
      <c r="B325" t="s">
        <v>411</v>
      </c>
      <c r="C325" t="s">
        <v>173</v>
      </c>
      <c r="D325" t="s">
        <v>36</v>
      </c>
      <c r="E325" t="s">
        <v>714</v>
      </c>
      <c r="F325" t="s">
        <v>16</v>
      </c>
      <c r="G325">
        <v>4.7</v>
      </c>
      <c r="H325">
        <v>179900</v>
      </c>
      <c r="I325">
        <v>179900</v>
      </c>
      <c r="J325" t="s">
        <v>412</v>
      </c>
      <c r="K325">
        <v>0</v>
      </c>
      <c r="L325">
        <v>0</v>
      </c>
      <c r="M325">
        <v>6358</v>
      </c>
    </row>
    <row r="326" spans="1:13">
      <c r="A326" t="s">
        <v>33</v>
      </c>
      <c r="B326" t="s">
        <v>411</v>
      </c>
      <c r="C326" t="s">
        <v>80</v>
      </c>
      <c r="D326" t="s">
        <v>36</v>
      </c>
      <c r="E326" t="s">
        <v>714</v>
      </c>
      <c r="F326" t="s">
        <v>16</v>
      </c>
      <c r="G326">
        <v>4.7</v>
      </c>
      <c r="H326">
        <v>179900</v>
      </c>
      <c r="I326">
        <v>179900</v>
      </c>
      <c r="J326" t="s">
        <v>412</v>
      </c>
      <c r="K326">
        <v>0</v>
      </c>
      <c r="L326">
        <v>0</v>
      </c>
      <c r="M326">
        <v>8049</v>
      </c>
    </row>
    <row r="327" spans="1:13">
      <c r="A327" t="s">
        <v>33</v>
      </c>
      <c r="B327" t="s">
        <v>411</v>
      </c>
      <c r="C327" t="s">
        <v>746</v>
      </c>
      <c r="D327" t="s">
        <v>36</v>
      </c>
      <c r="E327" t="s">
        <v>714</v>
      </c>
      <c r="F327" t="s">
        <v>16</v>
      </c>
      <c r="G327">
        <v>4.7</v>
      </c>
      <c r="H327">
        <v>179900</v>
      </c>
      <c r="I327">
        <v>179900</v>
      </c>
      <c r="J327" t="s">
        <v>412</v>
      </c>
      <c r="K327">
        <v>0</v>
      </c>
      <c r="L327">
        <v>0</v>
      </c>
      <c r="M327">
        <v>9290</v>
      </c>
    </row>
    <row r="328" spans="1:13">
      <c r="A328" t="s">
        <v>33</v>
      </c>
      <c r="B328" t="s">
        <v>411</v>
      </c>
      <c r="C328" t="s">
        <v>1339</v>
      </c>
      <c r="D328" t="s">
        <v>36</v>
      </c>
      <c r="E328" t="s">
        <v>714</v>
      </c>
      <c r="F328" t="s">
        <v>16</v>
      </c>
      <c r="G328">
        <v>4.7</v>
      </c>
      <c r="H328">
        <v>179900</v>
      </c>
      <c r="I328">
        <v>179900</v>
      </c>
      <c r="J328" t="s">
        <v>412</v>
      </c>
      <c r="K328">
        <v>0</v>
      </c>
      <c r="L328">
        <v>0</v>
      </c>
      <c r="M328">
        <v>9086</v>
      </c>
    </row>
    <row r="329" spans="1:13">
      <c r="A329" t="s">
        <v>33</v>
      </c>
      <c r="B329" t="s">
        <v>411</v>
      </c>
      <c r="C329" t="s">
        <v>1312</v>
      </c>
      <c r="D329" t="s">
        <v>36</v>
      </c>
      <c r="E329" t="s">
        <v>46</v>
      </c>
      <c r="F329" t="s">
        <v>16</v>
      </c>
      <c r="G329">
        <v>4.7</v>
      </c>
      <c r="H329">
        <v>159900</v>
      </c>
      <c r="I329">
        <v>159900</v>
      </c>
      <c r="J329" t="s">
        <v>412</v>
      </c>
      <c r="K329">
        <v>0</v>
      </c>
      <c r="L329">
        <v>0</v>
      </c>
      <c r="M329">
        <v>4035</v>
      </c>
    </row>
    <row r="330" spans="1:13">
      <c r="A330" t="s">
        <v>33</v>
      </c>
      <c r="B330" t="s">
        <v>291</v>
      </c>
      <c r="C330" t="s">
        <v>80</v>
      </c>
      <c r="D330" t="s">
        <v>36</v>
      </c>
      <c r="E330" t="s">
        <v>31</v>
      </c>
      <c r="F330" t="s">
        <v>16</v>
      </c>
      <c r="G330">
        <v>4.7</v>
      </c>
      <c r="H330">
        <v>117100</v>
      </c>
      <c r="I330">
        <v>117100</v>
      </c>
      <c r="J330" t="s">
        <v>292</v>
      </c>
      <c r="K330">
        <v>0</v>
      </c>
      <c r="L330">
        <v>0</v>
      </c>
      <c r="M330">
        <v>9840</v>
      </c>
    </row>
    <row r="331" spans="1:13">
      <c r="A331" t="s">
        <v>33</v>
      </c>
      <c r="B331" t="s">
        <v>172</v>
      </c>
      <c r="C331" t="s">
        <v>62</v>
      </c>
      <c r="D331" t="s">
        <v>20</v>
      </c>
      <c r="E331" t="s">
        <v>63</v>
      </c>
      <c r="F331" t="s">
        <v>16</v>
      </c>
      <c r="G331">
        <v>4.7</v>
      </c>
      <c r="H331">
        <v>81500</v>
      </c>
      <c r="I331">
        <v>81500</v>
      </c>
      <c r="J331" t="s">
        <v>174</v>
      </c>
      <c r="K331">
        <v>0</v>
      </c>
      <c r="L331">
        <v>0</v>
      </c>
      <c r="M331">
        <v>7144</v>
      </c>
    </row>
    <row r="332" spans="1:13">
      <c r="A332" t="s">
        <v>33</v>
      </c>
      <c r="B332" t="s">
        <v>291</v>
      </c>
      <c r="C332" t="s">
        <v>514</v>
      </c>
      <c r="D332" t="s">
        <v>36</v>
      </c>
      <c r="E332" t="s">
        <v>46</v>
      </c>
      <c r="F332" t="s">
        <v>16</v>
      </c>
      <c r="G332">
        <v>4.7</v>
      </c>
      <c r="H332">
        <v>150800</v>
      </c>
      <c r="I332">
        <v>150800</v>
      </c>
      <c r="J332" t="s">
        <v>292</v>
      </c>
      <c r="K332">
        <v>0</v>
      </c>
      <c r="L332">
        <v>0</v>
      </c>
      <c r="M332">
        <v>4789</v>
      </c>
    </row>
    <row r="333" spans="1:13">
      <c r="A333" t="s">
        <v>33</v>
      </c>
      <c r="B333" t="s">
        <v>831</v>
      </c>
      <c r="C333" t="s">
        <v>514</v>
      </c>
      <c r="D333" t="s">
        <v>30</v>
      </c>
      <c r="E333" t="s">
        <v>31</v>
      </c>
      <c r="F333" t="s">
        <v>16</v>
      </c>
      <c r="G333">
        <v>4.7</v>
      </c>
      <c r="H333">
        <v>62999</v>
      </c>
      <c r="I333">
        <v>89900</v>
      </c>
      <c r="J333" t="s">
        <v>832</v>
      </c>
      <c r="K333">
        <v>26901</v>
      </c>
      <c r="L333">
        <v>29.923248053392602</v>
      </c>
      <c r="M333">
        <v>4637</v>
      </c>
    </row>
    <row r="334" spans="1:13">
      <c r="A334" t="s">
        <v>33</v>
      </c>
      <c r="B334" t="s">
        <v>291</v>
      </c>
      <c r="C334" t="s">
        <v>173</v>
      </c>
      <c r="D334" t="s">
        <v>36</v>
      </c>
      <c r="E334" t="s">
        <v>63</v>
      </c>
      <c r="F334" t="s">
        <v>16</v>
      </c>
      <c r="G334">
        <v>4.7</v>
      </c>
      <c r="H334">
        <v>131900</v>
      </c>
      <c r="I334">
        <v>131900</v>
      </c>
      <c r="J334" t="s">
        <v>292</v>
      </c>
      <c r="K334">
        <v>0</v>
      </c>
      <c r="L334">
        <v>0</v>
      </c>
      <c r="M334">
        <v>5991</v>
      </c>
    </row>
    <row r="335" spans="1:13">
      <c r="A335" t="s">
        <v>33</v>
      </c>
      <c r="B335" t="s">
        <v>831</v>
      </c>
      <c r="C335" t="s">
        <v>514</v>
      </c>
      <c r="D335" t="s">
        <v>30</v>
      </c>
      <c r="E335" t="s">
        <v>46</v>
      </c>
      <c r="F335" t="s">
        <v>16</v>
      </c>
      <c r="G335">
        <v>4.7</v>
      </c>
      <c r="H335">
        <v>134900</v>
      </c>
      <c r="I335">
        <v>134900</v>
      </c>
      <c r="J335" t="s">
        <v>832</v>
      </c>
      <c r="K335">
        <v>0</v>
      </c>
      <c r="L335">
        <v>0</v>
      </c>
      <c r="M335">
        <v>4653</v>
      </c>
    </row>
    <row r="336" spans="1:13">
      <c r="A336" t="s">
        <v>33</v>
      </c>
      <c r="B336" t="s">
        <v>169</v>
      </c>
      <c r="C336" t="s">
        <v>62</v>
      </c>
      <c r="D336" t="s">
        <v>50</v>
      </c>
      <c r="E336" t="s">
        <v>63</v>
      </c>
      <c r="F336" t="s">
        <v>16</v>
      </c>
      <c r="G336">
        <v>5</v>
      </c>
      <c r="H336">
        <v>85400</v>
      </c>
      <c r="I336">
        <v>85400</v>
      </c>
      <c r="J336" t="s">
        <v>171</v>
      </c>
      <c r="K336">
        <v>0</v>
      </c>
      <c r="L336">
        <v>0</v>
      </c>
      <c r="M336">
        <v>9179</v>
      </c>
    </row>
    <row r="337" spans="1:13">
      <c r="A337" t="s">
        <v>33</v>
      </c>
      <c r="B337" t="s">
        <v>169</v>
      </c>
      <c r="C337" t="s">
        <v>62</v>
      </c>
      <c r="D337" t="s">
        <v>50</v>
      </c>
      <c r="E337" t="s">
        <v>63</v>
      </c>
      <c r="F337" t="s">
        <v>16</v>
      </c>
      <c r="G337">
        <v>5</v>
      </c>
      <c r="H337">
        <v>85400</v>
      </c>
      <c r="I337">
        <v>85400</v>
      </c>
      <c r="J337" t="s">
        <v>171</v>
      </c>
      <c r="K337">
        <v>0</v>
      </c>
      <c r="L337">
        <v>0</v>
      </c>
      <c r="M337">
        <v>8154</v>
      </c>
    </row>
    <row r="338" spans="1:13">
      <c r="A338" t="s">
        <v>33</v>
      </c>
      <c r="B338" t="s">
        <v>498</v>
      </c>
      <c r="C338" t="s">
        <v>80</v>
      </c>
      <c r="D338" t="s">
        <v>45</v>
      </c>
      <c r="E338" t="s">
        <v>15</v>
      </c>
      <c r="F338" t="s">
        <v>16</v>
      </c>
      <c r="G338" t="s">
        <v>2506</v>
      </c>
      <c r="H338">
        <v>119900</v>
      </c>
      <c r="I338">
        <v>119900</v>
      </c>
      <c r="J338" t="s">
        <v>499</v>
      </c>
      <c r="K338">
        <v>0</v>
      </c>
      <c r="L338">
        <v>0</v>
      </c>
      <c r="M338">
        <v>7615</v>
      </c>
    </row>
    <row r="339" spans="1:13">
      <c r="A339" t="s">
        <v>33</v>
      </c>
      <c r="B339" t="s">
        <v>574</v>
      </c>
      <c r="C339" t="s">
        <v>80</v>
      </c>
      <c r="D339" t="s">
        <v>45</v>
      </c>
      <c r="E339" t="s">
        <v>15</v>
      </c>
      <c r="F339" t="s">
        <v>16</v>
      </c>
      <c r="G339" t="s">
        <v>2506</v>
      </c>
      <c r="H339">
        <v>129900</v>
      </c>
      <c r="I339">
        <v>129900</v>
      </c>
      <c r="J339" t="s">
        <v>575</v>
      </c>
      <c r="K339">
        <v>0</v>
      </c>
      <c r="L339">
        <v>0</v>
      </c>
      <c r="M339">
        <v>4148</v>
      </c>
    </row>
    <row r="340" spans="1:13">
      <c r="A340" t="s">
        <v>33</v>
      </c>
      <c r="B340" t="s">
        <v>43</v>
      </c>
      <c r="C340" t="s">
        <v>44</v>
      </c>
      <c r="D340" t="s">
        <v>45</v>
      </c>
      <c r="E340" t="s">
        <v>46</v>
      </c>
      <c r="F340" t="s">
        <v>16</v>
      </c>
      <c r="G340" t="s">
        <v>2506</v>
      </c>
      <c r="H340">
        <v>99900</v>
      </c>
      <c r="I340">
        <v>99900</v>
      </c>
      <c r="J340" t="s">
        <v>47</v>
      </c>
      <c r="K340">
        <v>0</v>
      </c>
      <c r="L340">
        <v>0</v>
      </c>
      <c r="M340">
        <v>6520</v>
      </c>
    </row>
    <row r="341" spans="1:13">
      <c r="A341" t="s">
        <v>33</v>
      </c>
      <c r="B341" t="s">
        <v>381</v>
      </c>
      <c r="C341" t="s">
        <v>89</v>
      </c>
      <c r="D341" t="s">
        <v>36</v>
      </c>
      <c r="E341" t="s">
        <v>46</v>
      </c>
      <c r="F341" t="s">
        <v>16</v>
      </c>
      <c r="G341" t="s">
        <v>2506</v>
      </c>
      <c r="H341">
        <v>109900</v>
      </c>
      <c r="I341">
        <v>109900</v>
      </c>
      <c r="J341" t="s">
        <v>383</v>
      </c>
      <c r="K341">
        <v>0</v>
      </c>
      <c r="L341">
        <v>0</v>
      </c>
      <c r="M341">
        <v>9323</v>
      </c>
    </row>
    <row r="342" spans="1:13">
      <c r="A342" t="s">
        <v>33</v>
      </c>
      <c r="B342" t="s">
        <v>43</v>
      </c>
      <c r="C342" t="s">
        <v>44</v>
      </c>
      <c r="D342" t="s">
        <v>45</v>
      </c>
      <c r="E342" t="s">
        <v>46</v>
      </c>
      <c r="F342" t="s">
        <v>16</v>
      </c>
      <c r="G342" t="s">
        <v>2506</v>
      </c>
      <c r="H342">
        <v>99900</v>
      </c>
      <c r="I342">
        <v>99900</v>
      </c>
      <c r="J342" t="s">
        <v>47</v>
      </c>
      <c r="K342">
        <v>0</v>
      </c>
      <c r="L342">
        <v>0</v>
      </c>
      <c r="M342">
        <v>6835</v>
      </c>
    </row>
    <row r="343" spans="1:13">
      <c r="A343" t="s">
        <v>33</v>
      </c>
      <c r="B343" t="s">
        <v>498</v>
      </c>
      <c r="C343" t="s">
        <v>80</v>
      </c>
      <c r="D343" t="s">
        <v>45</v>
      </c>
      <c r="E343" t="s">
        <v>714</v>
      </c>
      <c r="F343" t="s">
        <v>16</v>
      </c>
      <c r="G343" t="s">
        <v>2506</v>
      </c>
      <c r="H343">
        <v>169900</v>
      </c>
      <c r="I343">
        <v>169900</v>
      </c>
      <c r="J343" t="s">
        <v>499</v>
      </c>
      <c r="K343">
        <v>0</v>
      </c>
      <c r="L343">
        <v>0</v>
      </c>
      <c r="M343">
        <v>4280</v>
      </c>
    </row>
    <row r="344" spans="1:13">
      <c r="A344" t="s">
        <v>33</v>
      </c>
      <c r="B344" t="s">
        <v>43</v>
      </c>
      <c r="C344" t="s">
        <v>382</v>
      </c>
      <c r="D344" t="s">
        <v>30</v>
      </c>
      <c r="E344" t="s">
        <v>63</v>
      </c>
      <c r="F344" t="s">
        <v>16</v>
      </c>
      <c r="G344" t="s">
        <v>2506</v>
      </c>
      <c r="H344">
        <v>79900</v>
      </c>
      <c r="I344">
        <v>79900</v>
      </c>
      <c r="J344" t="s">
        <v>47</v>
      </c>
      <c r="K344">
        <v>0</v>
      </c>
      <c r="L344">
        <v>0</v>
      </c>
      <c r="M344">
        <v>6563</v>
      </c>
    </row>
    <row r="345" spans="1:13">
      <c r="A345" t="s">
        <v>33</v>
      </c>
      <c r="B345" t="s">
        <v>43</v>
      </c>
      <c r="C345" t="s">
        <v>382</v>
      </c>
      <c r="D345" t="s">
        <v>45</v>
      </c>
      <c r="E345" t="s">
        <v>46</v>
      </c>
      <c r="F345" t="s">
        <v>16</v>
      </c>
      <c r="G345" t="s">
        <v>2506</v>
      </c>
      <c r="H345">
        <v>99900</v>
      </c>
      <c r="I345">
        <v>99900</v>
      </c>
      <c r="J345" t="s">
        <v>47</v>
      </c>
      <c r="K345">
        <v>0</v>
      </c>
      <c r="L345">
        <v>0</v>
      </c>
      <c r="M345">
        <v>5807</v>
      </c>
    </row>
    <row r="346" spans="1:13">
      <c r="A346" t="s">
        <v>33</v>
      </c>
      <c r="B346" t="s">
        <v>43</v>
      </c>
      <c r="C346" t="s">
        <v>62</v>
      </c>
      <c r="D346" t="s">
        <v>30</v>
      </c>
      <c r="E346" t="s">
        <v>63</v>
      </c>
      <c r="F346" t="s">
        <v>16</v>
      </c>
      <c r="G346" t="s">
        <v>2506</v>
      </c>
      <c r="H346">
        <v>79900</v>
      </c>
      <c r="I346">
        <v>79900</v>
      </c>
      <c r="J346" t="s">
        <v>47</v>
      </c>
      <c r="K346">
        <v>0</v>
      </c>
      <c r="L346">
        <v>0</v>
      </c>
      <c r="M346">
        <v>7998</v>
      </c>
    </row>
    <row r="347" spans="1:13">
      <c r="A347" t="s">
        <v>33</v>
      </c>
      <c r="B347" t="s">
        <v>381</v>
      </c>
      <c r="C347" t="s">
        <v>62</v>
      </c>
      <c r="D347" t="s">
        <v>36</v>
      </c>
      <c r="E347" t="s">
        <v>15</v>
      </c>
      <c r="F347" t="s">
        <v>16</v>
      </c>
      <c r="G347" t="s">
        <v>2506</v>
      </c>
      <c r="H347">
        <v>79900</v>
      </c>
      <c r="I347">
        <v>79900</v>
      </c>
      <c r="J347" t="s">
        <v>383</v>
      </c>
      <c r="K347">
        <v>0</v>
      </c>
      <c r="L347">
        <v>0</v>
      </c>
      <c r="M347">
        <v>9008</v>
      </c>
    </row>
    <row r="348" spans="1:13">
      <c r="A348" t="s">
        <v>33</v>
      </c>
      <c r="B348" t="s">
        <v>381</v>
      </c>
      <c r="C348" t="s">
        <v>731</v>
      </c>
      <c r="D348" t="s">
        <v>36</v>
      </c>
      <c r="E348" t="s">
        <v>46</v>
      </c>
      <c r="F348" t="s">
        <v>16</v>
      </c>
      <c r="G348" t="s">
        <v>2506</v>
      </c>
      <c r="H348">
        <v>109900</v>
      </c>
      <c r="I348">
        <v>109900</v>
      </c>
      <c r="J348" t="s">
        <v>383</v>
      </c>
      <c r="K348">
        <v>0</v>
      </c>
      <c r="L348">
        <v>0</v>
      </c>
      <c r="M348">
        <v>7860</v>
      </c>
    </row>
    <row r="349" spans="1:13">
      <c r="A349" t="s">
        <v>33</v>
      </c>
      <c r="B349" t="s">
        <v>381</v>
      </c>
      <c r="C349" t="s">
        <v>44</v>
      </c>
      <c r="D349" t="s">
        <v>36</v>
      </c>
      <c r="E349" t="s">
        <v>63</v>
      </c>
      <c r="F349" t="s">
        <v>16</v>
      </c>
      <c r="G349" t="s">
        <v>2506</v>
      </c>
      <c r="H349">
        <v>89900</v>
      </c>
      <c r="I349">
        <v>89900</v>
      </c>
      <c r="J349" t="s">
        <v>383</v>
      </c>
      <c r="K349">
        <v>0</v>
      </c>
      <c r="L349">
        <v>0</v>
      </c>
      <c r="M349">
        <v>5355</v>
      </c>
    </row>
    <row r="350" spans="1:13">
      <c r="A350" t="s">
        <v>33</v>
      </c>
      <c r="B350" t="s">
        <v>574</v>
      </c>
      <c r="C350" t="s">
        <v>1339</v>
      </c>
      <c r="D350" t="s">
        <v>45</v>
      </c>
      <c r="E350" t="s">
        <v>2505</v>
      </c>
      <c r="F350" t="s">
        <v>16</v>
      </c>
      <c r="G350" t="s">
        <v>2506</v>
      </c>
      <c r="H350">
        <v>139900</v>
      </c>
      <c r="I350">
        <v>139900</v>
      </c>
      <c r="J350" t="s">
        <v>575</v>
      </c>
      <c r="K350">
        <v>0</v>
      </c>
      <c r="L350">
        <v>0</v>
      </c>
      <c r="M350">
        <v>5188</v>
      </c>
    </row>
    <row r="351" spans="1:13">
      <c r="A351" t="s">
        <v>33</v>
      </c>
      <c r="B351" t="s">
        <v>574</v>
      </c>
      <c r="C351" t="s">
        <v>1339</v>
      </c>
      <c r="D351" t="s">
        <v>45</v>
      </c>
      <c r="E351" t="s">
        <v>63</v>
      </c>
      <c r="F351" t="s">
        <v>16</v>
      </c>
      <c r="G351" t="s">
        <v>2506</v>
      </c>
      <c r="H351">
        <v>139900</v>
      </c>
      <c r="I351">
        <v>139900</v>
      </c>
      <c r="J351" t="s">
        <v>575</v>
      </c>
      <c r="K351">
        <v>0</v>
      </c>
      <c r="L351">
        <v>0</v>
      </c>
      <c r="M351">
        <v>9203</v>
      </c>
    </row>
    <row r="352" spans="1:13">
      <c r="A352" t="s">
        <v>33</v>
      </c>
      <c r="B352" t="s">
        <v>574</v>
      </c>
      <c r="C352" t="s">
        <v>80</v>
      </c>
      <c r="D352" t="s">
        <v>45</v>
      </c>
      <c r="E352" t="s">
        <v>46</v>
      </c>
      <c r="F352" t="s">
        <v>16</v>
      </c>
      <c r="G352" t="s">
        <v>2506</v>
      </c>
      <c r="H352">
        <v>159900</v>
      </c>
      <c r="I352">
        <v>159900</v>
      </c>
      <c r="J352" t="s">
        <v>575</v>
      </c>
      <c r="K352">
        <v>0</v>
      </c>
      <c r="L352">
        <v>0</v>
      </c>
      <c r="M352">
        <v>7465</v>
      </c>
    </row>
    <row r="353" spans="1:13">
      <c r="A353" t="s">
        <v>33</v>
      </c>
      <c r="B353" t="s">
        <v>381</v>
      </c>
      <c r="C353" t="s">
        <v>382</v>
      </c>
      <c r="D353" t="s">
        <v>36</v>
      </c>
      <c r="E353" t="s">
        <v>46</v>
      </c>
      <c r="F353" t="s">
        <v>16</v>
      </c>
      <c r="G353" t="s">
        <v>2506</v>
      </c>
      <c r="H353">
        <v>109900</v>
      </c>
      <c r="I353">
        <v>109900</v>
      </c>
      <c r="J353" t="s">
        <v>383</v>
      </c>
      <c r="K353">
        <v>0</v>
      </c>
      <c r="L353">
        <v>0</v>
      </c>
      <c r="M353">
        <v>8573</v>
      </c>
    </row>
    <row r="354" spans="1:13">
      <c r="A354" t="s">
        <v>33</v>
      </c>
      <c r="B354" t="s">
        <v>43</v>
      </c>
      <c r="C354" t="s">
        <v>62</v>
      </c>
      <c r="D354" t="s">
        <v>45</v>
      </c>
      <c r="E354" t="s">
        <v>46</v>
      </c>
      <c r="F354" t="s">
        <v>16</v>
      </c>
      <c r="G354" t="s">
        <v>2506</v>
      </c>
      <c r="H354">
        <v>99900</v>
      </c>
      <c r="I354">
        <v>99900</v>
      </c>
      <c r="J354" t="s">
        <v>47</v>
      </c>
      <c r="K354">
        <v>0</v>
      </c>
      <c r="L354">
        <v>0</v>
      </c>
      <c r="M354">
        <v>6412</v>
      </c>
    </row>
    <row r="355" spans="1:13">
      <c r="A355" t="s">
        <v>33</v>
      </c>
      <c r="B355" t="s">
        <v>43</v>
      </c>
      <c r="C355" t="s">
        <v>89</v>
      </c>
      <c r="D355" t="s">
        <v>45</v>
      </c>
      <c r="E355" t="s">
        <v>46</v>
      </c>
      <c r="F355" t="s">
        <v>16</v>
      </c>
      <c r="G355" t="s">
        <v>2506</v>
      </c>
      <c r="H355">
        <v>99900</v>
      </c>
      <c r="I355">
        <v>99900</v>
      </c>
      <c r="J355" t="s">
        <v>47</v>
      </c>
      <c r="K355">
        <v>0</v>
      </c>
      <c r="L355">
        <v>0</v>
      </c>
      <c r="M355">
        <v>5860</v>
      </c>
    </row>
    <row r="356" spans="1:13">
      <c r="A356" t="s">
        <v>33</v>
      </c>
      <c r="B356" t="s">
        <v>574</v>
      </c>
      <c r="C356" t="s">
        <v>173</v>
      </c>
      <c r="D356" t="s">
        <v>45</v>
      </c>
      <c r="E356" t="s">
        <v>46</v>
      </c>
      <c r="F356" t="s">
        <v>16</v>
      </c>
      <c r="G356" t="s">
        <v>2506</v>
      </c>
      <c r="H356">
        <v>159900</v>
      </c>
      <c r="I356">
        <v>159900</v>
      </c>
      <c r="J356" t="s">
        <v>575</v>
      </c>
      <c r="K356">
        <v>0</v>
      </c>
      <c r="L356">
        <v>0</v>
      </c>
      <c r="M356">
        <v>6221</v>
      </c>
    </row>
    <row r="357" spans="1:13">
      <c r="A357" t="s">
        <v>33</v>
      </c>
      <c r="B357" t="s">
        <v>574</v>
      </c>
      <c r="C357" t="s">
        <v>746</v>
      </c>
      <c r="D357" t="s">
        <v>45</v>
      </c>
      <c r="E357" t="s">
        <v>714</v>
      </c>
      <c r="F357" t="s">
        <v>16</v>
      </c>
      <c r="G357" t="s">
        <v>2506</v>
      </c>
      <c r="H357">
        <v>179900</v>
      </c>
      <c r="I357">
        <v>179900</v>
      </c>
      <c r="J357" t="s">
        <v>575</v>
      </c>
      <c r="K357">
        <v>0</v>
      </c>
      <c r="L357">
        <v>0</v>
      </c>
      <c r="M357">
        <v>8802</v>
      </c>
    </row>
    <row r="358" spans="1:13">
      <c r="A358" t="s">
        <v>33</v>
      </c>
      <c r="B358" t="s">
        <v>574</v>
      </c>
      <c r="C358" t="s">
        <v>746</v>
      </c>
      <c r="D358" t="s">
        <v>45</v>
      </c>
      <c r="E358" t="s">
        <v>15</v>
      </c>
      <c r="F358" t="s">
        <v>16</v>
      </c>
      <c r="G358" t="s">
        <v>2506</v>
      </c>
      <c r="H358">
        <v>129900</v>
      </c>
      <c r="I358">
        <v>129900</v>
      </c>
      <c r="J358" t="s">
        <v>575</v>
      </c>
      <c r="K358">
        <v>0</v>
      </c>
      <c r="L358">
        <v>0</v>
      </c>
      <c r="M358">
        <v>8565</v>
      </c>
    </row>
    <row r="359" spans="1:13">
      <c r="A359" t="s">
        <v>33</v>
      </c>
      <c r="B359" t="s">
        <v>498</v>
      </c>
      <c r="C359" t="s">
        <v>1339</v>
      </c>
      <c r="D359" t="s">
        <v>45</v>
      </c>
      <c r="E359" t="s">
        <v>714</v>
      </c>
      <c r="F359" t="s">
        <v>16</v>
      </c>
      <c r="G359" t="s">
        <v>2506</v>
      </c>
      <c r="H359">
        <v>169900</v>
      </c>
      <c r="I359">
        <v>169900</v>
      </c>
      <c r="J359" t="s">
        <v>499</v>
      </c>
      <c r="K359">
        <v>0</v>
      </c>
      <c r="L359">
        <v>0</v>
      </c>
      <c r="M359">
        <v>7802</v>
      </c>
    </row>
    <row r="360" spans="1:13">
      <c r="A360" t="s">
        <v>33</v>
      </c>
      <c r="B360" t="s">
        <v>381</v>
      </c>
      <c r="C360" t="s">
        <v>44</v>
      </c>
      <c r="D360" t="s">
        <v>36</v>
      </c>
      <c r="E360" t="s">
        <v>46</v>
      </c>
      <c r="F360" t="s">
        <v>16</v>
      </c>
      <c r="G360" t="s">
        <v>2506</v>
      </c>
      <c r="H360">
        <v>109900</v>
      </c>
      <c r="I360">
        <v>109900</v>
      </c>
      <c r="J360" t="s">
        <v>383</v>
      </c>
      <c r="K360">
        <v>0</v>
      </c>
      <c r="L360">
        <v>0</v>
      </c>
      <c r="M360">
        <v>6292</v>
      </c>
    </row>
    <row r="361" spans="1:13">
      <c r="A361" t="s">
        <v>33</v>
      </c>
      <c r="B361" t="s">
        <v>574</v>
      </c>
      <c r="C361" t="s">
        <v>1339</v>
      </c>
      <c r="D361" t="s">
        <v>45</v>
      </c>
      <c r="E361" t="s">
        <v>15</v>
      </c>
      <c r="F361" t="s">
        <v>16</v>
      </c>
      <c r="G361" t="s">
        <v>2506</v>
      </c>
      <c r="H361">
        <v>129900</v>
      </c>
      <c r="I361">
        <v>129900</v>
      </c>
      <c r="J361" t="s">
        <v>575</v>
      </c>
      <c r="K361">
        <v>0</v>
      </c>
      <c r="L361">
        <v>0</v>
      </c>
      <c r="M361">
        <v>6691</v>
      </c>
    </row>
    <row r="362" spans="1:13">
      <c r="A362" t="s">
        <v>33</v>
      </c>
      <c r="B362" t="s">
        <v>498</v>
      </c>
      <c r="C362" t="s">
        <v>746</v>
      </c>
      <c r="D362" t="s">
        <v>45</v>
      </c>
      <c r="E362" t="s">
        <v>46</v>
      </c>
      <c r="F362" t="s">
        <v>16</v>
      </c>
      <c r="G362" t="s">
        <v>2506</v>
      </c>
      <c r="H362">
        <v>149900</v>
      </c>
      <c r="I362">
        <v>149900</v>
      </c>
      <c r="J362" t="s">
        <v>499</v>
      </c>
      <c r="K362">
        <v>0</v>
      </c>
      <c r="L362">
        <v>0</v>
      </c>
      <c r="M362">
        <v>5154</v>
      </c>
    </row>
    <row r="363" spans="1:13">
      <c r="A363" t="s">
        <v>33</v>
      </c>
      <c r="B363" t="s">
        <v>498</v>
      </c>
      <c r="C363" t="s">
        <v>173</v>
      </c>
      <c r="D363" t="s">
        <v>45</v>
      </c>
      <c r="E363" t="s">
        <v>46</v>
      </c>
      <c r="F363" t="s">
        <v>16</v>
      </c>
      <c r="G363" t="s">
        <v>2506</v>
      </c>
      <c r="H363">
        <v>149900</v>
      </c>
      <c r="I363">
        <v>149900</v>
      </c>
      <c r="J363" t="s">
        <v>499</v>
      </c>
      <c r="K363">
        <v>0</v>
      </c>
      <c r="L363">
        <v>0</v>
      </c>
      <c r="M363">
        <v>4915</v>
      </c>
    </row>
    <row r="364" spans="1:13">
      <c r="A364" t="s">
        <v>33</v>
      </c>
      <c r="B364" t="s">
        <v>381</v>
      </c>
      <c r="C364" t="s">
        <v>62</v>
      </c>
      <c r="D364" t="s">
        <v>36</v>
      </c>
      <c r="E364" t="s">
        <v>63</v>
      </c>
      <c r="F364" t="s">
        <v>16</v>
      </c>
      <c r="G364" t="s">
        <v>2506</v>
      </c>
      <c r="H364">
        <v>89900</v>
      </c>
      <c r="I364">
        <v>89900</v>
      </c>
      <c r="J364" t="s">
        <v>383</v>
      </c>
      <c r="K364">
        <v>0</v>
      </c>
      <c r="L364">
        <v>0</v>
      </c>
      <c r="M364">
        <v>9030</v>
      </c>
    </row>
    <row r="365" spans="1:13">
      <c r="A365" t="s">
        <v>33</v>
      </c>
      <c r="B365" t="s">
        <v>43</v>
      </c>
      <c r="C365" t="s">
        <v>89</v>
      </c>
      <c r="D365" t="s">
        <v>30</v>
      </c>
      <c r="E365" t="s">
        <v>63</v>
      </c>
      <c r="F365" t="s">
        <v>16</v>
      </c>
      <c r="G365" t="s">
        <v>2506</v>
      </c>
      <c r="H365">
        <v>79900</v>
      </c>
      <c r="I365">
        <v>79900</v>
      </c>
      <c r="J365" t="s">
        <v>47</v>
      </c>
      <c r="K365">
        <v>0</v>
      </c>
      <c r="L365">
        <v>0</v>
      </c>
      <c r="M365">
        <v>9175</v>
      </c>
    </row>
    <row r="366" spans="1:13">
      <c r="A366" t="s">
        <v>33</v>
      </c>
      <c r="B366" t="s">
        <v>498</v>
      </c>
      <c r="C366" t="s">
        <v>1339</v>
      </c>
      <c r="D366" t="s">
        <v>45</v>
      </c>
      <c r="E366" t="s">
        <v>46</v>
      </c>
      <c r="F366" t="s">
        <v>16</v>
      </c>
      <c r="G366" t="s">
        <v>2506</v>
      </c>
      <c r="H366">
        <v>149900</v>
      </c>
      <c r="I366">
        <v>149900</v>
      </c>
      <c r="J366" t="s">
        <v>499</v>
      </c>
      <c r="K366">
        <v>0</v>
      </c>
      <c r="L366">
        <v>0</v>
      </c>
      <c r="M366">
        <v>4419</v>
      </c>
    </row>
    <row r="367" spans="1:13">
      <c r="A367" t="s">
        <v>33</v>
      </c>
      <c r="B367" t="s">
        <v>574</v>
      </c>
      <c r="C367" t="s">
        <v>1339</v>
      </c>
      <c r="D367" t="s">
        <v>45</v>
      </c>
      <c r="E367" t="s">
        <v>46</v>
      </c>
      <c r="F367" t="s">
        <v>16</v>
      </c>
      <c r="G367" t="s">
        <v>2506</v>
      </c>
      <c r="H367">
        <v>159900</v>
      </c>
      <c r="I367">
        <v>159900</v>
      </c>
      <c r="J367" t="s">
        <v>575</v>
      </c>
      <c r="K367">
        <v>0</v>
      </c>
      <c r="L367">
        <v>0</v>
      </c>
      <c r="M367">
        <v>8838</v>
      </c>
    </row>
    <row r="368" spans="1:13">
      <c r="A368" t="s">
        <v>33</v>
      </c>
      <c r="B368" t="s">
        <v>574</v>
      </c>
      <c r="C368" t="s">
        <v>746</v>
      </c>
      <c r="D368" t="s">
        <v>45</v>
      </c>
      <c r="E368" t="s">
        <v>46</v>
      </c>
      <c r="F368" t="s">
        <v>16</v>
      </c>
      <c r="G368" t="s">
        <v>2506</v>
      </c>
      <c r="H368">
        <v>159900</v>
      </c>
      <c r="I368">
        <v>159900</v>
      </c>
      <c r="J368" t="s">
        <v>575</v>
      </c>
      <c r="K368">
        <v>0</v>
      </c>
      <c r="L368">
        <v>0</v>
      </c>
      <c r="M368">
        <v>9059</v>
      </c>
    </row>
    <row r="369" spans="1:13">
      <c r="A369" t="s">
        <v>33</v>
      </c>
      <c r="B369" t="s">
        <v>574</v>
      </c>
      <c r="C369" t="s">
        <v>173</v>
      </c>
      <c r="D369" t="s">
        <v>45</v>
      </c>
      <c r="E369" t="s">
        <v>63</v>
      </c>
      <c r="F369" t="s">
        <v>16</v>
      </c>
      <c r="G369" t="s">
        <v>2506</v>
      </c>
      <c r="H369">
        <v>139900</v>
      </c>
      <c r="I369">
        <v>139900</v>
      </c>
      <c r="J369" t="s">
        <v>575</v>
      </c>
      <c r="K369">
        <v>0</v>
      </c>
      <c r="L369">
        <v>0</v>
      </c>
      <c r="M369">
        <v>9053</v>
      </c>
    </row>
    <row r="370" spans="1:13">
      <c r="A370" t="s">
        <v>33</v>
      </c>
      <c r="B370" t="s">
        <v>43</v>
      </c>
      <c r="C370" t="s">
        <v>44</v>
      </c>
      <c r="D370" t="s">
        <v>30</v>
      </c>
      <c r="E370" t="s">
        <v>63</v>
      </c>
      <c r="F370" t="s">
        <v>16</v>
      </c>
      <c r="G370" t="s">
        <v>2506</v>
      </c>
      <c r="H370">
        <v>79900</v>
      </c>
      <c r="I370">
        <v>79900</v>
      </c>
      <c r="J370" t="s">
        <v>47</v>
      </c>
      <c r="K370">
        <v>0</v>
      </c>
      <c r="L370">
        <v>0</v>
      </c>
      <c r="M370">
        <v>5138</v>
      </c>
    </row>
    <row r="371" spans="1:13">
      <c r="A371" t="s">
        <v>33</v>
      </c>
      <c r="B371" t="s">
        <v>574</v>
      </c>
      <c r="C371" t="s">
        <v>173</v>
      </c>
      <c r="D371" t="s">
        <v>45</v>
      </c>
      <c r="E371" t="s">
        <v>15</v>
      </c>
      <c r="F371" t="s">
        <v>16</v>
      </c>
      <c r="G371" t="s">
        <v>2506</v>
      </c>
      <c r="H371">
        <v>129900</v>
      </c>
      <c r="I371">
        <v>129900</v>
      </c>
      <c r="J371" t="s">
        <v>575</v>
      </c>
      <c r="K371">
        <v>0</v>
      </c>
      <c r="L371">
        <v>0</v>
      </c>
      <c r="M371">
        <v>8811</v>
      </c>
    </row>
    <row r="372" spans="1:13">
      <c r="A372" t="s">
        <v>33</v>
      </c>
      <c r="B372" t="s">
        <v>574</v>
      </c>
      <c r="C372" t="s">
        <v>173</v>
      </c>
      <c r="D372" t="s">
        <v>45</v>
      </c>
      <c r="E372" t="s">
        <v>714</v>
      </c>
      <c r="F372" t="s">
        <v>16</v>
      </c>
      <c r="G372" t="s">
        <v>2506</v>
      </c>
      <c r="H372">
        <v>179900</v>
      </c>
      <c r="I372">
        <v>179900</v>
      </c>
      <c r="J372" t="s">
        <v>575</v>
      </c>
      <c r="K372">
        <v>0</v>
      </c>
      <c r="L372">
        <v>0</v>
      </c>
      <c r="M372">
        <v>7250</v>
      </c>
    </row>
    <row r="373" spans="1:13">
      <c r="A373" t="s">
        <v>33</v>
      </c>
      <c r="B373" t="s">
        <v>618</v>
      </c>
      <c r="C373" t="s">
        <v>173</v>
      </c>
      <c r="D373" t="s">
        <v>20</v>
      </c>
      <c r="E373" t="s">
        <v>70</v>
      </c>
      <c r="F373" t="s">
        <v>16</v>
      </c>
      <c r="G373" t="s">
        <v>2506</v>
      </c>
      <c r="H373">
        <v>29900</v>
      </c>
      <c r="I373">
        <v>29900</v>
      </c>
      <c r="J373" t="s">
        <v>619</v>
      </c>
      <c r="K373">
        <v>0</v>
      </c>
      <c r="L373">
        <v>0</v>
      </c>
      <c r="M373">
        <v>4679</v>
      </c>
    </row>
    <row r="374" spans="1:13">
      <c r="A374" t="s">
        <v>33</v>
      </c>
      <c r="B374" t="s">
        <v>574</v>
      </c>
      <c r="C374" t="s">
        <v>1339</v>
      </c>
      <c r="D374" t="s">
        <v>45</v>
      </c>
      <c r="E374" t="s">
        <v>714</v>
      </c>
      <c r="F374" t="s">
        <v>16</v>
      </c>
      <c r="G374" t="s">
        <v>2506</v>
      </c>
      <c r="H374">
        <v>179900</v>
      </c>
      <c r="I374">
        <v>179900</v>
      </c>
      <c r="J374" t="s">
        <v>575</v>
      </c>
      <c r="K374">
        <v>0</v>
      </c>
      <c r="L374">
        <v>0</v>
      </c>
      <c r="M374">
        <v>5103</v>
      </c>
    </row>
    <row r="375" spans="1:13">
      <c r="A375" t="s">
        <v>33</v>
      </c>
      <c r="B375" t="s">
        <v>574</v>
      </c>
      <c r="C375" t="s">
        <v>173</v>
      </c>
      <c r="D375" t="s">
        <v>45</v>
      </c>
      <c r="E375" t="s">
        <v>2505</v>
      </c>
      <c r="F375" t="s">
        <v>16</v>
      </c>
      <c r="G375" t="s">
        <v>2506</v>
      </c>
      <c r="H375">
        <v>129900</v>
      </c>
      <c r="I375">
        <v>129900</v>
      </c>
      <c r="J375" t="s">
        <v>575</v>
      </c>
      <c r="K375">
        <v>0</v>
      </c>
      <c r="L375">
        <v>0</v>
      </c>
      <c r="M375">
        <v>9890</v>
      </c>
    </row>
    <row r="376" spans="1:13">
      <c r="A376" t="s">
        <v>33</v>
      </c>
      <c r="B376" t="s">
        <v>498</v>
      </c>
      <c r="C376" t="s">
        <v>80</v>
      </c>
      <c r="D376" t="s">
        <v>45</v>
      </c>
      <c r="E376" t="s">
        <v>46</v>
      </c>
      <c r="F376" t="s">
        <v>16</v>
      </c>
      <c r="G376" t="s">
        <v>2506</v>
      </c>
      <c r="H376">
        <v>149900</v>
      </c>
      <c r="I376">
        <v>149900</v>
      </c>
      <c r="J376" t="s">
        <v>499</v>
      </c>
      <c r="K376">
        <v>0</v>
      </c>
      <c r="L376">
        <v>0</v>
      </c>
      <c r="M376">
        <v>7848</v>
      </c>
    </row>
    <row r="377" spans="1:13">
      <c r="A377" t="s">
        <v>33</v>
      </c>
      <c r="B377" t="s">
        <v>574</v>
      </c>
      <c r="C377" t="s">
        <v>80</v>
      </c>
      <c r="D377" t="s">
        <v>45</v>
      </c>
      <c r="E377" t="s">
        <v>2505</v>
      </c>
      <c r="F377" t="s">
        <v>16</v>
      </c>
      <c r="G377" t="s">
        <v>2506</v>
      </c>
      <c r="H377">
        <v>179900</v>
      </c>
      <c r="I377">
        <v>179900</v>
      </c>
      <c r="J377" t="s">
        <v>575</v>
      </c>
      <c r="K377">
        <v>0</v>
      </c>
      <c r="L377">
        <v>0</v>
      </c>
      <c r="M377">
        <v>9310</v>
      </c>
    </row>
    <row r="378" spans="1:13">
      <c r="A378" t="s">
        <v>33</v>
      </c>
      <c r="B378" t="s">
        <v>498</v>
      </c>
      <c r="C378" t="s">
        <v>173</v>
      </c>
      <c r="D378" t="s">
        <v>45</v>
      </c>
      <c r="E378" t="s">
        <v>15</v>
      </c>
      <c r="F378" t="s">
        <v>16</v>
      </c>
      <c r="G378" t="s">
        <v>2506</v>
      </c>
      <c r="H378">
        <v>119900</v>
      </c>
      <c r="I378">
        <v>119900</v>
      </c>
      <c r="J378" t="s">
        <v>499</v>
      </c>
      <c r="K378">
        <v>0</v>
      </c>
      <c r="L378">
        <v>0</v>
      </c>
      <c r="M378">
        <v>4542</v>
      </c>
    </row>
    <row r="379" spans="1:13">
      <c r="A379" t="s">
        <v>33</v>
      </c>
      <c r="B379" t="s">
        <v>498</v>
      </c>
      <c r="C379" t="s">
        <v>1339</v>
      </c>
      <c r="D379" t="s">
        <v>45</v>
      </c>
      <c r="E379" t="s">
        <v>63</v>
      </c>
      <c r="F379" t="s">
        <v>16</v>
      </c>
      <c r="G379" t="s">
        <v>2506</v>
      </c>
      <c r="H379">
        <v>129900</v>
      </c>
      <c r="I379">
        <v>129900</v>
      </c>
      <c r="J379" t="s">
        <v>499</v>
      </c>
      <c r="K379">
        <v>0</v>
      </c>
      <c r="L379">
        <v>0</v>
      </c>
      <c r="M379">
        <v>7580</v>
      </c>
    </row>
    <row r="380" spans="1:13">
      <c r="A380" t="s">
        <v>33</v>
      </c>
      <c r="B380" t="s">
        <v>574</v>
      </c>
      <c r="C380" t="s">
        <v>80</v>
      </c>
      <c r="D380" t="s">
        <v>45</v>
      </c>
      <c r="E380" t="s">
        <v>714</v>
      </c>
      <c r="F380" t="s">
        <v>16</v>
      </c>
      <c r="G380" t="s">
        <v>2506</v>
      </c>
      <c r="H380">
        <v>179900</v>
      </c>
      <c r="I380">
        <v>179900</v>
      </c>
      <c r="J380" t="s">
        <v>575</v>
      </c>
      <c r="K380">
        <v>0</v>
      </c>
      <c r="L380">
        <v>0</v>
      </c>
      <c r="M380">
        <v>6901</v>
      </c>
    </row>
    <row r="381" spans="1:13">
      <c r="A381" t="s">
        <v>33</v>
      </c>
      <c r="B381" t="s">
        <v>498</v>
      </c>
      <c r="C381" t="s">
        <v>173</v>
      </c>
      <c r="D381" t="s">
        <v>45</v>
      </c>
      <c r="E381" t="s">
        <v>714</v>
      </c>
      <c r="F381" t="s">
        <v>16</v>
      </c>
      <c r="G381" t="s">
        <v>2506</v>
      </c>
      <c r="H381">
        <v>169900</v>
      </c>
      <c r="I381">
        <v>169900</v>
      </c>
      <c r="J381" t="s">
        <v>499</v>
      </c>
      <c r="K381">
        <v>0</v>
      </c>
      <c r="L381">
        <v>0</v>
      </c>
      <c r="M381">
        <v>7359</v>
      </c>
    </row>
    <row r="382" spans="1:13">
      <c r="A382" t="s">
        <v>33</v>
      </c>
      <c r="B382" t="s">
        <v>498</v>
      </c>
      <c r="C382" t="s">
        <v>173</v>
      </c>
      <c r="D382" t="s">
        <v>45</v>
      </c>
      <c r="E382" t="s">
        <v>63</v>
      </c>
      <c r="F382" t="s">
        <v>16</v>
      </c>
      <c r="G382" t="s">
        <v>2506</v>
      </c>
      <c r="H382">
        <v>129900</v>
      </c>
      <c r="I382">
        <v>129900</v>
      </c>
      <c r="J382" t="s">
        <v>499</v>
      </c>
      <c r="K382">
        <v>0</v>
      </c>
      <c r="L382">
        <v>0</v>
      </c>
      <c r="M382">
        <v>8953</v>
      </c>
    </row>
    <row r="383" spans="1:13">
      <c r="A383" t="s">
        <v>33</v>
      </c>
      <c r="B383" t="s">
        <v>43</v>
      </c>
      <c r="C383" t="s">
        <v>731</v>
      </c>
      <c r="D383" t="s">
        <v>30</v>
      </c>
      <c r="E383" t="s">
        <v>63</v>
      </c>
      <c r="F383" t="s">
        <v>16</v>
      </c>
      <c r="G383" t="s">
        <v>2506</v>
      </c>
      <c r="H383">
        <v>79900</v>
      </c>
      <c r="I383">
        <v>79900</v>
      </c>
      <c r="J383" t="s">
        <v>47</v>
      </c>
      <c r="K383">
        <v>0</v>
      </c>
      <c r="L383">
        <v>0</v>
      </c>
      <c r="M383">
        <v>9270</v>
      </c>
    </row>
    <row r="384" spans="1:13">
      <c r="A384" t="s">
        <v>33</v>
      </c>
      <c r="B384" t="s">
        <v>43</v>
      </c>
      <c r="C384" t="s">
        <v>44</v>
      </c>
      <c r="D384" t="s">
        <v>30</v>
      </c>
      <c r="E384" t="s">
        <v>15</v>
      </c>
      <c r="F384" t="s">
        <v>16</v>
      </c>
      <c r="G384" t="s">
        <v>2506</v>
      </c>
      <c r="H384">
        <v>69900</v>
      </c>
      <c r="I384">
        <v>69900</v>
      </c>
      <c r="J384" t="s">
        <v>47</v>
      </c>
      <c r="K384">
        <v>0</v>
      </c>
      <c r="L384">
        <v>0</v>
      </c>
      <c r="M384">
        <v>5624</v>
      </c>
    </row>
    <row r="385" spans="1:13">
      <c r="A385" t="s">
        <v>33</v>
      </c>
      <c r="B385" t="s">
        <v>498</v>
      </c>
      <c r="C385" t="s">
        <v>746</v>
      </c>
      <c r="D385" t="s">
        <v>45</v>
      </c>
      <c r="E385" t="s">
        <v>714</v>
      </c>
      <c r="F385" t="s">
        <v>16</v>
      </c>
      <c r="G385" t="s">
        <v>2506</v>
      </c>
      <c r="H385">
        <v>169900</v>
      </c>
      <c r="I385">
        <v>169900</v>
      </c>
      <c r="J385" t="s">
        <v>499</v>
      </c>
      <c r="K385">
        <v>0</v>
      </c>
      <c r="L385">
        <v>0</v>
      </c>
      <c r="M385">
        <v>6413</v>
      </c>
    </row>
    <row r="386" spans="1:13">
      <c r="A386" t="s">
        <v>33</v>
      </c>
      <c r="B386" t="s">
        <v>43</v>
      </c>
      <c r="C386" t="s">
        <v>731</v>
      </c>
      <c r="D386" t="s">
        <v>30</v>
      </c>
      <c r="E386" t="s">
        <v>15</v>
      </c>
      <c r="F386" t="s">
        <v>16</v>
      </c>
      <c r="G386" t="s">
        <v>2506</v>
      </c>
      <c r="H386">
        <v>69900</v>
      </c>
      <c r="I386">
        <v>69900</v>
      </c>
      <c r="J386" t="s">
        <v>47</v>
      </c>
      <c r="K386">
        <v>0</v>
      </c>
      <c r="L386">
        <v>0</v>
      </c>
      <c r="M386">
        <v>9366</v>
      </c>
    </row>
    <row r="387" spans="1:13">
      <c r="A387" t="s">
        <v>33</v>
      </c>
      <c r="B387" t="s">
        <v>381</v>
      </c>
      <c r="C387" t="s">
        <v>62</v>
      </c>
      <c r="D387" t="s">
        <v>36</v>
      </c>
      <c r="E387" t="s">
        <v>46</v>
      </c>
      <c r="F387" t="s">
        <v>16</v>
      </c>
      <c r="G387" t="s">
        <v>2506</v>
      </c>
      <c r="H387">
        <v>109900</v>
      </c>
      <c r="I387">
        <v>109900</v>
      </c>
      <c r="J387" t="s">
        <v>383</v>
      </c>
      <c r="K387">
        <v>0</v>
      </c>
      <c r="L387">
        <v>0</v>
      </c>
      <c r="M387">
        <v>7623</v>
      </c>
    </row>
    <row r="388" spans="1:13">
      <c r="A388" t="s">
        <v>33</v>
      </c>
      <c r="B388" t="s">
        <v>43</v>
      </c>
      <c r="C388" t="s">
        <v>62</v>
      </c>
      <c r="D388" t="s">
        <v>30</v>
      </c>
      <c r="E388" t="s">
        <v>15</v>
      </c>
      <c r="F388" t="s">
        <v>16</v>
      </c>
      <c r="G388" t="s">
        <v>2506</v>
      </c>
      <c r="H388">
        <v>69900</v>
      </c>
      <c r="I388">
        <v>69900</v>
      </c>
      <c r="J388" t="s">
        <v>47</v>
      </c>
      <c r="K388">
        <v>0</v>
      </c>
      <c r="L388">
        <v>0</v>
      </c>
      <c r="M388">
        <v>9768</v>
      </c>
    </row>
    <row r="389" spans="1:13">
      <c r="A389" t="s">
        <v>33</v>
      </c>
      <c r="B389" t="s">
        <v>574</v>
      </c>
      <c r="C389" t="s">
        <v>746</v>
      </c>
      <c r="D389" t="s">
        <v>45</v>
      </c>
      <c r="E389" t="s">
        <v>63</v>
      </c>
      <c r="F389" t="s">
        <v>16</v>
      </c>
      <c r="G389" t="s">
        <v>2506</v>
      </c>
      <c r="H389">
        <v>139900</v>
      </c>
      <c r="I389">
        <v>139900</v>
      </c>
      <c r="J389" t="s">
        <v>575</v>
      </c>
      <c r="K389">
        <v>0</v>
      </c>
      <c r="L389">
        <v>0</v>
      </c>
      <c r="M389">
        <v>8463</v>
      </c>
    </row>
    <row r="390" spans="1:13">
      <c r="A390" t="s">
        <v>33</v>
      </c>
      <c r="B390" t="s">
        <v>43</v>
      </c>
      <c r="C390" t="s">
        <v>731</v>
      </c>
      <c r="D390" t="s">
        <v>45</v>
      </c>
      <c r="E390" t="s">
        <v>46</v>
      </c>
      <c r="F390" t="s">
        <v>16</v>
      </c>
      <c r="G390" t="s">
        <v>2506</v>
      </c>
      <c r="H390">
        <v>99900</v>
      </c>
      <c r="I390">
        <v>99900</v>
      </c>
      <c r="J390" t="s">
        <v>47</v>
      </c>
      <c r="K390">
        <v>0</v>
      </c>
      <c r="L390">
        <v>0</v>
      </c>
      <c r="M390">
        <v>7986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4CB7-E270-46F1-8859-3154556255C6}">
  <sheetPr codeName="Sheet2"/>
  <dimension ref="A1:U3115"/>
  <sheetViews>
    <sheetView zoomScale="79" zoomScaleNormal="79" workbookViewId="0">
      <selection activeCell="R195" sqref="R195"/>
    </sheetView>
  </sheetViews>
  <sheetFormatPr defaultRowHeight="14.3"/>
  <cols>
    <col min="1" max="1" width="11.28515625" customWidth="1"/>
    <col min="2" max="2" width="47.7109375" customWidth="1"/>
    <col min="3" max="3" width="18.85546875" customWidth="1"/>
    <col min="4" max="5" width="16.5703125" customWidth="1"/>
    <col min="6" max="6" width="10" customWidth="1"/>
    <col min="7" max="7" width="11.85546875" customWidth="1"/>
    <col min="8" max="8" width="20.140625" style="2" customWidth="1"/>
    <col min="9" max="9" width="17.7109375" style="2" customWidth="1"/>
    <col min="10" max="10" width="26.42578125" customWidth="1"/>
    <col min="11" max="11" width="11" customWidth="1"/>
    <col min="12" max="12" width="21.42578125" customWidth="1"/>
    <col min="13" max="13" width="20.42578125" customWidth="1"/>
    <col min="14" max="14" width="19.28515625" customWidth="1"/>
    <col min="15" max="15" width="23" customWidth="1"/>
    <col min="16" max="16" width="20.7109375" customWidth="1"/>
    <col min="17" max="17" width="26.28515625" customWidth="1"/>
  </cols>
  <sheetData>
    <row r="1" spans="1:21">
      <c r="A1" t="s">
        <v>0</v>
      </c>
      <c r="B1" t="s">
        <v>1</v>
      </c>
      <c r="C1" t="s">
        <v>2</v>
      </c>
      <c r="D1" t="s">
        <v>3</v>
      </c>
      <c r="E1" s="6" t="s">
        <v>4</v>
      </c>
      <c r="F1" t="s">
        <v>5</v>
      </c>
      <c r="G1" t="s">
        <v>6</v>
      </c>
      <c r="H1" s="2" t="s">
        <v>7</v>
      </c>
      <c r="I1" s="2" t="s">
        <v>8</v>
      </c>
      <c r="J1" t="s">
        <v>9</v>
      </c>
      <c r="K1" t="s">
        <v>10</v>
      </c>
      <c r="L1" t="s">
        <v>2504</v>
      </c>
      <c r="M1" t="s">
        <v>2507</v>
      </c>
      <c r="N1" t="s">
        <v>2541</v>
      </c>
      <c r="O1" t="s">
        <v>2545</v>
      </c>
      <c r="P1" t="s">
        <v>2542</v>
      </c>
      <c r="Q1" t="s">
        <v>2543</v>
      </c>
    </row>
    <row r="2" spans="1:21">
      <c r="A2" t="s">
        <v>11</v>
      </c>
      <c r="B2" t="s">
        <v>12</v>
      </c>
      <c r="C2" t="s">
        <v>13</v>
      </c>
      <c r="D2" t="s">
        <v>14</v>
      </c>
      <c r="E2" s="6" t="s">
        <v>15</v>
      </c>
      <c r="F2" t="s">
        <v>16</v>
      </c>
      <c r="G2">
        <v>4.3</v>
      </c>
      <c r="H2" s="2">
        <v>19330</v>
      </c>
      <c r="I2" s="2">
        <v>20999</v>
      </c>
      <c r="J2" t="s">
        <v>17</v>
      </c>
      <c r="K2">
        <v>1669</v>
      </c>
      <c r="L2">
        <v>7.9479975236916003</v>
      </c>
      <c r="M2">
        <f t="shared" ref="M2:M65" ca="1" si="0">RANDBETWEEN(100,500)</f>
        <v>330</v>
      </c>
      <c r="N2" s="2">
        <f ca="1" xml:space="preserve"> Table7[[#This Row],[Selling Price]] * Table7[[#This Row],[Units sold (Anually)]]</f>
        <v>6378900</v>
      </c>
      <c r="O2" s="2">
        <f ca="1" xml:space="preserve"> (-Table7[[#This Row],[Original Price]] - Table7[[#This Row],[Selling Price]])  * Table7[[#This Row],[Units sold (Anually)]]</f>
        <v>-13308570</v>
      </c>
      <c r="P2" s="2">
        <f ca="1" xml:space="preserve"> (Table7[[#This Row],[Original Price]] - Table7[[#This Row],[Selling Price]]) * Table7[[#This Row],[Units sold (Anually)]]</f>
        <v>550770</v>
      </c>
      <c r="Q2" s="2">
        <f ca="1" xml:space="preserve"> Table7[[#This Row],[Sales]] - Table7[[#This Row],[Discount]]</f>
        <v>6377231</v>
      </c>
    </row>
    <row r="3" spans="1:21">
      <c r="A3" t="s">
        <v>18</v>
      </c>
      <c r="B3" s="1">
        <v>3.2</v>
      </c>
      <c r="C3" t="s">
        <v>19</v>
      </c>
      <c r="D3" t="s">
        <v>20</v>
      </c>
      <c r="E3" s="6" t="s">
        <v>21</v>
      </c>
      <c r="F3" t="s">
        <v>16</v>
      </c>
      <c r="G3">
        <v>3.8</v>
      </c>
      <c r="H3" s="2">
        <v>10199</v>
      </c>
      <c r="I3" s="2">
        <v>10199</v>
      </c>
      <c r="J3" t="s">
        <v>22</v>
      </c>
      <c r="K3">
        <v>0</v>
      </c>
      <c r="L3">
        <v>0</v>
      </c>
      <c r="M3">
        <f t="shared" ca="1" si="0"/>
        <v>347</v>
      </c>
      <c r="N3" s="2">
        <f ca="1" xml:space="preserve"> Table7[[#This Row],[Selling Price]] * Table7[[#This Row],[Units sold (Anually)]]</f>
        <v>3539053</v>
      </c>
      <c r="O3" s="2">
        <f ca="1" xml:space="preserve"> (-Table7[[#This Row],[Original Price]] - Table7[[#This Row],[Selling Price]])  * Table7[[#This Row],[Units sold (Anually)]]</f>
        <v>-7078106</v>
      </c>
      <c r="P3" s="2">
        <f ca="1" xml:space="preserve"> (Table7[[#This Row],[Original Price]] - Table7[[#This Row],[Selling Price]]) * Table7[[#This Row],[Units sold (Anually)]]</f>
        <v>0</v>
      </c>
      <c r="Q3" s="2">
        <f ca="1" xml:space="preserve"> Table7[[#This Row],[Sales]] - Table7[[#This Row],[Discount]]</f>
        <v>3539053</v>
      </c>
      <c r="R3" s="2"/>
      <c r="S3" s="2"/>
      <c r="T3" s="2"/>
      <c r="U3" s="2"/>
    </row>
    <row r="4" spans="1:21">
      <c r="A4" t="s">
        <v>23</v>
      </c>
      <c r="B4" t="s">
        <v>24</v>
      </c>
      <c r="C4" t="s">
        <v>25</v>
      </c>
      <c r="D4" t="s">
        <v>20</v>
      </c>
      <c r="E4" s="6" t="s">
        <v>2554</v>
      </c>
      <c r="F4" t="s">
        <v>16</v>
      </c>
      <c r="G4">
        <v>4.4000000000000004</v>
      </c>
      <c r="H4" s="2">
        <v>6999</v>
      </c>
      <c r="I4" s="2">
        <v>7999</v>
      </c>
      <c r="J4" t="s">
        <v>26</v>
      </c>
      <c r="K4">
        <v>1000</v>
      </c>
      <c r="L4">
        <v>12.501562695336901</v>
      </c>
      <c r="M4">
        <f t="shared" ca="1" si="0"/>
        <v>230</v>
      </c>
      <c r="N4" s="2">
        <f ca="1" xml:space="preserve"> Table7[[#This Row],[Selling Price]] * Table7[[#This Row],[Units sold (Anually)]]</f>
        <v>1609770</v>
      </c>
      <c r="O4" s="2">
        <f ca="1" xml:space="preserve"> (-Table7[[#This Row],[Original Price]] - Table7[[#This Row],[Selling Price]])  * Table7[[#This Row],[Units sold (Anually)]]</f>
        <v>-3449540</v>
      </c>
      <c r="P4" s="2">
        <f ca="1" xml:space="preserve"> (Table7[[#This Row],[Original Price]] - Table7[[#This Row],[Selling Price]]) * Table7[[#This Row],[Units sold (Anually)]]</f>
        <v>230000</v>
      </c>
      <c r="Q4" s="2">
        <f ca="1" xml:space="preserve"> Table7[[#This Row],[Sales]] - Table7[[#This Row],[Discount]]</f>
        <v>1608770</v>
      </c>
      <c r="R4" s="2"/>
      <c r="S4" s="2"/>
      <c r="T4" s="2"/>
      <c r="U4" s="2"/>
    </row>
    <row r="5" spans="1:21">
      <c r="A5" t="s">
        <v>27</v>
      </c>
      <c r="B5" t="s">
        <v>28</v>
      </c>
      <c r="C5" t="s">
        <v>29</v>
      </c>
      <c r="D5" t="s">
        <v>2553</v>
      </c>
      <c r="E5" s="6" t="s">
        <v>31</v>
      </c>
      <c r="F5" t="s">
        <v>16</v>
      </c>
      <c r="G5">
        <v>4.2</v>
      </c>
      <c r="H5" s="2">
        <v>12999</v>
      </c>
      <c r="I5" s="2">
        <v>12999</v>
      </c>
      <c r="J5" t="s">
        <v>32</v>
      </c>
      <c r="K5">
        <v>0</v>
      </c>
      <c r="L5">
        <v>0</v>
      </c>
      <c r="M5">
        <f t="shared" ca="1" si="0"/>
        <v>386</v>
      </c>
      <c r="N5" s="2">
        <f ca="1" xml:space="preserve"> Table7[[#This Row],[Selling Price]] * Table7[[#This Row],[Units sold (Anually)]]</f>
        <v>5017614</v>
      </c>
      <c r="O5" s="2">
        <f ca="1" xml:space="preserve"> (-Table7[[#This Row],[Original Price]] - Table7[[#This Row],[Selling Price]])  * Table7[[#This Row],[Units sold (Anually)]]</f>
        <v>-10035228</v>
      </c>
      <c r="P5" s="2">
        <f ca="1" xml:space="preserve"> (Table7[[#This Row],[Original Price]] - Table7[[#This Row],[Selling Price]]) * Table7[[#This Row],[Units sold (Anually)]]</f>
        <v>0</v>
      </c>
      <c r="Q5" s="2">
        <f ca="1" xml:space="preserve"> Table7[[#This Row],[Sales]] - Table7[[#This Row],[Discount]]</f>
        <v>5017614</v>
      </c>
      <c r="R5" s="2"/>
      <c r="S5" s="2"/>
      <c r="T5" s="2"/>
      <c r="U5" s="2"/>
    </row>
    <row r="6" spans="1:21">
      <c r="A6" t="s">
        <v>33</v>
      </c>
      <c r="B6" t="s">
        <v>34</v>
      </c>
      <c r="C6" t="s">
        <v>35</v>
      </c>
      <c r="D6" t="s">
        <v>36</v>
      </c>
      <c r="E6" s="6" t="s">
        <v>31</v>
      </c>
      <c r="F6" t="s">
        <v>16</v>
      </c>
      <c r="G6">
        <v>4.5999999999999996</v>
      </c>
      <c r="H6" s="2">
        <v>49900</v>
      </c>
      <c r="I6" s="2">
        <v>49900</v>
      </c>
      <c r="J6" t="s">
        <v>37</v>
      </c>
      <c r="K6">
        <v>0</v>
      </c>
      <c r="L6">
        <v>0</v>
      </c>
      <c r="M6">
        <f t="shared" ca="1" si="0"/>
        <v>128</v>
      </c>
      <c r="N6" s="2">
        <f ca="1" xml:space="preserve"> Table7[[#This Row],[Selling Price]] * Table7[[#This Row],[Units sold (Anually)]]</f>
        <v>6387200</v>
      </c>
      <c r="O6" s="2">
        <f ca="1" xml:space="preserve"> (-Table7[[#This Row],[Original Price]] - Table7[[#This Row],[Selling Price]])  * Table7[[#This Row],[Units sold (Anually)]]</f>
        <v>-12774400</v>
      </c>
      <c r="P6" s="2">
        <f ca="1" xml:space="preserve"> (Table7[[#This Row],[Original Price]] - Table7[[#This Row],[Selling Price]]) * Table7[[#This Row],[Units sold (Anually)]]</f>
        <v>0</v>
      </c>
      <c r="Q6" s="2">
        <f ca="1" xml:space="preserve"> Table7[[#This Row],[Sales]] - Table7[[#This Row],[Discount]]</f>
        <v>6387200</v>
      </c>
      <c r="R6" s="2"/>
      <c r="S6" s="2"/>
      <c r="T6" s="2"/>
      <c r="U6" s="2"/>
    </row>
    <row r="7" spans="1:21">
      <c r="A7" t="s">
        <v>38</v>
      </c>
      <c r="B7" t="s">
        <v>39</v>
      </c>
      <c r="C7" t="s">
        <v>35</v>
      </c>
      <c r="D7" t="s">
        <v>40</v>
      </c>
      <c r="E7" s="6" t="s">
        <v>21</v>
      </c>
      <c r="F7" t="s">
        <v>16</v>
      </c>
      <c r="G7">
        <v>4</v>
      </c>
      <c r="H7" s="2">
        <v>2199</v>
      </c>
      <c r="I7" s="2">
        <v>2199</v>
      </c>
      <c r="J7" t="s">
        <v>42</v>
      </c>
      <c r="K7">
        <v>0</v>
      </c>
      <c r="L7">
        <v>0</v>
      </c>
      <c r="M7">
        <f t="shared" ca="1" si="0"/>
        <v>334</v>
      </c>
      <c r="N7" s="2">
        <f ca="1" xml:space="preserve"> Table7[[#This Row],[Selling Price]] * Table7[[#This Row],[Units sold (Anually)]]</f>
        <v>734466</v>
      </c>
      <c r="O7" s="2">
        <f ca="1" xml:space="preserve"> (-Table7[[#This Row],[Original Price]] - Table7[[#This Row],[Selling Price]])  * Table7[[#This Row],[Units sold (Anually)]]</f>
        <v>-1468932</v>
      </c>
      <c r="P7" s="2">
        <f ca="1" xml:space="preserve"> (Table7[[#This Row],[Original Price]] - Table7[[#This Row],[Selling Price]]) * Table7[[#This Row],[Units sold (Anually)]]</f>
        <v>0</v>
      </c>
      <c r="Q7" s="2">
        <f ca="1" xml:space="preserve"> Table7[[#This Row],[Sales]] - Table7[[#This Row],[Discount]]</f>
        <v>734466</v>
      </c>
      <c r="R7" s="2"/>
      <c r="S7" s="2"/>
      <c r="T7" s="2"/>
      <c r="U7" s="2"/>
    </row>
    <row r="8" spans="1:21">
      <c r="A8" t="s">
        <v>33</v>
      </c>
      <c r="B8" t="s">
        <v>43</v>
      </c>
      <c r="C8" t="s">
        <v>44</v>
      </c>
      <c r="D8" t="s">
        <v>45</v>
      </c>
      <c r="E8" s="6" t="s">
        <v>46</v>
      </c>
      <c r="F8" t="s">
        <v>16</v>
      </c>
      <c r="G8" t="s">
        <v>2506</v>
      </c>
      <c r="H8" s="2">
        <v>99900</v>
      </c>
      <c r="I8" s="2">
        <v>99900</v>
      </c>
      <c r="J8" t="s">
        <v>47</v>
      </c>
      <c r="K8">
        <v>0</v>
      </c>
      <c r="L8">
        <v>0</v>
      </c>
      <c r="M8">
        <f t="shared" ca="1" si="0"/>
        <v>286</v>
      </c>
      <c r="N8" s="2">
        <f ca="1" xml:space="preserve"> Table7[[#This Row],[Selling Price]] * Table7[[#This Row],[Units sold (Anually)]]</f>
        <v>28571400</v>
      </c>
      <c r="O8" s="2">
        <f ca="1" xml:space="preserve"> (-Table7[[#This Row],[Original Price]] - Table7[[#This Row],[Selling Price]])  * Table7[[#This Row],[Units sold (Anually)]]</f>
        <v>-57142800</v>
      </c>
      <c r="P8" s="2">
        <f ca="1" xml:space="preserve"> (Table7[[#This Row],[Original Price]] - Table7[[#This Row],[Selling Price]]) * Table7[[#This Row],[Units sold (Anually)]]</f>
        <v>0</v>
      </c>
      <c r="Q8" s="2">
        <f ca="1" xml:space="preserve"> Table7[[#This Row],[Sales]] - Table7[[#This Row],[Discount]]</f>
        <v>28571400</v>
      </c>
      <c r="R8" s="2"/>
      <c r="S8" s="2"/>
      <c r="T8" s="2"/>
      <c r="U8" s="2"/>
    </row>
    <row r="9" spans="1:21">
      <c r="A9" t="s">
        <v>33</v>
      </c>
      <c r="B9" t="s">
        <v>48</v>
      </c>
      <c r="C9" t="s">
        <v>49</v>
      </c>
      <c r="D9" t="s">
        <v>50</v>
      </c>
      <c r="E9" s="6" t="s">
        <v>31</v>
      </c>
      <c r="F9" t="s">
        <v>16</v>
      </c>
      <c r="G9">
        <v>4.5999999999999996</v>
      </c>
      <c r="H9" s="2">
        <v>42999</v>
      </c>
      <c r="I9" s="2">
        <v>47900</v>
      </c>
      <c r="J9" t="s">
        <v>51</v>
      </c>
      <c r="K9">
        <v>4901</v>
      </c>
      <c r="L9">
        <v>10.2317327766179</v>
      </c>
      <c r="M9">
        <f t="shared" ca="1" si="0"/>
        <v>368</v>
      </c>
      <c r="N9" s="2">
        <f ca="1" xml:space="preserve"> Table7[[#This Row],[Selling Price]] * Table7[[#This Row],[Units sold (Anually)]]</f>
        <v>15823632</v>
      </c>
      <c r="O9" s="2">
        <f ca="1" xml:space="preserve"> (-Table7[[#This Row],[Original Price]] - Table7[[#This Row],[Selling Price]])  * Table7[[#This Row],[Units sold (Anually)]]</f>
        <v>-33450832</v>
      </c>
      <c r="P9" s="2">
        <f ca="1" xml:space="preserve"> (Table7[[#This Row],[Original Price]] - Table7[[#This Row],[Selling Price]]) * Table7[[#This Row],[Units sold (Anually)]]</f>
        <v>1803568</v>
      </c>
      <c r="Q9" s="2">
        <f ca="1" xml:space="preserve"> Table7[[#This Row],[Sales]] - Table7[[#This Row],[Discount]]</f>
        <v>15818731</v>
      </c>
    </row>
    <row r="10" spans="1:21">
      <c r="A10" t="s">
        <v>11</v>
      </c>
      <c r="B10" t="s">
        <v>52</v>
      </c>
      <c r="C10" t="s">
        <v>53</v>
      </c>
      <c r="D10" t="s">
        <v>54</v>
      </c>
      <c r="E10" s="6" t="s">
        <v>21</v>
      </c>
      <c r="F10" t="s">
        <v>16</v>
      </c>
      <c r="G10">
        <v>4.2</v>
      </c>
      <c r="H10" s="2">
        <v>20400</v>
      </c>
      <c r="I10" s="2">
        <v>20400</v>
      </c>
      <c r="J10" t="s">
        <v>55</v>
      </c>
      <c r="K10">
        <v>0</v>
      </c>
      <c r="L10">
        <v>0</v>
      </c>
      <c r="M10">
        <f t="shared" ca="1" si="0"/>
        <v>322</v>
      </c>
      <c r="N10" s="2">
        <f ca="1" xml:space="preserve"> Table7[[#This Row],[Selling Price]] * Table7[[#This Row],[Units sold (Anually)]]</f>
        <v>6568800</v>
      </c>
      <c r="O10" s="2">
        <f ca="1" xml:space="preserve"> (-Table7[[#This Row],[Original Price]] - Table7[[#This Row],[Selling Price]])  * Table7[[#This Row],[Units sold (Anually)]]</f>
        <v>-13137600</v>
      </c>
      <c r="P10" s="2">
        <f ca="1" xml:space="preserve"> (Table7[[#This Row],[Original Price]] - Table7[[#This Row],[Selling Price]]) * Table7[[#This Row],[Units sold (Anually)]]</f>
        <v>0</v>
      </c>
      <c r="Q10" s="2">
        <f ca="1" xml:space="preserve"> Table7[[#This Row],[Sales]] - Table7[[#This Row],[Discount]]</f>
        <v>6568800</v>
      </c>
    </row>
    <row r="11" spans="1:21">
      <c r="A11" t="s">
        <v>56</v>
      </c>
      <c r="B11" t="s">
        <v>57</v>
      </c>
      <c r="C11" t="s">
        <v>58</v>
      </c>
      <c r="D11" t="s">
        <v>14</v>
      </c>
      <c r="E11" s="6" t="s">
        <v>15</v>
      </c>
      <c r="F11" t="s">
        <v>16</v>
      </c>
      <c r="G11">
        <v>4.3</v>
      </c>
      <c r="H11" s="2">
        <v>21736</v>
      </c>
      <c r="I11" s="2">
        <v>22999</v>
      </c>
      <c r="J11" t="s">
        <v>59</v>
      </c>
      <c r="K11">
        <v>1263</v>
      </c>
      <c r="L11">
        <v>5.4915431105700199</v>
      </c>
      <c r="M11">
        <f t="shared" ca="1" si="0"/>
        <v>335</v>
      </c>
      <c r="N11" s="2">
        <f ca="1" xml:space="preserve"> Table7[[#This Row],[Selling Price]] * Table7[[#This Row],[Units sold (Anually)]]</f>
        <v>7281560</v>
      </c>
      <c r="O11" s="2">
        <f ca="1" xml:space="preserve"> (-Table7[[#This Row],[Original Price]] - Table7[[#This Row],[Selling Price]])  * Table7[[#This Row],[Units sold (Anually)]]</f>
        <v>-14986225</v>
      </c>
      <c r="P11" s="2">
        <f ca="1" xml:space="preserve"> (Table7[[#This Row],[Original Price]] - Table7[[#This Row],[Selling Price]]) * Table7[[#This Row],[Units sold (Anually)]]</f>
        <v>423105</v>
      </c>
      <c r="Q11" s="2">
        <f ca="1" xml:space="preserve"> Table7[[#This Row],[Sales]] - Table7[[#This Row],[Discount]]</f>
        <v>7280297</v>
      </c>
    </row>
    <row r="12" spans="1:21">
      <c r="A12" t="s">
        <v>11</v>
      </c>
      <c r="B12" t="s">
        <v>60</v>
      </c>
      <c r="C12" t="s">
        <v>35</v>
      </c>
      <c r="D12" t="s">
        <v>30</v>
      </c>
      <c r="E12" s="6" t="s">
        <v>31</v>
      </c>
      <c r="F12" t="s">
        <v>16</v>
      </c>
      <c r="G12">
        <v>4.2</v>
      </c>
      <c r="H12" s="2">
        <v>11989</v>
      </c>
      <c r="I12" s="2">
        <v>11989</v>
      </c>
      <c r="J12" t="s">
        <v>61</v>
      </c>
      <c r="K12">
        <v>0</v>
      </c>
      <c r="L12">
        <v>0</v>
      </c>
      <c r="M12">
        <f t="shared" ca="1" si="0"/>
        <v>317</v>
      </c>
      <c r="N12" s="2">
        <f ca="1" xml:space="preserve"> Table7[[#This Row],[Selling Price]] * Table7[[#This Row],[Units sold (Anually)]]</f>
        <v>3800513</v>
      </c>
      <c r="O12" s="2">
        <f ca="1" xml:space="preserve"> (-Table7[[#This Row],[Original Price]] - Table7[[#This Row],[Selling Price]])  * Table7[[#This Row],[Units sold (Anually)]]</f>
        <v>-7601026</v>
      </c>
      <c r="P12" s="2">
        <f ca="1" xml:space="preserve"> (Table7[[#This Row],[Original Price]] - Table7[[#This Row],[Selling Price]]) * Table7[[#This Row],[Units sold (Anually)]]</f>
        <v>0</v>
      </c>
      <c r="Q12" s="2">
        <f ca="1" xml:space="preserve"> Table7[[#This Row],[Sales]] - Table7[[#This Row],[Discount]]</f>
        <v>3800513</v>
      </c>
    </row>
    <row r="13" spans="1:21">
      <c r="A13" t="s">
        <v>33</v>
      </c>
      <c r="B13" t="s">
        <v>34</v>
      </c>
      <c r="C13" t="s">
        <v>62</v>
      </c>
      <c r="D13" t="s">
        <v>36</v>
      </c>
      <c r="E13" s="6" t="s">
        <v>63</v>
      </c>
      <c r="F13" t="s">
        <v>16</v>
      </c>
      <c r="G13">
        <v>4.5999999999999996</v>
      </c>
      <c r="H13" s="2">
        <v>64900</v>
      </c>
      <c r="I13" s="2">
        <v>64900</v>
      </c>
      <c r="J13" t="s">
        <v>37</v>
      </c>
      <c r="K13">
        <v>0</v>
      </c>
      <c r="L13">
        <v>0</v>
      </c>
      <c r="M13">
        <f t="shared" ca="1" si="0"/>
        <v>367</v>
      </c>
      <c r="N13" s="2">
        <f ca="1" xml:space="preserve"> Table7[[#This Row],[Selling Price]] * Table7[[#This Row],[Units sold (Anually)]]</f>
        <v>23818300</v>
      </c>
      <c r="O13" s="2">
        <f ca="1" xml:space="preserve"> (-Table7[[#This Row],[Original Price]] - Table7[[#This Row],[Selling Price]])  * Table7[[#This Row],[Units sold (Anually)]]</f>
        <v>-47636600</v>
      </c>
      <c r="P13" s="2">
        <f ca="1" xml:space="preserve"> (Table7[[#This Row],[Original Price]] - Table7[[#This Row],[Selling Price]]) * Table7[[#This Row],[Units sold (Anually)]]</f>
        <v>0</v>
      </c>
      <c r="Q13" s="2">
        <f ca="1" xml:space="preserve"> Table7[[#This Row],[Sales]] - Table7[[#This Row],[Discount]]</f>
        <v>23818300</v>
      </c>
    </row>
    <row r="14" spans="1:21">
      <c r="A14" t="s">
        <v>23</v>
      </c>
      <c r="B14" t="s">
        <v>64</v>
      </c>
      <c r="C14" t="s">
        <v>65</v>
      </c>
      <c r="D14" t="s">
        <v>45</v>
      </c>
      <c r="E14" s="6" t="s">
        <v>15</v>
      </c>
      <c r="F14" t="s">
        <v>16</v>
      </c>
      <c r="G14">
        <v>4.3</v>
      </c>
      <c r="H14" s="2">
        <v>19999</v>
      </c>
      <c r="I14" s="2">
        <v>21999</v>
      </c>
      <c r="J14" t="s">
        <v>66</v>
      </c>
      <c r="K14">
        <v>2000</v>
      </c>
      <c r="L14">
        <v>9.0913223328333093</v>
      </c>
      <c r="M14">
        <f t="shared" ca="1" si="0"/>
        <v>413</v>
      </c>
      <c r="N14" s="2">
        <f ca="1" xml:space="preserve"> Table7[[#This Row],[Selling Price]] * Table7[[#This Row],[Units sold (Anually)]]</f>
        <v>8259587</v>
      </c>
      <c r="O14" s="2">
        <f ca="1" xml:space="preserve"> (-Table7[[#This Row],[Original Price]] - Table7[[#This Row],[Selling Price]])  * Table7[[#This Row],[Units sold (Anually)]]</f>
        <v>-17345174</v>
      </c>
      <c r="P14" s="2">
        <f ca="1" xml:space="preserve"> (Table7[[#This Row],[Original Price]] - Table7[[#This Row],[Selling Price]]) * Table7[[#This Row],[Units sold (Anually)]]</f>
        <v>826000</v>
      </c>
      <c r="Q14" s="2">
        <f ca="1" xml:space="preserve"> Table7[[#This Row],[Sales]] - Table7[[#This Row],[Discount]]</f>
        <v>8257587</v>
      </c>
    </row>
    <row r="15" spans="1:21">
      <c r="A15" t="s">
        <v>67</v>
      </c>
      <c r="B15" t="s">
        <v>68</v>
      </c>
      <c r="C15" t="s">
        <v>69</v>
      </c>
      <c r="D15" t="s">
        <v>50</v>
      </c>
      <c r="E15" s="6" t="s">
        <v>70</v>
      </c>
      <c r="F15" t="s">
        <v>16</v>
      </c>
      <c r="G15">
        <v>4.3</v>
      </c>
      <c r="H15" s="2">
        <v>10490</v>
      </c>
      <c r="I15" s="2">
        <v>12990</v>
      </c>
      <c r="J15" t="s">
        <v>71</v>
      </c>
      <c r="K15">
        <v>2500</v>
      </c>
      <c r="L15">
        <v>19.245573518090801</v>
      </c>
      <c r="M15">
        <f t="shared" ca="1" si="0"/>
        <v>362</v>
      </c>
      <c r="N15" s="2">
        <f ca="1" xml:space="preserve"> Table7[[#This Row],[Selling Price]] * Table7[[#This Row],[Units sold (Anually)]]</f>
        <v>3797380</v>
      </c>
      <c r="O15" s="2">
        <f ca="1" xml:space="preserve"> (-Table7[[#This Row],[Original Price]] - Table7[[#This Row],[Selling Price]])  * Table7[[#This Row],[Units sold (Anually)]]</f>
        <v>-8499760</v>
      </c>
      <c r="P15" s="2">
        <f ca="1" xml:space="preserve"> (Table7[[#This Row],[Original Price]] - Table7[[#This Row],[Selling Price]]) * Table7[[#This Row],[Units sold (Anually)]]</f>
        <v>905000</v>
      </c>
      <c r="Q15" s="2">
        <f ca="1" xml:space="preserve"> Table7[[#This Row],[Sales]] - Table7[[#This Row],[Discount]]</f>
        <v>3794880</v>
      </c>
    </row>
    <row r="16" spans="1:21">
      <c r="A16" t="s">
        <v>72</v>
      </c>
      <c r="B16" t="s">
        <v>73</v>
      </c>
      <c r="C16" t="s">
        <v>74</v>
      </c>
      <c r="D16" t="s">
        <v>14</v>
      </c>
      <c r="E16" s="6" t="s">
        <v>15</v>
      </c>
      <c r="F16" t="s">
        <v>16</v>
      </c>
      <c r="G16">
        <v>4.4000000000000004</v>
      </c>
      <c r="H16" s="2">
        <v>29990</v>
      </c>
      <c r="I16" s="2">
        <v>34990</v>
      </c>
      <c r="J16" t="s">
        <v>75</v>
      </c>
      <c r="K16">
        <v>5000</v>
      </c>
      <c r="L16">
        <v>14.2897970848813</v>
      </c>
      <c r="M16">
        <f t="shared" ca="1" si="0"/>
        <v>203</v>
      </c>
      <c r="N16" s="2">
        <f ca="1" xml:space="preserve"> Table7[[#This Row],[Selling Price]] * Table7[[#This Row],[Units sold (Anually)]]</f>
        <v>6087970</v>
      </c>
      <c r="O16" s="2">
        <f ca="1" xml:space="preserve"> (-Table7[[#This Row],[Original Price]] - Table7[[#This Row],[Selling Price]])  * Table7[[#This Row],[Units sold (Anually)]]</f>
        <v>-13190940</v>
      </c>
      <c r="P16" s="2">
        <f ca="1" xml:space="preserve"> (Table7[[#This Row],[Original Price]] - Table7[[#This Row],[Selling Price]]) * Table7[[#This Row],[Units sold (Anually)]]</f>
        <v>1015000</v>
      </c>
      <c r="Q16" s="2">
        <f ca="1" xml:space="preserve"> Table7[[#This Row],[Sales]] - Table7[[#This Row],[Discount]]</f>
        <v>6082970</v>
      </c>
    </row>
    <row r="17" spans="1:17">
      <c r="A17" t="s">
        <v>72</v>
      </c>
      <c r="B17" t="s">
        <v>76</v>
      </c>
      <c r="C17" t="s">
        <v>77</v>
      </c>
      <c r="D17" t="s">
        <v>2554</v>
      </c>
      <c r="E17" s="6" t="s">
        <v>31</v>
      </c>
      <c r="F17" t="s">
        <v>16</v>
      </c>
      <c r="G17">
        <v>3.8</v>
      </c>
      <c r="H17" s="2">
        <v>39990</v>
      </c>
      <c r="I17" s="2">
        <v>46990</v>
      </c>
      <c r="J17" t="s">
        <v>78</v>
      </c>
      <c r="K17">
        <v>7000</v>
      </c>
      <c r="L17">
        <v>14.8967865503298</v>
      </c>
      <c r="M17">
        <f t="shared" ca="1" si="0"/>
        <v>191</v>
      </c>
      <c r="N17" s="2">
        <f ca="1" xml:space="preserve"> Table7[[#This Row],[Selling Price]] * Table7[[#This Row],[Units sold (Anually)]]</f>
        <v>7638090</v>
      </c>
      <c r="O17" s="2">
        <f ca="1" xml:space="preserve"> (-Table7[[#This Row],[Original Price]] - Table7[[#This Row],[Selling Price]])  * Table7[[#This Row],[Units sold (Anually)]]</f>
        <v>-16613180</v>
      </c>
      <c r="P17" s="2">
        <f ca="1" xml:space="preserve"> (Table7[[#This Row],[Original Price]] - Table7[[#This Row],[Selling Price]]) * Table7[[#This Row],[Units sold (Anually)]]</f>
        <v>1337000</v>
      </c>
      <c r="Q17" s="2">
        <f ca="1" xml:space="preserve"> Table7[[#This Row],[Sales]] - Table7[[#This Row],[Discount]]</f>
        <v>7631090</v>
      </c>
    </row>
    <row r="18" spans="1:17">
      <c r="A18" t="s">
        <v>33</v>
      </c>
      <c r="B18" t="s">
        <v>43</v>
      </c>
      <c r="C18" t="s">
        <v>44</v>
      </c>
      <c r="D18" t="s">
        <v>45</v>
      </c>
      <c r="E18" s="6" t="s">
        <v>46</v>
      </c>
      <c r="F18" t="s">
        <v>16</v>
      </c>
      <c r="G18" t="s">
        <v>2506</v>
      </c>
      <c r="H18" s="2">
        <v>99900</v>
      </c>
      <c r="I18" s="2">
        <v>99900</v>
      </c>
      <c r="J18" t="s">
        <v>47</v>
      </c>
      <c r="K18">
        <v>0</v>
      </c>
      <c r="L18">
        <v>0</v>
      </c>
      <c r="M18">
        <f t="shared" ca="1" si="0"/>
        <v>268</v>
      </c>
      <c r="N18" s="2">
        <f ca="1" xml:space="preserve"> Table7[[#This Row],[Selling Price]] * Table7[[#This Row],[Units sold (Anually)]]</f>
        <v>26773200</v>
      </c>
      <c r="O18" s="2">
        <f ca="1" xml:space="preserve"> (-Table7[[#This Row],[Original Price]] - Table7[[#This Row],[Selling Price]])  * Table7[[#This Row],[Units sold (Anually)]]</f>
        <v>-53546400</v>
      </c>
      <c r="P18" s="2">
        <f ca="1" xml:space="preserve"> (Table7[[#This Row],[Original Price]] - Table7[[#This Row],[Selling Price]]) * Table7[[#This Row],[Units sold (Anually)]]</f>
        <v>0</v>
      </c>
      <c r="Q18" s="2">
        <f ca="1" xml:space="preserve"> Table7[[#This Row],[Sales]] - Table7[[#This Row],[Discount]]</f>
        <v>26773200</v>
      </c>
    </row>
    <row r="19" spans="1:17">
      <c r="A19" t="s">
        <v>11</v>
      </c>
      <c r="B19" t="s">
        <v>79</v>
      </c>
      <c r="C19" t="s">
        <v>80</v>
      </c>
      <c r="D19" t="s">
        <v>81</v>
      </c>
      <c r="E19" s="6" t="s">
        <v>21</v>
      </c>
      <c r="F19" t="s">
        <v>16</v>
      </c>
      <c r="G19">
        <v>4.2</v>
      </c>
      <c r="H19" s="2">
        <v>6999</v>
      </c>
      <c r="I19" s="2">
        <v>6999</v>
      </c>
      <c r="J19" t="s">
        <v>82</v>
      </c>
      <c r="K19">
        <v>0</v>
      </c>
      <c r="L19">
        <v>0</v>
      </c>
      <c r="M19">
        <f t="shared" ca="1" si="0"/>
        <v>492</v>
      </c>
      <c r="N19" s="2">
        <f ca="1" xml:space="preserve"> Table7[[#This Row],[Selling Price]] * Table7[[#This Row],[Units sold (Anually)]]</f>
        <v>3443508</v>
      </c>
      <c r="O19" s="2">
        <f ca="1" xml:space="preserve"> (-Table7[[#This Row],[Original Price]] - Table7[[#This Row],[Selling Price]])  * Table7[[#This Row],[Units sold (Anually)]]</f>
        <v>-6887016</v>
      </c>
      <c r="P19" s="2">
        <f ca="1" xml:space="preserve"> (Table7[[#This Row],[Original Price]] - Table7[[#This Row],[Selling Price]]) * Table7[[#This Row],[Units sold (Anually)]]</f>
        <v>0</v>
      </c>
      <c r="Q19" s="2">
        <f ca="1" xml:space="preserve"> Table7[[#This Row],[Sales]] - Table7[[#This Row],[Discount]]</f>
        <v>3443508</v>
      </c>
    </row>
    <row r="20" spans="1:17">
      <c r="A20" t="s">
        <v>83</v>
      </c>
      <c r="B20" t="s">
        <v>84</v>
      </c>
      <c r="C20" t="s">
        <v>85</v>
      </c>
      <c r="D20" t="s">
        <v>30</v>
      </c>
      <c r="E20" s="6" t="s">
        <v>31</v>
      </c>
      <c r="F20" t="s">
        <v>16</v>
      </c>
      <c r="G20">
        <v>4.0999999999999996</v>
      </c>
      <c r="H20" s="2">
        <v>13999</v>
      </c>
      <c r="I20" s="2">
        <v>13999</v>
      </c>
      <c r="J20" t="s">
        <v>86</v>
      </c>
      <c r="K20">
        <v>0</v>
      </c>
      <c r="L20">
        <v>0</v>
      </c>
      <c r="M20">
        <f t="shared" ca="1" si="0"/>
        <v>473</v>
      </c>
      <c r="N20" s="2">
        <f ca="1" xml:space="preserve"> Table7[[#This Row],[Selling Price]] * Table7[[#This Row],[Units sold (Anually)]]</f>
        <v>6621527</v>
      </c>
      <c r="O20" s="2">
        <f ca="1" xml:space="preserve"> (-Table7[[#This Row],[Original Price]] - Table7[[#This Row],[Selling Price]])  * Table7[[#This Row],[Units sold (Anually)]]</f>
        <v>-13243054</v>
      </c>
      <c r="P20" s="2">
        <f ca="1" xml:space="preserve"> (Table7[[#This Row],[Original Price]] - Table7[[#This Row],[Selling Price]]) * Table7[[#This Row],[Units sold (Anually)]]</f>
        <v>0</v>
      </c>
      <c r="Q20" s="2">
        <f ca="1" xml:space="preserve"> Table7[[#This Row],[Sales]] - Table7[[#This Row],[Discount]]</f>
        <v>6621527</v>
      </c>
    </row>
    <row r="21" spans="1:17">
      <c r="A21" t="s">
        <v>87</v>
      </c>
      <c r="B21" t="s">
        <v>88</v>
      </c>
      <c r="C21" t="s">
        <v>89</v>
      </c>
      <c r="D21" t="s">
        <v>20</v>
      </c>
      <c r="E21" s="6" t="s">
        <v>70</v>
      </c>
      <c r="F21" t="s">
        <v>16</v>
      </c>
      <c r="G21">
        <v>4.0999999999999996</v>
      </c>
      <c r="H21" s="2">
        <v>7699</v>
      </c>
      <c r="I21" s="2">
        <v>7699</v>
      </c>
      <c r="J21" t="s">
        <v>90</v>
      </c>
      <c r="K21">
        <v>0</v>
      </c>
      <c r="L21">
        <v>0</v>
      </c>
      <c r="M21">
        <f t="shared" ca="1" si="0"/>
        <v>249</v>
      </c>
      <c r="N21" s="2">
        <f ca="1" xml:space="preserve"> Table7[[#This Row],[Selling Price]] * Table7[[#This Row],[Units sold (Anually)]]</f>
        <v>1917051</v>
      </c>
      <c r="O21" s="2">
        <f ca="1" xml:space="preserve"> (-Table7[[#This Row],[Original Price]] - Table7[[#This Row],[Selling Price]])  * Table7[[#This Row],[Units sold (Anually)]]</f>
        <v>-3834102</v>
      </c>
      <c r="P21" s="2">
        <f ca="1" xml:space="preserve"> (Table7[[#This Row],[Original Price]] - Table7[[#This Row],[Selling Price]]) * Table7[[#This Row],[Units sold (Anually)]]</f>
        <v>0</v>
      </c>
      <c r="Q21" s="2">
        <f ca="1" xml:space="preserve"> Table7[[#This Row],[Sales]] - Table7[[#This Row],[Discount]]</f>
        <v>1917051</v>
      </c>
    </row>
    <row r="22" spans="1:17">
      <c r="A22" t="s">
        <v>91</v>
      </c>
      <c r="B22" t="s">
        <v>92</v>
      </c>
      <c r="C22" t="s">
        <v>93</v>
      </c>
      <c r="D22" t="s">
        <v>30</v>
      </c>
      <c r="E22" s="6" t="s">
        <v>31</v>
      </c>
      <c r="F22" t="s">
        <v>16</v>
      </c>
      <c r="G22">
        <v>3.9</v>
      </c>
      <c r="H22" s="2">
        <v>9999</v>
      </c>
      <c r="I22" s="2">
        <v>9999</v>
      </c>
      <c r="J22" t="s">
        <v>94</v>
      </c>
      <c r="K22">
        <v>0</v>
      </c>
      <c r="L22">
        <v>0</v>
      </c>
      <c r="M22">
        <f t="shared" ca="1" si="0"/>
        <v>215</v>
      </c>
      <c r="N22" s="2">
        <f ca="1" xml:space="preserve"> Table7[[#This Row],[Selling Price]] * Table7[[#This Row],[Units sold (Anually)]]</f>
        <v>2149785</v>
      </c>
      <c r="O22" s="2">
        <f ca="1" xml:space="preserve"> (-Table7[[#This Row],[Original Price]] - Table7[[#This Row],[Selling Price]])  * Table7[[#This Row],[Units sold (Anually)]]</f>
        <v>-4299570</v>
      </c>
      <c r="P22" s="2">
        <f ca="1" xml:space="preserve"> (Table7[[#This Row],[Original Price]] - Table7[[#This Row],[Selling Price]]) * Table7[[#This Row],[Units sold (Anually)]]</f>
        <v>0</v>
      </c>
      <c r="Q22" s="2">
        <f ca="1" xml:space="preserve"> Table7[[#This Row],[Sales]] - Table7[[#This Row],[Discount]]</f>
        <v>2149785</v>
      </c>
    </row>
    <row r="23" spans="1:17">
      <c r="A23" t="s">
        <v>23</v>
      </c>
      <c r="B23" s="1">
        <v>1</v>
      </c>
      <c r="C23" t="s">
        <v>25</v>
      </c>
      <c r="D23" t="s">
        <v>50</v>
      </c>
      <c r="E23" s="6" t="s">
        <v>2554</v>
      </c>
      <c r="F23" t="s">
        <v>16</v>
      </c>
      <c r="G23" t="s">
        <v>2506</v>
      </c>
      <c r="H23" s="2">
        <v>11990</v>
      </c>
      <c r="I23" s="2">
        <v>12990</v>
      </c>
      <c r="J23" t="s">
        <v>95</v>
      </c>
      <c r="K23">
        <v>1000</v>
      </c>
      <c r="L23">
        <v>7.6982294072363304</v>
      </c>
      <c r="M23">
        <f t="shared" ca="1" si="0"/>
        <v>250</v>
      </c>
      <c r="N23" s="2">
        <f ca="1" xml:space="preserve"> Table7[[#This Row],[Selling Price]] * Table7[[#This Row],[Units sold (Anually)]]</f>
        <v>2997500</v>
      </c>
      <c r="O23" s="2">
        <f ca="1" xml:space="preserve"> (-Table7[[#This Row],[Original Price]] - Table7[[#This Row],[Selling Price]])  * Table7[[#This Row],[Units sold (Anually)]]</f>
        <v>-6245000</v>
      </c>
      <c r="P23" s="2">
        <f ca="1" xml:space="preserve"> (Table7[[#This Row],[Original Price]] - Table7[[#This Row],[Selling Price]]) * Table7[[#This Row],[Units sold (Anually)]]</f>
        <v>250000</v>
      </c>
      <c r="Q23" s="2">
        <f ca="1" xml:space="preserve"> Table7[[#This Row],[Sales]] - Table7[[#This Row],[Discount]]</f>
        <v>2996500</v>
      </c>
    </row>
    <row r="24" spans="1:17">
      <c r="A24" t="s">
        <v>38</v>
      </c>
      <c r="B24" t="s">
        <v>96</v>
      </c>
      <c r="C24" t="s">
        <v>97</v>
      </c>
      <c r="D24" t="s">
        <v>81</v>
      </c>
      <c r="E24" s="6" t="s">
        <v>14</v>
      </c>
      <c r="F24" t="s">
        <v>16</v>
      </c>
      <c r="G24">
        <v>3.5</v>
      </c>
      <c r="H24" s="2">
        <v>3499</v>
      </c>
      <c r="I24" s="2">
        <v>3499</v>
      </c>
      <c r="J24" t="s">
        <v>98</v>
      </c>
      <c r="K24">
        <v>0</v>
      </c>
      <c r="L24">
        <v>0</v>
      </c>
      <c r="M24">
        <f t="shared" ca="1" si="0"/>
        <v>291</v>
      </c>
      <c r="N24" s="2">
        <f ca="1" xml:space="preserve"> Table7[[#This Row],[Selling Price]] * Table7[[#This Row],[Units sold (Anually)]]</f>
        <v>1018209</v>
      </c>
      <c r="O24" s="2">
        <f ca="1" xml:space="preserve"> (-Table7[[#This Row],[Original Price]] - Table7[[#This Row],[Selling Price]])  * Table7[[#This Row],[Units sold (Anually)]]</f>
        <v>-2036418</v>
      </c>
      <c r="P24" s="2">
        <f ca="1" xml:space="preserve"> (Table7[[#This Row],[Original Price]] - Table7[[#This Row],[Selling Price]]) * Table7[[#This Row],[Units sold (Anually)]]</f>
        <v>0</v>
      </c>
      <c r="Q24" s="2">
        <f ca="1" xml:space="preserve"> Table7[[#This Row],[Sales]] - Table7[[#This Row],[Discount]]</f>
        <v>1018209</v>
      </c>
    </row>
    <row r="25" spans="1:17">
      <c r="A25" t="s">
        <v>23</v>
      </c>
      <c r="B25" t="s">
        <v>99</v>
      </c>
      <c r="C25" t="s">
        <v>100</v>
      </c>
      <c r="D25" t="s">
        <v>45</v>
      </c>
      <c r="E25" s="6" t="s">
        <v>15</v>
      </c>
      <c r="F25" t="s">
        <v>16</v>
      </c>
      <c r="G25">
        <v>4.4000000000000004</v>
      </c>
      <c r="H25" s="2">
        <v>24999</v>
      </c>
      <c r="I25" s="2">
        <v>26999</v>
      </c>
      <c r="J25" t="s">
        <v>101</v>
      </c>
      <c r="K25">
        <v>2000</v>
      </c>
      <c r="L25">
        <v>7.4076817659913301</v>
      </c>
      <c r="M25">
        <f t="shared" ca="1" si="0"/>
        <v>125</v>
      </c>
      <c r="N25" s="2">
        <f ca="1" xml:space="preserve"> Table7[[#This Row],[Selling Price]] * Table7[[#This Row],[Units sold (Anually)]]</f>
        <v>3124875</v>
      </c>
      <c r="O25" s="2">
        <f ca="1" xml:space="preserve"> (-Table7[[#This Row],[Original Price]] - Table7[[#This Row],[Selling Price]])  * Table7[[#This Row],[Units sold (Anually)]]</f>
        <v>-6499750</v>
      </c>
      <c r="P25" s="2">
        <f ca="1" xml:space="preserve"> (Table7[[#This Row],[Original Price]] - Table7[[#This Row],[Selling Price]]) * Table7[[#This Row],[Units sold (Anually)]]</f>
        <v>250000</v>
      </c>
      <c r="Q25" s="2">
        <f ca="1" xml:space="preserve"> Table7[[#This Row],[Sales]] - Table7[[#This Row],[Discount]]</f>
        <v>3122875</v>
      </c>
    </row>
    <row r="26" spans="1:17">
      <c r="A26" t="s">
        <v>23</v>
      </c>
      <c r="B26" t="s">
        <v>102</v>
      </c>
      <c r="C26" t="s">
        <v>103</v>
      </c>
      <c r="D26" t="s">
        <v>50</v>
      </c>
      <c r="E26" s="6" t="s">
        <v>2554</v>
      </c>
      <c r="F26" t="s">
        <v>16</v>
      </c>
      <c r="G26">
        <v>4.3</v>
      </c>
      <c r="H26" s="2">
        <v>8999</v>
      </c>
      <c r="I26" s="2">
        <v>9999</v>
      </c>
      <c r="J26" t="s">
        <v>104</v>
      </c>
      <c r="K26">
        <v>1000</v>
      </c>
      <c r="L26">
        <v>10.00100010001</v>
      </c>
      <c r="M26">
        <f t="shared" ca="1" si="0"/>
        <v>304</v>
      </c>
      <c r="N26" s="2">
        <f ca="1" xml:space="preserve"> Table7[[#This Row],[Selling Price]] * Table7[[#This Row],[Units sold (Anually)]]</f>
        <v>2735696</v>
      </c>
      <c r="O26" s="2">
        <f ca="1" xml:space="preserve"> (-Table7[[#This Row],[Original Price]] - Table7[[#This Row],[Selling Price]])  * Table7[[#This Row],[Units sold (Anually)]]</f>
        <v>-5775392</v>
      </c>
      <c r="P26" s="2">
        <f ca="1" xml:space="preserve"> (Table7[[#This Row],[Original Price]] - Table7[[#This Row],[Selling Price]]) * Table7[[#This Row],[Units sold (Anually)]]</f>
        <v>304000</v>
      </c>
      <c r="Q26" s="2">
        <f ca="1" xml:space="preserve"> Table7[[#This Row],[Sales]] - Table7[[#This Row],[Discount]]</f>
        <v>2734696</v>
      </c>
    </row>
    <row r="27" spans="1:17">
      <c r="A27" t="s">
        <v>23</v>
      </c>
      <c r="B27" t="s">
        <v>105</v>
      </c>
      <c r="C27" t="s">
        <v>106</v>
      </c>
      <c r="D27" t="s">
        <v>45</v>
      </c>
      <c r="E27" s="6" t="s">
        <v>2554</v>
      </c>
      <c r="F27" t="s">
        <v>16</v>
      </c>
      <c r="G27">
        <v>4.3</v>
      </c>
      <c r="H27" s="2">
        <v>17999</v>
      </c>
      <c r="I27" s="2">
        <v>19999</v>
      </c>
      <c r="J27" t="s">
        <v>107</v>
      </c>
      <c r="K27">
        <v>2000</v>
      </c>
      <c r="L27">
        <v>10.0005000250012</v>
      </c>
      <c r="M27">
        <f t="shared" ca="1" si="0"/>
        <v>396</v>
      </c>
      <c r="N27" s="2">
        <f ca="1" xml:space="preserve"> Table7[[#This Row],[Selling Price]] * Table7[[#This Row],[Units sold (Anually)]]</f>
        <v>7127604</v>
      </c>
      <c r="O27" s="2">
        <f ca="1" xml:space="preserve"> (-Table7[[#This Row],[Original Price]] - Table7[[#This Row],[Selling Price]])  * Table7[[#This Row],[Units sold (Anually)]]</f>
        <v>-15047208</v>
      </c>
      <c r="P27" s="2">
        <f ca="1" xml:space="preserve"> (Table7[[#This Row],[Original Price]] - Table7[[#This Row],[Selling Price]]) * Table7[[#This Row],[Units sold (Anually)]]</f>
        <v>792000</v>
      </c>
      <c r="Q27" s="2">
        <f ca="1" xml:space="preserve"> Table7[[#This Row],[Sales]] - Table7[[#This Row],[Discount]]</f>
        <v>7125604</v>
      </c>
    </row>
    <row r="28" spans="1:17">
      <c r="A28" t="s">
        <v>38</v>
      </c>
      <c r="B28" t="s">
        <v>108</v>
      </c>
      <c r="C28" t="s">
        <v>35</v>
      </c>
      <c r="D28" t="s">
        <v>20</v>
      </c>
      <c r="E28" s="6" t="s">
        <v>21</v>
      </c>
      <c r="F28" t="s">
        <v>16</v>
      </c>
      <c r="G28">
        <v>4.0999999999999996</v>
      </c>
      <c r="H28" s="2">
        <v>6990</v>
      </c>
      <c r="I28" s="2">
        <v>6990</v>
      </c>
      <c r="J28" t="s">
        <v>109</v>
      </c>
      <c r="K28">
        <v>0</v>
      </c>
      <c r="L28">
        <v>0</v>
      </c>
      <c r="M28">
        <f t="shared" ca="1" si="0"/>
        <v>498</v>
      </c>
      <c r="N28" s="2">
        <f ca="1" xml:space="preserve"> Table7[[#This Row],[Selling Price]] * Table7[[#This Row],[Units sold (Anually)]]</f>
        <v>3481020</v>
      </c>
      <c r="O28" s="2">
        <f ca="1" xml:space="preserve"> (-Table7[[#This Row],[Original Price]] - Table7[[#This Row],[Selling Price]])  * Table7[[#This Row],[Units sold (Anually)]]</f>
        <v>-6962040</v>
      </c>
      <c r="P28" s="2">
        <f ca="1" xml:space="preserve"> (Table7[[#This Row],[Original Price]] - Table7[[#This Row],[Selling Price]]) * Table7[[#This Row],[Units sold (Anually)]]</f>
        <v>0</v>
      </c>
      <c r="Q28" s="2">
        <f ca="1" xml:space="preserve"> Table7[[#This Row],[Sales]] - Table7[[#This Row],[Discount]]</f>
        <v>3481020</v>
      </c>
    </row>
    <row r="29" spans="1:17">
      <c r="A29" t="s">
        <v>83</v>
      </c>
      <c r="B29" t="s">
        <v>110</v>
      </c>
      <c r="C29" t="s">
        <v>35</v>
      </c>
      <c r="D29" t="s">
        <v>20</v>
      </c>
      <c r="E29" s="6" t="s">
        <v>21</v>
      </c>
      <c r="F29" t="s">
        <v>16</v>
      </c>
      <c r="G29">
        <v>4</v>
      </c>
      <c r="H29" s="2">
        <v>7999</v>
      </c>
      <c r="I29" s="2">
        <v>7999</v>
      </c>
      <c r="J29" t="s">
        <v>111</v>
      </c>
      <c r="K29">
        <v>0</v>
      </c>
      <c r="L29">
        <v>0</v>
      </c>
      <c r="M29">
        <f t="shared" ca="1" si="0"/>
        <v>140</v>
      </c>
      <c r="N29" s="2">
        <f ca="1" xml:space="preserve"> Table7[[#This Row],[Selling Price]] * Table7[[#This Row],[Units sold (Anually)]]</f>
        <v>1119860</v>
      </c>
      <c r="O29" s="2">
        <f ca="1" xml:space="preserve"> (-Table7[[#This Row],[Original Price]] - Table7[[#This Row],[Selling Price]])  * Table7[[#This Row],[Units sold (Anually)]]</f>
        <v>-2239720</v>
      </c>
      <c r="P29" s="2">
        <f ca="1" xml:space="preserve"> (Table7[[#This Row],[Original Price]] - Table7[[#This Row],[Selling Price]]) * Table7[[#This Row],[Units sold (Anually)]]</f>
        <v>0</v>
      </c>
      <c r="Q29" s="2">
        <f ca="1" xml:space="preserve"> Table7[[#This Row],[Sales]] - Table7[[#This Row],[Discount]]</f>
        <v>1119860</v>
      </c>
    </row>
    <row r="30" spans="1:17">
      <c r="A30" t="s">
        <v>11</v>
      </c>
      <c r="B30" t="s">
        <v>112</v>
      </c>
      <c r="C30" t="s">
        <v>113</v>
      </c>
      <c r="D30" t="s">
        <v>45</v>
      </c>
      <c r="E30" s="6" t="s">
        <v>31</v>
      </c>
      <c r="F30" t="s">
        <v>16</v>
      </c>
      <c r="G30">
        <v>4.5</v>
      </c>
      <c r="H30" s="2">
        <v>70000</v>
      </c>
      <c r="I30" s="2">
        <v>70000</v>
      </c>
      <c r="J30" t="s">
        <v>114</v>
      </c>
      <c r="K30">
        <v>0</v>
      </c>
      <c r="L30">
        <v>0</v>
      </c>
      <c r="M30">
        <f t="shared" ca="1" si="0"/>
        <v>330</v>
      </c>
      <c r="N30" s="2">
        <f ca="1" xml:space="preserve"> Table7[[#This Row],[Selling Price]] * Table7[[#This Row],[Units sold (Anually)]]</f>
        <v>23100000</v>
      </c>
      <c r="O30" s="2">
        <f ca="1" xml:space="preserve"> (-Table7[[#This Row],[Original Price]] - Table7[[#This Row],[Selling Price]])  * Table7[[#This Row],[Units sold (Anually)]]</f>
        <v>-46200000</v>
      </c>
      <c r="P30" s="2">
        <f ca="1" xml:space="preserve"> (Table7[[#This Row],[Original Price]] - Table7[[#This Row],[Selling Price]]) * Table7[[#This Row],[Units sold (Anually)]]</f>
        <v>0</v>
      </c>
      <c r="Q30" s="2">
        <f ca="1" xml:space="preserve"> Table7[[#This Row],[Sales]] - Table7[[#This Row],[Discount]]</f>
        <v>23100000</v>
      </c>
    </row>
    <row r="31" spans="1:17">
      <c r="A31" t="s">
        <v>11</v>
      </c>
      <c r="B31" t="s">
        <v>115</v>
      </c>
      <c r="C31" t="s">
        <v>116</v>
      </c>
      <c r="D31" t="s">
        <v>30</v>
      </c>
      <c r="E31" s="6" t="s">
        <v>15</v>
      </c>
      <c r="F31" t="s">
        <v>16</v>
      </c>
      <c r="G31">
        <v>4.3</v>
      </c>
      <c r="H31" s="2">
        <v>18199</v>
      </c>
      <c r="I31" s="2">
        <v>18199</v>
      </c>
      <c r="J31" t="s">
        <v>117</v>
      </c>
      <c r="K31">
        <v>0</v>
      </c>
      <c r="L31">
        <v>0</v>
      </c>
      <c r="M31">
        <f t="shared" ca="1" si="0"/>
        <v>247</v>
      </c>
      <c r="N31" s="2">
        <f ca="1" xml:space="preserve"> Table7[[#This Row],[Selling Price]] * Table7[[#This Row],[Units sold (Anually)]]</f>
        <v>4495153</v>
      </c>
      <c r="O31" s="2">
        <f ca="1" xml:space="preserve"> (-Table7[[#This Row],[Original Price]] - Table7[[#This Row],[Selling Price]])  * Table7[[#This Row],[Units sold (Anually)]]</f>
        <v>-8990306</v>
      </c>
      <c r="P31" s="2">
        <f ca="1" xml:space="preserve"> (Table7[[#This Row],[Original Price]] - Table7[[#This Row],[Selling Price]]) * Table7[[#This Row],[Units sold (Anually)]]</f>
        <v>0</v>
      </c>
      <c r="Q31" s="2">
        <f ca="1" xml:space="preserve"> Table7[[#This Row],[Sales]] - Table7[[#This Row],[Discount]]</f>
        <v>4495153</v>
      </c>
    </row>
    <row r="32" spans="1:17">
      <c r="A32" t="s">
        <v>11</v>
      </c>
      <c r="B32" t="s">
        <v>118</v>
      </c>
      <c r="C32" t="s">
        <v>35</v>
      </c>
      <c r="D32" t="s">
        <v>30</v>
      </c>
      <c r="E32" s="6" t="s">
        <v>31</v>
      </c>
      <c r="F32" t="s">
        <v>16</v>
      </c>
      <c r="G32">
        <v>4.5</v>
      </c>
      <c r="H32" s="2">
        <v>14990</v>
      </c>
      <c r="I32" s="2">
        <v>14990</v>
      </c>
      <c r="J32" t="s">
        <v>119</v>
      </c>
      <c r="K32">
        <v>0</v>
      </c>
      <c r="L32">
        <v>0</v>
      </c>
      <c r="M32">
        <f t="shared" ca="1" si="0"/>
        <v>129</v>
      </c>
      <c r="N32" s="2">
        <f ca="1" xml:space="preserve"> Table7[[#This Row],[Selling Price]] * Table7[[#This Row],[Units sold (Anually)]]</f>
        <v>1933710</v>
      </c>
      <c r="O32" s="2">
        <f ca="1" xml:space="preserve"> (-Table7[[#This Row],[Original Price]] - Table7[[#This Row],[Selling Price]])  * Table7[[#This Row],[Units sold (Anually)]]</f>
        <v>-3867420</v>
      </c>
      <c r="P32" s="2">
        <f ca="1" xml:space="preserve"> (Table7[[#This Row],[Original Price]] - Table7[[#This Row],[Selling Price]]) * Table7[[#This Row],[Units sold (Anually)]]</f>
        <v>0</v>
      </c>
      <c r="Q32" s="2">
        <f ca="1" xml:space="preserve"> Table7[[#This Row],[Sales]] - Table7[[#This Row],[Discount]]</f>
        <v>1933710</v>
      </c>
    </row>
    <row r="33" spans="1:17">
      <c r="A33" t="s">
        <v>11</v>
      </c>
      <c r="B33" t="s">
        <v>120</v>
      </c>
      <c r="C33" t="s">
        <v>89</v>
      </c>
      <c r="D33" t="s">
        <v>20</v>
      </c>
      <c r="E33" s="6" t="s">
        <v>70</v>
      </c>
      <c r="F33" t="s">
        <v>16</v>
      </c>
      <c r="G33">
        <v>4</v>
      </c>
      <c r="H33" s="2">
        <v>7999</v>
      </c>
      <c r="I33" s="2">
        <v>10499</v>
      </c>
      <c r="J33" t="s">
        <v>121</v>
      </c>
      <c r="K33">
        <v>2500</v>
      </c>
      <c r="L33">
        <v>23.8117915991999</v>
      </c>
      <c r="M33">
        <f t="shared" ca="1" si="0"/>
        <v>116</v>
      </c>
      <c r="N33" s="2">
        <f ca="1" xml:space="preserve"> Table7[[#This Row],[Selling Price]] * Table7[[#This Row],[Units sold (Anually)]]</f>
        <v>927884</v>
      </c>
      <c r="O33" s="2">
        <f ca="1" xml:space="preserve"> (-Table7[[#This Row],[Original Price]] - Table7[[#This Row],[Selling Price]])  * Table7[[#This Row],[Units sold (Anually)]]</f>
        <v>-2145768</v>
      </c>
      <c r="P33" s="2">
        <f ca="1" xml:space="preserve"> (Table7[[#This Row],[Original Price]] - Table7[[#This Row],[Selling Price]]) * Table7[[#This Row],[Units sold (Anually)]]</f>
        <v>290000</v>
      </c>
      <c r="Q33" s="2">
        <f ca="1" xml:space="preserve"> Table7[[#This Row],[Sales]] - Table7[[#This Row],[Discount]]</f>
        <v>925384</v>
      </c>
    </row>
    <row r="34" spans="1:17">
      <c r="A34" t="s">
        <v>11</v>
      </c>
      <c r="B34" t="s">
        <v>122</v>
      </c>
      <c r="C34" t="s">
        <v>123</v>
      </c>
      <c r="D34" t="s">
        <v>14</v>
      </c>
      <c r="E34" s="6" t="s">
        <v>46</v>
      </c>
      <c r="F34" t="s">
        <v>16</v>
      </c>
      <c r="G34">
        <v>4.5999999999999996</v>
      </c>
      <c r="H34" s="2">
        <v>49999</v>
      </c>
      <c r="I34" s="2">
        <v>49999</v>
      </c>
      <c r="J34" t="s">
        <v>124</v>
      </c>
      <c r="K34">
        <v>0</v>
      </c>
      <c r="L34">
        <v>0</v>
      </c>
      <c r="M34">
        <f t="shared" ca="1" si="0"/>
        <v>288</v>
      </c>
      <c r="N34" s="2">
        <f ca="1" xml:space="preserve"> Table7[[#This Row],[Selling Price]] * Table7[[#This Row],[Units sold (Anually)]]</f>
        <v>14399712</v>
      </c>
      <c r="O34" s="2">
        <f ca="1" xml:space="preserve"> (-Table7[[#This Row],[Original Price]] - Table7[[#This Row],[Selling Price]])  * Table7[[#This Row],[Units sold (Anually)]]</f>
        <v>-28799424</v>
      </c>
      <c r="P34" s="2">
        <f ca="1" xml:space="preserve"> (Table7[[#This Row],[Original Price]] - Table7[[#This Row],[Selling Price]]) * Table7[[#This Row],[Units sold (Anually)]]</f>
        <v>0</v>
      </c>
      <c r="Q34" s="2">
        <f ca="1" xml:space="preserve"> Table7[[#This Row],[Sales]] - Table7[[#This Row],[Discount]]</f>
        <v>14399712</v>
      </c>
    </row>
    <row r="35" spans="1:17">
      <c r="A35" t="s">
        <v>27</v>
      </c>
      <c r="B35" t="s">
        <v>125</v>
      </c>
      <c r="C35" t="s">
        <v>126</v>
      </c>
      <c r="D35" t="s">
        <v>50</v>
      </c>
      <c r="E35" s="6" t="s">
        <v>70</v>
      </c>
      <c r="F35" t="s">
        <v>16</v>
      </c>
      <c r="G35">
        <v>4.3</v>
      </c>
      <c r="H35" s="2">
        <v>8999</v>
      </c>
      <c r="I35" s="2">
        <v>8999</v>
      </c>
      <c r="J35" t="s">
        <v>127</v>
      </c>
      <c r="K35">
        <v>0</v>
      </c>
      <c r="L35">
        <v>0</v>
      </c>
      <c r="M35">
        <f t="shared" ca="1" si="0"/>
        <v>198</v>
      </c>
      <c r="N35" s="2">
        <f ca="1" xml:space="preserve"> Table7[[#This Row],[Selling Price]] * Table7[[#This Row],[Units sold (Anually)]]</f>
        <v>1781802</v>
      </c>
      <c r="O35" s="2">
        <f ca="1" xml:space="preserve"> (-Table7[[#This Row],[Original Price]] - Table7[[#This Row],[Selling Price]])  * Table7[[#This Row],[Units sold (Anually)]]</f>
        <v>-3563604</v>
      </c>
      <c r="P35" s="2">
        <f ca="1" xml:space="preserve"> (Table7[[#This Row],[Original Price]] - Table7[[#This Row],[Selling Price]]) * Table7[[#This Row],[Units sold (Anually)]]</f>
        <v>0</v>
      </c>
      <c r="Q35" s="2">
        <f ca="1" xml:space="preserve"> Table7[[#This Row],[Sales]] - Table7[[#This Row],[Discount]]</f>
        <v>1781802</v>
      </c>
    </row>
    <row r="36" spans="1:17">
      <c r="A36" t="s">
        <v>33</v>
      </c>
      <c r="B36" t="s">
        <v>34</v>
      </c>
      <c r="C36" t="s">
        <v>128</v>
      </c>
      <c r="D36" t="s">
        <v>36</v>
      </c>
      <c r="E36" s="6" t="s">
        <v>31</v>
      </c>
      <c r="F36" t="s">
        <v>16</v>
      </c>
      <c r="G36">
        <v>4.5999999999999996</v>
      </c>
      <c r="H36" s="2">
        <v>49900</v>
      </c>
      <c r="I36" s="2">
        <v>49900</v>
      </c>
      <c r="J36" t="s">
        <v>37</v>
      </c>
      <c r="K36">
        <v>0</v>
      </c>
      <c r="L36">
        <v>0</v>
      </c>
      <c r="M36">
        <f t="shared" ca="1" si="0"/>
        <v>378</v>
      </c>
      <c r="N36" s="2">
        <f ca="1" xml:space="preserve"> Table7[[#This Row],[Selling Price]] * Table7[[#This Row],[Units sold (Anually)]]</f>
        <v>18862200</v>
      </c>
      <c r="O36" s="2">
        <f ca="1" xml:space="preserve"> (-Table7[[#This Row],[Original Price]] - Table7[[#This Row],[Selling Price]])  * Table7[[#This Row],[Units sold (Anually)]]</f>
        <v>-37724400</v>
      </c>
      <c r="P36" s="2">
        <f ca="1" xml:space="preserve"> (Table7[[#This Row],[Original Price]] - Table7[[#This Row],[Selling Price]]) * Table7[[#This Row],[Units sold (Anually)]]</f>
        <v>0</v>
      </c>
      <c r="Q36" s="2">
        <f ca="1" xml:space="preserve"> Table7[[#This Row],[Sales]] - Table7[[#This Row],[Discount]]</f>
        <v>18862200</v>
      </c>
    </row>
    <row r="37" spans="1:17">
      <c r="A37" t="s">
        <v>11</v>
      </c>
      <c r="B37" t="s">
        <v>129</v>
      </c>
      <c r="C37" t="s">
        <v>80</v>
      </c>
      <c r="D37" t="s">
        <v>54</v>
      </c>
      <c r="E37" s="6" t="s">
        <v>14</v>
      </c>
      <c r="F37" t="s">
        <v>16</v>
      </c>
      <c r="G37">
        <v>4</v>
      </c>
      <c r="H37" s="2">
        <v>6990</v>
      </c>
      <c r="I37" s="2">
        <v>6990</v>
      </c>
      <c r="J37" t="s">
        <v>130</v>
      </c>
      <c r="K37">
        <v>0</v>
      </c>
      <c r="L37">
        <v>0</v>
      </c>
      <c r="M37">
        <f t="shared" ca="1" si="0"/>
        <v>208</v>
      </c>
      <c r="N37" s="2">
        <f ca="1" xml:space="preserve"> Table7[[#This Row],[Selling Price]] * Table7[[#This Row],[Units sold (Anually)]]</f>
        <v>1453920</v>
      </c>
      <c r="O37" s="2">
        <f ca="1" xml:space="preserve"> (-Table7[[#This Row],[Original Price]] - Table7[[#This Row],[Selling Price]])  * Table7[[#This Row],[Units sold (Anually)]]</f>
        <v>-2907840</v>
      </c>
      <c r="P37" s="2">
        <f ca="1" xml:space="preserve"> (Table7[[#This Row],[Original Price]] - Table7[[#This Row],[Selling Price]]) * Table7[[#This Row],[Units sold (Anually)]]</f>
        <v>0</v>
      </c>
      <c r="Q37" s="2">
        <f ca="1" xml:space="preserve"> Table7[[#This Row],[Sales]] - Table7[[#This Row],[Discount]]</f>
        <v>1453920</v>
      </c>
    </row>
    <row r="38" spans="1:17">
      <c r="A38" t="s">
        <v>11</v>
      </c>
      <c r="B38" t="s">
        <v>131</v>
      </c>
      <c r="C38" t="s">
        <v>35</v>
      </c>
      <c r="D38" t="s">
        <v>132</v>
      </c>
      <c r="E38" s="6" t="s">
        <v>20</v>
      </c>
      <c r="F38" t="s">
        <v>16</v>
      </c>
      <c r="G38">
        <v>4.0999999999999996</v>
      </c>
      <c r="H38" s="2">
        <v>2399</v>
      </c>
      <c r="I38" s="2">
        <v>2399</v>
      </c>
      <c r="J38" t="s">
        <v>133</v>
      </c>
      <c r="K38">
        <v>0</v>
      </c>
      <c r="L38">
        <v>0</v>
      </c>
      <c r="M38">
        <f t="shared" ca="1" si="0"/>
        <v>231</v>
      </c>
      <c r="N38" s="2">
        <f ca="1" xml:space="preserve"> Table7[[#This Row],[Selling Price]] * Table7[[#This Row],[Units sold (Anually)]]</f>
        <v>554169</v>
      </c>
      <c r="O38" s="2">
        <f ca="1" xml:space="preserve"> (-Table7[[#This Row],[Original Price]] - Table7[[#This Row],[Selling Price]])  * Table7[[#This Row],[Units sold (Anually)]]</f>
        <v>-1108338</v>
      </c>
      <c r="P38" s="2">
        <f ca="1" xml:space="preserve"> (Table7[[#This Row],[Original Price]] - Table7[[#This Row],[Selling Price]]) * Table7[[#This Row],[Units sold (Anually)]]</f>
        <v>0</v>
      </c>
      <c r="Q38" s="2">
        <f ca="1" xml:space="preserve"> Table7[[#This Row],[Sales]] - Table7[[#This Row],[Discount]]</f>
        <v>554169</v>
      </c>
    </row>
    <row r="39" spans="1:17">
      <c r="A39" t="s">
        <v>134</v>
      </c>
      <c r="B39" t="s">
        <v>135</v>
      </c>
      <c r="C39" t="s">
        <v>35</v>
      </c>
      <c r="D39" t="s">
        <v>81</v>
      </c>
      <c r="E39" s="6" t="s">
        <v>14</v>
      </c>
      <c r="F39" t="s">
        <v>16</v>
      </c>
      <c r="G39">
        <v>3.8</v>
      </c>
      <c r="H39" s="2">
        <v>35490</v>
      </c>
      <c r="I39" s="2">
        <v>35490</v>
      </c>
      <c r="J39" t="s">
        <v>136</v>
      </c>
      <c r="K39">
        <v>0</v>
      </c>
      <c r="L39">
        <v>0</v>
      </c>
      <c r="M39">
        <f t="shared" ca="1" si="0"/>
        <v>277</v>
      </c>
      <c r="N39" s="2">
        <f ca="1" xml:space="preserve"> Table7[[#This Row],[Selling Price]] * Table7[[#This Row],[Units sold (Anually)]]</f>
        <v>9830730</v>
      </c>
      <c r="O39" s="2">
        <f ca="1" xml:space="preserve"> (-Table7[[#This Row],[Original Price]] - Table7[[#This Row],[Selling Price]])  * Table7[[#This Row],[Units sold (Anually)]]</f>
        <v>-19661460</v>
      </c>
      <c r="P39" s="2">
        <f ca="1" xml:space="preserve"> (Table7[[#This Row],[Original Price]] - Table7[[#This Row],[Selling Price]]) * Table7[[#This Row],[Units sold (Anually)]]</f>
        <v>0</v>
      </c>
      <c r="Q39" s="2">
        <f ca="1" xml:space="preserve"> Table7[[#This Row],[Sales]] - Table7[[#This Row],[Discount]]</f>
        <v>9830730</v>
      </c>
    </row>
    <row r="40" spans="1:17">
      <c r="A40" t="s">
        <v>23</v>
      </c>
      <c r="B40" t="s">
        <v>137</v>
      </c>
      <c r="C40" t="s">
        <v>100</v>
      </c>
      <c r="D40" t="s">
        <v>14</v>
      </c>
      <c r="E40" s="6" t="s">
        <v>2554</v>
      </c>
      <c r="F40" t="s">
        <v>16</v>
      </c>
      <c r="G40">
        <v>4.3</v>
      </c>
      <c r="H40" s="2">
        <v>29999</v>
      </c>
      <c r="I40" s="2">
        <v>31999</v>
      </c>
      <c r="J40" t="s">
        <v>138</v>
      </c>
      <c r="K40">
        <v>2000</v>
      </c>
      <c r="L40">
        <v>6.2501953186036996</v>
      </c>
      <c r="M40">
        <f t="shared" ca="1" si="0"/>
        <v>358</v>
      </c>
      <c r="N40" s="2">
        <f ca="1" xml:space="preserve"> Table7[[#This Row],[Selling Price]] * Table7[[#This Row],[Units sold (Anually)]]</f>
        <v>10739642</v>
      </c>
      <c r="O40" s="2">
        <f ca="1" xml:space="preserve"> (-Table7[[#This Row],[Original Price]] - Table7[[#This Row],[Selling Price]])  * Table7[[#This Row],[Units sold (Anually)]]</f>
        <v>-22195284</v>
      </c>
      <c r="P40" s="2">
        <f ca="1" xml:space="preserve"> (Table7[[#This Row],[Original Price]] - Table7[[#This Row],[Selling Price]]) * Table7[[#This Row],[Units sold (Anually)]]</f>
        <v>716000</v>
      </c>
      <c r="Q40" s="2">
        <f ca="1" xml:space="preserve"> Table7[[#This Row],[Sales]] - Table7[[#This Row],[Discount]]</f>
        <v>10737642</v>
      </c>
    </row>
    <row r="41" spans="1:17">
      <c r="A41" t="s">
        <v>23</v>
      </c>
      <c r="B41" t="s">
        <v>139</v>
      </c>
      <c r="C41" t="s">
        <v>123</v>
      </c>
      <c r="D41" t="s">
        <v>14</v>
      </c>
      <c r="E41" s="6" t="s">
        <v>63</v>
      </c>
      <c r="F41" t="s">
        <v>16</v>
      </c>
      <c r="G41">
        <v>4.4000000000000004</v>
      </c>
      <c r="H41" s="2">
        <v>28999</v>
      </c>
      <c r="I41" s="2">
        <v>31999</v>
      </c>
      <c r="J41" t="s">
        <v>140</v>
      </c>
      <c r="K41">
        <v>3000</v>
      </c>
      <c r="L41">
        <v>9.3752929779055592</v>
      </c>
      <c r="M41">
        <f t="shared" ca="1" si="0"/>
        <v>361</v>
      </c>
      <c r="N41" s="2">
        <f ca="1" xml:space="preserve"> Table7[[#This Row],[Selling Price]] * Table7[[#This Row],[Units sold (Anually)]]</f>
        <v>10468639</v>
      </c>
      <c r="O41" s="2">
        <f ca="1" xml:space="preserve"> (-Table7[[#This Row],[Original Price]] - Table7[[#This Row],[Selling Price]])  * Table7[[#This Row],[Units sold (Anually)]]</f>
        <v>-22020278</v>
      </c>
      <c r="P41" s="2">
        <f ca="1" xml:space="preserve"> (Table7[[#This Row],[Original Price]] - Table7[[#This Row],[Selling Price]]) * Table7[[#This Row],[Units sold (Anually)]]</f>
        <v>1083000</v>
      </c>
      <c r="Q41" s="2">
        <f ca="1" xml:space="preserve"> Table7[[#This Row],[Sales]] - Table7[[#This Row],[Discount]]</f>
        <v>10465639</v>
      </c>
    </row>
    <row r="42" spans="1:17">
      <c r="A42" t="s">
        <v>23</v>
      </c>
      <c r="B42" t="s">
        <v>141</v>
      </c>
      <c r="C42" t="s">
        <v>142</v>
      </c>
      <c r="D42" t="s">
        <v>30</v>
      </c>
      <c r="E42" s="6" t="s">
        <v>15</v>
      </c>
      <c r="F42" t="s">
        <v>16</v>
      </c>
      <c r="G42">
        <v>4.5</v>
      </c>
      <c r="H42" s="2">
        <v>11999</v>
      </c>
      <c r="I42" s="2">
        <v>12999</v>
      </c>
      <c r="J42" t="s">
        <v>143</v>
      </c>
      <c r="K42">
        <v>1000</v>
      </c>
      <c r="L42">
        <v>7.69289945380413</v>
      </c>
      <c r="M42">
        <f t="shared" ca="1" si="0"/>
        <v>293</v>
      </c>
      <c r="N42" s="2">
        <f ca="1" xml:space="preserve"> Table7[[#This Row],[Selling Price]] * Table7[[#This Row],[Units sold (Anually)]]</f>
        <v>3515707</v>
      </c>
      <c r="O42" s="2">
        <f ca="1" xml:space="preserve"> (-Table7[[#This Row],[Original Price]] - Table7[[#This Row],[Selling Price]])  * Table7[[#This Row],[Units sold (Anually)]]</f>
        <v>-7324414</v>
      </c>
      <c r="P42" s="2">
        <f ca="1" xml:space="preserve"> (Table7[[#This Row],[Original Price]] - Table7[[#This Row],[Selling Price]]) * Table7[[#This Row],[Units sold (Anually)]]</f>
        <v>293000</v>
      </c>
      <c r="Q42" s="2">
        <f ca="1" xml:space="preserve"> Table7[[#This Row],[Sales]] - Table7[[#This Row],[Discount]]</f>
        <v>3514707</v>
      </c>
    </row>
    <row r="43" spans="1:17">
      <c r="A43" t="s">
        <v>91</v>
      </c>
      <c r="B43" t="s">
        <v>144</v>
      </c>
      <c r="C43" t="s">
        <v>145</v>
      </c>
      <c r="D43" t="s">
        <v>20</v>
      </c>
      <c r="E43" s="6" t="s">
        <v>21</v>
      </c>
      <c r="F43" t="s">
        <v>16</v>
      </c>
      <c r="G43">
        <v>4.3</v>
      </c>
      <c r="H43" s="2">
        <v>10999</v>
      </c>
      <c r="I43" s="2">
        <v>10999</v>
      </c>
      <c r="J43" t="s">
        <v>146</v>
      </c>
      <c r="K43">
        <v>0</v>
      </c>
      <c r="L43">
        <v>0</v>
      </c>
      <c r="M43">
        <f t="shared" ca="1" si="0"/>
        <v>186</v>
      </c>
      <c r="N43" s="2">
        <f ca="1" xml:space="preserve"> Table7[[#This Row],[Selling Price]] * Table7[[#This Row],[Units sold (Anually)]]</f>
        <v>2045814</v>
      </c>
      <c r="O43" s="2">
        <f ca="1" xml:space="preserve"> (-Table7[[#This Row],[Original Price]] - Table7[[#This Row],[Selling Price]])  * Table7[[#This Row],[Units sold (Anually)]]</f>
        <v>-4091628</v>
      </c>
      <c r="P43" s="2">
        <f ca="1" xml:space="preserve"> (Table7[[#This Row],[Original Price]] - Table7[[#This Row],[Selling Price]]) * Table7[[#This Row],[Units sold (Anually)]]</f>
        <v>0</v>
      </c>
      <c r="Q43" s="2">
        <f ca="1" xml:space="preserve"> Table7[[#This Row],[Sales]] - Table7[[#This Row],[Discount]]</f>
        <v>2045814</v>
      </c>
    </row>
    <row r="44" spans="1:17">
      <c r="A44" t="s">
        <v>147</v>
      </c>
      <c r="B44">
        <v>3</v>
      </c>
      <c r="C44" t="s">
        <v>148</v>
      </c>
      <c r="D44" t="s">
        <v>30</v>
      </c>
      <c r="E44" s="6" t="s">
        <v>31</v>
      </c>
      <c r="F44" t="s">
        <v>16</v>
      </c>
      <c r="G44">
        <v>4.5</v>
      </c>
      <c r="H44" s="2">
        <v>69999</v>
      </c>
      <c r="I44" s="2">
        <v>69999</v>
      </c>
      <c r="J44" t="s">
        <v>149</v>
      </c>
      <c r="K44">
        <v>0</v>
      </c>
      <c r="L44">
        <v>0</v>
      </c>
      <c r="M44">
        <f t="shared" ca="1" si="0"/>
        <v>330</v>
      </c>
      <c r="N44" s="2">
        <f ca="1" xml:space="preserve"> Table7[[#This Row],[Selling Price]] * Table7[[#This Row],[Units sold (Anually)]]</f>
        <v>23099670</v>
      </c>
      <c r="O44" s="2">
        <f ca="1" xml:space="preserve"> (-Table7[[#This Row],[Original Price]] - Table7[[#This Row],[Selling Price]])  * Table7[[#This Row],[Units sold (Anually)]]</f>
        <v>-46199340</v>
      </c>
      <c r="P44" s="2">
        <f ca="1" xml:space="preserve"> (Table7[[#This Row],[Original Price]] - Table7[[#This Row],[Selling Price]]) * Table7[[#This Row],[Units sold (Anually)]]</f>
        <v>0</v>
      </c>
      <c r="Q44" s="2">
        <f ca="1" xml:space="preserve"> Table7[[#This Row],[Sales]] - Table7[[#This Row],[Discount]]</f>
        <v>23099670</v>
      </c>
    </row>
    <row r="45" spans="1:17">
      <c r="A45" t="s">
        <v>87</v>
      </c>
      <c r="B45" t="s">
        <v>150</v>
      </c>
      <c r="C45" t="s">
        <v>97</v>
      </c>
      <c r="D45" t="s">
        <v>20</v>
      </c>
      <c r="E45" s="6" t="s">
        <v>21</v>
      </c>
      <c r="F45" t="s">
        <v>16</v>
      </c>
      <c r="G45">
        <v>4</v>
      </c>
      <c r="H45" s="2">
        <v>6999</v>
      </c>
      <c r="I45" s="2">
        <v>6999</v>
      </c>
      <c r="J45" t="s">
        <v>151</v>
      </c>
      <c r="K45">
        <v>0</v>
      </c>
      <c r="L45">
        <v>0</v>
      </c>
      <c r="M45">
        <f t="shared" ca="1" si="0"/>
        <v>281</v>
      </c>
      <c r="N45" s="2">
        <f ca="1" xml:space="preserve"> Table7[[#This Row],[Selling Price]] * Table7[[#This Row],[Units sold (Anually)]]</f>
        <v>1966719</v>
      </c>
      <c r="O45" s="2">
        <f ca="1" xml:space="preserve"> (-Table7[[#This Row],[Original Price]] - Table7[[#This Row],[Selling Price]])  * Table7[[#This Row],[Units sold (Anually)]]</f>
        <v>-3933438</v>
      </c>
      <c r="P45" s="2">
        <f ca="1" xml:space="preserve"> (Table7[[#This Row],[Original Price]] - Table7[[#This Row],[Selling Price]]) * Table7[[#This Row],[Units sold (Anually)]]</f>
        <v>0</v>
      </c>
      <c r="Q45" s="2">
        <f ca="1" xml:space="preserve"> Table7[[#This Row],[Sales]] - Table7[[#This Row],[Discount]]</f>
        <v>1966719</v>
      </c>
    </row>
    <row r="46" spans="1:17">
      <c r="A46" t="s">
        <v>11</v>
      </c>
      <c r="B46" t="s">
        <v>152</v>
      </c>
      <c r="C46" t="s">
        <v>153</v>
      </c>
      <c r="D46" t="s">
        <v>14</v>
      </c>
      <c r="E46" s="6" t="s">
        <v>15</v>
      </c>
      <c r="F46" t="s">
        <v>16</v>
      </c>
      <c r="G46">
        <v>4.2</v>
      </c>
      <c r="H46" s="2">
        <v>22450</v>
      </c>
      <c r="I46" s="2">
        <v>22450</v>
      </c>
      <c r="J46" t="s">
        <v>154</v>
      </c>
      <c r="K46">
        <v>0</v>
      </c>
      <c r="L46">
        <v>0</v>
      </c>
      <c r="M46">
        <f t="shared" ca="1" si="0"/>
        <v>206</v>
      </c>
      <c r="N46" s="2">
        <f ca="1" xml:space="preserve"> Table7[[#This Row],[Selling Price]] * Table7[[#This Row],[Units sold (Anually)]]</f>
        <v>4624700</v>
      </c>
      <c r="O46" s="2">
        <f ca="1" xml:space="preserve"> (-Table7[[#This Row],[Original Price]] - Table7[[#This Row],[Selling Price]])  * Table7[[#This Row],[Units sold (Anually)]]</f>
        <v>-9249400</v>
      </c>
      <c r="P46" s="2">
        <f ca="1" xml:space="preserve"> (Table7[[#This Row],[Original Price]] - Table7[[#This Row],[Selling Price]]) * Table7[[#This Row],[Units sold (Anually)]]</f>
        <v>0</v>
      </c>
      <c r="Q46" s="2">
        <f ca="1" xml:space="preserve"> Table7[[#This Row],[Sales]] - Table7[[#This Row],[Discount]]</f>
        <v>4624700</v>
      </c>
    </row>
    <row r="47" spans="1:17">
      <c r="A47" t="s">
        <v>38</v>
      </c>
      <c r="B47" t="s">
        <v>155</v>
      </c>
      <c r="C47" t="s">
        <v>156</v>
      </c>
      <c r="D47" t="s">
        <v>50</v>
      </c>
      <c r="E47" s="6" t="s">
        <v>31</v>
      </c>
      <c r="F47" t="s">
        <v>16</v>
      </c>
      <c r="G47">
        <v>4.0999999999999996</v>
      </c>
      <c r="H47" s="2">
        <v>11999</v>
      </c>
      <c r="I47" s="2">
        <v>11999</v>
      </c>
      <c r="J47" t="s">
        <v>157</v>
      </c>
      <c r="K47">
        <v>0</v>
      </c>
      <c r="L47">
        <v>0</v>
      </c>
      <c r="M47">
        <f t="shared" ca="1" si="0"/>
        <v>156</v>
      </c>
      <c r="N47" s="2">
        <f ca="1" xml:space="preserve"> Table7[[#This Row],[Selling Price]] * Table7[[#This Row],[Units sold (Anually)]]</f>
        <v>1871844</v>
      </c>
      <c r="O47" s="2">
        <f ca="1" xml:space="preserve"> (-Table7[[#This Row],[Original Price]] - Table7[[#This Row],[Selling Price]])  * Table7[[#This Row],[Units sold (Anually)]]</f>
        <v>-3743688</v>
      </c>
      <c r="P47" s="2">
        <f ca="1" xml:space="preserve"> (Table7[[#This Row],[Original Price]] - Table7[[#This Row],[Selling Price]]) * Table7[[#This Row],[Units sold (Anually)]]</f>
        <v>0</v>
      </c>
      <c r="Q47" s="2">
        <f ca="1" xml:space="preserve"> Table7[[#This Row],[Sales]] - Table7[[#This Row],[Discount]]</f>
        <v>1871844</v>
      </c>
    </row>
    <row r="48" spans="1:17">
      <c r="A48" t="s">
        <v>23</v>
      </c>
      <c r="B48" t="s">
        <v>158</v>
      </c>
      <c r="C48" t="s">
        <v>159</v>
      </c>
      <c r="D48" t="s">
        <v>14</v>
      </c>
      <c r="E48" s="6" t="s">
        <v>15</v>
      </c>
      <c r="F48" t="s">
        <v>16</v>
      </c>
      <c r="G48">
        <v>4.4000000000000004</v>
      </c>
      <c r="H48" s="2">
        <v>31999</v>
      </c>
      <c r="I48" s="2">
        <v>34999</v>
      </c>
      <c r="J48" t="s">
        <v>160</v>
      </c>
      <c r="K48">
        <v>3000</v>
      </c>
      <c r="L48">
        <v>8.5716734763850404</v>
      </c>
      <c r="M48">
        <f t="shared" ca="1" si="0"/>
        <v>123</v>
      </c>
      <c r="N48" s="2">
        <f ca="1" xml:space="preserve"> Table7[[#This Row],[Selling Price]] * Table7[[#This Row],[Units sold (Anually)]]</f>
        <v>3935877</v>
      </c>
      <c r="O48" s="2">
        <f ca="1" xml:space="preserve"> (-Table7[[#This Row],[Original Price]] - Table7[[#This Row],[Selling Price]])  * Table7[[#This Row],[Units sold (Anually)]]</f>
        <v>-8240754</v>
      </c>
      <c r="P48" s="2">
        <f ca="1" xml:space="preserve"> (Table7[[#This Row],[Original Price]] - Table7[[#This Row],[Selling Price]]) * Table7[[#This Row],[Units sold (Anually)]]</f>
        <v>369000</v>
      </c>
      <c r="Q48" s="2">
        <f ca="1" xml:space="preserve"> Table7[[#This Row],[Sales]] - Table7[[#This Row],[Discount]]</f>
        <v>3932877</v>
      </c>
    </row>
    <row r="49" spans="1:17">
      <c r="A49" t="s">
        <v>11</v>
      </c>
      <c r="B49" t="s">
        <v>161</v>
      </c>
      <c r="C49" t="s">
        <v>35</v>
      </c>
      <c r="D49" t="s">
        <v>30</v>
      </c>
      <c r="E49" s="6" t="s">
        <v>70</v>
      </c>
      <c r="F49" t="s">
        <v>16</v>
      </c>
      <c r="G49">
        <v>4.3</v>
      </c>
      <c r="H49" s="2">
        <v>22900</v>
      </c>
      <c r="I49" s="2">
        <v>22900</v>
      </c>
      <c r="J49" t="s">
        <v>162</v>
      </c>
      <c r="K49">
        <v>0</v>
      </c>
      <c r="L49">
        <v>0</v>
      </c>
      <c r="M49">
        <f t="shared" ca="1" si="0"/>
        <v>304</v>
      </c>
      <c r="N49" s="2">
        <f ca="1" xml:space="preserve"> Table7[[#This Row],[Selling Price]] * Table7[[#This Row],[Units sold (Anually)]]</f>
        <v>6961600</v>
      </c>
      <c r="O49" s="2">
        <f ca="1" xml:space="preserve"> (-Table7[[#This Row],[Original Price]] - Table7[[#This Row],[Selling Price]])  * Table7[[#This Row],[Units sold (Anually)]]</f>
        <v>-13923200</v>
      </c>
      <c r="P49" s="2">
        <f ca="1" xml:space="preserve"> (Table7[[#This Row],[Original Price]] - Table7[[#This Row],[Selling Price]]) * Table7[[#This Row],[Units sold (Anually)]]</f>
        <v>0</v>
      </c>
      <c r="Q49" s="2">
        <f ca="1" xml:space="preserve"> Table7[[#This Row],[Sales]] - Table7[[#This Row],[Discount]]</f>
        <v>6961600</v>
      </c>
    </row>
    <row r="50" spans="1:17">
      <c r="A50" t="s">
        <v>27</v>
      </c>
      <c r="B50" t="s">
        <v>163</v>
      </c>
      <c r="C50" t="s">
        <v>164</v>
      </c>
      <c r="D50" t="s">
        <v>20</v>
      </c>
      <c r="E50" s="6" t="s">
        <v>70</v>
      </c>
      <c r="F50" t="s">
        <v>16</v>
      </c>
      <c r="G50">
        <v>4.3</v>
      </c>
      <c r="H50" s="2">
        <v>7499</v>
      </c>
      <c r="I50" s="2">
        <v>8999</v>
      </c>
      <c r="J50" t="s">
        <v>165</v>
      </c>
      <c r="K50">
        <v>1500</v>
      </c>
      <c r="L50">
        <v>16.6685187243027</v>
      </c>
      <c r="M50">
        <f t="shared" ca="1" si="0"/>
        <v>217</v>
      </c>
      <c r="N50" s="2">
        <f ca="1" xml:space="preserve"> Table7[[#This Row],[Selling Price]] * Table7[[#This Row],[Units sold (Anually)]]</f>
        <v>1627283</v>
      </c>
      <c r="O50" s="2">
        <f ca="1" xml:space="preserve"> (-Table7[[#This Row],[Original Price]] - Table7[[#This Row],[Selling Price]])  * Table7[[#This Row],[Units sold (Anually)]]</f>
        <v>-3580066</v>
      </c>
      <c r="P50" s="2">
        <f ca="1" xml:space="preserve"> (Table7[[#This Row],[Original Price]] - Table7[[#This Row],[Selling Price]]) * Table7[[#This Row],[Units sold (Anually)]]</f>
        <v>325500</v>
      </c>
      <c r="Q50" s="2">
        <f ca="1" xml:space="preserve"> Table7[[#This Row],[Sales]] - Table7[[#This Row],[Discount]]</f>
        <v>1625783</v>
      </c>
    </row>
    <row r="51" spans="1:17">
      <c r="A51" t="s">
        <v>33</v>
      </c>
      <c r="B51" t="s">
        <v>34</v>
      </c>
      <c r="C51" t="s">
        <v>97</v>
      </c>
      <c r="D51" t="s">
        <v>36</v>
      </c>
      <c r="E51" s="6" t="s">
        <v>63</v>
      </c>
      <c r="F51" t="s">
        <v>16</v>
      </c>
      <c r="G51">
        <v>4.5999999999999996</v>
      </c>
      <c r="H51" s="2">
        <v>64900</v>
      </c>
      <c r="I51" s="2">
        <v>64900</v>
      </c>
      <c r="J51" t="s">
        <v>37</v>
      </c>
      <c r="K51">
        <v>0</v>
      </c>
      <c r="L51">
        <v>0</v>
      </c>
      <c r="M51">
        <f t="shared" ca="1" si="0"/>
        <v>113</v>
      </c>
      <c r="N51" s="2">
        <f ca="1" xml:space="preserve"> Table7[[#This Row],[Selling Price]] * Table7[[#This Row],[Units sold (Anually)]]</f>
        <v>7333700</v>
      </c>
      <c r="O51" s="2">
        <f ca="1" xml:space="preserve"> (-Table7[[#This Row],[Original Price]] - Table7[[#This Row],[Selling Price]])  * Table7[[#This Row],[Units sold (Anually)]]</f>
        <v>-14667400</v>
      </c>
      <c r="P51" s="2">
        <f ca="1" xml:space="preserve"> (Table7[[#This Row],[Original Price]] - Table7[[#This Row],[Selling Price]]) * Table7[[#This Row],[Units sold (Anually)]]</f>
        <v>0</v>
      </c>
      <c r="Q51" s="2">
        <f ca="1" xml:space="preserve"> Table7[[#This Row],[Sales]] - Table7[[#This Row],[Discount]]</f>
        <v>7333700</v>
      </c>
    </row>
    <row r="52" spans="1:17">
      <c r="A52" t="s">
        <v>23</v>
      </c>
      <c r="B52" t="s">
        <v>166</v>
      </c>
      <c r="C52" t="s">
        <v>167</v>
      </c>
      <c r="D52" t="s">
        <v>30</v>
      </c>
      <c r="E52" s="6" t="s">
        <v>31</v>
      </c>
      <c r="F52" t="s">
        <v>16</v>
      </c>
      <c r="G52">
        <v>4.5</v>
      </c>
      <c r="H52" s="2">
        <v>13999</v>
      </c>
      <c r="I52" s="2">
        <v>15999</v>
      </c>
      <c r="J52" t="s">
        <v>168</v>
      </c>
      <c r="K52">
        <v>2000</v>
      </c>
      <c r="L52">
        <v>12.5007812988311</v>
      </c>
      <c r="M52">
        <f t="shared" ca="1" si="0"/>
        <v>206</v>
      </c>
      <c r="N52" s="2">
        <f ca="1" xml:space="preserve"> Table7[[#This Row],[Selling Price]] * Table7[[#This Row],[Units sold (Anually)]]</f>
        <v>2883794</v>
      </c>
      <c r="O52" s="2">
        <f ca="1" xml:space="preserve"> (-Table7[[#This Row],[Original Price]] - Table7[[#This Row],[Selling Price]])  * Table7[[#This Row],[Units sold (Anually)]]</f>
        <v>-6179588</v>
      </c>
      <c r="P52" s="2">
        <f ca="1" xml:space="preserve"> (Table7[[#This Row],[Original Price]] - Table7[[#This Row],[Selling Price]]) * Table7[[#This Row],[Units sold (Anually)]]</f>
        <v>412000</v>
      </c>
      <c r="Q52" s="2">
        <f ca="1" xml:space="preserve"> Table7[[#This Row],[Sales]] - Table7[[#This Row],[Discount]]</f>
        <v>2881794</v>
      </c>
    </row>
    <row r="53" spans="1:17">
      <c r="A53" t="s">
        <v>33</v>
      </c>
      <c r="B53" t="s">
        <v>169</v>
      </c>
      <c r="C53" t="s">
        <v>170</v>
      </c>
      <c r="D53" t="s">
        <v>50</v>
      </c>
      <c r="E53" s="6" t="s">
        <v>15</v>
      </c>
      <c r="F53" t="s">
        <v>16</v>
      </c>
      <c r="G53">
        <v>4.5</v>
      </c>
      <c r="H53" s="2">
        <v>42900</v>
      </c>
      <c r="I53" s="2">
        <v>42900</v>
      </c>
      <c r="J53" t="s">
        <v>171</v>
      </c>
      <c r="K53">
        <v>0</v>
      </c>
      <c r="L53">
        <v>0</v>
      </c>
      <c r="M53">
        <f t="shared" ca="1" si="0"/>
        <v>336</v>
      </c>
      <c r="N53" s="2">
        <f ca="1" xml:space="preserve"> Table7[[#This Row],[Selling Price]] * Table7[[#This Row],[Units sold (Anually)]]</f>
        <v>14414400</v>
      </c>
      <c r="O53" s="2">
        <f ca="1" xml:space="preserve"> (-Table7[[#This Row],[Original Price]] - Table7[[#This Row],[Selling Price]])  * Table7[[#This Row],[Units sold (Anually)]]</f>
        <v>-28828800</v>
      </c>
      <c r="P53" s="2">
        <f ca="1" xml:space="preserve"> (Table7[[#This Row],[Original Price]] - Table7[[#This Row],[Selling Price]]) * Table7[[#This Row],[Units sold (Anually)]]</f>
        <v>0</v>
      </c>
      <c r="Q53" s="2">
        <f ca="1" xml:space="preserve"> Table7[[#This Row],[Sales]] - Table7[[#This Row],[Discount]]</f>
        <v>14414400</v>
      </c>
    </row>
    <row r="54" spans="1:17">
      <c r="A54" t="s">
        <v>33</v>
      </c>
      <c r="B54" t="s">
        <v>172</v>
      </c>
      <c r="C54" t="s">
        <v>173</v>
      </c>
      <c r="D54" t="s">
        <v>20</v>
      </c>
      <c r="E54" s="6" t="s">
        <v>31</v>
      </c>
      <c r="F54" t="s">
        <v>16</v>
      </c>
      <c r="G54">
        <v>4.5</v>
      </c>
      <c r="H54" s="2">
        <v>38999</v>
      </c>
      <c r="I54" s="2">
        <v>39900</v>
      </c>
      <c r="J54" t="s">
        <v>174</v>
      </c>
      <c r="K54">
        <v>901</v>
      </c>
      <c r="L54">
        <v>2.25814536340852</v>
      </c>
      <c r="M54">
        <f t="shared" ca="1" si="0"/>
        <v>191</v>
      </c>
      <c r="N54" s="2">
        <f ca="1" xml:space="preserve"> Table7[[#This Row],[Selling Price]] * Table7[[#This Row],[Units sold (Anually)]]</f>
        <v>7448809</v>
      </c>
      <c r="O54" s="2">
        <f ca="1" xml:space="preserve"> (-Table7[[#This Row],[Original Price]] - Table7[[#This Row],[Selling Price]])  * Table7[[#This Row],[Units sold (Anually)]]</f>
        <v>-15069709</v>
      </c>
      <c r="P54" s="2">
        <f ca="1" xml:space="preserve"> (Table7[[#This Row],[Original Price]] - Table7[[#This Row],[Selling Price]]) * Table7[[#This Row],[Units sold (Anually)]]</f>
        <v>172091</v>
      </c>
      <c r="Q54" s="2">
        <f ca="1" xml:space="preserve"> Table7[[#This Row],[Sales]] - Table7[[#This Row],[Discount]]</f>
        <v>7447908</v>
      </c>
    </row>
    <row r="55" spans="1:17">
      <c r="A55" t="s">
        <v>91</v>
      </c>
      <c r="B55" t="s">
        <v>175</v>
      </c>
      <c r="C55" t="s">
        <v>97</v>
      </c>
      <c r="D55" t="s">
        <v>50</v>
      </c>
      <c r="E55" s="6" t="s">
        <v>70</v>
      </c>
      <c r="F55" t="s">
        <v>16</v>
      </c>
      <c r="G55">
        <v>4.4000000000000004</v>
      </c>
      <c r="H55" s="2">
        <v>24999</v>
      </c>
      <c r="I55" s="2">
        <v>24999</v>
      </c>
      <c r="J55" t="s">
        <v>176</v>
      </c>
      <c r="K55">
        <v>0</v>
      </c>
      <c r="L55">
        <v>0</v>
      </c>
      <c r="M55">
        <f t="shared" ca="1" si="0"/>
        <v>341</v>
      </c>
      <c r="N55" s="2">
        <f ca="1" xml:space="preserve"> Table7[[#This Row],[Selling Price]] * Table7[[#This Row],[Units sold (Anually)]]</f>
        <v>8524659</v>
      </c>
      <c r="O55" s="2">
        <f ca="1" xml:space="preserve"> (-Table7[[#This Row],[Original Price]] - Table7[[#This Row],[Selling Price]])  * Table7[[#This Row],[Units sold (Anually)]]</f>
        <v>-17049318</v>
      </c>
      <c r="P55" s="2">
        <f ca="1" xml:space="preserve"> (Table7[[#This Row],[Original Price]] - Table7[[#This Row],[Selling Price]]) * Table7[[#This Row],[Units sold (Anually)]]</f>
        <v>0</v>
      </c>
      <c r="Q55" s="2">
        <f ca="1" xml:space="preserve"> Table7[[#This Row],[Sales]] - Table7[[#This Row],[Discount]]</f>
        <v>8524659</v>
      </c>
    </row>
    <row r="56" spans="1:17">
      <c r="A56" t="s">
        <v>33</v>
      </c>
      <c r="B56" t="s">
        <v>34</v>
      </c>
      <c r="C56" t="s">
        <v>177</v>
      </c>
      <c r="D56" t="s">
        <v>36</v>
      </c>
      <c r="E56" s="6" t="s">
        <v>63</v>
      </c>
      <c r="F56" t="s">
        <v>16</v>
      </c>
      <c r="G56">
        <v>4.5999999999999996</v>
      </c>
      <c r="H56" s="2">
        <v>64900</v>
      </c>
      <c r="I56" s="2">
        <v>64900</v>
      </c>
      <c r="J56" t="s">
        <v>37</v>
      </c>
      <c r="K56">
        <v>0</v>
      </c>
      <c r="L56">
        <v>0</v>
      </c>
      <c r="M56">
        <f t="shared" ca="1" si="0"/>
        <v>124</v>
      </c>
      <c r="N56" s="2">
        <f ca="1" xml:space="preserve"> Table7[[#This Row],[Selling Price]] * Table7[[#This Row],[Units sold (Anually)]]</f>
        <v>8047600</v>
      </c>
      <c r="O56" s="2">
        <f ca="1" xml:space="preserve"> (-Table7[[#This Row],[Original Price]] - Table7[[#This Row],[Selling Price]])  * Table7[[#This Row],[Units sold (Anually)]]</f>
        <v>-16095200</v>
      </c>
      <c r="P56" s="2">
        <f ca="1" xml:space="preserve"> (Table7[[#This Row],[Original Price]] - Table7[[#This Row],[Selling Price]]) * Table7[[#This Row],[Units sold (Anually)]]</f>
        <v>0</v>
      </c>
      <c r="Q56" s="2">
        <f ca="1" xml:space="preserve"> Table7[[#This Row],[Sales]] - Table7[[#This Row],[Discount]]</f>
        <v>8047600</v>
      </c>
    </row>
    <row r="57" spans="1:17">
      <c r="A57" t="s">
        <v>83</v>
      </c>
      <c r="B57" t="s">
        <v>178</v>
      </c>
      <c r="C57" t="s">
        <v>97</v>
      </c>
      <c r="D57" t="s">
        <v>50</v>
      </c>
      <c r="E57" s="6" t="s">
        <v>21</v>
      </c>
      <c r="F57" t="s">
        <v>16</v>
      </c>
      <c r="G57">
        <v>3.9</v>
      </c>
      <c r="H57" s="2">
        <v>7999</v>
      </c>
      <c r="I57" s="2">
        <v>7999</v>
      </c>
      <c r="J57" t="s">
        <v>179</v>
      </c>
      <c r="K57">
        <v>0</v>
      </c>
      <c r="L57">
        <v>0</v>
      </c>
      <c r="M57">
        <f t="shared" ca="1" si="0"/>
        <v>392</v>
      </c>
      <c r="N57" s="2">
        <f ca="1" xml:space="preserve"> Table7[[#This Row],[Selling Price]] * Table7[[#This Row],[Units sold (Anually)]]</f>
        <v>3135608</v>
      </c>
      <c r="O57" s="2">
        <f ca="1" xml:space="preserve"> (-Table7[[#This Row],[Original Price]] - Table7[[#This Row],[Selling Price]])  * Table7[[#This Row],[Units sold (Anually)]]</f>
        <v>-6271216</v>
      </c>
      <c r="P57" s="2">
        <f ca="1" xml:space="preserve"> (Table7[[#This Row],[Original Price]] - Table7[[#This Row],[Selling Price]]) * Table7[[#This Row],[Units sold (Anually)]]</f>
        <v>0</v>
      </c>
      <c r="Q57" s="2">
        <f ca="1" xml:space="preserve"> Table7[[#This Row],[Sales]] - Table7[[#This Row],[Discount]]</f>
        <v>3135608</v>
      </c>
    </row>
    <row r="58" spans="1:17">
      <c r="A58" t="s">
        <v>67</v>
      </c>
      <c r="B58" t="s">
        <v>180</v>
      </c>
      <c r="C58" t="s">
        <v>181</v>
      </c>
      <c r="D58" t="s">
        <v>14</v>
      </c>
      <c r="E58" s="6" t="s">
        <v>15</v>
      </c>
      <c r="F58" t="s">
        <v>16</v>
      </c>
      <c r="G58">
        <v>4.4000000000000004</v>
      </c>
      <c r="H58" s="2">
        <v>34990</v>
      </c>
      <c r="I58" s="2">
        <v>37990</v>
      </c>
      <c r="J58" t="s">
        <v>182</v>
      </c>
      <c r="K58">
        <v>3000</v>
      </c>
      <c r="L58">
        <v>7.8968149513029697</v>
      </c>
      <c r="M58">
        <f t="shared" ca="1" si="0"/>
        <v>119</v>
      </c>
      <c r="N58" s="2">
        <f ca="1" xml:space="preserve"> Table7[[#This Row],[Selling Price]] * Table7[[#This Row],[Units sold (Anually)]]</f>
        <v>4163810</v>
      </c>
      <c r="O58" s="2">
        <f ca="1" xml:space="preserve"> (-Table7[[#This Row],[Original Price]] - Table7[[#This Row],[Selling Price]])  * Table7[[#This Row],[Units sold (Anually)]]</f>
        <v>-8684620</v>
      </c>
      <c r="P58" s="2">
        <f ca="1" xml:space="preserve"> (Table7[[#This Row],[Original Price]] - Table7[[#This Row],[Selling Price]]) * Table7[[#This Row],[Units sold (Anually)]]</f>
        <v>357000</v>
      </c>
      <c r="Q58" s="2">
        <f ca="1" xml:space="preserve"> Table7[[#This Row],[Sales]] - Table7[[#This Row],[Discount]]</f>
        <v>4160810</v>
      </c>
    </row>
    <row r="59" spans="1:17">
      <c r="A59" t="s">
        <v>67</v>
      </c>
      <c r="B59" t="s">
        <v>183</v>
      </c>
      <c r="C59" t="s">
        <v>184</v>
      </c>
      <c r="D59" t="s">
        <v>14</v>
      </c>
      <c r="E59" s="6" t="s">
        <v>63</v>
      </c>
      <c r="F59" t="s">
        <v>16</v>
      </c>
      <c r="G59" t="s">
        <v>2506</v>
      </c>
      <c r="H59" s="2">
        <v>28999</v>
      </c>
      <c r="I59" s="2">
        <v>37990</v>
      </c>
      <c r="J59" t="s">
        <v>185</v>
      </c>
      <c r="K59">
        <v>8991</v>
      </c>
      <c r="L59">
        <v>23.666754409054999</v>
      </c>
      <c r="M59">
        <f t="shared" ca="1" si="0"/>
        <v>211</v>
      </c>
      <c r="N59" s="2">
        <f ca="1" xml:space="preserve"> Table7[[#This Row],[Selling Price]] * Table7[[#This Row],[Units sold (Anually)]]</f>
        <v>6118789</v>
      </c>
      <c r="O59" s="2">
        <f ca="1" xml:space="preserve"> (-Table7[[#This Row],[Original Price]] - Table7[[#This Row],[Selling Price]])  * Table7[[#This Row],[Units sold (Anually)]]</f>
        <v>-14134679</v>
      </c>
      <c r="P59" s="2">
        <f ca="1" xml:space="preserve"> (Table7[[#This Row],[Original Price]] - Table7[[#This Row],[Selling Price]]) * Table7[[#This Row],[Units sold (Anually)]]</f>
        <v>1897101</v>
      </c>
      <c r="Q59" s="2">
        <f ca="1" xml:space="preserve"> Table7[[#This Row],[Sales]] - Table7[[#This Row],[Discount]]</f>
        <v>6109798</v>
      </c>
    </row>
    <row r="60" spans="1:17">
      <c r="A60" t="s">
        <v>11</v>
      </c>
      <c r="B60" t="s">
        <v>122</v>
      </c>
      <c r="C60" t="s">
        <v>186</v>
      </c>
      <c r="D60" t="s">
        <v>45</v>
      </c>
      <c r="E60" s="6" t="s">
        <v>15</v>
      </c>
      <c r="F60" t="s">
        <v>16</v>
      </c>
      <c r="G60">
        <v>4.5999999999999996</v>
      </c>
      <c r="H60" s="2">
        <v>53999</v>
      </c>
      <c r="I60" s="2">
        <v>73990</v>
      </c>
      <c r="J60" t="s">
        <v>124</v>
      </c>
      <c r="K60">
        <v>19991</v>
      </c>
      <c r="L60">
        <v>27.018516015677701</v>
      </c>
      <c r="M60">
        <f t="shared" ca="1" si="0"/>
        <v>199</v>
      </c>
      <c r="N60" s="2">
        <f ca="1" xml:space="preserve"> Table7[[#This Row],[Selling Price]] * Table7[[#This Row],[Units sold (Anually)]]</f>
        <v>10745801</v>
      </c>
      <c r="O60" s="2">
        <f ca="1" xml:space="preserve"> (-Table7[[#This Row],[Original Price]] - Table7[[#This Row],[Selling Price]])  * Table7[[#This Row],[Units sold (Anually)]]</f>
        <v>-25469811</v>
      </c>
      <c r="P60" s="2">
        <f ca="1" xml:space="preserve"> (Table7[[#This Row],[Original Price]] - Table7[[#This Row],[Selling Price]]) * Table7[[#This Row],[Units sold (Anually)]]</f>
        <v>3978209</v>
      </c>
      <c r="Q60" s="2">
        <f ca="1" xml:space="preserve"> Table7[[#This Row],[Sales]] - Table7[[#This Row],[Discount]]</f>
        <v>10725810</v>
      </c>
    </row>
    <row r="61" spans="1:17">
      <c r="A61" t="s">
        <v>23</v>
      </c>
      <c r="B61" t="s">
        <v>187</v>
      </c>
      <c r="C61" t="s">
        <v>188</v>
      </c>
      <c r="D61" t="s">
        <v>30</v>
      </c>
      <c r="E61" s="6" t="s">
        <v>31</v>
      </c>
      <c r="F61" t="s">
        <v>16</v>
      </c>
      <c r="G61">
        <v>4.3</v>
      </c>
      <c r="H61" s="2">
        <v>13999</v>
      </c>
      <c r="I61" s="2">
        <v>13999</v>
      </c>
      <c r="J61" t="s">
        <v>189</v>
      </c>
      <c r="K61">
        <v>0</v>
      </c>
      <c r="L61">
        <v>0</v>
      </c>
      <c r="M61">
        <f t="shared" ca="1" si="0"/>
        <v>349</v>
      </c>
      <c r="N61" s="2">
        <f ca="1" xml:space="preserve"> Table7[[#This Row],[Selling Price]] * Table7[[#This Row],[Units sold (Anually)]]</f>
        <v>4885651</v>
      </c>
      <c r="O61" s="2">
        <f ca="1" xml:space="preserve"> (-Table7[[#This Row],[Original Price]] - Table7[[#This Row],[Selling Price]])  * Table7[[#This Row],[Units sold (Anually)]]</f>
        <v>-9771302</v>
      </c>
      <c r="P61" s="2">
        <f ca="1" xml:space="preserve"> (Table7[[#This Row],[Original Price]] - Table7[[#This Row],[Selling Price]]) * Table7[[#This Row],[Units sold (Anually)]]</f>
        <v>0</v>
      </c>
      <c r="Q61" s="2">
        <f ca="1" xml:space="preserve"> Table7[[#This Row],[Sales]] - Table7[[#This Row],[Discount]]</f>
        <v>4885651</v>
      </c>
    </row>
    <row r="62" spans="1:17">
      <c r="A62" t="s">
        <v>83</v>
      </c>
      <c r="B62" t="s">
        <v>190</v>
      </c>
      <c r="C62" t="s">
        <v>97</v>
      </c>
      <c r="D62" t="s">
        <v>191</v>
      </c>
      <c r="E62" s="6" t="s">
        <v>30</v>
      </c>
      <c r="F62" t="s">
        <v>16</v>
      </c>
      <c r="G62">
        <v>3.7</v>
      </c>
      <c r="H62" s="2">
        <v>7580</v>
      </c>
      <c r="I62" s="2">
        <v>7580</v>
      </c>
      <c r="J62" t="s">
        <v>192</v>
      </c>
      <c r="K62">
        <v>0</v>
      </c>
      <c r="L62">
        <v>0</v>
      </c>
      <c r="M62">
        <f t="shared" ca="1" si="0"/>
        <v>453</v>
      </c>
      <c r="N62" s="2">
        <f ca="1" xml:space="preserve"> Table7[[#This Row],[Selling Price]] * Table7[[#This Row],[Units sold (Anually)]]</f>
        <v>3433740</v>
      </c>
      <c r="O62" s="2">
        <f ca="1" xml:space="preserve"> (-Table7[[#This Row],[Original Price]] - Table7[[#This Row],[Selling Price]])  * Table7[[#This Row],[Units sold (Anually)]]</f>
        <v>-6867480</v>
      </c>
      <c r="P62" s="2">
        <f ca="1" xml:space="preserve"> (Table7[[#This Row],[Original Price]] - Table7[[#This Row],[Selling Price]]) * Table7[[#This Row],[Units sold (Anually)]]</f>
        <v>0</v>
      </c>
      <c r="Q62" s="2">
        <f ca="1" xml:space="preserve"> Table7[[#This Row],[Sales]] - Table7[[#This Row],[Discount]]</f>
        <v>3433740</v>
      </c>
    </row>
    <row r="63" spans="1:17">
      <c r="A63" t="s">
        <v>11</v>
      </c>
      <c r="B63" t="s">
        <v>193</v>
      </c>
      <c r="C63" t="s">
        <v>194</v>
      </c>
      <c r="D63" t="s">
        <v>30</v>
      </c>
      <c r="E63" s="6" t="s">
        <v>70</v>
      </c>
      <c r="F63" t="s">
        <v>16</v>
      </c>
      <c r="G63">
        <v>4.2</v>
      </c>
      <c r="H63" s="2">
        <v>28000</v>
      </c>
      <c r="I63" s="2">
        <v>61988</v>
      </c>
      <c r="J63" t="s">
        <v>195</v>
      </c>
      <c r="K63">
        <v>33988</v>
      </c>
      <c r="L63">
        <v>54.829967090404502</v>
      </c>
      <c r="M63">
        <f t="shared" ca="1" si="0"/>
        <v>459</v>
      </c>
      <c r="N63" s="2">
        <f ca="1" xml:space="preserve"> Table7[[#This Row],[Selling Price]] * Table7[[#This Row],[Units sold (Anually)]]</f>
        <v>12852000</v>
      </c>
      <c r="O63" s="2">
        <f ca="1" xml:space="preserve"> (-Table7[[#This Row],[Original Price]] - Table7[[#This Row],[Selling Price]])  * Table7[[#This Row],[Units sold (Anually)]]</f>
        <v>-41304492</v>
      </c>
      <c r="P63" s="2">
        <f ca="1" xml:space="preserve"> (Table7[[#This Row],[Original Price]] - Table7[[#This Row],[Selling Price]]) * Table7[[#This Row],[Units sold (Anually)]]</f>
        <v>15600492</v>
      </c>
      <c r="Q63" s="2">
        <f ca="1" xml:space="preserve"> Table7[[#This Row],[Sales]] - Table7[[#This Row],[Discount]]</f>
        <v>12818012</v>
      </c>
    </row>
    <row r="64" spans="1:17">
      <c r="A64" t="s">
        <v>196</v>
      </c>
      <c r="B64" t="s">
        <v>197</v>
      </c>
      <c r="C64" t="s">
        <v>198</v>
      </c>
      <c r="D64" t="s">
        <v>50</v>
      </c>
      <c r="E64" s="6" t="s">
        <v>21</v>
      </c>
      <c r="F64" t="s">
        <v>16</v>
      </c>
      <c r="G64">
        <v>3.8</v>
      </c>
      <c r="H64" s="2">
        <v>9990</v>
      </c>
      <c r="I64" s="2">
        <v>9990</v>
      </c>
      <c r="J64" t="s">
        <v>199</v>
      </c>
      <c r="K64">
        <v>0</v>
      </c>
      <c r="L64">
        <v>0</v>
      </c>
      <c r="M64">
        <f t="shared" ca="1" si="0"/>
        <v>162</v>
      </c>
      <c r="N64" s="2">
        <f ca="1" xml:space="preserve"> Table7[[#This Row],[Selling Price]] * Table7[[#This Row],[Units sold (Anually)]]</f>
        <v>1618380</v>
      </c>
      <c r="O64" s="2">
        <f ca="1" xml:space="preserve"> (-Table7[[#This Row],[Original Price]] - Table7[[#This Row],[Selling Price]])  * Table7[[#This Row],[Units sold (Anually)]]</f>
        <v>-3236760</v>
      </c>
      <c r="P64" s="2">
        <f ca="1" xml:space="preserve"> (Table7[[#This Row],[Original Price]] - Table7[[#This Row],[Selling Price]]) * Table7[[#This Row],[Units sold (Anually)]]</f>
        <v>0</v>
      </c>
      <c r="Q64" s="2">
        <f ca="1" xml:space="preserve"> Table7[[#This Row],[Sales]] - Table7[[#This Row],[Discount]]</f>
        <v>1618380</v>
      </c>
    </row>
    <row r="65" spans="1:17">
      <c r="A65" t="s">
        <v>23</v>
      </c>
      <c r="B65" t="s">
        <v>200</v>
      </c>
      <c r="C65" t="s">
        <v>201</v>
      </c>
      <c r="D65" t="s">
        <v>50</v>
      </c>
      <c r="E65" s="6" t="s">
        <v>70</v>
      </c>
      <c r="F65" t="s">
        <v>16</v>
      </c>
      <c r="G65">
        <v>4.3</v>
      </c>
      <c r="H65" s="2">
        <v>8499</v>
      </c>
      <c r="I65" s="2">
        <v>10999</v>
      </c>
      <c r="J65" t="s">
        <v>202</v>
      </c>
      <c r="K65">
        <v>2500</v>
      </c>
      <c r="L65">
        <v>22.729339030820899</v>
      </c>
      <c r="M65">
        <f t="shared" ca="1" si="0"/>
        <v>171</v>
      </c>
      <c r="N65" s="2">
        <f ca="1" xml:space="preserve"> Table7[[#This Row],[Selling Price]] * Table7[[#This Row],[Units sold (Anually)]]</f>
        <v>1453329</v>
      </c>
      <c r="O65" s="2">
        <f ca="1" xml:space="preserve"> (-Table7[[#This Row],[Original Price]] - Table7[[#This Row],[Selling Price]])  * Table7[[#This Row],[Units sold (Anually)]]</f>
        <v>-3334158</v>
      </c>
      <c r="P65" s="2">
        <f ca="1" xml:space="preserve"> (Table7[[#This Row],[Original Price]] - Table7[[#This Row],[Selling Price]]) * Table7[[#This Row],[Units sold (Anually)]]</f>
        <v>427500</v>
      </c>
      <c r="Q65" s="2">
        <f ca="1" xml:space="preserve"> Table7[[#This Row],[Sales]] - Table7[[#This Row],[Discount]]</f>
        <v>1450829</v>
      </c>
    </row>
    <row r="66" spans="1:17">
      <c r="A66" t="s">
        <v>38</v>
      </c>
      <c r="B66" t="s">
        <v>203</v>
      </c>
      <c r="C66" t="s">
        <v>93</v>
      </c>
      <c r="D66" t="s">
        <v>20</v>
      </c>
      <c r="E66" s="6" t="s">
        <v>21</v>
      </c>
      <c r="F66" t="s">
        <v>16</v>
      </c>
      <c r="G66">
        <v>4.4000000000000004</v>
      </c>
      <c r="H66" s="2">
        <v>11999</v>
      </c>
      <c r="I66" s="2">
        <v>11999</v>
      </c>
      <c r="J66" t="s">
        <v>204</v>
      </c>
      <c r="K66">
        <v>0</v>
      </c>
      <c r="L66">
        <v>0</v>
      </c>
      <c r="M66">
        <f t="shared" ref="M66:M129" ca="1" si="1">RANDBETWEEN(100,500)</f>
        <v>497</v>
      </c>
      <c r="N66" s="2">
        <f ca="1" xml:space="preserve"> Table7[[#This Row],[Selling Price]] * Table7[[#This Row],[Units sold (Anually)]]</f>
        <v>5963503</v>
      </c>
      <c r="O66" s="2">
        <f ca="1" xml:space="preserve"> (-Table7[[#This Row],[Original Price]] - Table7[[#This Row],[Selling Price]])  * Table7[[#This Row],[Units sold (Anually)]]</f>
        <v>-11927006</v>
      </c>
      <c r="P66" s="2">
        <f ca="1" xml:space="preserve"> (Table7[[#This Row],[Original Price]] - Table7[[#This Row],[Selling Price]]) * Table7[[#This Row],[Units sold (Anually)]]</f>
        <v>0</v>
      </c>
      <c r="Q66" s="2">
        <f ca="1" xml:space="preserve"> Table7[[#This Row],[Sales]] - Table7[[#This Row],[Discount]]</f>
        <v>5963503</v>
      </c>
    </row>
    <row r="67" spans="1:17">
      <c r="A67" t="s">
        <v>56</v>
      </c>
      <c r="B67" t="s">
        <v>205</v>
      </c>
      <c r="C67" t="s">
        <v>206</v>
      </c>
      <c r="D67" t="s">
        <v>14</v>
      </c>
      <c r="E67" s="6" t="s">
        <v>15</v>
      </c>
      <c r="F67" t="s">
        <v>16</v>
      </c>
      <c r="G67">
        <v>4.2</v>
      </c>
      <c r="H67" s="2">
        <v>36290</v>
      </c>
      <c r="I67" s="2">
        <v>37490</v>
      </c>
      <c r="J67" t="s">
        <v>207</v>
      </c>
      <c r="K67">
        <v>1200</v>
      </c>
      <c r="L67">
        <v>3.2008535609495801</v>
      </c>
      <c r="M67">
        <f t="shared" ca="1" si="1"/>
        <v>291</v>
      </c>
      <c r="N67" s="2">
        <f ca="1" xml:space="preserve"> Table7[[#This Row],[Selling Price]] * Table7[[#This Row],[Units sold (Anually)]]</f>
        <v>10560390</v>
      </c>
      <c r="O67" s="2">
        <f ca="1" xml:space="preserve"> (-Table7[[#This Row],[Original Price]] - Table7[[#This Row],[Selling Price]])  * Table7[[#This Row],[Units sold (Anually)]]</f>
        <v>-21469980</v>
      </c>
      <c r="P67" s="2">
        <f ca="1" xml:space="preserve"> (Table7[[#This Row],[Original Price]] - Table7[[#This Row],[Selling Price]]) * Table7[[#This Row],[Units sold (Anually)]]</f>
        <v>349200</v>
      </c>
      <c r="Q67" s="2">
        <f ca="1" xml:space="preserve"> Table7[[#This Row],[Sales]] - Table7[[#This Row],[Discount]]</f>
        <v>10559190</v>
      </c>
    </row>
    <row r="68" spans="1:17">
      <c r="A68" t="s">
        <v>196</v>
      </c>
      <c r="B68" t="s">
        <v>208</v>
      </c>
      <c r="C68" t="s">
        <v>80</v>
      </c>
      <c r="D68" t="s">
        <v>30</v>
      </c>
      <c r="E68" s="6" t="s">
        <v>70</v>
      </c>
      <c r="F68" t="s">
        <v>16</v>
      </c>
      <c r="G68">
        <v>4</v>
      </c>
      <c r="H68" s="2">
        <v>25999</v>
      </c>
      <c r="I68" s="2">
        <v>25999</v>
      </c>
      <c r="J68" t="s">
        <v>209</v>
      </c>
      <c r="K68">
        <v>0</v>
      </c>
      <c r="L68">
        <v>0</v>
      </c>
      <c r="M68">
        <f t="shared" ca="1" si="1"/>
        <v>306</v>
      </c>
      <c r="N68" s="2">
        <f ca="1" xml:space="preserve"> Table7[[#This Row],[Selling Price]] * Table7[[#This Row],[Units sold (Anually)]]</f>
        <v>7955694</v>
      </c>
      <c r="O68" s="2">
        <f ca="1" xml:space="preserve"> (-Table7[[#This Row],[Original Price]] - Table7[[#This Row],[Selling Price]])  * Table7[[#This Row],[Units sold (Anually)]]</f>
        <v>-15911388</v>
      </c>
      <c r="P68" s="2">
        <f ca="1" xml:space="preserve"> (Table7[[#This Row],[Original Price]] - Table7[[#This Row],[Selling Price]]) * Table7[[#This Row],[Units sold (Anually)]]</f>
        <v>0</v>
      </c>
      <c r="Q68" s="2">
        <f ca="1" xml:space="preserve"> Table7[[#This Row],[Sales]] - Table7[[#This Row],[Discount]]</f>
        <v>7955694</v>
      </c>
    </row>
    <row r="69" spans="1:17">
      <c r="A69" t="s">
        <v>23</v>
      </c>
      <c r="B69" t="s">
        <v>210</v>
      </c>
      <c r="C69" t="s">
        <v>211</v>
      </c>
      <c r="D69" t="s">
        <v>45</v>
      </c>
      <c r="E69" s="6" t="s">
        <v>31</v>
      </c>
      <c r="F69" t="s">
        <v>16</v>
      </c>
      <c r="G69">
        <v>4.4000000000000004</v>
      </c>
      <c r="H69" s="2">
        <v>17999</v>
      </c>
      <c r="I69" s="2">
        <v>17999</v>
      </c>
      <c r="J69" t="s">
        <v>212</v>
      </c>
      <c r="K69">
        <v>0</v>
      </c>
      <c r="L69">
        <v>0</v>
      </c>
      <c r="M69">
        <f t="shared" ca="1" si="1"/>
        <v>119</v>
      </c>
      <c r="N69" s="2">
        <f ca="1" xml:space="preserve"> Table7[[#This Row],[Selling Price]] * Table7[[#This Row],[Units sold (Anually)]]</f>
        <v>2141881</v>
      </c>
      <c r="O69" s="2">
        <f ca="1" xml:space="preserve"> (-Table7[[#This Row],[Original Price]] - Table7[[#This Row],[Selling Price]])  * Table7[[#This Row],[Units sold (Anually)]]</f>
        <v>-4283762</v>
      </c>
      <c r="P69" s="2">
        <f ca="1" xml:space="preserve"> (Table7[[#This Row],[Original Price]] - Table7[[#This Row],[Selling Price]]) * Table7[[#This Row],[Units sold (Anually)]]</f>
        <v>0</v>
      </c>
      <c r="Q69" s="2">
        <f ca="1" xml:space="preserve"> Table7[[#This Row],[Sales]] - Table7[[#This Row],[Discount]]</f>
        <v>2141881</v>
      </c>
    </row>
    <row r="70" spans="1:17">
      <c r="A70" t="s">
        <v>56</v>
      </c>
      <c r="B70" t="s">
        <v>213</v>
      </c>
      <c r="C70" t="s">
        <v>214</v>
      </c>
      <c r="D70" t="s">
        <v>30</v>
      </c>
      <c r="E70" s="6" t="s">
        <v>31</v>
      </c>
      <c r="F70" t="s">
        <v>16</v>
      </c>
      <c r="G70">
        <v>4.4000000000000004</v>
      </c>
      <c r="H70" s="2">
        <v>11999</v>
      </c>
      <c r="I70" s="2">
        <v>14999</v>
      </c>
      <c r="J70" t="s">
        <v>215</v>
      </c>
      <c r="K70">
        <v>3000</v>
      </c>
      <c r="L70">
        <v>20.0013334222281</v>
      </c>
      <c r="M70">
        <f t="shared" ca="1" si="1"/>
        <v>315</v>
      </c>
      <c r="N70" s="2">
        <f ca="1" xml:space="preserve"> Table7[[#This Row],[Selling Price]] * Table7[[#This Row],[Units sold (Anually)]]</f>
        <v>3779685</v>
      </c>
      <c r="O70" s="2">
        <f ca="1" xml:space="preserve"> (-Table7[[#This Row],[Original Price]] - Table7[[#This Row],[Selling Price]])  * Table7[[#This Row],[Units sold (Anually)]]</f>
        <v>-8504370</v>
      </c>
      <c r="P70" s="2">
        <f ca="1" xml:space="preserve"> (Table7[[#This Row],[Original Price]] - Table7[[#This Row],[Selling Price]]) * Table7[[#This Row],[Units sold (Anually)]]</f>
        <v>945000</v>
      </c>
      <c r="Q70" s="2">
        <f ca="1" xml:space="preserve"> Table7[[#This Row],[Sales]] - Table7[[#This Row],[Discount]]</f>
        <v>3776685</v>
      </c>
    </row>
    <row r="71" spans="1:17">
      <c r="A71" t="s">
        <v>67</v>
      </c>
      <c r="B71" t="s">
        <v>216</v>
      </c>
      <c r="C71" t="s">
        <v>35</v>
      </c>
      <c r="D71" t="s">
        <v>30</v>
      </c>
      <c r="E71" s="6" t="s">
        <v>31</v>
      </c>
      <c r="F71" t="s">
        <v>16</v>
      </c>
      <c r="G71">
        <v>4.4000000000000004</v>
      </c>
      <c r="H71" s="2">
        <v>10990</v>
      </c>
      <c r="I71" s="2">
        <v>15990</v>
      </c>
      <c r="J71" t="s">
        <v>217</v>
      </c>
      <c r="K71">
        <v>5000</v>
      </c>
      <c r="L71">
        <v>31.2695434646654</v>
      </c>
      <c r="M71">
        <f t="shared" ca="1" si="1"/>
        <v>345</v>
      </c>
      <c r="N71" s="2">
        <f ca="1" xml:space="preserve"> Table7[[#This Row],[Selling Price]] * Table7[[#This Row],[Units sold (Anually)]]</f>
        <v>3791550</v>
      </c>
      <c r="O71" s="2">
        <f ca="1" xml:space="preserve"> (-Table7[[#This Row],[Original Price]] - Table7[[#This Row],[Selling Price]])  * Table7[[#This Row],[Units sold (Anually)]]</f>
        <v>-9308100</v>
      </c>
      <c r="P71" s="2">
        <f ca="1" xml:space="preserve"> (Table7[[#This Row],[Original Price]] - Table7[[#This Row],[Selling Price]]) * Table7[[#This Row],[Units sold (Anually)]]</f>
        <v>1725000</v>
      </c>
      <c r="Q71" s="2">
        <f ca="1" xml:space="preserve"> Table7[[#This Row],[Sales]] - Table7[[#This Row],[Discount]]</f>
        <v>3786550</v>
      </c>
    </row>
    <row r="72" spans="1:17">
      <c r="A72" t="s">
        <v>67</v>
      </c>
      <c r="B72" t="s">
        <v>218</v>
      </c>
      <c r="C72" t="s">
        <v>80</v>
      </c>
      <c r="D72" t="s">
        <v>50</v>
      </c>
      <c r="E72" s="6" t="s">
        <v>21</v>
      </c>
      <c r="F72" t="s">
        <v>16</v>
      </c>
      <c r="G72">
        <v>4.0999999999999996</v>
      </c>
      <c r="H72" s="2">
        <v>15739</v>
      </c>
      <c r="I72" s="2">
        <v>15739</v>
      </c>
      <c r="J72" t="s">
        <v>219</v>
      </c>
      <c r="K72">
        <v>0</v>
      </c>
      <c r="L72">
        <v>0</v>
      </c>
      <c r="M72">
        <f t="shared" ca="1" si="1"/>
        <v>162</v>
      </c>
      <c r="N72" s="2">
        <f ca="1" xml:space="preserve"> Table7[[#This Row],[Selling Price]] * Table7[[#This Row],[Units sold (Anually)]]</f>
        <v>2549718</v>
      </c>
      <c r="O72" s="2">
        <f ca="1" xml:space="preserve"> (-Table7[[#This Row],[Original Price]] - Table7[[#This Row],[Selling Price]])  * Table7[[#This Row],[Units sold (Anually)]]</f>
        <v>-5099436</v>
      </c>
      <c r="P72" s="2">
        <f ca="1" xml:space="preserve"> (Table7[[#This Row],[Original Price]] - Table7[[#This Row],[Selling Price]]) * Table7[[#This Row],[Units sold (Anually)]]</f>
        <v>0</v>
      </c>
      <c r="Q72" s="2">
        <f ca="1" xml:space="preserve"> Table7[[#This Row],[Sales]] - Table7[[#This Row],[Discount]]</f>
        <v>2549718</v>
      </c>
    </row>
    <row r="73" spans="1:17">
      <c r="A73" t="s">
        <v>134</v>
      </c>
      <c r="B73" t="s">
        <v>220</v>
      </c>
      <c r="C73" t="s">
        <v>221</v>
      </c>
      <c r="D73" t="s">
        <v>50</v>
      </c>
      <c r="E73" s="6" t="s">
        <v>70</v>
      </c>
      <c r="F73" t="s">
        <v>16</v>
      </c>
      <c r="G73">
        <v>3.9</v>
      </c>
      <c r="H73" s="2">
        <v>38800</v>
      </c>
      <c r="I73" s="2">
        <v>38800</v>
      </c>
      <c r="J73" t="s">
        <v>222</v>
      </c>
      <c r="K73">
        <v>0</v>
      </c>
      <c r="L73">
        <v>0</v>
      </c>
      <c r="M73">
        <f t="shared" ca="1" si="1"/>
        <v>403</v>
      </c>
      <c r="N73" s="2">
        <f ca="1" xml:space="preserve"> Table7[[#This Row],[Selling Price]] * Table7[[#This Row],[Units sold (Anually)]]</f>
        <v>15636400</v>
      </c>
      <c r="O73" s="2">
        <f ca="1" xml:space="preserve"> (-Table7[[#This Row],[Original Price]] - Table7[[#This Row],[Selling Price]])  * Table7[[#This Row],[Units sold (Anually)]]</f>
        <v>-31272800</v>
      </c>
      <c r="P73" s="2">
        <f ca="1" xml:space="preserve"> (Table7[[#This Row],[Original Price]] - Table7[[#This Row],[Selling Price]]) * Table7[[#This Row],[Units sold (Anually)]]</f>
        <v>0</v>
      </c>
      <c r="Q73" s="2">
        <f ca="1" xml:space="preserve"> Table7[[#This Row],[Sales]] - Table7[[#This Row],[Discount]]</f>
        <v>15636400</v>
      </c>
    </row>
    <row r="74" spans="1:17">
      <c r="A74" t="s">
        <v>11</v>
      </c>
      <c r="B74" t="s">
        <v>223</v>
      </c>
      <c r="C74" t="s">
        <v>89</v>
      </c>
      <c r="D74" t="s">
        <v>30</v>
      </c>
      <c r="E74" s="6" t="s">
        <v>15</v>
      </c>
      <c r="F74" t="s">
        <v>16</v>
      </c>
      <c r="G74">
        <v>4.3</v>
      </c>
      <c r="H74" s="2">
        <v>13990</v>
      </c>
      <c r="I74" s="2">
        <v>16590</v>
      </c>
      <c r="J74" t="s">
        <v>224</v>
      </c>
      <c r="K74">
        <v>2600</v>
      </c>
      <c r="L74">
        <v>15.6720916214587</v>
      </c>
      <c r="M74">
        <f t="shared" ca="1" si="1"/>
        <v>196</v>
      </c>
      <c r="N74" s="2">
        <f ca="1" xml:space="preserve"> Table7[[#This Row],[Selling Price]] * Table7[[#This Row],[Units sold (Anually)]]</f>
        <v>2742040</v>
      </c>
      <c r="O74" s="2">
        <f ca="1" xml:space="preserve"> (-Table7[[#This Row],[Original Price]] - Table7[[#This Row],[Selling Price]])  * Table7[[#This Row],[Units sold (Anually)]]</f>
        <v>-5993680</v>
      </c>
      <c r="P74" s="2">
        <f ca="1" xml:space="preserve"> (Table7[[#This Row],[Original Price]] - Table7[[#This Row],[Selling Price]]) * Table7[[#This Row],[Units sold (Anually)]]</f>
        <v>509600</v>
      </c>
      <c r="Q74" s="2">
        <f ca="1" xml:space="preserve"> Table7[[#This Row],[Sales]] - Table7[[#This Row],[Discount]]</f>
        <v>2739440</v>
      </c>
    </row>
    <row r="75" spans="1:17">
      <c r="A75" t="s">
        <v>56</v>
      </c>
      <c r="B75" t="s">
        <v>225</v>
      </c>
      <c r="C75" t="s">
        <v>226</v>
      </c>
      <c r="D75" t="s">
        <v>45</v>
      </c>
      <c r="E75" s="6" t="s">
        <v>15</v>
      </c>
      <c r="F75" t="s">
        <v>16</v>
      </c>
      <c r="G75">
        <v>4.0999999999999996</v>
      </c>
      <c r="H75" s="2">
        <v>24492</v>
      </c>
      <c r="I75" s="2">
        <v>27995</v>
      </c>
      <c r="J75" t="s">
        <v>227</v>
      </c>
      <c r="K75">
        <v>3503</v>
      </c>
      <c r="L75">
        <v>12.5129487408465</v>
      </c>
      <c r="M75">
        <f t="shared" ca="1" si="1"/>
        <v>423</v>
      </c>
      <c r="N75" s="2">
        <f ca="1" xml:space="preserve"> Table7[[#This Row],[Selling Price]] * Table7[[#This Row],[Units sold (Anually)]]</f>
        <v>10360116</v>
      </c>
      <c r="O75" s="2">
        <f ca="1" xml:space="preserve"> (-Table7[[#This Row],[Original Price]] - Table7[[#This Row],[Selling Price]])  * Table7[[#This Row],[Units sold (Anually)]]</f>
        <v>-22202001</v>
      </c>
      <c r="P75" s="2">
        <f ca="1" xml:space="preserve"> (Table7[[#This Row],[Original Price]] - Table7[[#This Row],[Selling Price]]) * Table7[[#This Row],[Units sold (Anually)]]</f>
        <v>1481769</v>
      </c>
      <c r="Q75" s="2">
        <f ca="1" xml:space="preserve"> Table7[[#This Row],[Sales]] - Table7[[#This Row],[Discount]]</f>
        <v>10356613</v>
      </c>
    </row>
    <row r="76" spans="1:17">
      <c r="A76" t="s">
        <v>67</v>
      </c>
      <c r="B76" t="s">
        <v>228</v>
      </c>
      <c r="C76" t="s">
        <v>62</v>
      </c>
      <c r="D76" t="s">
        <v>50</v>
      </c>
      <c r="E76" s="6" t="s">
        <v>70</v>
      </c>
      <c r="F76" t="s">
        <v>16</v>
      </c>
      <c r="G76">
        <v>4.3</v>
      </c>
      <c r="H76" s="2">
        <v>12000</v>
      </c>
      <c r="I76" s="2">
        <v>12000</v>
      </c>
      <c r="J76" t="s">
        <v>229</v>
      </c>
      <c r="K76">
        <v>0</v>
      </c>
      <c r="L76">
        <v>0</v>
      </c>
      <c r="M76">
        <f t="shared" ca="1" si="1"/>
        <v>167</v>
      </c>
      <c r="N76" s="2">
        <f ca="1" xml:space="preserve"> Table7[[#This Row],[Selling Price]] * Table7[[#This Row],[Units sold (Anually)]]</f>
        <v>2004000</v>
      </c>
      <c r="O76" s="2">
        <f ca="1" xml:space="preserve"> (-Table7[[#This Row],[Original Price]] - Table7[[#This Row],[Selling Price]])  * Table7[[#This Row],[Units sold (Anually)]]</f>
        <v>-4008000</v>
      </c>
      <c r="P76" s="2">
        <f ca="1" xml:space="preserve"> (Table7[[#This Row],[Original Price]] - Table7[[#This Row],[Selling Price]]) * Table7[[#This Row],[Units sold (Anually)]]</f>
        <v>0</v>
      </c>
      <c r="Q76" s="2">
        <f ca="1" xml:space="preserve"> Table7[[#This Row],[Sales]] - Table7[[#This Row],[Discount]]</f>
        <v>2004000</v>
      </c>
    </row>
    <row r="77" spans="1:17">
      <c r="A77" t="s">
        <v>134</v>
      </c>
      <c r="B77" t="s">
        <v>230</v>
      </c>
      <c r="C77" t="s">
        <v>89</v>
      </c>
      <c r="D77" t="s">
        <v>30</v>
      </c>
      <c r="E77" s="6" t="s">
        <v>2558</v>
      </c>
      <c r="F77" t="s">
        <v>16</v>
      </c>
      <c r="G77">
        <v>3.9</v>
      </c>
      <c r="H77" s="2">
        <v>16999</v>
      </c>
      <c r="I77" s="2">
        <v>16999</v>
      </c>
      <c r="J77" t="s">
        <v>231</v>
      </c>
      <c r="K77">
        <v>0</v>
      </c>
      <c r="L77">
        <v>0</v>
      </c>
      <c r="M77">
        <f t="shared" ca="1" si="1"/>
        <v>108</v>
      </c>
      <c r="N77" s="2">
        <f ca="1" xml:space="preserve"> Table7[[#This Row],[Selling Price]] * Table7[[#This Row],[Units sold (Anually)]]</f>
        <v>1835892</v>
      </c>
      <c r="O77" s="2">
        <f ca="1" xml:space="preserve"> (-Table7[[#This Row],[Original Price]] - Table7[[#This Row],[Selling Price]])  * Table7[[#This Row],[Units sold (Anually)]]</f>
        <v>-3671784</v>
      </c>
      <c r="P77" s="2">
        <f ca="1" xml:space="preserve"> (Table7[[#This Row],[Original Price]] - Table7[[#This Row],[Selling Price]]) * Table7[[#This Row],[Units sold (Anually)]]</f>
        <v>0</v>
      </c>
      <c r="Q77" s="2">
        <f ca="1" xml:space="preserve"> Table7[[#This Row],[Sales]] - Table7[[#This Row],[Discount]]</f>
        <v>1835892</v>
      </c>
    </row>
    <row r="78" spans="1:17">
      <c r="A78" t="s">
        <v>11</v>
      </c>
      <c r="B78" t="s">
        <v>232</v>
      </c>
      <c r="C78" t="s">
        <v>233</v>
      </c>
      <c r="D78" t="s">
        <v>14</v>
      </c>
      <c r="E78" s="6" t="s">
        <v>46</v>
      </c>
      <c r="F78" t="s">
        <v>16</v>
      </c>
      <c r="G78">
        <v>4.5999999999999996</v>
      </c>
      <c r="H78" s="2">
        <v>92000</v>
      </c>
      <c r="I78" s="2">
        <v>92000</v>
      </c>
      <c r="J78" t="s">
        <v>234</v>
      </c>
      <c r="K78">
        <v>0</v>
      </c>
      <c r="L78">
        <v>0</v>
      </c>
      <c r="M78">
        <f t="shared" ca="1" si="1"/>
        <v>322</v>
      </c>
      <c r="N78" s="2">
        <f ca="1" xml:space="preserve"> Table7[[#This Row],[Selling Price]] * Table7[[#This Row],[Units sold (Anually)]]</f>
        <v>29624000</v>
      </c>
      <c r="O78" s="2">
        <f ca="1" xml:space="preserve"> (-Table7[[#This Row],[Original Price]] - Table7[[#This Row],[Selling Price]])  * Table7[[#This Row],[Units sold (Anually)]]</f>
        <v>-59248000</v>
      </c>
      <c r="P78" s="2">
        <f ca="1" xml:space="preserve"> (Table7[[#This Row],[Original Price]] - Table7[[#This Row],[Selling Price]]) * Table7[[#This Row],[Units sold (Anually)]]</f>
        <v>0</v>
      </c>
      <c r="Q78" s="2">
        <f ca="1" xml:space="preserve"> Table7[[#This Row],[Sales]] - Table7[[#This Row],[Discount]]</f>
        <v>29624000</v>
      </c>
    </row>
    <row r="79" spans="1:17">
      <c r="A79" t="s">
        <v>27</v>
      </c>
      <c r="B79" t="s">
        <v>235</v>
      </c>
      <c r="C79" t="s">
        <v>236</v>
      </c>
      <c r="D79" t="s">
        <v>45</v>
      </c>
      <c r="E79" s="6" t="s">
        <v>15</v>
      </c>
      <c r="F79" t="s">
        <v>16</v>
      </c>
      <c r="G79">
        <v>4.5</v>
      </c>
      <c r="H79" s="2">
        <v>14999</v>
      </c>
      <c r="I79" s="2">
        <v>16999</v>
      </c>
      <c r="J79" t="s">
        <v>237</v>
      </c>
      <c r="K79">
        <v>2000</v>
      </c>
      <c r="L79">
        <v>11.7653979645861</v>
      </c>
      <c r="M79">
        <f t="shared" ca="1" si="1"/>
        <v>157</v>
      </c>
      <c r="N79" s="2">
        <f ca="1" xml:space="preserve"> Table7[[#This Row],[Selling Price]] * Table7[[#This Row],[Units sold (Anually)]]</f>
        <v>2354843</v>
      </c>
      <c r="O79" s="2">
        <f ca="1" xml:space="preserve"> (-Table7[[#This Row],[Original Price]] - Table7[[#This Row],[Selling Price]])  * Table7[[#This Row],[Units sold (Anually)]]</f>
        <v>-5023686</v>
      </c>
      <c r="P79" s="2">
        <f ca="1" xml:space="preserve"> (Table7[[#This Row],[Original Price]] - Table7[[#This Row],[Selling Price]]) * Table7[[#This Row],[Units sold (Anually)]]</f>
        <v>314000</v>
      </c>
      <c r="Q79" s="2">
        <f ca="1" xml:space="preserve"> Table7[[#This Row],[Sales]] - Table7[[#This Row],[Discount]]</f>
        <v>2352843</v>
      </c>
    </row>
    <row r="80" spans="1:17">
      <c r="A80" t="s">
        <v>11</v>
      </c>
      <c r="B80" t="s">
        <v>238</v>
      </c>
      <c r="C80" t="s">
        <v>239</v>
      </c>
      <c r="D80" t="s">
        <v>45</v>
      </c>
      <c r="E80" s="6" t="s">
        <v>15</v>
      </c>
      <c r="F80" t="s">
        <v>16</v>
      </c>
      <c r="G80">
        <v>4.3</v>
      </c>
      <c r="H80" s="2">
        <v>17888</v>
      </c>
      <c r="I80" s="2">
        <v>17888</v>
      </c>
      <c r="J80" t="s">
        <v>240</v>
      </c>
      <c r="K80">
        <v>0</v>
      </c>
      <c r="L80">
        <v>0</v>
      </c>
      <c r="M80">
        <f t="shared" ca="1" si="1"/>
        <v>487</v>
      </c>
      <c r="N80" s="2">
        <f ca="1" xml:space="preserve"> Table7[[#This Row],[Selling Price]] * Table7[[#This Row],[Units sold (Anually)]]</f>
        <v>8711456</v>
      </c>
      <c r="O80" s="2">
        <f ca="1" xml:space="preserve"> (-Table7[[#This Row],[Original Price]] - Table7[[#This Row],[Selling Price]])  * Table7[[#This Row],[Units sold (Anually)]]</f>
        <v>-17422912</v>
      </c>
      <c r="P80" s="2">
        <f ca="1" xml:space="preserve"> (Table7[[#This Row],[Original Price]] - Table7[[#This Row],[Selling Price]]) * Table7[[#This Row],[Units sold (Anually)]]</f>
        <v>0</v>
      </c>
      <c r="Q80" s="2">
        <f ca="1" xml:space="preserve"> Table7[[#This Row],[Sales]] - Table7[[#This Row],[Discount]]</f>
        <v>8711456</v>
      </c>
    </row>
    <row r="81" spans="1:17">
      <c r="A81" t="s">
        <v>11</v>
      </c>
      <c r="B81" t="s">
        <v>241</v>
      </c>
      <c r="C81" t="s">
        <v>97</v>
      </c>
      <c r="D81" t="s">
        <v>50</v>
      </c>
      <c r="E81" s="6" t="s">
        <v>21</v>
      </c>
      <c r="F81" t="s">
        <v>16</v>
      </c>
      <c r="G81">
        <v>4.0999999999999996</v>
      </c>
      <c r="H81" s="2">
        <v>20700</v>
      </c>
      <c r="I81" s="2">
        <v>20700</v>
      </c>
      <c r="J81" t="s">
        <v>242</v>
      </c>
      <c r="K81">
        <v>0</v>
      </c>
      <c r="L81">
        <v>0</v>
      </c>
      <c r="M81">
        <f t="shared" ca="1" si="1"/>
        <v>158</v>
      </c>
      <c r="N81" s="2">
        <f ca="1" xml:space="preserve"> Table7[[#This Row],[Selling Price]] * Table7[[#This Row],[Units sold (Anually)]]</f>
        <v>3270600</v>
      </c>
      <c r="O81" s="2">
        <f ca="1" xml:space="preserve"> (-Table7[[#This Row],[Original Price]] - Table7[[#This Row],[Selling Price]])  * Table7[[#This Row],[Units sold (Anually)]]</f>
        <v>-6541200</v>
      </c>
      <c r="P81" s="2">
        <f ca="1" xml:space="preserve"> (Table7[[#This Row],[Original Price]] - Table7[[#This Row],[Selling Price]]) * Table7[[#This Row],[Units sold (Anually)]]</f>
        <v>0</v>
      </c>
      <c r="Q81" s="2">
        <f ca="1" xml:space="preserve"> Table7[[#This Row],[Sales]] - Table7[[#This Row],[Discount]]</f>
        <v>3270600</v>
      </c>
    </row>
    <row r="82" spans="1:17">
      <c r="A82" t="s">
        <v>11</v>
      </c>
      <c r="B82" t="s">
        <v>79</v>
      </c>
      <c r="C82" t="s">
        <v>80</v>
      </c>
      <c r="D82" t="s">
        <v>81</v>
      </c>
      <c r="E82" s="6" t="s">
        <v>14</v>
      </c>
      <c r="F82" t="s">
        <v>16</v>
      </c>
      <c r="G82">
        <v>4.2</v>
      </c>
      <c r="H82" s="2">
        <v>6200</v>
      </c>
      <c r="I82" s="2">
        <v>6200</v>
      </c>
      <c r="J82" t="s">
        <v>82</v>
      </c>
      <c r="K82">
        <v>0</v>
      </c>
      <c r="L82">
        <v>0</v>
      </c>
      <c r="M82">
        <f t="shared" ca="1" si="1"/>
        <v>379</v>
      </c>
      <c r="N82" s="2">
        <f ca="1" xml:space="preserve"> Table7[[#This Row],[Selling Price]] * Table7[[#This Row],[Units sold (Anually)]]</f>
        <v>2349800</v>
      </c>
      <c r="O82" s="2">
        <f ca="1" xml:space="preserve"> (-Table7[[#This Row],[Original Price]] - Table7[[#This Row],[Selling Price]])  * Table7[[#This Row],[Units sold (Anually)]]</f>
        <v>-4699600</v>
      </c>
      <c r="P82" s="2">
        <f ca="1" xml:space="preserve"> (Table7[[#This Row],[Original Price]] - Table7[[#This Row],[Selling Price]]) * Table7[[#This Row],[Units sold (Anually)]]</f>
        <v>0</v>
      </c>
      <c r="Q82" s="2">
        <f ca="1" xml:space="preserve"> Table7[[#This Row],[Sales]] - Table7[[#This Row],[Discount]]</f>
        <v>2349800</v>
      </c>
    </row>
    <row r="83" spans="1:17">
      <c r="A83" t="s">
        <v>67</v>
      </c>
      <c r="B83" t="s">
        <v>243</v>
      </c>
      <c r="C83" t="s">
        <v>244</v>
      </c>
      <c r="D83" t="s">
        <v>30</v>
      </c>
      <c r="E83" s="6" t="s">
        <v>31</v>
      </c>
      <c r="F83" t="s">
        <v>16</v>
      </c>
      <c r="G83">
        <v>4.3</v>
      </c>
      <c r="H83" s="2">
        <v>16990</v>
      </c>
      <c r="I83" s="2">
        <v>16990</v>
      </c>
      <c r="J83" t="s">
        <v>245</v>
      </c>
      <c r="K83">
        <v>0</v>
      </c>
      <c r="L83">
        <v>0</v>
      </c>
      <c r="M83">
        <f t="shared" ca="1" si="1"/>
        <v>404</v>
      </c>
      <c r="N83" s="2">
        <f ca="1" xml:space="preserve"> Table7[[#This Row],[Selling Price]] * Table7[[#This Row],[Units sold (Anually)]]</f>
        <v>6863960</v>
      </c>
      <c r="O83" s="2">
        <f ca="1" xml:space="preserve"> (-Table7[[#This Row],[Original Price]] - Table7[[#This Row],[Selling Price]])  * Table7[[#This Row],[Units sold (Anually)]]</f>
        <v>-13727920</v>
      </c>
      <c r="P83" s="2">
        <f ca="1" xml:space="preserve"> (Table7[[#This Row],[Original Price]] - Table7[[#This Row],[Selling Price]]) * Table7[[#This Row],[Units sold (Anually)]]</f>
        <v>0</v>
      </c>
      <c r="Q83" s="2">
        <f ca="1" xml:space="preserve"> Table7[[#This Row],[Sales]] - Table7[[#This Row],[Discount]]</f>
        <v>6863960</v>
      </c>
    </row>
    <row r="84" spans="1:17">
      <c r="A84" t="s">
        <v>56</v>
      </c>
      <c r="B84" t="s">
        <v>246</v>
      </c>
      <c r="C84" t="s">
        <v>247</v>
      </c>
      <c r="D84" t="s">
        <v>45</v>
      </c>
      <c r="E84" s="6" t="s">
        <v>15</v>
      </c>
      <c r="F84" t="s">
        <v>16</v>
      </c>
      <c r="G84">
        <v>4.2</v>
      </c>
      <c r="H84" s="2">
        <v>26999</v>
      </c>
      <c r="I84" s="2">
        <v>31999</v>
      </c>
      <c r="J84" t="s">
        <v>248</v>
      </c>
      <c r="K84">
        <v>5000</v>
      </c>
      <c r="L84">
        <v>15.6254882965092</v>
      </c>
      <c r="M84">
        <f t="shared" ca="1" si="1"/>
        <v>353</v>
      </c>
      <c r="N84" s="2">
        <f ca="1" xml:space="preserve"> Table7[[#This Row],[Selling Price]] * Table7[[#This Row],[Units sold (Anually)]]</f>
        <v>9530647</v>
      </c>
      <c r="O84" s="2">
        <f ca="1" xml:space="preserve"> (-Table7[[#This Row],[Original Price]] - Table7[[#This Row],[Selling Price]])  * Table7[[#This Row],[Units sold (Anually)]]</f>
        <v>-20826294</v>
      </c>
      <c r="P84" s="2">
        <f ca="1" xml:space="preserve"> (Table7[[#This Row],[Original Price]] - Table7[[#This Row],[Selling Price]]) * Table7[[#This Row],[Units sold (Anually)]]</f>
        <v>1765000</v>
      </c>
      <c r="Q84" s="2">
        <f ca="1" xml:space="preserve"> Table7[[#This Row],[Sales]] - Table7[[#This Row],[Discount]]</f>
        <v>9525647</v>
      </c>
    </row>
    <row r="85" spans="1:17">
      <c r="A85" t="s">
        <v>87</v>
      </c>
      <c r="B85" t="s">
        <v>249</v>
      </c>
      <c r="C85" t="s">
        <v>97</v>
      </c>
      <c r="D85" t="s">
        <v>81</v>
      </c>
      <c r="E85" s="6" t="s">
        <v>14</v>
      </c>
      <c r="F85" t="s">
        <v>16</v>
      </c>
      <c r="G85">
        <v>3.8</v>
      </c>
      <c r="H85" s="2">
        <v>6299</v>
      </c>
      <c r="I85" s="2">
        <v>6299</v>
      </c>
      <c r="J85" t="s">
        <v>250</v>
      </c>
      <c r="K85">
        <v>0</v>
      </c>
      <c r="L85">
        <v>0</v>
      </c>
      <c r="M85">
        <f t="shared" ca="1" si="1"/>
        <v>144</v>
      </c>
      <c r="N85" s="2">
        <f ca="1" xml:space="preserve"> Table7[[#This Row],[Selling Price]] * Table7[[#This Row],[Units sold (Anually)]]</f>
        <v>907056</v>
      </c>
      <c r="O85" s="2">
        <f ca="1" xml:space="preserve"> (-Table7[[#This Row],[Original Price]] - Table7[[#This Row],[Selling Price]])  * Table7[[#This Row],[Units sold (Anually)]]</f>
        <v>-1814112</v>
      </c>
      <c r="P85" s="2">
        <f ca="1" xml:space="preserve"> (Table7[[#This Row],[Original Price]] - Table7[[#This Row],[Selling Price]]) * Table7[[#This Row],[Units sold (Anually)]]</f>
        <v>0</v>
      </c>
      <c r="Q85" s="2">
        <f ca="1" xml:space="preserve"> Table7[[#This Row],[Sales]] - Table7[[#This Row],[Discount]]</f>
        <v>907056</v>
      </c>
    </row>
    <row r="86" spans="1:17">
      <c r="A86" t="s">
        <v>11</v>
      </c>
      <c r="B86" t="s">
        <v>251</v>
      </c>
      <c r="C86" t="s">
        <v>252</v>
      </c>
      <c r="D86" t="s">
        <v>30</v>
      </c>
      <c r="E86" s="6" t="s">
        <v>15</v>
      </c>
      <c r="F86" t="s">
        <v>16</v>
      </c>
      <c r="G86">
        <v>4.2</v>
      </c>
      <c r="H86" s="2">
        <v>12499</v>
      </c>
      <c r="I86" s="2">
        <v>13999</v>
      </c>
      <c r="J86" t="s">
        <v>253</v>
      </c>
      <c r="K86">
        <v>1500</v>
      </c>
      <c r="L86">
        <v>10.715051075076699</v>
      </c>
      <c r="M86">
        <f t="shared" ca="1" si="1"/>
        <v>197</v>
      </c>
      <c r="N86" s="2">
        <f ca="1" xml:space="preserve"> Table7[[#This Row],[Selling Price]] * Table7[[#This Row],[Units sold (Anually)]]</f>
        <v>2462303</v>
      </c>
      <c r="O86" s="2">
        <f ca="1" xml:space="preserve"> (-Table7[[#This Row],[Original Price]] - Table7[[#This Row],[Selling Price]])  * Table7[[#This Row],[Units sold (Anually)]]</f>
        <v>-5220106</v>
      </c>
      <c r="P86" s="2">
        <f ca="1" xml:space="preserve"> (Table7[[#This Row],[Original Price]] - Table7[[#This Row],[Selling Price]]) * Table7[[#This Row],[Units sold (Anually)]]</f>
        <v>295500</v>
      </c>
      <c r="Q86" s="2">
        <f ca="1" xml:space="preserve"> Table7[[#This Row],[Sales]] - Table7[[#This Row],[Discount]]</f>
        <v>2460803</v>
      </c>
    </row>
    <row r="87" spans="1:17">
      <c r="A87" t="s">
        <v>11</v>
      </c>
      <c r="B87" t="s">
        <v>254</v>
      </c>
      <c r="C87" t="s">
        <v>255</v>
      </c>
      <c r="D87" t="s">
        <v>30</v>
      </c>
      <c r="E87" s="6" t="s">
        <v>15</v>
      </c>
      <c r="F87" t="s">
        <v>16</v>
      </c>
      <c r="G87">
        <v>4</v>
      </c>
      <c r="H87" s="2">
        <v>15999</v>
      </c>
      <c r="I87" s="2">
        <v>22999</v>
      </c>
      <c r="J87" t="s">
        <v>256</v>
      </c>
      <c r="K87">
        <v>7000</v>
      </c>
      <c r="L87">
        <v>30.436105917648501</v>
      </c>
      <c r="M87">
        <f t="shared" ca="1" si="1"/>
        <v>250</v>
      </c>
      <c r="N87" s="2">
        <f ca="1" xml:space="preserve"> Table7[[#This Row],[Selling Price]] * Table7[[#This Row],[Units sold (Anually)]]</f>
        <v>3999750</v>
      </c>
      <c r="O87" s="2">
        <f ca="1" xml:space="preserve"> (-Table7[[#This Row],[Original Price]] - Table7[[#This Row],[Selling Price]])  * Table7[[#This Row],[Units sold (Anually)]]</f>
        <v>-9749500</v>
      </c>
      <c r="P87" s="2">
        <f ca="1" xml:space="preserve"> (Table7[[#This Row],[Original Price]] - Table7[[#This Row],[Selling Price]]) * Table7[[#This Row],[Units sold (Anually)]]</f>
        <v>1750000</v>
      </c>
      <c r="Q87" s="2">
        <f ca="1" xml:space="preserve"> Table7[[#This Row],[Sales]] - Table7[[#This Row],[Discount]]</f>
        <v>3992750</v>
      </c>
    </row>
    <row r="88" spans="1:17">
      <c r="A88" t="s">
        <v>56</v>
      </c>
      <c r="B88" t="s">
        <v>257</v>
      </c>
      <c r="C88" t="s">
        <v>80</v>
      </c>
      <c r="D88" t="s">
        <v>30</v>
      </c>
      <c r="E88" s="6" t="s">
        <v>31</v>
      </c>
      <c r="F88" t="s">
        <v>16</v>
      </c>
      <c r="G88">
        <v>4.4000000000000004</v>
      </c>
      <c r="H88" s="2">
        <v>11499</v>
      </c>
      <c r="I88" s="2">
        <v>11499</v>
      </c>
      <c r="J88" t="s">
        <v>258</v>
      </c>
      <c r="K88">
        <v>0</v>
      </c>
      <c r="L88">
        <v>0</v>
      </c>
      <c r="M88">
        <f t="shared" ca="1" si="1"/>
        <v>258</v>
      </c>
      <c r="N88" s="2">
        <f ca="1" xml:space="preserve"> Table7[[#This Row],[Selling Price]] * Table7[[#This Row],[Units sold (Anually)]]</f>
        <v>2966742</v>
      </c>
      <c r="O88" s="2">
        <f ca="1" xml:space="preserve"> (-Table7[[#This Row],[Original Price]] - Table7[[#This Row],[Selling Price]])  * Table7[[#This Row],[Units sold (Anually)]]</f>
        <v>-5933484</v>
      </c>
      <c r="P88" s="2">
        <f ca="1" xml:space="preserve"> (Table7[[#This Row],[Original Price]] - Table7[[#This Row],[Selling Price]]) * Table7[[#This Row],[Units sold (Anually)]]</f>
        <v>0</v>
      </c>
      <c r="Q88" s="2">
        <f ca="1" xml:space="preserve"> Table7[[#This Row],[Sales]] - Table7[[#This Row],[Discount]]</f>
        <v>2966742</v>
      </c>
    </row>
    <row r="89" spans="1:17">
      <c r="A89" t="s">
        <v>67</v>
      </c>
      <c r="B89" t="s">
        <v>216</v>
      </c>
      <c r="C89" t="s">
        <v>89</v>
      </c>
      <c r="D89" t="s">
        <v>50</v>
      </c>
      <c r="E89" s="6" t="s">
        <v>70</v>
      </c>
      <c r="F89" t="s">
        <v>16</v>
      </c>
      <c r="G89">
        <v>4.4000000000000004</v>
      </c>
      <c r="H89" s="2">
        <v>13750</v>
      </c>
      <c r="I89" s="2">
        <v>13750</v>
      </c>
      <c r="J89" t="s">
        <v>217</v>
      </c>
      <c r="K89">
        <v>0</v>
      </c>
      <c r="L89">
        <v>0</v>
      </c>
      <c r="M89">
        <f t="shared" ca="1" si="1"/>
        <v>410</v>
      </c>
      <c r="N89" s="2">
        <f ca="1" xml:space="preserve"> Table7[[#This Row],[Selling Price]] * Table7[[#This Row],[Units sold (Anually)]]</f>
        <v>5637500</v>
      </c>
      <c r="O89" s="2">
        <f ca="1" xml:space="preserve"> (-Table7[[#This Row],[Original Price]] - Table7[[#This Row],[Selling Price]])  * Table7[[#This Row],[Units sold (Anually)]]</f>
        <v>-11275000</v>
      </c>
      <c r="P89" s="2">
        <f ca="1" xml:space="preserve"> (Table7[[#This Row],[Original Price]] - Table7[[#This Row],[Selling Price]]) * Table7[[#This Row],[Units sold (Anually)]]</f>
        <v>0</v>
      </c>
      <c r="Q89" s="2">
        <f ca="1" xml:space="preserve"> Table7[[#This Row],[Sales]] - Table7[[#This Row],[Discount]]</f>
        <v>5637500</v>
      </c>
    </row>
    <row r="90" spans="1:17">
      <c r="A90" t="s">
        <v>11</v>
      </c>
      <c r="B90" t="s">
        <v>259</v>
      </c>
      <c r="C90" t="s">
        <v>260</v>
      </c>
      <c r="D90" t="s">
        <v>50</v>
      </c>
      <c r="E90" s="6" t="s">
        <v>70</v>
      </c>
      <c r="F90" t="s">
        <v>16</v>
      </c>
      <c r="G90">
        <v>4</v>
      </c>
      <c r="H90" s="2">
        <v>37299</v>
      </c>
      <c r="I90" s="2">
        <v>37299</v>
      </c>
      <c r="J90" t="s">
        <v>261</v>
      </c>
      <c r="K90">
        <v>0</v>
      </c>
      <c r="L90">
        <v>0</v>
      </c>
      <c r="M90">
        <f t="shared" ca="1" si="1"/>
        <v>266</v>
      </c>
      <c r="N90" s="2">
        <f ca="1" xml:space="preserve"> Table7[[#This Row],[Selling Price]] * Table7[[#This Row],[Units sold (Anually)]]</f>
        <v>9921534</v>
      </c>
      <c r="O90" s="2">
        <f ca="1" xml:space="preserve"> (-Table7[[#This Row],[Original Price]] - Table7[[#This Row],[Selling Price]])  * Table7[[#This Row],[Units sold (Anually)]]</f>
        <v>-19843068</v>
      </c>
      <c r="P90" s="2">
        <f ca="1" xml:space="preserve"> (Table7[[#This Row],[Original Price]] - Table7[[#This Row],[Selling Price]]) * Table7[[#This Row],[Units sold (Anually)]]</f>
        <v>0</v>
      </c>
      <c r="Q90" s="2">
        <f ca="1" xml:space="preserve"> Table7[[#This Row],[Sales]] - Table7[[#This Row],[Discount]]</f>
        <v>9921534</v>
      </c>
    </row>
    <row r="91" spans="1:17">
      <c r="A91" t="s">
        <v>67</v>
      </c>
      <c r="B91" t="s">
        <v>262</v>
      </c>
      <c r="C91" t="s">
        <v>263</v>
      </c>
      <c r="D91" t="s">
        <v>30</v>
      </c>
      <c r="E91" s="6" t="s">
        <v>15</v>
      </c>
      <c r="F91" t="s">
        <v>16</v>
      </c>
      <c r="G91">
        <v>4.4000000000000004</v>
      </c>
      <c r="H91" s="2">
        <v>15990</v>
      </c>
      <c r="I91" s="2">
        <v>20990</v>
      </c>
      <c r="J91" t="s">
        <v>264</v>
      </c>
      <c r="K91">
        <v>5000</v>
      </c>
      <c r="L91">
        <v>23.820867079561602</v>
      </c>
      <c r="M91">
        <f t="shared" ca="1" si="1"/>
        <v>448</v>
      </c>
      <c r="N91" s="2">
        <f ca="1" xml:space="preserve"> Table7[[#This Row],[Selling Price]] * Table7[[#This Row],[Units sold (Anually)]]</f>
        <v>7163520</v>
      </c>
      <c r="O91" s="2">
        <f ca="1" xml:space="preserve"> (-Table7[[#This Row],[Original Price]] - Table7[[#This Row],[Selling Price]])  * Table7[[#This Row],[Units sold (Anually)]]</f>
        <v>-16567040</v>
      </c>
      <c r="P91" s="2">
        <f ca="1" xml:space="preserve"> (Table7[[#This Row],[Original Price]] - Table7[[#This Row],[Selling Price]]) * Table7[[#This Row],[Units sold (Anually)]]</f>
        <v>2240000</v>
      </c>
      <c r="Q91" s="2">
        <f ca="1" xml:space="preserve"> Table7[[#This Row],[Sales]] - Table7[[#This Row],[Discount]]</f>
        <v>7158520</v>
      </c>
    </row>
    <row r="92" spans="1:17">
      <c r="A92" t="s">
        <v>23</v>
      </c>
      <c r="B92" t="s">
        <v>265</v>
      </c>
      <c r="C92" t="s">
        <v>266</v>
      </c>
      <c r="D92" t="s">
        <v>14</v>
      </c>
      <c r="E92" s="6" t="s">
        <v>15</v>
      </c>
      <c r="F92" t="s">
        <v>16</v>
      </c>
      <c r="G92">
        <v>4.5</v>
      </c>
      <c r="H92" s="2">
        <v>16999</v>
      </c>
      <c r="I92" s="2">
        <v>16999</v>
      </c>
      <c r="J92" t="s">
        <v>267</v>
      </c>
      <c r="K92">
        <v>0</v>
      </c>
      <c r="L92">
        <v>0</v>
      </c>
      <c r="M92">
        <f t="shared" ca="1" si="1"/>
        <v>274</v>
      </c>
      <c r="N92" s="2">
        <f ca="1" xml:space="preserve"> Table7[[#This Row],[Selling Price]] * Table7[[#This Row],[Units sold (Anually)]]</f>
        <v>4657726</v>
      </c>
      <c r="O92" s="2">
        <f ca="1" xml:space="preserve"> (-Table7[[#This Row],[Original Price]] - Table7[[#This Row],[Selling Price]])  * Table7[[#This Row],[Units sold (Anually)]]</f>
        <v>-9315452</v>
      </c>
      <c r="P92" s="2">
        <f ca="1" xml:space="preserve"> (Table7[[#This Row],[Original Price]] - Table7[[#This Row],[Selling Price]]) * Table7[[#This Row],[Units sold (Anually)]]</f>
        <v>0</v>
      </c>
      <c r="Q92" s="2">
        <f ca="1" xml:space="preserve"> Table7[[#This Row],[Sales]] - Table7[[#This Row],[Discount]]</f>
        <v>4657726</v>
      </c>
    </row>
    <row r="93" spans="1:17">
      <c r="A93" t="s">
        <v>33</v>
      </c>
      <c r="B93" t="s">
        <v>268</v>
      </c>
      <c r="C93" t="s">
        <v>62</v>
      </c>
      <c r="D93" t="s">
        <v>36</v>
      </c>
      <c r="E93" s="6" t="s">
        <v>15</v>
      </c>
      <c r="F93" t="s">
        <v>16</v>
      </c>
      <c r="G93">
        <v>4.5999999999999996</v>
      </c>
      <c r="H93" s="2">
        <v>68999</v>
      </c>
      <c r="I93" s="2">
        <v>70900</v>
      </c>
      <c r="J93" t="s">
        <v>269</v>
      </c>
      <c r="K93">
        <v>1901</v>
      </c>
      <c r="L93">
        <v>2.6812411847672699</v>
      </c>
      <c r="M93">
        <f t="shared" ca="1" si="1"/>
        <v>278</v>
      </c>
      <c r="N93" s="2">
        <f ca="1" xml:space="preserve"> Table7[[#This Row],[Selling Price]] * Table7[[#This Row],[Units sold (Anually)]]</f>
        <v>19181722</v>
      </c>
      <c r="O93" s="2">
        <f ca="1" xml:space="preserve"> (-Table7[[#This Row],[Original Price]] - Table7[[#This Row],[Selling Price]])  * Table7[[#This Row],[Units sold (Anually)]]</f>
        <v>-38891922</v>
      </c>
      <c r="P93" s="2">
        <f ca="1" xml:space="preserve"> (Table7[[#This Row],[Original Price]] - Table7[[#This Row],[Selling Price]]) * Table7[[#This Row],[Units sold (Anually)]]</f>
        <v>528478</v>
      </c>
      <c r="Q93" s="2">
        <f ca="1" xml:space="preserve"> Table7[[#This Row],[Sales]] - Table7[[#This Row],[Discount]]</f>
        <v>19179821</v>
      </c>
    </row>
    <row r="94" spans="1:17">
      <c r="A94" t="s">
        <v>33</v>
      </c>
      <c r="B94" t="s">
        <v>270</v>
      </c>
      <c r="C94" t="s">
        <v>80</v>
      </c>
      <c r="D94" t="s">
        <v>2554</v>
      </c>
      <c r="E94" s="6" t="s">
        <v>46</v>
      </c>
      <c r="F94" t="s">
        <v>16</v>
      </c>
      <c r="G94">
        <v>4.5999999999999996</v>
      </c>
      <c r="H94" s="2">
        <v>149900</v>
      </c>
      <c r="I94" s="2">
        <v>149900</v>
      </c>
      <c r="J94" t="s">
        <v>271</v>
      </c>
      <c r="K94">
        <v>0</v>
      </c>
      <c r="L94">
        <v>0</v>
      </c>
      <c r="M94">
        <f t="shared" ca="1" si="1"/>
        <v>374</v>
      </c>
      <c r="N94" s="2">
        <f ca="1" xml:space="preserve"> Table7[[#This Row],[Selling Price]] * Table7[[#This Row],[Units sold (Anually)]]</f>
        <v>56062600</v>
      </c>
      <c r="O94" s="2">
        <f ca="1" xml:space="preserve"> (-Table7[[#This Row],[Original Price]] - Table7[[#This Row],[Selling Price]])  * Table7[[#This Row],[Units sold (Anually)]]</f>
        <v>-112125200</v>
      </c>
      <c r="P94" s="2">
        <f ca="1" xml:space="preserve"> (Table7[[#This Row],[Original Price]] - Table7[[#This Row],[Selling Price]]) * Table7[[#This Row],[Units sold (Anually)]]</f>
        <v>0</v>
      </c>
      <c r="Q94" s="2">
        <f ca="1" xml:space="preserve"> Table7[[#This Row],[Sales]] - Table7[[#This Row],[Discount]]</f>
        <v>56062600</v>
      </c>
    </row>
    <row r="95" spans="1:17">
      <c r="A95" t="s">
        <v>67</v>
      </c>
      <c r="B95" t="s">
        <v>272</v>
      </c>
      <c r="C95" t="s">
        <v>273</v>
      </c>
      <c r="D95" t="s">
        <v>45</v>
      </c>
      <c r="E95" s="6" t="s">
        <v>63</v>
      </c>
      <c r="F95" t="s">
        <v>16</v>
      </c>
      <c r="G95">
        <v>4.4000000000000004</v>
      </c>
      <c r="H95" s="2">
        <v>19990</v>
      </c>
      <c r="I95" s="2">
        <v>19990</v>
      </c>
      <c r="J95" t="s">
        <v>274</v>
      </c>
      <c r="K95">
        <v>0</v>
      </c>
      <c r="L95">
        <v>0</v>
      </c>
      <c r="M95">
        <f t="shared" ca="1" si="1"/>
        <v>333</v>
      </c>
      <c r="N95" s="2">
        <f ca="1" xml:space="preserve"> Table7[[#This Row],[Selling Price]] * Table7[[#This Row],[Units sold (Anually)]]</f>
        <v>6656670</v>
      </c>
      <c r="O95" s="2">
        <f ca="1" xml:space="preserve"> (-Table7[[#This Row],[Original Price]] - Table7[[#This Row],[Selling Price]])  * Table7[[#This Row],[Units sold (Anually)]]</f>
        <v>-13313340</v>
      </c>
      <c r="P95" s="2">
        <f ca="1" xml:space="preserve"> (Table7[[#This Row],[Original Price]] - Table7[[#This Row],[Selling Price]]) * Table7[[#This Row],[Units sold (Anually)]]</f>
        <v>0</v>
      </c>
      <c r="Q95" s="2">
        <f ca="1" xml:space="preserve"> Table7[[#This Row],[Sales]] - Table7[[#This Row],[Discount]]</f>
        <v>6656670</v>
      </c>
    </row>
    <row r="96" spans="1:17">
      <c r="A96" t="s">
        <v>23</v>
      </c>
      <c r="B96" t="s">
        <v>275</v>
      </c>
      <c r="C96" t="s">
        <v>276</v>
      </c>
      <c r="D96" t="s">
        <v>277</v>
      </c>
      <c r="E96" s="6" t="s">
        <v>63</v>
      </c>
      <c r="F96" t="s">
        <v>16</v>
      </c>
      <c r="G96">
        <v>4.3</v>
      </c>
      <c r="H96" s="2">
        <v>47999</v>
      </c>
      <c r="I96" s="2">
        <v>47999</v>
      </c>
      <c r="J96" t="s">
        <v>278</v>
      </c>
      <c r="K96">
        <v>0</v>
      </c>
      <c r="L96">
        <v>0</v>
      </c>
      <c r="M96">
        <f t="shared" ca="1" si="1"/>
        <v>334</v>
      </c>
      <c r="N96" s="2">
        <f ca="1" xml:space="preserve"> Table7[[#This Row],[Selling Price]] * Table7[[#This Row],[Units sold (Anually)]]</f>
        <v>16031666</v>
      </c>
      <c r="O96" s="2">
        <f ca="1" xml:space="preserve"> (-Table7[[#This Row],[Original Price]] - Table7[[#This Row],[Selling Price]])  * Table7[[#This Row],[Units sold (Anually)]]</f>
        <v>-32063332</v>
      </c>
      <c r="P96" s="2">
        <f ca="1" xml:space="preserve"> (Table7[[#This Row],[Original Price]] - Table7[[#This Row],[Selling Price]]) * Table7[[#This Row],[Units sold (Anually)]]</f>
        <v>0</v>
      </c>
      <c r="Q96" s="2">
        <f ca="1" xml:space="preserve"> Table7[[#This Row],[Sales]] - Table7[[#This Row],[Discount]]</f>
        <v>16031666</v>
      </c>
    </row>
    <row r="97" spans="1:17">
      <c r="A97" t="s">
        <v>67</v>
      </c>
      <c r="B97" t="s">
        <v>279</v>
      </c>
      <c r="C97" t="s">
        <v>280</v>
      </c>
      <c r="D97" t="s">
        <v>14</v>
      </c>
      <c r="E97" s="6" t="s">
        <v>63</v>
      </c>
      <c r="F97" t="s">
        <v>16</v>
      </c>
      <c r="G97">
        <v>4.3</v>
      </c>
      <c r="H97" s="2">
        <v>23490</v>
      </c>
      <c r="I97" s="2">
        <v>25990</v>
      </c>
      <c r="J97" t="s">
        <v>281</v>
      </c>
      <c r="K97">
        <v>2500</v>
      </c>
      <c r="L97">
        <v>9.6190842631781397</v>
      </c>
      <c r="M97">
        <f t="shared" ca="1" si="1"/>
        <v>265</v>
      </c>
      <c r="N97" s="2">
        <f ca="1" xml:space="preserve"> Table7[[#This Row],[Selling Price]] * Table7[[#This Row],[Units sold (Anually)]]</f>
        <v>6224850</v>
      </c>
      <c r="O97" s="2">
        <f ca="1" xml:space="preserve"> (-Table7[[#This Row],[Original Price]] - Table7[[#This Row],[Selling Price]])  * Table7[[#This Row],[Units sold (Anually)]]</f>
        <v>-13112200</v>
      </c>
      <c r="P97" s="2">
        <f ca="1" xml:space="preserve"> (Table7[[#This Row],[Original Price]] - Table7[[#This Row],[Selling Price]]) * Table7[[#This Row],[Units sold (Anually)]]</f>
        <v>662500</v>
      </c>
      <c r="Q97" s="2">
        <f ca="1" xml:space="preserve"> Table7[[#This Row],[Sales]] - Table7[[#This Row],[Discount]]</f>
        <v>6222350</v>
      </c>
    </row>
    <row r="98" spans="1:17">
      <c r="A98" t="s">
        <v>67</v>
      </c>
      <c r="B98" t="s">
        <v>282</v>
      </c>
      <c r="C98" t="s">
        <v>173</v>
      </c>
      <c r="D98" t="s">
        <v>30</v>
      </c>
      <c r="E98" s="6" t="s">
        <v>31</v>
      </c>
      <c r="F98" t="s">
        <v>16</v>
      </c>
      <c r="G98">
        <v>4.4000000000000004</v>
      </c>
      <c r="H98" s="2">
        <v>22990</v>
      </c>
      <c r="I98" s="2">
        <v>22990</v>
      </c>
      <c r="J98" t="s">
        <v>283</v>
      </c>
      <c r="K98">
        <v>0</v>
      </c>
      <c r="L98">
        <v>0</v>
      </c>
      <c r="M98">
        <f t="shared" ca="1" si="1"/>
        <v>379</v>
      </c>
      <c r="N98" s="2">
        <f ca="1" xml:space="preserve"> Table7[[#This Row],[Selling Price]] * Table7[[#This Row],[Units sold (Anually)]]</f>
        <v>8713210</v>
      </c>
      <c r="O98" s="2">
        <f ca="1" xml:space="preserve"> (-Table7[[#This Row],[Original Price]] - Table7[[#This Row],[Selling Price]])  * Table7[[#This Row],[Units sold (Anually)]]</f>
        <v>-17426420</v>
      </c>
      <c r="P98" s="2">
        <f ca="1" xml:space="preserve"> (Table7[[#This Row],[Original Price]] - Table7[[#This Row],[Selling Price]]) * Table7[[#This Row],[Units sold (Anually)]]</f>
        <v>0</v>
      </c>
      <c r="Q98" s="2">
        <f ca="1" xml:space="preserve"> Table7[[#This Row],[Sales]] - Table7[[#This Row],[Discount]]</f>
        <v>8713210</v>
      </c>
    </row>
    <row r="99" spans="1:17">
      <c r="A99" t="s">
        <v>38</v>
      </c>
      <c r="B99" t="s">
        <v>284</v>
      </c>
      <c r="C99" t="s">
        <v>35</v>
      </c>
      <c r="D99" t="s">
        <v>20</v>
      </c>
      <c r="E99" s="6" t="s">
        <v>70</v>
      </c>
      <c r="F99" t="s">
        <v>16</v>
      </c>
      <c r="G99">
        <v>3.9</v>
      </c>
      <c r="H99" s="2">
        <v>6499</v>
      </c>
      <c r="I99" s="2">
        <v>6499</v>
      </c>
      <c r="J99" t="s">
        <v>285</v>
      </c>
      <c r="K99">
        <v>0</v>
      </c>
      <c r="L99">
        <v>0</v>
      </c>
      <c r="M99">
        <f t="shared" ca="1" si="1"/>
        <v>305</v>
      </c>
      <c r="N99" s="2">
        <f ca="1" xml:space="preserve"> Table7[[#This Row],[Selling Price]] * Table7[[#This Row],[Units sold (Anually)]]</f>
        <v>1982195</v>
      </c>
      <c r="O99" s="2">
        <f ca="1" xml:space="preserve"> (-Table7[[#This Row],[Original Price]] - Table7[[#This Row],[Selling Price]])  * Table7[[#This Row],[Units sold (Anually)]]</f>
        <v>-3964390</v>
      </c>
      <c r="P99" s="2">
        <f ca="1" xml:space="preserve"> (Table7[[#This Row],[Original Price]] - Table7[[#This Row],[Selling Price]]) * Table7[[#This Row],[Units sold (Anually)]]</f>
        <v>0</v>
      </c>
      <c r="Q99" s="2">
        <f ca="1" xml:space="preserve"> Table7[[#This Row],[Sales]] - Table7[[#This Row],[Discount]]</f>
        <v>1982195</v>
      </c>
    </row>
    <row r="100" spans="1:17">
      <c r="A100" t="s">
        <v>196</v>
      </c>
      <c r="B100" t="s">
        <v>286</v>
      </c>
      <c r="C100" t="s">
        <v>198</v>
      </c>
      <c r="D100" t="s">
        <v>50</v>
      </c>
      <c r="E100" s="6" t="s">
        <v>21</v>
      </c>
      <c r="F100" t="s">
        <v>16</v>
      </c>
      <c r="G100">
        <v>4.0999999999999996</v>
      </c>
      <c r="H100" s="2">
        <v>14250</v>
      </c>
      <c r="I100" s="2">
        <v>14250</v>
      </c>
      <c r="J100" t="s">
        <v>287</v>
      </c>
      <c r="K100">
        <v>0</v>
      </c>
      <c r="L100">
        <v>0</v>
      </c>
      <c r="M100">
        <f t="shared" ca="1" si="1"/>
        <v>492</v>
      </c>
      <c r="N100" s="2">
        <f ca="1" xml:space="preserve"> Table7[[#This Row],[Selling Price]] * Table7[[#This Row],[Units sold (Anually)]]</f>
        <v>7011000</v>
      </c>
      <c r="O100" s="2">
        <f ca="1" xml:space="preserve"> (-Table7[[#This Row],[Original Price]] - Table7[[#This Row],[Selling Price]])  * Table7[[#This Row],[Units sold (Anually)]]</f>
        <v>-14022000</v>
      </c>
      <c r="P100" s="2">
        <f ca="1" xml:space="preserve"> (Table7[[#This Row],[Original Price]] - Table7[[#This Row],[Selling Price]]) * Table7[[#This Row],[Units sold (Anually)]]</f>
        <v>0</v>
      </c>
      <c r="Q100" s="2">
        <f ca="1" xml:space="preserve"> Table7[[#This Row],[Sales]] - Table7[[#This Row],[Discount]]</f>
        <v>7011000</v>
      </c>
    </row>
    <row r="101" spans="1:17">
      <c r="A101" t="s">
        <v>56</v>
      </c>
      <c r="B101" t="s">
        <v>288</v>
      </c>
      <c r="C101" t="s">
        <v>289</v>
      </c>
      <c r="D101" t="s">
        <v>14</v>
      </c>
      <c r="E101" s="6" t="s">
        <v>15</v>
      </c>
      <c r="F101" t="s">
        <v>16</v>
      </c>
      <c r="G101">
        <v>4.5</v>
      </c>
      <c r="H101" s="2">
        <v>26758</v>
      </c>
      <c r="I101" s="2">
        <v>26758</v>
      </c>
      <c r="J101" t="s">
        <v>290</v>
      </c>
      <c r="K101">
        <v>0</v>
      </c>
      <c r="L101">
        <v>0</v>
      </c>
      <c r="M101">
        <f t="shared" ca="1" si="1"/>
        <v>483</v>
      </c>
      <c r="N101" s="2">
        <f ca="1" xml:space="preserve"> Table7[[#This Row],[Selling Price]] * Table7[[#This Row],[Units sold (Anually)]]</f>
        <v>12924114</v>
      </c>
      <c r="O101" s="2">
        <f ca="1" xml:space="preserve"> (-Table7[[#This Row],[Original Price]] - Table7[[#This Row],[Selling Price]])  * Table7[[#This Row],[Units sold (Anually)]]</f>
        <v>-25848228</v>
      </c>
      <c r="P101" s="2">
        <f ca="1" xml:space="preserve"> (Table7[[#This Row],[Original Price]] - Table7[[#This Row],[Selling Price]]) * Table7[[#This Row],[Units sold (Anually)]]</f>
        <v>0</v>
      </c>
      <c r="Q101" s="2">
        <f ca="1" xml:space="preserve"> Table7[[#This Row],[Sales]] - Table7[[#This Row],[Discount]]</f>
        <v>12924114</v>
      </c>
    </row>
    <row r="102" spans="1:17">
      <c r="A102" t="s">
        <v>33</v>
      </c>
      <c r="B102" t="s">
        <v>291</v>
      </c>
      <c r="C102" t="s">
        <v>80</v>
      </c>
      <c r="D102" t="s">
        <v>36</v>
      </c>
      <c r="E102" s="6" t="s">
        <v>63</v>
      </c>
      <c r="F102" t="s">
        <v>16</v>
      </c>
      <c r="G102">
        <v>4.7</v>
      </c>
      <c r="H102" s="2">
        <v>131900</v>
      </c>
      <c r="I102" s="2">
        <v>131900</v>
      </c>
      <c r="J102" t="s">
        <v>292</v>
      </c>
      <c r="K102">
        <v>0</v>
      </c>
      <c r="L102">
        <v>0</v>
      </c>
      <c r="M102">
        <f t="shared" ca="1" si="1"/>
        <v>112</v>
      </c>
      <c r="N102" s="2">
        <f ca="1" xml:space="preserve"> Table7[[#This Row],[Selling Price]] * Table7[[#This Row],[Units sold (Anually)]]</f>
        <v>14772800</v>
      </c>
      <c r="O102" s="2">
        <f ca="1" xml:space="preserve"> (-Table7[[#This Row],[Original Price]] - Table7[[#This Row],[Selling Price]])  * Table7[[#This Row],[Units sold (Anually)]]</f>
        <v>-29545600</v>
      </c>
      <c r="P102" s="2">
        <f ca="1" xml:space="preserve"> (Table7[[#This Row],[Original Price]] - Table7[[#This Row],[Selling Price]]) * Table7[[#This Row],[Units sold (Anually)]]</f>
        <v>0</v>
      </c>
      <c r="Q102" s="2">
        <f ca="1" xml:space="preserve"> Table7[[#This Row],[Sales]] - Table7[[#This Row],[Discount]]</f>
        <v>14772800</v>
      </c>
    </row>
    <row r="103" spans="1:17">
      <c r="A103" t="s">
        <v>18</v>
      </c>
      <c r="B103" t="s">
        <v>293</v>
      </c>
      <c r="C103" t="s">
        <v>294</v>
      </c>
      <c r="D103" t="s">
        <v>30</v>
      </c>
      <c r="E103" s="6" t="s">
        <v>31</v>
      </c>
      <c r="F103" t="s">
        <v>16</v>
      </c>
      <c r="G103" t="s">
        <v>2506</v>
      </c>
      <c r="H103" s="2">
        <v>13549</v>
      </c>
      <c r="I103" s="2">
        <v>13549</v>
      </c>
      <c r="J103" t="s">
        <v>295</v>
      </c>
      <c r="K103">
        <v>0</v>
      </c>
      <c r="L103">
        <v>0</v>
      </c>
      <c r="M103">
        <f t="shared" ca="1" si="1"/>
        <v>213</v>
      </c>
      <c r="N103" s="2">
        <f ca="1" xml:space="preserve"> Table7[[#This Row],[Selling Price]] * Table7[[#This Row],[Units sold (Anually)]]</f>
        <v>2885937</v>
      </c>
      <c r="O103" s="2">
        <f ca="1" xml:space="preserve"> (-Table7[[#This Row],[Original Price]] - Table7[[#This Row],[Selling Price]])  * Table7[[#This Row],[Units sold (Anually)]]</f>
        <v>-5771874</v>
      </c>
      <c r="P103" s="2">
        <f ca="1" xml:space="preserve"> (Table7[[#This Row],[Original Price]] - Table7[[#This Row],[Selling Price]]) * Table7[[#This Row],[Units sold (Anually)]]</f>
        <v>0</v>
      </c>
      <c r="Q103" s="2">
        <f ca="1" xml:space="preserve"> Table7[[#This Row],[Sales]] - Table7[[#This Row],[Discount]]</f>
        <v>2885937</v>
      </c>
    </row>
    <row r="104" spans="1:17">
      <c r="A104" t="s">
        <v>67</v>
      </c>
      <c r="B104" t="s">
        <v>296</v>
      </c>
      <c r="C104" t="s">
        <v>123</v>
      </c>
      <c r="D104" t="s">
        <v>14</v>
      </c>
      <c r="E104" s="6" t="s">
        <v>63</v>
      </c>
      <c r="F104" t="s">
        <v>16</v>
      </c>
      <c r="G104">
        <v>4.4000000000000004</v>
      </c>
      <c r="H104" s="2">
        <v>26798</v>
      </c>
      <c r="I104" s="2">
        <v>28989</v>
      </c>
      <c r="J104" t="s">
        <v>297</v>
      </c>
      <c r="K104">
        <v>2191</v>
      </c>
      <c r="L104">
        <v>7.5580392562696099</v>
      </c>
      <c r="M104">
        <f t="shared" ca="1" si="1"/>
        <v>256</v>
      </c>
      <c r="N104" s="2">
        <f ca="1" xml:space="preserve"> Table7[[#This Row],[Selling Price]] * Table7[[#This Row],[Units sold (Anually)]]</f>
        <v>6860288</v>
      </c>
      <c r="O104" s="2">
        <f ca="1" xml:space="preserve"> (-Table7[[#This Row],[Original Price]] - Table7[[#This Row],[Selling Price]])  * Table7[[#This Row],[Units sold (Anually)]]</f>
        <v>-14281472</v>
      </c>
      <c r="P104" s="2">
        <f ca="1" xml:space="preserve"> (Table7[[#This Row],[Original Price]] - Table7[[#This Row],[Selling Price]]) * Table7[[#This Row],[Units sold (Anually)]]</f>
        <v>560896</v>
      </c>
      <c r="Q104" s="2">
        <f ca="1" xml:space="preserve"> Table7[[#This Row],[Sales]] - Table7[[#This Row],[Discount]]</f>
        <v>6858097</v>
      </c>
    </row>
    <row r="105" spans="1:17">
      <c r="A105" t="s">
        <v>196</v>
      </c>
      <c r="B105" t="s">
        <v>298</v>
      </c>
      <c r="C105" t="s">
        <v>299</v>
      </c>
      <c r="D105" t="s">
        <v>81</v>
      </c>
      <c r="E105" s="6" t="s">
        <v>14</v>
      </c>
      <c r="F105" t="s">
        <v>16</v>
      </c>
      <c r="G105">
        <v>3.7</v>
      </c>
      <c r="H105" s="2">
        <v>12500</v>
      </c>
      <c r="I105" s="2">
        <v>12500</v>
      </c>
      <c r="J105" t="s">
        <v>300</v>
      </c>
      <c r="K105">
        <v>0</v>
      </c>
      <c r="L105">
        <v>0</v>
      </c>
      <c r="M105">
        <f t="shared" ca="1" si="1"/>
        <v>169</v>
      </c>
      <c r="N105" s="2">
        <f ca="1" xml:space="preserve"> Table7[[#This Row],[Selling Price]] * Table7[[#This Row],[Units sold (Anually)]]</f>
        <v>2112500</v>
      </c>
      <c r="O105" s="2">
        <f ca="1" xml:space="preserve"> (-Table7[[#This Row],[Original Price]] - Table7[[#This Row],[Selling Price]])  * Table7[[#This Row],[Units sold (Anually)]]</f>
        <v>-4225000</v>
      </c>
      <c r="P105" s="2">
        <f ca="1" xml:space="preserve"> (Table7[[#This Row],[Original Price]] - Table7[[#This Row],[Selling Price]]) * Table7[[#This Row],[Units sold (Anually)]]</f>
        <v>0</v>
      </c>
      <c r="Q105" s="2">
        <f ca="1" xml:space="preserve"> Table7[[#This Row],[Sales]] - Table7[[#This Row],[Discount]]</f>
        <v>2112500</v>
      </c>
    </row>
    <row r="106" spans="1:17">
      <c r="A106" t="s">
        <v>67</v>
      </c>
      <c r="B106" t="s">
        <v>301</v>
      </c>
      <c r="C106" t="s">
        <v>80</v>
      </c>
      <c r="D106" t="s">
        <v>30</v>
      </c>
      <c r="E106" s="6" t="s">
        <v>31</v>
      </c>
      <c r="F106" t="s">
        <v>16</v>
      </c>
      <c r="G106">
        <v>4.3</v>
      </c>
      <c r="H106" s="2">
        <v>12990</v>
      </c>
      <c r="I106" s="2">
        <v>12990</v>
      </c>
      <c r="J106" t="s">
        <v>302</v>
      </c>
      <c r="K106">
        <v>0</v>
      </c>
      <c r="L106">
        <v>0</v>
      </c>
      <c r="M106">
        <f t="shared" ca="1" si="1"/>
        <v>410</v>
      </c>
      <c r="N106" s="2">
        <f ca="1" xml:space="preserve"> Table7[[#This Row],[Selling Price]] * Table7[[#This Row],[Units sold (Anually)]]</f>
        <v>5325900</v>
      </c>
      <c r="O106" s="2">
        <f ca="1" xml:space="preserve"> (-Table7[[#This Row],[Original Price]] - Table7[[#This Row],[Selling Price]])  * Table7[[#This Row],[Units sold (Anually)]]</f>
        <v>-10651800</v>
      </c>
      <c r="P106" s="2">
        <f ca="1" xml:space="preserve"> (Table7[[#This Row],[Original Price]] - Table7[[#This Row],[Selling Price]]) * Table7[[#This Row],[Units sold (Anually)]]</f>
        <v>0</v>
      </c>
      <c r="Q106" s="2">
        <f ca="1" xml:space="preserve"> Table7[[#This Row],[Sales]] - Table7[[#This Row],[Discount]]</f>
        <v>5325900</v>
      </c>
    </row>
    <row r="107" spans="1:17">
      <c r="A107" t="s">
        <v>72</v>
      </c>
      <c r="B107" t="s">
        <v>303</v>
      </c>
      <c r="C107" t="s">
        <v>304</v>
      </c>
      <c r="D107" t="s">
        <v>30</v>
      </c>
      <c r="E107" s="6" t="s">
        <v>15</v>
      </c>
      <c r="F107" t="s">
        <v>16</v>
      </c>
      <c r="G107">
        <v>4.3</v>
      </c>
      <c r="H107" s="2">
        <v>10990</v>
      </c>
      <c r="I107" s="2">
        <v>10990</v>
      </c>
      <c r="J107" t="s">
        <v>305</v>
      </c>
      <c r="K107">
        <v>0</v>
      </c>
      <c r="L107">
        <v>0</v>
      </c>
      <c r="M107">
        <f t="shared" ca="1" si="1"/>
        <v>201</v>
      </c>
      <c r="N107" s="2">
        <f ca="1" xml:space="preserve"> Table7[[#This Row],[Selling Price]] * Table7[[#This Row],[Units sold (Anually)]]</f>
        <v>2208990</v>
      </c>
      <c r="O107" s="2">
        <f ca="1" xml:space="preserve"> (-Table7[[#This Row],[Original Price]] - Table7[[#This Row],[Selling Price]])  * Table7[[#This Row],[Units sold (Anually)]]</f>
        <v>-4417980</v>
      </c>
      <c r="P107" s="2">
        <f ca="1" xml:space="preserve"> (Table7[[#This Row],[Original Price]] - Table7[[#This Row],[Selling Price]]) * Table7[[#This Row],[Units sold (Anually)]]</f>
        <v>0</v>
      </c>
      <c r="Q107" s="2">
        <f ca="1" xml:space="preserve"> Table7[[#This Row],[Sales]] - Table7[[#This Row],[Discount]]</f>
        <v>2208990</v>
      </c>
    </row>
    <row r="108" spans="1:17">
      <c r="A108" t="s">
        <v>196</v>
      </c>
      <c r="B108" t="s">
        <v>306</v>
      </c>
      <c r="C108" t="s">
        <v>307</v>
      </c>
      <c r="D108" t="s">
        <v>45</v>
      </c>
      <c r="E108" s="6" t="s">
        <v>15</v>
      </c>
      <c r="F108" t="s">
        <v>16</v>
      </c>
      <c r="G108">
        <v>4.4000000000000004</v>
      </c>
      <c r="H108" s="2">
        <v>55000</v>
      </c>
      <c r="I108" s="2">
        <v>55000</v>
      </c>
      <c r="J108" t="s">
        <v>308</v>
      </c>
      <c r="K108">
        <v>0</v>
      </c>
      <c r="L108">
        <v>0</v>
      </c>
      <c r="M108">
        <f t="shared" ca="1" si="1"/>
        <v>199</v>
      </c>
      <c r="N108" s="2">
        <f ca="1" xml:space="preserve"> Table7[[#This Row],[Selling Price]] * Table7[[#This Row],[Units sold (Anually)]]</f>
        <v>10945000</v>
      </c>
      <c r="O108" s="2">
        <f ca="1" xml:space="preserve"> (-Table7[[#This Row],[Original Price]] - Table7[[#This Row],[Selling Price]])  * Table7[[#This Row],[Units sold (Anually)]]</f>
        <v>-21890000</v>
      </c>
      <c r="P108" s="2">
        <f ca="1" xml:space="preserve"> (Table7[[#This Row],[Original Price]] - Table7[[#This Row],[Selling Price]]) * Table7[[#This Row],[Units sold (Anually)]]</f>
        <v>0</v>
      </c>
      <c r="Q108" s="2">
        <f ca="1" xml:space="preserve"> Table7[[#This Row],[Sales]] - Table7[[#This Row],[Discount]]</f>
        <v>10945000</v>
      </c>
    </row>
    <row r="109" spans="1:17">
      <c r="A109" t="s">
        <v>196</v>
      </c>
      <c r="B109" t="s">
        <v>309</v>
      </c>
      <c r="C109" t="s">
        <v>35</v>
      </c>
      <c r="D109" t="s">
        <v>81</v>
      </c>
      <c r="E109" s="6" t="s">
        <v>30</v>
      </c>
      <c r="F109" t="s">
        <v>16</v>
      </c>
      <c r="G109">
        <v>4</v>
      </c>
      <c r="H109" s="2">
        <v>12791</v>
      </c>
      <c r="I109" s="2">
        <v>12791</v>
      </c>
      <c r="J109" t="s">
        <v>310</v>
      </c>
      <c r="K109">
        <v>0</v>
      </c>
      <c r="L109">
        <v>0</v>
      </c>
      <c r="M109">
        <f t="shared" ca="1" si="1"/>
        <v>447</v>
      </c>
      <c r="N109" s="2">
        <f ca="1" xml:space="preserve"> Table7[[#This Row],[Selling Price]] * Table7[[#This Row],[Units sold (Anually)]]</f>
        <v>5717577</v>
      </c>
      <c r="O109" s="2">
        <f ca="1" xml:space="preserve"> (-Table7[[#This Row],[Original Price]] - Table7[[#This Row],[Selling Price]])  * Table7[[#This Row],[Units sold (Anually)]]</f>
        <v>-11435154</v>
      </c>
      <c r="P109" s="2">
        <f ca="1" xml:space="preserve"> (Table7[[#This Row],[Original Price]] - Table7[[#This Row],[Selling Price]]) * Table7[[#This Row],[Units sold (Anually)]]</f>
        <v>0</v>
      </c>
      <c r="Q109" s="2">
        <f ca="1" xml:space="preserve"> Table7[[#This Row],[Sales]] - Table7[[#This Row],[Discount]]</f>
        <v>5717577</v>
      </c>
    </row>
    <row r="110" spans="1:17">
      <c r="A110" t="s">
        <v>67</v>
      </c>
      <c r="B110" t="s">
        <v>311</v>
      </c>
      <c r="C110" t="s">
        <v>80</v>
      </c>
      <c r="D110" t="s">
        <v>20</v>
      </c>
      <c r="E110" s="6" t="s">
        <v>21</v>
      </c>
      <c r="F110" t="s">
        <v>16</v>
      </c>
      <c r="G110">
        <v>4.2</v>
      </c>
      <c r="H110" s="2">
        <v>9990</v>
      </c>
      <c r="I110" s="2">
        <v>9990</v>
      </c>
      <c r="J110" t="s">
        <v>312</v>
      </c>
      <c r="K110">
        <v>0</v>
      </c>
      <c r="L110">
        <v>0</v>
      </c>
      <c r="M110">
        <f t="shared" ca="1" si="1"/>
        <v>498</v>
      </c>
      <c r="N110" s="2">
        <f ca="1" xml:space="preserve"> Table7[[#This Row],[Selling Price]] * Table7[[#This Row],[Units sold (Anually)]]</f>
        <v>4975020</v>
      </c>
      <c r="O110" s="2">
        <f ca="1" xml:space="preserve"> (-Table7[[#This Row],[Original Price]] - Table7[[#This Row],[Selling Price]])  * Table7[[#This Row],[Units sold (Anually)]]</f>
        <v>-9950040</v>
      </c>
      <c r="P110" s="2">
        <f ca="1" xml:space="preserve"> (Table7[[#This Row],[Original Price]] - Table7[[#This Row],[Selling Price]]) * Table7[[#This Row],[Units sold (Anually)]]</f>
        <v>0</v>
      </c>
      <c r="Q110" s="2">
        <f ca="1" xml:space="preserve"> Table7[[#This Row],[Sales]] - Table7[[#This Row],[Discount]]</f>
        <v>4975020</v>
      </c>
    </row>
    <row r="111" spans="1:17">
      <c r="A111" t="s">
        <v>11</v>
      </c>
      <c r="B111" t="s">
        <v>313</v>
      </c>
      <c r="C111" t="s">
        <v>35</v>
      </c>
      <c r="D111" t="s">
        <v>50</v>
      </c>
      <c r="E111" s="6" t="s">
        <v>70</v>
      </c>
      <c r="F111" t="s">
        <v>16</v>
      </c>
      <c r="G111">
        <v>4.3</v>
      </c>
      <c r="H111" s="2">
        <v>14995</v>
      </c>
      <c r="I111" s="2">
        <v>14995</v>
      </c>
      <c r="J111" t="s">
        <v>314</v>
      </c>
      <c r="K111">
        <v>0</v>
      </c>
      <c r="L111">
        <v>0</v>
      </c>
      <c r="M111">
        <f t="shared" ca="1" si="1"/>
        <v>346</v>
      </c>
      <c r="N111" s="2">
        <f ca="1" xml:space="preserve"> Table7[[#This Row],[Selling Price]] * Table7[[#This Row],[Units sold (Anually)]]</f>
        <v>5188270</v>
      </c>
      <c r="O111" s="2">
        <f ca="1" xml:space="preserve"> (-Table7[[#This Row],[Original Price]] - Table7[[#This Row],[Selling Price]])  * Table7[[#This Row],[Units sold (Anually)]]</f>
        <v>-10376540</v>
      </c>
      <c r="P111" s="2">
        <f ca="1" xml:space="preserve"> (Table7[[#This Row],[Original Price]] - Table7[[#This Row],[Selling Price]]) * Table7[[#This Row],[Units sold (Anually)]]</f>
        <v>0</v>
      </c>
      <c r="Q111" s="2">
        <f ca="1" xml:space="preserve"> Table7[[#This Row],[Sales]] - Table7[[#This Row],[Discount]]</f>
        <v>5188270</v>
      </c>
    </row>
    <row r="112" spans="1:17">
      <c r="A112" t="s">
        <v>67</v>
      </c>
      <c r="B112" t="s">
        <v>315</v>
      </c>
      <c r="C112" t="s">
        <v>316</v>
      </c>
      <c r="D112" t="s">
        <v>30</v>
      </c>
      <c r="E112" s="6" t="s">
        <v>31</v>
      </c>
      <c r="F112" t="s">
        <v>16</v>
      </c>
      <c r="G112">
        <v>4.4000000000000004</v>
      </c>
      <c r="H112" s="2">
        <v>10990</v>
      </c>
      <c r="I112" s="2">
        <v>18990</v>
      </c>
      <c r="J112" t="s">
        <v>317</v>
      </c>
      <c r="K112">
        <v>8000</v>
      </c>
      <c r="L112">
        <v>42.127435492364398</v>
      </c>
      <c r="M112">
        <f t="shared" ca="1" si="1"/>
        <v>254</v>
      </c>
      <c r="N112" s="2">
        <f ca="1" xml:space="preserve"> Table7[[#This Row],[Selling Price]] * Table7[[#This Row],[Units sold (Anually)]]</f>
        <v>2791460</v>
      </c>
      <c r="O112" s="2">
        <f ca="1" xml:space="preserve"> (-Table7[[#This Row],[Original Price]] - Table7[[#This Row],[Selling Price]])  * Table7[[#This Row],[Units sold (Anually)]]</f>
        <v>-7614920</v>
      </c>
      <c r="P112" s="2">
        <f ca="1" xml:space="preserve"> (Table7[[#This Row],[Original Price]] - Table7[[#This Row],[Selling Price]]) * Table7[[#This Row],[Units sold (Anually)]]</f>
        <v>2032000</v>
      </c>
      <c r="Q112" s="2">
        <f ca="1" xml:space="preserve"> Table7[[#This Row],[Sales]] - Table7[[#This Row],[Discount]]</f>
        <v>2783460</v>
      </c>
    </row>
    <row r="113" spans="1:17">
      <c r="A113" t="s">
        <v>67</v>
      </c>
      <c r="B113" t="s">
        <v>318</v>
      </c>
      <c r="C113" t="s">
        <v>319</v>
      </c>
      <c r="D113" t="s">
        <v>50</v>
      </c>
      <c r="E113" s="6" t="s">
        <v>70</v>
      </c>
      <c r="F113" t="s">
        <v>16</v>
      </c>
      <c r="G113">
        <v>4.3</v>
      </c>
      <c r="H113" s="2">
        <v>10990</v>
      </c>
      <c r="I113" s="2">
        <v>12990</v>
      </c>
      <c r="J113" t="s">
        <v>320</v>
      </c>
      <c r="K113">
        <v>2000</v>
      </c>
      <c r="L113">
        <v>15.3964588144726</v>
      </c>
      <c r="M113">
        <f t="shared" ca="1" si="1"/>
        <v>140</v>
      </c>
      <c r="N113" s="2">
        <f ca="1" xml:space="preserve"> Table7[[#This Row],[Selling Price]] * Table7[[#This Row],[Units sold (Anually)]]</f>
        <v>1538600</v>
      </c>
      <c r="O113" s="2">
        <f ca="1" xml:space="preserve"> (-Table7[[#This Row],[Original Price]] - Table7[[#This Row],[Selling Price]])  * Table7[[#This Row],[Units sold (Anually)]]</f>
        <v>-3357200</v>
      </c>
      <c r="P113" s="2">
        <f ca="1" xml:space="preserve"> (Table7[[#This Row],[Original Price]] - Table7[[#This Row],[Selling Price]]) * Table7[[#This Row],[Units sold (Anually)]]</f>
        <v>280000</v>
      </c>
      <c r="Q113" s="2">
        <f ca="1" xml:space="preserve"> Table7[[#This Row],[Sales]] - Table7[[#This Row],[Discount]]</f>
        <v>1536600</v>
      </c>
    </row>
    <row r="114" spans="1:17">
      <c r="A114" t="s">
        <v>23</v>
      </c>
      <c r="B114" t="s">
        <v>321</v>
      </c>
      <c r="C114" t="s">
        <v>322</v>
      </c>
      <c r="D114" t="s">
        <v>30</v>
      </c>
      <c r="E114" s="6" t="s">
        <v>15</v>
      </c>
      <c r="F114" t="s">
        <v>16</v>
      </c>
      <c r="G114">
        <v>4.3</v>
      </c>
      <c r="H114" s="2">
        <v>16499</v>
      </c>
      <c r="I114" s="2">
        <v>16999</v>
      </c>
      <c r="J114" t="s">
        <v>323</v>
      </c>
      <c r="K114">
        <v>500</v>
      </c>
      <c r="L114">
        <v>2.9413494911465299</v>
      </c>
      <c r="M114">
        <f t="shared" ca="1" si="1"/>
        <v>272</v>
      </c>
      <c r="N114" s="2">
        <f ca="1" xml:space="preserve"> Table7[[#This Row],[Selling Price]] * Table7[[#This Row],[Units sold (Anually)]]</f>
        <v>4487728</v>
      </c>
      <c r="O114" s="2">
        <f ca="1" xml:space="preserve"> (-Table7[[#This Row],[Original Price]] - Table7[[#This Row],[Selling Price]])  * Table7[[#This Row],[Units sold (Anually)]]</f>
        <v>-9111456</v>
      </c>
      <c r="P114" s="2">
        <f ca="1" xml:space="preserve"> (Table7[[#This Row],[Original Price]] - Table7[[#This Row],[Selling Price]]) * Table7[[#This Row],[Units sold (Anually)]]</f>
        <v>136000</v>
      </c>
      <c r="Q114" s="2">
        <f ca="1" xml:space="preserve"> Table7[[#This Row],[Sales]] - Table7[[#This Row],[Discount]]</f>
        <v>4487228</v>
      </c>
    </row>
    <row r="115" spans="1:17">
      <c r="A115" t="s">
        <v>23</v>
      </c>
      <c r="B115" t="s">
        <v>324</v>
      </c>
      <c r="C115" t="s">
        <v>325</v>
      </c>
      <c r="D115" t="s">
        <v>30</v>
      </c>
      <c r="E115" s="6" t="s">
        <v>15</v>
      </c>
      <c r="F115" t="s">
        <v>16</v>
      </c>
      <c r="G115">
        <v>4.5</v>
      </c>
      <c r="H115" s="2">
        <v>12999</v>
      </c>
      <c r="I115" s="2">
        <v>14999</v>
      </c>
      <c r="J115" t="s">
        <v>326</v>
      </c>
      <c r="K115">
        <v>2000</v>
      </c>
      <c r="L115">
        <v>13.334222281485401</v>
      </c>
      <c r="M115">
        <f t="shared" ca="1" si="1"/>
        <v>164</v>
      </c>
      <c r="N115" s="2">
        <f ca="1" xml:space="preserve"> Table7[[#This Row],[Selling Price]] * Table7[[#This Row],[Units sold (Anually)]]</f>
        <v>2131836</v>
      </c>
      <c r="O115" s="2">
        <f ca="1" xml:space="preserve"> (-Table7[[#This Row],[Original Price]] - Table7[[#This Row],[Selling Price]])  * Table7[[#This Row],[Units sold (Anually)]]</f>
        <v>-4591672</v>
      </c>
      <c r="P115" s="2">
        <f ca="1" xml:space="preserve"> (Table7[[#This Row],[Original Price]] - Table7[[#This Row],[Selling Price]]) * Table7[[#This Row],[Units sold (Anually)]]</f>
        <v>328000</v>
      </c>
      <c r="Q115" s="2">
        <f ca="1" xml:space="preserve"> Table7[[#This Row],[Sales]] - Table7[[#This Row],[Discount]]</f>
        <v>2129836</v>
      </c>
    </row>
    <row r="116" spans="1:17">
      <c r="A116" t="s">
        <v>38</v>
      </c>
      <c r="B116" t="s">
        <v>327</v>
      </c>
      <c r="C116" t="s">
        <v>80</v>
      </c>
      <c r="D116" t="s">
        <v>30</v>
      </c>
      <c r="E116" s="6" t="s">
        <v>31</v>
      </c>
      <c r="F116" t="s">
        <v>16</v>
      </c>
      <c r="G116">
        <v>4.0999999999999996</v>
      </c>
      <c r="H116" s="2">
        <v>10499</v>
      </c>
      <c r="I116" s="2">
        <v>10499</v>
      </c>
      <c r="J116" t="s">
        <v>328</v>
      </c>
      <c r="K116">
        <v>0</v>
      </c>
      <c r="L116">
        <v>0</v>
      </c>
      <c r="M116">
        <f t="shared" ca="1" si="1"/>
        <v>476</v>
      </c>
      <c r="N116" s="2">
        <f ca="1" xml:space="preserve"> Table7[[#This Row],[Selling Price]] * Table7[[#This Row],[Units sold (Anually)]]</f>
        <v>4997524</v>
      </c>
      <c r="O116" s="2">
        <f ca="1" xml:space="preserve"> (-Table7[[#This Row],[Original Price]] - Table7[[#This Row],[Selling Price]])  * Table7[[#This Row],[Units sold (Anually)]]</f>
        <v>-9995048</v>
      </c>
      <c r="P116" s="2">
        <f ca="1" xml:space="preserve"> (Table7[[#This Row],[Original Price]] - Table7[[#This Row],[Selling Price]]) * Table7[[#This Row],[Units sold (Anually)]]</f>
        <v>0</v>
      </c>
      <c r="Q116" s="2">
        <f ca="1" xml:space="preserve"> Table7[[#This Row],[Sales]] - Table7[[#This Row],[Discount]]</f>
        <v>4997524</v>
      </c>
    </row>
    <row r="117" spans="1:17">
      <c r="A117" t="s">
        <v>27</v>
      </c>
      <c r="B117" t="s">
        <v>329</v>
      </c>
      <c r="C117" t="s">
        <v>330</v>
      </c>
      <c r="D117" t="s">
        <v>30</v>
      </c>
      <c r="E117" s="6" t="s">
        <v>31</v>
      </c>
      <c r="F117" t="s">
        <v>16</v>
      </c>
      <c r="G117">
        <v>4.3</v>
      </c>
      <c r="H117" s="2">
        <v>14999</v>
      </c>
      <c r="I117" s="2">
        <v>14999</v>
      </c>
      <c r="J117" t="s">
        <v>331</v>
      </c>
      <c r="K117">
        <v>0</v>
      </c>
      <c r="L117">
        <v>0</v>
      </c>
      <c r="M117">
        <f t="shared" ca="1" si="1"/>
        <v>420</v>
      </c>
      <c r="N117" s="2">
        <f ca="1" xml:space="preserve"> Table7[[#This Row],[Selling Price]] * Table7[[#This Row],[Units sold (Anually)]]</f>
        <v>6299580</v>
      </c>
      <c r="O117" s="2">
        <f ca="1" xml:space="preserve"> (-Table7[[#This Row],[Original Price]] - Table7[[#This Row],[Selling Price]])  * Table7[[#This Row],[Units sold (Anually)]]</f>
        <v>-12599160</v>
      </c>
      <c r="P117" s="2">
        <f ca="1" xml:space="preserve"> (Table7[[#This Row],[Original Price]] - Table7[[#This Row],[Selling Price]]) * Table7[[#This Row],[Units sold (Anually)]]</f>
        <v>0</v>
      </c>
      <c r="Q117" s="2">
        <f ca="1" xml:space="preserve"> Table7[[#This Row],[Sales]] - Table7[[#This Row],[Discount]]</f>
        <v>6299580</v>
      </c>
    </row>
    <row r="118" spans="1:17">
      <c r="A118" t="s">
        <v>18</v>
      </c>
      <c r="B118" t="s">
        <v>332</v>
      </c>
      <c r="C118" t="s">
        <v>35</v>
      </c>
      <c r="D118" t="s">
        <v>191</v>
      </c>
      <c r="E118" s="6" t="s">
        <v>30</v>
      </c>
      <c r="F118" t="s">
        <v>16</v>
      </c>
      <c r="G118">
        <v>4</v>
      </c>
      <c r="H118" s="2">
        <v>10999</v>
      </c>
      <c r="I118" s="2">
        <v>10999</v>
      </c>
      <c r="J118" t="s">
        <v>333</v>
      </c>
      <c r="K118">
        <v>0</v>
      </c>
      <c r="L118">
        <v>0</v>
      </c>
      <c r="M118">
        <f t="shared" ca="1" si="1"/>
        <v>500</v>
      </c>
      <c r="N118" s="2">
        <f ca="1" xml:space="preserve"> Table7[[#This Row],[Selling Price]] * Table7[[#This Row],[Units sold (Anually)]]</f>
        <v>5499500</v>
      </c>
      <c r="O118" s="2">
        <f ca="1" xml:space="preserve"> (-Table7[[#This Row],[Original Price]] - Table7[[#This Row],[Selling Price]])  * Table7[[#This Row],[Units sold (Anually)]]</f>
        <v>-10999000</v>
      </c>
      <c r="P118" s="2">
        <f ca="1" xml:space="preserve"> (Table7[[#This Row],[Original Price]] - Table7[[#This Row],[Selling Price]]) * Table7[[#This Row],[Units sold (Anually)]]</f>
        <v>0</v>
      </c>
      <c r="Q118" s="2">
        <f ca="1" xml:space="preserve"> Table7[[#This Row],[Sales]] - Table7[[#This Row],[Discount]]</f>
        <v>5499500</v>
      </c>
    </row>
    <row r="119" spans="1:17">
      <c r="A119" t="s">
        <v>11</v>
      </c>
      <c r="B119" t="s">
        <v>334</v>
      </c>
      <c r="C119" t="s">
        <v>25</v>
      </c>
      <c r="D119" t="s">
        <v>50</v>
      </c>
      <c r="E119" s="6" t="s">
        <v>70</v>
      </c>
      <c r="F119" t="s">
        <v>16</v>
      </c>
      <c r="G119">
        <v>4.2</v>
      </c>
      <c r="H119" s="2">
        <v>9499</v>
      </c>
      <c r="I119" s="2">
        <v>10499</v>
      </c>
      <c r="J119" t="s">
        <v>335</v>
      </c>
      <c r="K119">
        <v>1000</v>
      </c>
      <c r="L119">
        <v>9.5247166396799692</v>
      </c>
      <c r="M119">
        <f t="shared" ca="1" si="1"/>
        <v>115</v>
      </c>
      <c r="N119" s="2">
        <f ca="1" xml:space="preserve"> Table7[[#This Row],[Selling Price]] * Table7[[#This Row],[Units sold (Anually)]]</f>
        <v>1092385</v>
      </c>
      <c r="O119" s="2">
        <f ca="1" xml:space="preserve"> (-Table7[[#This Row],[Original Price]] - Table7[[#This Row],[Selling Price]])  * Table7[[#This Row],[Units sold (Anually)]]</f>
        <v>-2299770</v>
      </c>
      <c r="P119" s="2">
        <f ca="1" xml:space="preserve"> (Table7[[#This Row],[Original Price]] - Table7[[#This Row],[Selling Price]]) * Table7[[#This Row],[Units sold (Anually)]]</f>
        <v>115000</v>
      </c>
      <c r="Q119" s="2">
        <f ca="1" xml:space="preserve"> Table7[[#This Row],[Sales]] - Table7[[#This Row],[Discount]]</f>
        <v>1091385</v>
      </c>
    </row>
    <row r="120" spans="1:17">
      <c r="A120" t="s">
        <v>336</v>
      </c>
      <c r="B120" t="s">
        <v>337</v>
      </c>
      <c r="C120" t="s">
        <v>338</v>
      </c>
      <c r="D120" t="s">
        <v>45</v>
      </c>
      <c r="E120" s="6" t="s">
        <v>31</v>
      </c>
      <c r="F120" t="s">
        <v>16</v>
      </c>
      <c r="G120">
        <v>4.3</v>
      </c>
      <c r="H120" s="2">
        <v>11999</v>
      </c>
      <c r="I120" s="2">
        <v>12999</v>
      </c>
      <c r="J120" t="s">
        <v>339</v>
      </c>
      <c r="K120">
        <v>1000</v>
      </c>
      <c r="L120">
        <v>7.69289945380413</v>
      </c>
      <c r="M120">
        <f t="shared" ca="1" si="1"/>
        <v>226</v>
      </c>
      <c r="N120" s="2">
        <f ca="1" xml:space="preserve"> Table7[[#This Row],[Selling Price]] * Table7[[#This Row],[Units sold (Anually)]]</f>
        <v>2711774</v>
      </c>
      <c r="O120" s="2">
        <f ca="1" xml:space="preserve"> (-Table7[[#This Row],[Original Price]] - Table7[[#This Row],[Selling Price]])  * Table7[[#This Row],[Units sold (Anually)]]</f>
        <v>-5649548</v>
      </c>
      <c r="P120" s="2">
        <f ca="1" xml:space="preserve"> (Table7[[#This Row],[Original Price]] - Table7[[#This Row],[Selling Price]]) * Table7[[#This Row],[Units sold (Anually)]]</f>
        <v>226000</v>
      </c>
      <c r="Q120" s="2">
        <f ca="1" xml:space="preserve"> Table7[[#This Row],[Sales]] - Table7[[#This Row],[Discount]]</f>
        <v>2710774</v>
      </c>
    </row>
    <row r="121" spans="1:17">
      <c r="A121" t="s">
        <v>340</v>
      </c>
      <c r="B121">
        <v>3</v>
      </c>
      <c r="C121" t="s">
        <v>341</v>
      </c>
      <c r="D121" t="s">
        <v>14</v>
      </c>
      <c r="E121" s="6" t="s">
        <v>63</v>
      </c>
      <c r="F121" t="s">
        <v>16</v>
      </c>
      <c r="G121">
        <v>4.4000000000000004</v>
      </c>
      <c r="H121" s="2">
        <v>37990</v>
      </c>
      <c r="I121" s="2">
        <v>40990</v>
      </c>
      <c r="J121" t="s">
        <v>342</v>
      </c>
      <c r="K121">
        <v>3000</v>
      </c>
      <c r="L121">
        <v>7.3188582581117299</v>
      </c>
      <c r="M121">
        <f t="shared" ca="1" si="1"/>
        <v>130</v>
      </c>
      <c r="N121" s="2">
        <f ca="1" xml:space="preserve"> Table7[[#This Row],[Selling Price]] * Table7[[#This Row],[Units sold (Anually)]]</f>
        <v>4938700</v>
      </c>
      <c r="O121" s="2">
        <f ca="1" xml:space="preserve"> (-Table7[[#This Row],[Original Price]] - Table7[[#This Row],[Selling Price]])  * Table7[[#This Row],[Units sold (Anually)]]</f>
        <v>-10267400</v>
      </c>
      <c r="P121" s="2">
        <f ca="1" xml:space="preserve"> (Table7[[#This Row],[Original Price]] - Table7[[#This Row],[Selling Price]]) * Table7[[#This Row],[Units sold (Anually)]]</f>
        <v>390000</v>
      </c>
      <c r="Q121" s="2">
        <f ca="1" xml:space="preserve"> Table7[[#This Row],[Sales]] - Table7[[#This Row],[Discount]]</f>
        <v>4935700</v>
      </c>
    </row>
    <row r="122" spans="1:17">
      <c r="A122" t="s">
        <v>11</v>
      </c>
      <c r="B122" t="s">
        <v>343</v>
      </c>
      <c r="C122" t="s">
        <v>35</v>
      </c>
      <c r="D122" t="s">
        <v>2554</v>
      </c>
      <c r="E122" s="6" t="s">
        <v>20</v>
      </c>
      <c r="F122" t="s">
        <v>16</v>
      </c>
      <c r="G122">
        <v>4.3</v>
      </c>
      <c r="H122" s="2">
        <v>1625</v>
      </c>
      <c r="I122" s="2">
        <v>1625</v>
      </c>
      <c r="J122" t="s">
        <v>344</v>
      </c>
      <c r="K122">
        <v>0</v>
      </c>
      <c r="L122">
        <v>0</v>
      </c>
      <c r="M122">
        <f t="shared" ca="1" si="1"/>
        <v>495</v>
      </c>
      <c r="N122" s="2">
        <f ca="1" xml:space="preserve"> Table7[[#This Row],[Selling Price]] * Table7[[#This Row],[Units sold (Anually)]]</f>
        <v>804375</v>
      </c>
      <c r="O122" s="2">
        <f ca="1" xml:space="preserve"> (-Table7[[#This Row],[Original Price]] - Table7[[#This Row],[Selling Price]])  * Table7[[#This Row],[Units sold (Anually)]]</f>
        <v>-1608750</v>
      </c>
      <c r="P122" s="2">
        <f ca="1" xml:space="preserve"> (Table7[[#This Row],[Original Price]] - Table7[[#This Row],[Selling Price]]) * Table7[[#This Row],[Units sold (Anually)]]</f>
        <v>0</v>
      </c>
      <c r="Q122" s="2">
        <f ca="1" xml:space="preserve"> Table7[[#This Row],[Sales]] - Table7[[#This Row],[Discount]]</f>
        <v>804375</v>
      </c>
    </row>
    <row r="123" spans="1:17">
      <c r="A123" t="s">
        <v>11</v>
      </c>
      <c r="B123" t="s">
        <v>345</v>
      </c>
      <c r="C123" t="s">
        <v>346</v>
      </c>
      <c r="D123" t="s">
        <v>20</v>
      </c>
      <c r="E123" s="6" t="s">
        <v>21</v>
      </c>
      <c r="F123" t="s">
        <v>16</v>
      </c>
      <c r="G123">
        <v>4.0999999999999996</v>
      </c>
      <c r="H123" s="2">
        <v>17990</v>
      </c>
      <c r="I123" s="2">
        <v>17990</v>
      </c>
      <c r="J123" t="s">
        <v>347</v>
      </c>
      <c r="K123">
        <v>0</v>
      </c>
      <c r="L123">
        <v>0</v>
      </c>
      <c r="M123">
        <f t="shared" ca="1" si="1"/>
        <v>209</v>
      </c>
      <c r="N123" s="2">
        <f ca="1" xml:space="preserve"> Table7[[#This Row],[Selling Price]] * Table7[[#This Row],[Units sold (Anually)]]</f>
        <v>3759910</v>
      </c>
      <c r="O123" s="2">
        <f ca="1" xml:space="preserve"> (-Table7[[#This Row],[Original Price]] - Table7[[#This Row],[Selling Price]])  * Table7[[#This Row],[Units sold (Anually)]]</f>
        <v>-7519820</v>
      </c>
      <c r="P123" s="2">
        <f ca="1" xml:space="preserve"> (Table7[[#This Row],[Original Price]] - Table7[[#This Row],[Selling Price]]) * Table7[[#This Row],[Units sold (Anually)]]</f>
        <v>0</v>
      </c>
      <c r="Q123" s="2">
        <f ca="1" xml:space="preserve"> Table7[[#This Row],[Sales]] - Table7[[#This Row],[Discount]]</f>
        <v>3759910</v>
      </c>
    </row>
    <row r="124" spans="1:17">
      <c r="A124" t="s">
        <v>91</v>
      </c>
      <c r="B124" t="s">
        <v>92</v>
      </c>
      <c r="C124" t="s">
        <v>80</v>
      </c>
      <c r="D124" t="s">
        <v>30</v>
      </c>
      <c r="E124" s="6" t="s">
        <v>31</v>
      </c>
      <c r="F124" t="s">
        <v>16</v>
      </c>
      <c r="G124">
        <v>3.9</v>
      </c>
      <c r="H124" s="2">
        <v>12999</v>
      </c>
      <c r="I124" s="2">
        <v>12999</v>
      </c>
      <c r="J124" t="s">
        <v>94</v>
      </c>
      <c r="K124">
        <v>0</v>
      </c>
      <c r="L124">
        <v>0</v>
      </c>
      <c r="M124">
        <f t="shared" ca="1" si="1"/>
        <v>281</v>
      </c>
      <c r="N124" s="2">
        <f ca="1" xml:space="preserve"> Table7[[#This Row],[Selling Price]] * Table7[[#This Row],[Units sold (Anually)]]</f>
        <v>3652719</v>
      </c>
      <c r="O124" s="2">
        <f ca="1" xml:space="preserve"> (-Table7[[#This Row],[Original Price]] - Table7[[#This Row],[Selling Price]])  * Table7[[#This Row],[Units sold (Anually)]]</f>
        <v>-7305438</v>
      </c>
      <c r="P124" s="2">
        <f ca="1" xml:space="preserve"> (Table7[[#This Row],[Original Price]] - Table7[[#This Row],[Selling Price]]) * Table7[[#This Row],[Units sold (Anually)]]</f>
        <v>0</v>
      </c>
      <c r="Q124" s="2">
        <f ca="1" xml:space="preserve"> Table7[[#This Row],[Sales]] - Table7[[#This Row],[Discount]]</f>
        <v>3652719</v>
      </c>
    </row>
    <row r="125" spans="1:17">
      <c r="A125" t="s">
        <v>196</v>
      </c>
      <c r="B125" t="s">
        <v>348</v>
      </c>
      <c r="C125" t="s">
        <v>35</v>
      </c>
      <c r="D125" t="s">
        <v>30</v>
      </c>
      <c r="E125" s="6" t="s">
        <v>31</v>
      </c>
      <c r="F125" t="s">
        <v>16</v>
      </c>
      <c r="G125">
        <v>3.9</v>
      </c>
      <c r="H125" s="2">
        <v>19990</v>
      </c>
      <c r="I125" s="2">
        <v>19990</v>
      </c>
      <c r="J125" t="s">
        <v>349</v>
      </c>
      <c r="K125">
        <v>0</v>
      </c>
      <c r="L125">
        <v>0</v>
      </c>
      <c r="M125">
        <f t="shared" ca="1" si="1"/>
        <v>488</v>
      </c>
      <c r="N125" s="2">
        <f ca="1" xml:space="preserve"> Table7[[#This Row],[Selling Price]] * Table7[[#This Row],[Units sold (Anually)]]</f>
        <v>9755120</v>
      </c>
      <c r="O125" s="2">
        <f ca="1" xml:space="preserve"> (-Table7[[#This Row],[Original Price]] - Table7[[#This Row],[Selling Price]])  * Table7[[#This Row],[Units sold (Anually)]]</f>
        <v>-19510240</v>
      </c>
      <c r="P125" s="2">
        <f ca="1" xml:space="preserve"> (Table7[[#This Row],[Original Price]] - Table7[[#This Row],[Selling Price]]) * Table7[[#This Row],[Units sold (Anually)]]</f>
        <v>0</v>
      </c>
      <c r="Q125" s="2">
        <f ca="1" xml:space="preserve"> Table7[[#This Row],[Sales]] - Table7[[#This Row],[Discount]]</f>
        <v>9755120</v>
      </c>
    </row>
    <row r="126" spans="1:17">
      <c r="A126" t="s">
        <v>38</v>
      </c>
      <c r="B126" t="s">
        <v>350</v>
      </c>
      <c r="C126" t="s">
        <v>35</v>
      </c>
      <c r="D126" t="s">
        <v>81</v>
      </c>
      <c r="E126" s="6" t="s">
        <v>21</v>
      </c>
      <c r="F126" t="s">
        <v>16</v>
      </c>
      <c r="G126">
        <v>3.7</v>
      </c>
      <c r="H126" s="2">
        <v>3990</v>
      </c>
      <c r="I126" s="2">
        <v>3990</v>
      </c>
      <c r="J126" t="s">
        <v>351</v>
      </c>
      <c r="K126">
        <v>0</v>
      </c>
      <c r="L126">
        <v>0</v>
      </c>
      <c r="M126">
        <f t="shared" ca="1" si="1"/>
        <v>135</v>
      </c>
      <c r="N126" s="2">
        <f ca="1" xml:space="preserve"> Table7[[#This Row],[Selling Price]] * Table7[[#This Row],[Units sold (Anually)]]</f>
        <v>538650</v>
      </c>
      <c r="O126" s="2">
        <f ca="1" xml:space="preserve"> (-Table7[[#This Row],[Original Price]] - Table7[[#This Row],[Selling Price]])  * Table7[[#This Row],[Units sold (Anually)]]</f>
        <v>-1077300</v>
      </c>
      <c r="P126" s="2">
        <f ca="1" xml:space="preserve"> (Table7[[#This Row],[Original Price]] - Table7[[#This Row],[Selling Price]]) * Table7[[#This Row],[Units sold (Anually)]]</f>
        <v>0</v>
      </c>
      <c r="Q126" s="2">
        <f ca="1" xml:space="preserve"> Table7[[#This Row],[Sales]] - Table7[[#This Row],[Discount]]</f>
        <v>538650</v>
      </c>
    </row>
    <row r="127" spans="1:17">
      <c r="A127" t="s">
        <v>11</v>
      </c>
      <c r="B127" t="s">
        <v>352</v>
      </c>
      <c r="C127" t="s">
        <v>80</v>
      </c>
      <c r="D127" t="s">
        <v>50</v>
      </c>
      <c r="E127" s="6" t="s">
        <v>70</v>
      </c>
      <c r="F127" t="s">
        <v>16</v>
      </c>
      <c r="G127">
        <v>4.3</v>
      </c>
      <c r="H127" s="2">
        <v>13900</v>
      </c>
      <c r="I127" s="2">
        <v>13900</v>
      </c>
      <c r="J127" t="s">
        <v>353</v>
      </c>
      <c r="K127">
        <v>0</v>
      </c>
      <c r="L127">
        <v>0</v>
      </c>
      <c r="M127">
        <f t="shared" ca="1" si="1"/>
        <v>118</v>
      </c>
      <c r="N127" s="2">
        <f ca="1" xml:space="preserve"> Table7[[#This Row],[Selling Price]] * Table7[[#This Row],[Units sold (Anually)]]</f>
        <v>1640200</v>
      </c>
      <c r="O127" s="2">
        <f ca="1" xml:space="preserve"> (-Table7[[#This Row],[Original Price]] - Table7[[#This Row],[Selling Price]])  * Table7[[#This Row],[Units sold (Anually)]]</f>
        <v>-3280400</v>
      </c>
      <c r="P127" s="2">
        <f ca="1" xml:space="preserve"> (Table7[[#This Row],[Original Price]] - Table7[[#This Row],[Selling Price]]) * Table7[[#This Row],[Units sold (Anually)]]</f>
        <v>0</v>
      </c>
      <c r="Q127" s="2">
        <f ca="1" xml:space="preserve"> Table7[[#This Row],[Sales]] - Table7[[#This Row],[Discount]]</f>
        <v>1640200</v>
      </c>
    </row>
    <row r="128" spans="1:17">
      <c r="A128" t="s">
        <v>33</v>
      </c>
      <c r="B128" t="s">
        <v>354</v>
      </c>
      <c r="C128" t="s">
        <v>173</v>
      </c>
      <c r="D128" t="s">
        <v>20</v>
      </c>
      <c r="E128" s="6" t="s">
        <v>70</v>
      </c>
      <c r="F128" t="s">
        <v>16</v>
      </c>
      <c r="G128">
        <v>4.5</v>
      </c>
      <c r="H128" s="2">
        <v>25299</v>
      </c>
      <c r="I128" s="2">
        <v>29900</v>
      </c>
      <c r="J128" t="s">
        <v>355</v>
      </c>
      <c r="K128">
        <v>4601</v>
      </c>
      <c r="L128">
        <v>15.387959866220699</v>
      </c>
      <c r="M128">
        <f t="shared" ca="1" si="1"/>
        <v>450</v>
      </c>
      <c r="N128" s="2">
        <f ca="1" xml:space="preserve"> Table7[[#This Row],[Selling Price]] * Table7[[#This Row],[Units sold (Anually)]]</f>
        <v>11384550</v>
      </c>
      <c r="O128" s="2">
        <f ca="1" xml:space="preserve"> (-Table7[[#This Row],[Original Price]] - Table7[[#This Row],[Selling Price]])  * Table7[[#This Row],[Units sold (Anually)]]</f>
        <v>-24839550</v>
      </c>
      <c r="P128" s="2">
        <f ca="1" xml:space="preserve"> (Table7[[#This Row],[Original Price]] - Table7[[#This Row],[Selling Price]]) * Table7[[#This Row],[Units sold (Anually)]]</f>
        <v>2070450</v>
      </c>
      <c r="Q128" s="2">
        <f ca="1" xml:space="preserve"> Table7[[#This Row],[Sales]] - Table7[[#This Row],[Discount]]</f>
        <v>11379949</v>
      </c>
    </row>
    <row r="129" spans="1:17">
      <c r="A129" t="s">
        <v>11</v>
      </c>
      <c r="B129" t="s">
        <v>356</v>
      </c>
      <c r="C129" t="s">
        <v>35</v>
      </c>
      <c r="D129" t="s">
        <v>81</v>
      </c>
      <c r="E129" s="6" t="s">
        <v>14</v>
      </c>
      <c r="F129" t="s">
        <v>16</v>
      </c>
      <c r="G129">
        <v>3.3</v>
      </c>
      <c r="H129" s="2">
        <v>4999</v>
      </c>
      <c r="I129" s="2">
        <v>4999</v>
      </c>
      <c r="J129" t="s">
        <v>357</v>
      </c>
      <c r="K129">
        <v>0</v>
      </c>
      <c r="L129">
        <v>0</v>
      </c>
      <c r="M129">
        <f t="shared" ca="1" si="1"/>
        <v>235</v>
      </c>
      <c r="N129" s="2">
        <f ca="1" xml:space="preserve"> Table7[[#This Row],[Selling Price]] * Table7[[#This Row],[Units sold (Anually)]]</f>
        <v>1174765</v>
      </c>
      <c r="O129" s="2">
        <f ca="1" xml:space="preserve"> (-Table7[[#This Row],[Original Price]] - Table7[[#This Row],[Selling Price]])  * Table7[[#This Row],[Units sold (Anually)]]</f>
        <v>-2349530</v>
      </c>
      <c r="P129" s="2">
        <f ca="1" xml:space="preserve"> (Table7[[#This Row],[Original Price]] - Table7[[#This Row],[Selling Price]]) * Table7[[#This Row],[Units sold (Anually)]]</f>
        <v>0</v>
      </c>
      <c r="Q129" s="2">
        <f ca="1" xml:space="preserve"> Table7[[#This Row],[Sales]] - Table7[[#This Row],[Discount]]</f>
        <v>1174765</v>
      </c>
    </row>
    <row r="130" spans="1:17">
      <c r="A130" t="s">
        <v>11</v>
      </c>
      <c r="B130" t="s">
        <v>358</v>
      </c>
      <c r="C130" t="s">
        <v>35</v>
      </c>
      <c r="D130" t="s">
        <v>45</v>
      </c>
      <c r="E130" s="6" t="s">
        <v>31</v>
      </c>
      <c r="F130" t="s">
        <v>16</v>
      </c>
      <c r="G130">
        <v>4.4000000000000004</v>
      </c>
      <c r="H130" s="2">
        <v>24000</v>
      </c>
      <c r="I130" s="2">
        <v>24000</v>
      </c>
      <c r="J130" t="s">
        <v>359</v>
      </c>
      <c r="K130">
        <v>0</v>
      </c>
      <c r="L130">
        <v>0</v>
      </c>
      <c r="M130">
        <f t="shared" ref="M130:M193" ca="1" si="2">RANDBETWEEN(100,500)</f>
        <v>456</v>
      </c>
      <c r="N130" s="2">
        <f ca="1" xml:space="preserve"> Table7[[#This Row],[Selling Price]] * Table7[[#This Row],[Units sold (Anually)]]</f>
        <v>10944000</v>
      </c>
      <c r="O130" s="2">
        <f ca="1" xml:space="preserve"> (-Table7[[#This Row],[Original Price]] - Table7[[#This Row],[Selling Price]])  * Table7[[#This Row],[Units sold (Anually)]]</f>
        <v>-21888000</v>
      </c>
      <c r="P130" s="2">
        <f ca="1" xml:space="preserve"> (Table7[[#This Row],[Original Price]] - Table7[[#This Row],[Selling Price]]) * Table7[[#This Row],[Units sold (Anually)]]</f>
        <v>0</v>
      </c>
      <c r="Q130" s="2">
        <f ca="1" xml:space="preserve"> Table7[[#This Row],[Sales]] - Table7[[#This Row],[Discount]]</f>
        <v>10944000</v>
      </c>
    </row>
    <row r="131" spans="1:17">
      <c r="A131" t="s">
        <v>196</v>
      </c>
      <c r="B131" t="s">
        <v>360</v>
      </c>
      <c r="C131" t="s">
        <v>361</v>
      </c>
      <c r="D131" t="s">
        <v>20</v>
      </c>
      <c r="E131" s="6" t="s">
        <v>21</v>
      </c>
      <c r="F131" t="s">
        <v>16</v>
      </c>
      <c r="G131">
        <v>4.0999999999999996</v>
      </c>
      <c r="H131" s="2">
        <v>5899</v>
      </c>
      <c r="I131" s="2">
        <v>7833</v>
      </c>
      <c r="J131" t="s">
        <v>362</v>
      </c>
      <c r="K131">
        <v>1934</v>
      </c>
      <c r="L131">
        <v>24.690412357972601</v>
      </c>
      <c r="M131">
        <f t="shared" ca="1" si="2"/>
        <v>146</v>
      </c>
      <c r="N131" s="2">
        <f ca="1" xml:space="preserve"> Table7[[#This Row],[Selling Price]] * Table7[[#This Row],[Units sold (Anually)]]</f>
        <v>861254</v>
      </c>
      <c r="O131" s="2">
        <f ca="1" xml:space="preserve"> (-Table7[[#This Row],[Original Price]] - Table7[[#This Row],[Selling Price]])  * Table7[[#This Row],[Units sold (Anually)]]</f>
        <v>-2004872</v>
      </c>
      <c r="P131" s="2">
        <f ca="1" xml:space="preserve"> (Table7[[#This Row],[Original Price]] - Table7[[#This Row],[Selling Price]]) * Table7[[#This Row],[Units sold (Anually)]]</f>
        <v>282364</v>
      </c>
      <c r="Q131" s="2">
        <f ca="1" xml:space="preserve"> Table7[[#This Row],[Sales]] - Table7[[#This Row],[Discount]]</f>
        <v>859320</v>
      </c>
    </row>
    <row r="132" spans="1:17">
      <c r="A132" t="s">
        <v>87</v>
      </c>
      <c r="B132" t="s">
        <v>363</v>
      </c>
      <c r="C132" t="s">
        <v>89</v>
      </c>
      <c r="D132" t="s">
        <v>30</v>
      </c>
      <c r="E132" s="6" t="s">
        <v>31</v>
      </c>
      <c r="F132" t="s">
        <v>16</v>
      </c>
      <c r="G132">
        <v>4.3</v>
      </c>
      <c r="H132" s="2">
        <v>15599</v>
      </c>
      <c r="I132" s="2">
        <v>15599</v>
      </c>
      <c r="J132" t="s">
        <v>364</v>
      </c>
      <c r="K132">
        <v>0</v>
      </c>
      <c r="L132">
        <v>0</v>
      </c>
      <c r="M132">
        <f t="shared" ca="1" si="2"/>
        <v>302</v>
      </c>
      <c r="N132" s="2">
        <f ca="1" xml:space="preserve"> Table7[[#This Row],[Selling Price]] * Table7[[#This Row],[Units sold (Anually)]]</f>
        <v>4710898</v>
      </c>
      <c r="O132" s="2">
        <f ca="1" xml:space="preserve"> (-Table7[[#This Row],[Original Price]] - Table7[[#This Row],[Selling Price]])  * Table7[[#This Row],[Units sold (Anually)]]</f>
        <v>-9421796</v>
      </c>
      <c r="P132" s="2">
        <f ca="1" xml:space="preserve"> (Table7[[#This Row],[Original Price]] - Table7[[#This Row],[Selling Price]]) * Table7[[#This Row],[Units sold (Anually)]]</f>
        <v>0</v>
      </c>
      <c r="Q132" s="2">
        <f ca="1" xml:space="preserve"> Table7[[#This Row],[Sales]] - Table7[[#This Row],[Discount]]</f>
        <v>4710898</v>
      </c>
    </row>
    <row r="133" spans="1:17">
      <c r="A133" t="s">
        <v>23</v>
      </c>
      <c r="B133" t="s">
        <v>365</v>
      </c>
      <c r="C133" t="s">
        <v>366</v>
      </c>
      <c r="D133" t="s">
        <v>50</v>
      </c>
      <c r="E133" s="6" t="s">
        <v>2554</v>
      </c>
      <c r="F133" t="s">
        <v>16</v>
      </c>
      <c r="G133" t="s">
        <v>2506</v>
      </c>
      <c r="H133" s="2">
        <v>8999</v>
      </c>
      <c r="I133" s="2">
        <v>9999</v>
      </c>
      <c r="J133" t="s">
        <v>367</v>
      </c>
      <c r="K133">
        <v>1000</v>
      </c>
      <c r="L133">
        <v>10.00100010001</v>
      </c>
      <c r="M133">
        <f t="shared" ca="1" si="2"/>
        <v>443</v>
      </c>
      <c r="N133" s="2">
        <f ca="1" xml:space="preserve"> Table7[[#This Row],[Selling Price]] * Table7[[#This Row],[Units sold (Anually)]]</f>
        <v>3986557</v>
      </c>
      <c r="O133" s="2">
        <f ca="1" xml:space="preserve"> (-Table7[[#This Row],[Original Price]] - Table7[[#This Row],[Selling Price]])  * Table7[[#This Row],[Units sold (Anually)]]</f>
        <v>-8416114</v>
      </c>
      <c r="P133" s="2">
        <f ca="1" xml:space="preserve"> (Table7[[#This Row],[Original Price]] - Table7[[#This Row],[Selling Price]]) * Table7[[#This Row],[Units sold (Anually)]]</f>
        <v>443000</v>
      </c>
      <c r="Q133" s="2">
        <f ca="1" xml:space="preserve"> Table7[[#This Row],[Sales]] - Table7[[#This Row],[Discount]]</f>
        <v>3985557</v>
      </c>
    </row>
    <row r="134" spans="1:17">
      <c r="A134" t="s">
        <v>56</v>
      </c>
      <c r="B134" t="s">
        <v>368</v>
      </c>
      <c r="C134" t="s">
        <v>247</v>
      </c>
      <c r="D134" t="s">
        <v>45</v>
      </c>
      <c r="E134" s="6" t="s">
        <v>15</v>
      </c>
      <c r="F134" t="s">
        <v>16</v>
      </c>
      <c r="G134">
        <v>4.3</v>
      </c>
      <c r="H134" s="2">
        <v>24999</v>
      </c>
      <c r="I134" s="2">
        <v>29999</v>
      </c>
      <c r="J134" t="s">
        <v>369</v>
      </c>
      <c r="K134">
        <v>5000</v>
      </c>
      <c r="L134">
        <v>16.6672222407413</v>
      </c>
      <c r="M134">
        <f t="shared" ca="1" si="2"/>
        <v>382</v>
      </c>
      <c r="N134" s="2">
        <f ca="1" xml:space="preserve"> Table7[[#This Row],[Selling Price]] * Table7[[#This Row],[Units sold (Anually)]]</f>
        <v>9549618</v>
      </c>
      <c r="O134" s="2">
        <f ca="1" xml:space="preserve"> (-Table7[[#This Row],[Original Price]] - Table7[[#This Row],[Selling Price]])  * Table7[[#This Row],[Units sold (Anually)]]</f>
        <v>-21009236</v>
      </c>
      <c r="P134" s="2">
        <f ca="1" xml:space="preserve"> (Table7[[#This Row],[Original Price]] - Table7[[#This Row],[Selling Price]]) * Table7[[#This Row],[Units sold (Anually)]]</f>
        <v>1910000</v>
      </c>
      <c r="Q134" s="2">
        <f ca="1" xml:space="preserve"> Table7[[#This Row],[Sales]] - Table7[[#This Row],[Discount]]</f>
        <v>9544618</v>
      </c>
    </row>
    <row r="135" spans="1:17">
      <c r="A135" t="s">
        <v>23</v>
      </c>
      <c r="B135" t="s">
        <v>370</v>
      </c>
      <c r="C135" t="s">
        <v>371</v>
      </c>
      <c r="D135" t="s">
        <v>45</v>
      </c>
      <c r="E135" s="6" t="s">
        <v>15</v>
      </c>
      <c r="F135" t="s">
        <v>16</v>
      </c>
      <c r="G135" t="s">
        <v>2506</v>
      </c>
      <c r="H135" s="2">
        <v>15999</v>
      </c>
      <c r="I135" s="2">
        <v>17999</v>
      </c>
      <c r="J135" t="s">
        <v>372</v>
      </c>
      <c r="K135">
        <v>2000</v>
      </c>
      <c r="L135">
        <v>11.1117284293571</v>
      </c>
      <c r="M135">
        <f t="shared" ca="1" si="2"/>
        <v>486</v>
      </c>
      <c r="N135" s="2">
        <f ca="1" xml:space="preserve"> Table7[[#This Row],[Selling Price]] * Table7[[#This Row],[Units sold (Anually)]]</f>
        <v>7775514</v>
      </c>
      <c r="O135" s="2">
        <f ca="1" xml:space="preserve"> (-Table7[[#This Row],[Original Price]] - Table7[[#This Row],[Selling Price]])  * Table7[[#This Row],[Units sold (Anually)]]</f>
        <v>-16523028</v>
      </c>
      <c r="P135" s="2">
        <f ca="1" xml:space="preserve"> (Table7[[#This Row],[Original Price]] - Table7[[#This Row],[Selling Price]]) * Table7[[#This Row],[Units sold (Anually)]]</f>
        <v>972000</v>
      </c>
      <c r="Q135" s="2">
        <f ca="1" xml:space="preserve"> Table7[[#This Row],[Sales]] - Table7[[#This Row],[Discount]]</f>
        <v>7773514</v>
      </c>
    </row>
    <row r="136" spans="1:17">
      <c r="A136" t="s">
        <v>87</v>
      </c>
      <c r="B136" t="s">
        <v>373</v>
      </c>
      <c r="C136" t="s">
        <v>89</v>
      </c>
      <c r="D136" t="s">
        <v>20</v>
      </c>
      <c r="E136" s="6" t="s">
        <v>70</v>
      </c>
      <c r="F136" t="s">
        <v>16</v>
      </c>
      <c r="G136">
        <v>3.8</v>
      </c>
      <c r="H136" s="2">
        <v>7499</v>
      </c>
      <c r="I136" s="2">
        <v>7499</v>
      </c>
      <c r="J136" t="s">
        <v>374</v>
      </c>
      <c r="K136">
        <v>0</v>
      </c>
      <c r="L136">
        <v>0</v>
      </c>
      <c r="M136">
        <f t="shared" ca="1" si="2"/>
        <v>394</v>
      </c>
      <c r="N136" s="2">
        <f ca="1" xml:space="preserve"> Table7[[#This Row],[Selling Price]] * Table7[[#This Row],[Units sold (Anually)]]</f>
        <v>2954606</v>
      </c>
      <c r="O136" s="2">
        <f ca="1" xml:space="preserve"> (-Table7[[#This Row],[Original Price]] - Table7[[#This Row],[Selling Price]])  * Table7[[#This Row],[Units sold (Anually)]]</f>
        <v>-5909212</v>
      </c>
      <c r="P136" s="2">
        <f ca="1" xml:space="preserve"> (Table7[[#This Row],[Original Price]] - Table7[[#This Row],[Selling Price]]) * Table7[[#This Row],[Units sold (Anually)]]</f>
        <v>0</v>
      </c>
      <c r="Q136" s="2">
        <f ca="1" xml:space="preserve"> Table7[[#This Row],[Sales]] - Table7[[#This Row],[Discount]]</f>
        <v>2954606</v>
      </c>
    </row>
    <row r="137" spans="1:17">
      <c r="A137" t="s">
        <v>33</v>
      </c>
      <c r="B137" t="s">
        <v>354</v>
      </c>
      <c r="C137" t="s">
        <v>80</v>
      </c>
      <c r="D137" t="s">
        <v>20</v>
      </c>
      <c r="E137" s="6" t="s">
        <v>15</v>
      </c>
      <c r="F137" t="s">
        <v>16</v>
      </c>
      <c r="G137">
        <v>4.5</v>
      </c>
      <c r="H137" s="2">
        <v>55999</v>
      </c>
      <c r="I137" s="2">
        <v>55999</v>
      </c>
      <c r="J137" t="s">
        <v>355</v>
      </c>
      <c r="K137">
        <v>0</v>
      </c>
      <c r="L137">
        <v>0</v>
      </c>
      <c r="M137">
        <f t="shared" ca="1" si="2"/>
        <v>183</v>
      </c>
      <c r="N137" s="2">
        <f ca="1" xml:space="preserve"> Table7[[#This Row],[Selling Price]] * Table7[[#This Row],[Units sold (Anually)]]</f>
        <v>10247817</v>
      </c>
      <c r="O137" s="2">
        <f ca="1" xml:space="preserve"> (-Table7[[#This Row],[Original Price]] - Table7[[#This Row],[Selling Price]])  * Table7[[#This Row],[Units sold (Anually)]]</f>
        <v>-20495634</v>
      </c>
      <c r="P137" s="2">
        <f ca="1" xml:space="preserve"> (Table7[[#This Row],[Original Price]] - Table7[[#This Row],[Selling Price]]) * Table7[[#This Row],[Units sold (Anually)]]</f>
        <v>0</v>
      </c>
      <c r="Q137" s="2">
        <f ca="1" xml:space="preserve"> Table7[[#This Row],[Sales]] - Table7[[#This Row],[Discount]]</f>
        <v>10247817</v>
      </c>
    </row>
    <row r="138" spans="1:17">
      <c r="A138" t="s">
        <v>18</v>
      </c>
      <c r="B138" t="s">
        <v>375</v>
      </c>
      <c r="C138" t="s">
        <v>376</v>
      </c>
      <c r="D138" t="s">
        <v>377</v>
      </c>
      <c r="E138" s="6" t="s">
        <v>30</v>
      </c>
      <c r="F138" t="s">
        <v>16</v>
      </c>
      <c r="G138">
        <v>3.8</v>
      </c>
      <c r="H138" s="2">
        <v>7990</v>
      </c>
      <c r="I138" s="2">
        <v>7990</v>
      </c>
      <c r="J138" t="s">
        <v>378</v>
      </c>
      <c r="K138">
        <v>0</v>
      </c>
      <c r="L138">
        <v>0</v>
      </c>
      <c r="M138">
        <f t="shared" ca="1" si="2"/>
        <v>126</v>
      </c>
      <c r="N138" s="2">
        <f ca="1" xml:space="preserve"> Table7[[#This Row],[Selling Price]] * Table7[[#This Row],[Units sold (Anually)]]</f>
        <v>1006740</v>
      </c>
      <c r="O138" s="2">
        <f ca="1" xml:space="preserve"> (-Table7[[#This Row],[Original Price]] - Table7[[#This Row],[Selling Price]])  * Table7[[#This Row],[Units sold (Anually)]]</f>
        <v>-2013480</v>
      </c>
      <c r="P138" s="2">
        <f ca="1" xml:space="preserve"> (Table7[[#This Row],[Original Price]] - Table7[[#This Row],[Selling Price]]) * Table7[[#This Row],[Units sold (Anually)]]</f>
        <v>0</v>
      </c>
      <c r="Q138" s="2">
        <f ca="1" xml:space="preserve"> Table7[[#This Row],[Sales]] - Table7[[#This Row],[Discount]]</f>
        <v>1006740</v>
      </c>
    </row>
    <row r="139" spans="1:17">
      <c r="A139" t="s">
        <v>11</v>
      </c>
      <c r="B139" t="s">
        <v>379</v>
      </c>
      <c r="C139" t="s">
        <v>35</v>
      </c>
      <c r="D139" t="s">
        <v>30</v>
      </c>
      <c r="E139" s="6" t="s">
        <v>31</v>
      </c>
      <c r="F139" t="s">
        <v>16</v>
      </c>
      <c r="G139">
        <v>4.2</v>
      </c>
      <c r="H139" s="2">
        <v>14999</v>
      </c>
      <c r="I139" s="2">
        <v>17999</v>
      </c>
      <c r="J139" t="s">
        <v>380</v>
      </c>
      <c r="K139">
        <v>3000</v>
      </c>
      <c r="L139">
        <v>16.6675926440357</v>
      </c>
      <c r="M139">
        <f t="shared" ca="1" si="2"/>
        <v>411</v>
      </c>
      <c r="N139" s="2">
        <f ca="1" xml:space="preserve"> Table7[[#This Row],[Selling Price]] * Table7[[#This Row],[Units sold (Anually)]]</f>
        <v>6164589</v>
      </c>
      <c r="O139" s="2">
        <f ca="1" xml:space="preserve"> (-Table7[[#This Row],[Original Price]] - Table7[[#This Row],[Selling Price]])  * Table7[[#This Row],[Units sold (Anually)]]</f>
        <v>-13562178</v>
      </c>
      <c r="P139" s="2">
        <f ca="1" xml:space="preserve"> (Table7[[#This Row],[Original Price]] - Table7[[#This Row],[Selling Price]]) * Table7[[#This Row],[Units sold (Anually)]]</f>
        <v>1233000</v>
      </c>
      <c r="Q139" s="2">
        <f ca="1" xml:space="preserve"> Table7[[#This Row],[Sales]] - Table7[[#This Row],[Discount]]</f>
        <v>6161589</v>
      </c>
    </row>
    <row r="140" spans="1:17">
      <c r="A140" t="s">
        <v>33</v>
      </c>
      <c r="B140" t="s">
        <v>381</v>
      </c>
      <c r="C140" t="s">
        <v>382</v>
      </c>
      <c r="D140" t="s">
        <v>36</v>
      </c>
      <c r="E140" s="6" t="s">
        <v>46</v>
      </c>
      <c r="F140" t="s">
        <v>16</v>
      </c>
      <c r="G140" t="s">
        <v>2506</v>
      </c>
      <c r="H140" s="2">
        <v>109900</v>
      </c>
      <c r="I140" s="2">
        <v>109900</v>
      </c>
      <c r="J140" t="s">
        <v>383</v>
      </c>
      <c r="K140">
        <v>0</v>
      </c>
      <c r="L140">
        <v>0</v>
      </c>
      <c r="M140">
        <f t="shared" ca="1" si="2"/>
        <v>495</v>
      </c>
      <c r="N140" s="2">
        <f ca="1" xml:space="preserve"> Table7[[#This Row],[Selling Price]] * Table7[[#This Row],[Units sold (Anually)]]</f>
        <v>54400500</v>
      </c>
      <c r="O140" s="2">
        <f ca="1" xml:space="preserve"> (-Table7[[#This Row],[Original Price]] - Table7[[#This Row],[Selling Price]])  * Table7[[#This Row],[Units sold (Anually)]]</f>
        <v>-108801000</v>
      </c>
      <c r="P140" s="2">
        <f ca="1" xml:space="preserve"> (Table7[[#This Row],[Original Price]] - Table7[[#This Row],[Selling Price]]) * Table7[[#This Row],[Units sold (Anually)]]</f>
        <v>0</v>
      </c>
      <c r="Q140" s="2">
        <f ca="1" xml:space="preserve"> Table7[[#This Row],[Sales]] - Table7[[#This Row],[Discount]]</f>
        <v>54400500</v>
      </c>
    </row>
    <row r="141" spans="1:17">
      <c r="A141" t="s">
        <v>87</v>
      </c>
      <c r="B141" t="s">
        <v>384</v>
      </c>
      <c r="C141" t="s">
        <v>35</v>
      </c>
      <c r="D141" t="s">
        <v>30</v>
      </c>
      <c r="E141" s="6" t="s">
        <v>31</v>
      </c>
      <c r="F141" t="s">
        <v>16</v>
      </c>
      <c r="G141">
        <v>4.3</v>
      </c>
      <c r="H141" s="2">
        <v>14999</v>
      </c>
      <c r="I141" s="2">
        <v>14999</v>
      </c>
      <c r="J141" t="s">
        <v>385</v>
      </c>
      <c r="K141">
        <v>0</v>
      </c>
      <c r="L141">
        <v>0</v>
      </c>
      <c r="M141">
        <f t="shared" ca="1" si="2"/>
        <v>254</v>
      </c>
      <c r="N141" s="2">
        <f ca="1" xml:space="preserve"> Table7[[#This Row],[Selling Price]] * Table7[[#This Row],[Units sold (Anually)]]</f>
        <v>3809746</v>
      </c>
      <c r="O141" s="2">
        <f ca="1" xml:space="preserve"> (-Table7[[#This Row],[Original Price]] - Table7[[#This Row],[Selling Price]])  * Table7[[#This Row],[Units sold (Anually)]]</f>
        <v>-7619492</v>
      </c>
      <c r="P141" s="2">
        <f ca="1" xml:space="preserve"> (Table7[[#This Row],[Original Price]] - Table7[[#This Row],[Selling Price]]) * Table7[[#This Row],[Units sold (Anually)]]</f>
        <v>0</v>
      </c>
      <c r="Q141" s="2">
        <f ca="1" xml:space="preserve"> Table7[[#This Row],[Sales]] - Table7[[#This Row],[Discount]]</f>
        <v>3809746</v>
      </c>
    </row>
    <row r="142" spans="1:17">
      <c r="A142" t="s">
        <v>196</v>
      </c>
      <c r="B142" t="s">
        <v>386</v>
      </c>
      <c r="C142" t="s">
        <v>97</v>
      </c>
      <c r="D142" t="s">
        <v>191</v>
      </c>
      <c r="E142" s="6" t="s">
        <v>30</v>
      </c>
      <c r="F142" t="s">
        <v>16</v>
      </c>
      <c r="G142">
        <v>3.7</v>
      </c>
      <c r="H142" s="2">
        <v>8800</v>
      </c>
      <c r="I142" s="2">
        <v>8800</v>
      </c>
      <c r="J142" t="s">
        <v>387</v>
      </c>
      <c r="K142">
        <v>0</v>
      </c>
      <c r="L142">
        <v>0</v>
      </c>
      <c r="M142">
        <f t="shared" ca="1" si="2"/>
        <v>298</v>
      </c>
      <c r="N142" s="2">
        <f ca="1" xml:space="preserve"> Table7[[#This Row],[Selling Price]] * Table7[[#This Row],[Units sold (Anually)]]</f>
        <v>2622400</v>
      </c>
      <c r="O142" s="2">
        <f ca="1" xml:space="preserve"> (-Table7[[#This Row],[Original Price]] - Table7[[#This Row],[Selling Price]])  * Table7[[#This Row],[Units sold (Anually)]]</f>
        <v>-5244800</v>
      </c>
      <c r="P142" s="2">
        <f ca="1" xml:space="preserve"> (Table7[[#This Row],[Original Price]] - Table7[[#This Row],[Selling Price]]) * Table7[[#This Row],[Units sold (Anually)]]</f>
        <v>0</v>
      </c>
      <c r="Q142" s="2">
        <f ca="1" xml:space="preserve"> Table7[[#This Row],[Sales]] - Table7[[#This Row],[Discount]]</f>
        <v>2622400</v>
      </c>
    </row>
    <row r="143" spans="1:17">
      <c r="A143" t="s">
        <v>87</v>
      </c>
      <c r="B143" t="s">
        <v>388</v>
      </c>
      <c r="C143" t="s">
        <v>89</v>
      </c>
      <c r="D143" t="s">
        <v>50</v>
      </c>
      <c r="E143" s="6" t="s">
        <v>70</v>
      </c>
      <c r="F143" t="s">
        <v>16</v>
      </c>
      <c r="G143">
        <v>4.3</v>
      </c>
      <c r="H143" s="2">
        <v>15999</v>
      </c>
      <c r="I143" s="2">
        <v>15999</v>
      </c>
      <c r="J143" t="s">
        <v>389</v>
      </c>
      <c r="K143">
        <v>0</v>
      </c>
      <c r="L143">
        <v>0</v>
      </c>
      <c r="M143">
        <f t="shared" ca="1" si="2"/>
        <v>288</v>
      </c>
      <c r="N143" s="2">
        <f ca="1" xml:space="preserve"> Table7[[#This Row],[Selling Price]] * Table7[[#This Row],[Units sold (Anually)]]</f>
        <v>4607712</v>
      </c>
      <c r="O143" s="2">
        <f ca="1" xml:space="preserve"> (-Table7[[#This Row],[Original Price]] - Table7[[#This Row],[Selling Price]])  * Table7[[#This Row],[Units sold (Anually)]]</f>
        <v>-9215424</v>
      </c>
      <c r="P143" s="2">
        <f ca="1" xml:space="preserve"> (Table7[[#This Row],[Original Price]] - Table7[[#This Row],[Selling Price]]) * Table7[[#This Row],[Units sold (Anually)]]</f>
        <v>0</v>
      </c>
      <c r="Q143" s="2">
        <f ca="1" xml:space="preserve"> Table7[[#This Row],[Sales]] - Table7[[#This Row],[Discount]]</f>
        <v>4607712</v>
      </c>
    </row>
    <row r="144" spans="1:17">
      <c r="A144" t="s">
        <v>67</v>
      </c>
      <c r="B144" t="s">
        <v>390</v>
      </c>
      <c r="C144" t="s">
        <v>391</v>
      </c>
      <c r="D144" t="s">
        <v>45</v>
      </c>
      <c r="E144" s="6" t="s">
        <v>15</v>
      </c>
      <c r="F144" t="s">
        <v>16</v>
      </c>
      <c r="G144">
        <v>4.4000000000000004</v>
      </c>
      <c r="H144" s="2">
        <v>17990</v>
      </c>
      <c r="I144" s="2">
        <v>23990</v>
      </c>
      <c r="J144" t="s">
        <v>392</v>
      </c>
      <c r="K144">
        <v>6000</v>
      </c>
      <c r="L144">
        <v>25.0104210087536</v>
      </c>
      <c r="M144">
        <f t="shared" ca="1" si="2"/>
        <v>195</v>
      </c>
      <c r="N144" s="2">
        <f ca="1" xml:space="preserve"> Table7[[#This Row],[Selling Price]] * Table7[[#This Row],[Units sold (Anually)]]</f>
        <v>3508050</v>
      </c>
      <c r="O144" s="2">
        <f ca="1" xml:space="preserve"> (-Table7[[#This Row],[Original Price]] - Table7[[#This Row],[Selling Price]])  * Table7[[#This Row],[Units sold (Anually)]]</f>
        <v>-8186100</v>
      </c>
      <c r="P144" s="2">
        <f ca="1" xml:space="preserve"> (Table7[[#This Row],[Original Price]] - Table7[[#This Row],[Selling Price]]) * Table7[[#This Row],[Units sold (Anually)]]</f>
        <v>1170000</v>
      </c>
      <c r="Q144" s="2">
        <f ca="1" xml:space="preserve"> Table7[[#This Row],[Sales]] - Table7[[#This Row],[Discount]]</f>
        <v>3502050</v>
      </c>
    </row>
    <row r="145" spans="1:17">
      <c r="A145" t="s">
        <v>11</v>
      </c>
      <c r="B145" t="s">
        <v>60</v>
      </c>
      <c r="C145" t="s">
        <v>97</v>
      </c>
      <c r="D145" t="s">
        <v>45</v>
      </c>
      <c r="E145" s="6" t="s">
        <v>15</v>
      </c>
      <c r="F145" t="s">
        <v>16</v>
      </c>
      <c r="G145">
        <v>3.9</v>
      </c>
      <c r="H145" s="2">
        <v>16499</v>
      </c>
      <c r="I145" s="2">
        <v>17999</v>
      </c>
      <c r="J145" t="s">
        <v>61</v>
      </c>
      <c r="K145">
        <v>1500</v>
      </c>
      <c r="L145">
        <v>8.3337963220178892</v>
      </c>
      <c r="M145">
        <f t="shared" ca="1" si="2"/>
        <v>279</v>
      </c>
      <c r="N145" s="2">
        <f ca="1" xml:space="preserve"> Table7[[#This Row],[Selling Price]] * Table7[[#This Row],[Units sold (Anually)]]</f>
        <v>4603221</v>
      </c>
      <c r="O145" s="2">
        <f ca="1" xml:space="preserve"> (-Table7[[#This Row],[Original Price]] - Table7[[#This Row],[Selling Price]])  * Table7[[#This Row],[Units sold (Anually)]]</f>
        <v>-9624942</v>
      </c>
      <c r="P145" s="2">
        <f ca="1" xml:space="preserve"> (Table7[[#This Row],[Original Price]] - Table7[[#This Row],[Selling Price]]) * Table7[[#This Row],[Units sold (Anually)]]</f>
        <v>418500</v>
      </c>
      <c r="Q145" s="2">
        <f ca="1" xml:space="preserve"> Table7[[#This Row],[Sales]] - Table7[[#This Row],[Discount]]</f>
        <v>4601721</v>
      </c>
    </row>
    <row r="146" spans="1:17">
      <c r="A146" t="s">
        <v>67</v>
      </c>
      <c r="B146" t="s">
        <v>393</v>
      </c>
      <c r="C146" t="s">
        <v>394</v>
      </c>
      <c r="D146" t="s">
        <v>14</v>
      </c>
      <c r="E146" s="6" t="s">
        <v>63</v>
      </c>
      <c r="F146" t="s">
        <v>16</v>
      </c>
      <c r="G146">
        <v>4.5</v>
      </c>
      <c r="H146" s="2">
        <v>29489</v>
      </c>
      <c r="I146" s="2">
        <v>29489</v>
      </c>
      <c r="J146" t="s">
        <v>395</v>
      </c>
      <c r="K146">
        <v>0</v>
      </c>
      <c r="L146">
        <v>0</v>
      </c>
      <c r="M146">
        <f t="shared" ca="1" si="2"/>
        <v>380</v>
      </c>
      <c r="N146" s="2">
        <f ca="1" xml:space="preserve"> Table7[[#This Row],[Selling Price]] * Table7[[#This Row],[Units sold (Anually)]]</f>
        <v>11205820</v>
      </c>
      <c r="O146" s="2">
        <f ca="1" xml:space="preserve"> (-Table7[[#This Row],[Original Price]] - Table7[[#This Row],[Selling Price]])  * Table7[[#This Row],[Units sold (Anually)]]</f>
        <v>-22411640</v>
      </c>
      <c r="P146" s="2">
        <f ca="1" xml:space="preserve"> (Table7[[#This Row],[Original Price]] - Table7[[#This Row],[Selling Price]]) * Table7[[#This Row],[Units sold (Anually)]]</f>
        <v>0</v>
      </c>
      <c r="Q146" s="2">
        <f ca="1" xml:space="preserve"> Table7[[#This Row],[Sales]] - Table7[[#This Row],[Discount]]</f>
        <v>11205820</v>
      </c>
    </row>
    <row r="147" spans="1:17">
      <c r="A147" t="s">
        <v>33</v>
      </c>
      <c r="B147" t="s">
        <v>48</v>
      </c>
      <c r="C147" t="s">
        <v>177</v>
      </c>
      <c r="D147" t="s">
        <v>50</v>
      </c>
      <c r="E147" s="6" t="s">
        <v>31</v>
      </c>
      <c r="F147" t="s">
        <v>16</v>
      </c>
      <c r="G147">
        <v>4.5999999999999996</v>
      </c>
      <c r="H147" s="2">
        <v>42999</v>
      </c>
      <c r="I147" s="2">
        <v>47900</v>
      </c>
      <c r="J147" t="s">
        <v>51</v>
      </c>
      <c r="K147">
        <v>4901</v>
      </c>
      <c r="L147">
        <v>10.2317327766179</v>
      </c>
      <c r="M147">
        <f t="shared" ca="1" si="2"/>
        <v>466</v>
      </c>
      <c r="N147" s="2">
        <f ca="1" xml:space="preserve"> Table7[[#This Row],[Selling Price]] * Table7[[#This Row],[Units sold (Anually)]]</f>
        <v>20037534</v>
      </c>
      <c r="O147" s="2">
        <f ca="1" xml:space="preserve"> (-Table7[[#This Row],[Original Price]] - Table7[[#This Row],[Selling Price]])  * Table7[[#This Row],[Units sold (Anually)]]</f>
        <v>-42358934</v>
      </c>
      <c r="P147" s="2">
        <f ca="1" xml:space="preserve"> (Table7[[#This Row],[Original Price]] - Table7[[#This Row],[Selling Price]]) * Table7[[#This Row],[Units sold (Anually)]]</f>
        <v>2283866</v>
      </c>
      <c r="Q147" s="2">
        <f ca="1" xml:space="preserve"> Table7[[#This Row],[Sales]] - Table7[[#This Row],[Discount]]</f>
        <v>20032633</v>
      </c>
    </row>
    <row r="148" spans="1:17">
      <c r="A148" t="s">
        <v>33</v>
      </c>
      <c r="B148" t="s">
        <v>396</v>
      </c>
      <c r="C148" t="s">
        <v>80</v>
      </c>
      <c r="D148" t="s">
        <v>45</v>
      </c>
      <c r="E148" s="6" t="s">
        <v>63</v>
      </c>
      <c r="F148" t="s">
        <v>16</v>
      </c>
      <c r="G148">
        <v>4.5999999999999996</v>
      </c>
      <c r="H148" s="2">
        <v>119900</v>
      </c>
      <c r="I148" s="2">
        <v>119900</v>
      </c>
      <c r="J148" t="s">
        <v>397</v>
      </c>
      <c r="K148">
        <v>0</v>
      </c>
      <c r="L148">
        <v>0</v>
      </c>
      <c r="M148">
        <f t="shared" ca="1" si="2"/>
        <v>339</v>
      </c>
      <c r="N148" s="2">
        <f ca="1" xml:space="preserve"> Table7[[#This Row],[Selling Price]] * Table7[[#This Row],[Units sold (Anually)]]</f>
        <v>40646100</v>
      </c>
      <c r="O148" s="2">
        <f ca="1" xml:space="preserve"> (-Table7[[#This Row],[Original Price]] - Table7[[#This Row],[Selling Price]])  * Table7[[#This Row],[Units sold (Anually)]]</f>
        <v>-81292200</v>
      </c>
      <c r="P148" s="2">
        <f ca="1" xml:space="preserve"> (Table7[[#This Row],[Original Price]] - Table7[[#This Row],[Selling Price]]) * Table7[[#This Row],[Units sold (Anually)]]</f>
        <v>0</v>
      </c>
      <c r="Q148" s="2">
        <f ca="1" xml:space="preserve"> Table7[[#This Row],[Sales]] - Table7[[#This Row],[Discount]]</f>
        <v>40646100</v>
      </c>
    </row>
    <row r="149" spans="1:17">
      <c r="A149" t="s">
        <v>11</v>
      </c>
      <c r="B149" t="s">
        <v>112</v>
      </c>
      <c r="C149" t="s">
        <v>398</v>
      </c>
      <c r="D149" t="s">
        <v>45</v>
      </c>
      <c r="E149" s="6" t="s">
        <v>31</v>
      </c>
      <c r="F149" t="s">
        <v>16</v>
      </c>
      <c r="G149">
        <v>4.5</v>
      </c>
      <c r="H149" s="2">
        <v>70000</v>
      </c>
      <c r="I149" s="2">
        <v>70000</v>
      </c>
      <c r="J149" t="s">
        <v>114</v>
      </c>
      <c r="K149">
        <v>0</v>
      </c>
      <c r="L149">
        <v>0</v>
      </c>
      <c r="M149">
        <f t="shared" ca="1" si="2"/>
        <v>298</v>
      </c>
      <c r="N149" s="2">
        <f ca="1" xml:space="preserve"> Table7[[#This Row],[Selling Price]] * Table7[[#This Row],[Units sold (Anually)]]</f>
        <v>20860000</v>
      </c>
      <c r="O149" s="2">
        <f ca="1" xml:space="preserve"> (-Table7[[#This Row],[Original Price]] - Table7[[#This Row],[Selling Price]])  * Table7[[#This Row],[Units sold (Anually)]]</f>
        <v>-41720000</v>
      </c>
      <c r="P149" s="2">
        <f ca="1" xml:space="preserve"> (Table7[[#This Row],[Original Price]] - Table7[[#This Row],[Selling Price]]) * Table7[[#This Row],[Units sold (Anually)]]</f>
        <v>0</v>
      </c>
      <c r="Q149" s="2">
        <f ca="1" xml:space="preserve"> Table7[[#This Row],[Sales]] - Table7[[#This Row],[Discount]]</f>
        <v>20860000</v>
      </c>
    </row>
    <row r="150" spans="1:17">
      <c r="A150" t="s">
        <v>67</v>
      </c>
      <c r="B150" t="s">
        <v>399</v>
      </c>
      <c r="C150" t="s">
        <v>400</v>
      </c>
      <c r="D150" t="s">
        <v>30</v>
      </c>
      <c r="E150" s="6" t="s">
        <v>70</v>
      </c>
      <c r="F150" t="s">
        <v>16</v>
      </c>
      <c r="G150">
        <v>4.4000000000000004</v>
      </c>
      <c r="H150" s="2">
        <v>15000</v>
      </c>
      <c r="I150" s="2">
        <v>15000</v>
      </c>
      <c r="J150" t="s">
        <v>401</v>
      </c>
      <c r="K150">
        <v>0</v>
      </c>
      <c r="L150">
        <v>0</v>
      </c>
      <c r="M150">
        <f t="shared" ca="1" si="2"/>
        <v>328</v>
      </c>
      <c r="N150" s="2">
        <f ca="1" xml:space="preserve"> Table7[[#This Row],[Selling Price]] * Table7[[#This Row],[Units sold (Anually)]]</f>
        <v>4920000</v>
      </c>
      <c r="O150" s="2">
        <f ca="1" xml:space="preserve"> (-Table7[[#This Row],[Original Price]] - Table7[[#This Row],[Selling Price]])  * Table7[[#This Row],[Units sold (Anually)]]</f>
        <v>-9840000</v>
      </c>
      <c r="P150" s="2">
        <f ca="1" xml:space="preserve"> (Table7[[#This Row],[Original Price]] - Table7[[#This Row],[Selling Price]]) * Table7[[#This Row],[Units sold (Anually)]]</f>
        <v>0</v>
      </c>
      <c r="Q150" s="2">
        <f ca="1" xml:space="preserve"> Table7[[#This Row],[Sales]] - Table7[[#This Row],[Discount]]</f>
        <v>4920000</v>
      </c>
    </row>
    <row r="151" spans="1:17">
      <c r="A151" t="s">
        <v>23</v>
      </c>
      <c r="B151" t="s">
        <v>402</v>
      </c>
      <c r="C151" t="s">
        <v>403</v>
      </c>
      <c r="D151" t="s">
        <v>277</v>
      </c>
      <c r="E151" s="6" t="s">
        <v>63</v>
      </c>
      <c r="F151" t="s">
        <v>16</v>
      </c>
      <c r="G151">
        <v>4.3</v>
      </c>
      <c r="H151" s="2">
        <v>41999</v>
      </c>
      <c r="I151" s="2">
        <v>43999</v>
      </c>
      <c r="J151" t="s">
        <v>404</v>
      </c>
      <c r="K151">
        <v>2000</v>
      </c>
      <c r="L151">
        <v>4.5455578535875798</v>
      </c>
      <c r="M151">
        <f t="shared" ca="1" si="2"/>
        <v>224</v>
      </c>
      <c r="N151" s="2">
        <f ca="1" xml:space="preserve"> Table7[[#This Row],[Selling Price]] * Table7[[#This Row],[Units sold (Anually)]]</f>
        <v>9407776</v>
      </c>
      <c r="O151" s="2">
        <f ca="1" xml:space="preserve"> (-Table7[[#This Row],[Original Price]] - Table7[[#This Row],[Selling Price]])  * Table7[[#This Row],[Units sold (Anually)]]</f>
        <v>-19263552</v>
      </c>
      <c r="P151" s="2">
        <f ca="1" xml:space="preserve"> (Table7[[#This Row],[Original Price]] - Table7[[#This Row],[Selling Price]]) * Table7[[#This Row],[Units sold (Anually)]]</f>
        <v>448000</v>
      </c>
      <c r="Q151" s="2">
        <f ca="1" xml:space="preserve"> Table7[[#This Row],[Sales]] - Table7[[#This Row],[Discount]]</f>
        <v>9405776</v>
      </c>
    </row>
    <row r="152" spans="1:17">
      <c r="A152" t="s">
        <v>72</v>
      </c>
      <c r="B152" t="s">
        <v>405</v>
      </c>
      <c r="C152" t="s">
        <v>406</v>
      </c>
      <c r="D152" t="s">
        <v>45</v>
      </c>
      <c r="E152" s="6" t="s">
        <v>31</v>
      </c>
      <c r="F152" t="s">
        <v>16</v>
      </c>
      <c r="G152">
        <v>4.3</v>
      </c>
      <c r="H152" s="2">
        <v>15490</v>
      </c>
      <c r="I152" s="2">
        <v>19490</v>
      </c>
      <c r="J152" t="s">
        <v>407</v>
      </c>
      <c r="K152">
        <v>4000</v>
      </c>
      <c r="L152">
        <v>20.5233453052847</v>
      </c>
      <c r="M152">
        <f t="shared" ca="1" si="2"/>
        <v>357</v>
      </c>
      <c r="N152" s="2">
        <f ca="1" xml:space="preserve"> Table7[[#This Row],[Selling Price]] * Table7[[#This Row],[Units sold (Anually)]]</f>
        <v>5529930</v>
      </c>
      <c r="O152" s="2">
        <f ca="1" xml:space="preserve"> (-Table7[[#This Row],[Original Price]] - Table7[[#This Row],[Selling Price]])  * Table7[[#This Row],[Units sold (Anually)]]</f>
        <v>-12487860</v>
      </c>
      <c r="P152" s="2">
        <f ca="1" xml:space="preserve"> (Table7[[#This Row],[Original Price]] - Table7[[#This Row],[Selling Price]]) * Table7[[#This Row],[Units sold (Anually)]]</f>
        <v>1428000</v>
      </c>
      <c r="Q152" s="2">
        <f ca="1" xml:space="preserve"> Table7[[#This Row],[Sales]] - Table7[[#This Row],[Discount]]</f>
        <v>5525930</v>
      </c>
    </row>
    <row r="153" spans="1:17">
      <c r="A153" t="s">
        <v>11</v>
      </c>
      <c r="B153" t="s">
        <v>408</v>
      </c>
      <c r="C153" t="s">
        <v>409</v>
      </c>
      <c r="D153" t="s">
        <v>14</v>
      </c>
      <c r="E153" s="6" t="s">
        <v>15</v>
      </c>
      <c r="F153" t="s">
        <v>16</v>
      </c>
      <c r="G153">
        <v>4.4000000000000004</v>
      </c>
      <c r="H153" s="2">
        <v>28490</v>
      </c>
      <c r="I153" s="2">
        <v>33450</v>
      </c>
      <c r="J153" t="s">
        <v>410</v>
      </c>
      <c r="K153">
        <v>4960</v>
      </c>
      <c r="L153">
        <v>14.8281016442451</v>
      </c>
      <c r="M153">
        <f t="shared" ca="1" si="2"/>
        <v>422</v>
      </c>
      <c r="N153" s="2">
        <f ca="1" xml:space="preserve"> Table7[[#This Row],[Selling Price]] * Table7[[#This Row],[Units sold (Anually)]]</f>
        <v>12022780</v>
      </c>
      <c r="O153" s="2">
        <f ca="1" xml:space="preserve"> (-Table7[[#This Row],[Original Price]] - Table7[[#This Row],[Selling Price]])  * Table7[[#This Row],[Units sold (Anually)]]</f>
        <v>-26138680</v>
      </c>
      <c r="P153" s="2">
        <f ca="1" xml:space="preserve"> (Table7[[#This Row],[Original Price]] - Table7[[#This Row],[Selling Price]]) * Table7[[#This Row],[Units sold (Anually)]]</f>
        <v>2093120</v>
      </c>
      <c r="Q153" s="2">
        <f ca="1" xml:space="preserve"> Table7[[#This Row],[Sales]] - Table7[[#This Row],[Discount]]</f>
        <v>12017820</v>
      </c>
    </row>
    <row r="154" spans="1:17">
      <c r="A154" t="s">
        <v>33</v>
      </c>
      <c r="B154" t="s">
        <v>411</v>
      </c>
      <c r="C154" t="s">
        <v>80</v>
      </c>
      <c r="D154" t="s">
        <v>36</v>
      </c>
      <c r="E154" s="6" t="s">
        <v>63</v>
      </c>
      <c r="F154" t="s">
        <v>16</v>
      </c>
      <c r="G154">
        <v>4.7</v>
      </c>
      <c r="H154" s="2">
        <v>139900</v>
      </c>
      <c r="I154" s="2">
        <v>139900</v>
      </c>
      <c r="J154" t="s">
        <v>412</v>
      </c>
      <c r="K154">
        <v>0</v>
      </c>
      <c r="L154">
        <v>0</v>
      </c>
      <c r="M154">
        <f t="shared" ca="1" si="2"/>
        <v>250</v>
      </c>
      <c r="N154" s="2">
        <f ca="1" xml:space="preserve"> Table7[[#This Row],[Selling Price]] * Table7[[#This Row],[Units sold (Anually)]]</f>
        <v>34975000</v>
      </c>
      <c r="O154" s="2">
        <f ca="1" xml:space="preserve"> (-Table7[[#This Row],[Original Price]] - Table7[[#This Row],[Selling Price]])  * Table7[[#This Row],[Units sold (Anually)]]</f>
        <v>-69950000</v>
      </c>
      <c r="P154" s="2">
        <f ca="1" xml:space="preserve"> (Table7[[#This Row],[Original Price]] - Table7[[#This Row],[Selling Price]]) * Table7[[#This Row],[Units sold (Anually)]]</f>
        <v>0</v>
      </c>
      <c r="Q154" s="2">
        <f ca="1" xml:space="preserve"> Table7[[#This Row],[Sales]] - Table7[[#This Row],[Discount]]</f>
        <v>34975000</v>
      </c>
    </row>
    <row r="155" spans="1:17">
      <c r="A155" t="s">
        <v>11</v>
      </c>
      <c r="B155" t="s">
        <v>413</v>
      </c>
      <c r="C155" t="s">
        <v>35</v>
      </c>
      <c r="D155" t="s">
        <v>45</v>
      </c>
      <c r="E155" s="6" t="s">
        <v>15</v>
      </c>
      <c r="F155" t="s">
        <v>16</v>
      </c>
      <c r="G155">
        <v>4.4000000000000004</v>
      </c>
      <c r="H155" s="2">
        <v>16980</v>
      </c>
      <c r="I155" s="2">
        <v>18200</v>
      </c>
      <c r="J155" t="s">
        <v>414</v>
      </c>
      <c r="K155">
        <v>1220</v>
      </c>
      <c r="L155">
        <v>6.7032967032966999</v>
      </c>
      <c r="M155">
        <f t="shared" ca="1" si="2"/>
        <v>198</v>
      </c>
      <c r="N155" s="2">
        <f ca="1" xml:space="preserve"> Table7[[#This Row],[Selling Price]] * Table7[[#This Row],[Units sold (Anually)]]</f>
        <v>3362040</v>
      </c>
      <c r="O155" s="2">
        <f ca="1" xml:space="preserve"> (-Table7[[#This Row],[Original Price]] - Table7[[#This Row],[Selling Price]])  * Table7[[#This Row],[Units sold (Anually)]]</f>
        <v>-6965640</v>
      </c>
      <c r="P155" s="2">
        <f ca="1" xml:space="preserve"> (Table7[[#This Row],[Original Price]] - Table7[[#This Row],[Selling Price]]) * Table7[[#This Row],[Units sold (Anually)]]</f>
        <v>241560</v>
      </c>
      <c r="Q155" s="2">
        <f ca="1" xml:space="preserve"> Table7[[#This Row],[Sales]] - Table7[[#This Row],[Discount]]</f>
        <v>3360820</v>
      </c>
    </row>
    <row r="156" spans="1:17">
      <c r="A156" t="s">
        <v>11</v>
      </c>
      <c r="B156" t="s">
        <v>259</v>
      </c>
      <c r="C156" t="s">
        <v>415</v>
      </c>
      <c r="D156" t="s">
        <v>50</v>
      </c>
      <c r="E156" s="6" t="s">
        <v>70</v>
      </c>
      <c r="F156" t="s">
        <v>16</v>
      </c>
      <c r="G156">
        <v>4</v>
      </c>
      <c r="H156" s="2">
        <v>44900</v>
      </c>
      <c r="I156" s="2">
        <v>44900</v>
      </c>
      <c r="J156" t="s">
        <v>261</v>
      </c>
      <c r="K156">
        <v>0</v>
      </c>
      <c r="L156">
        <v>0</v>
      </c>
      <c r="M156">
        <f t="shared" ca="1" si="2"/>
        <v>328</v>
      </c>
      <c r="N156" s="2">
        <f ca="1" xml:space="preserve"> Table7[[#This Row],[Selling Price]] * Table7[[#This Row],[Units sold (Anually)]]</f>
        <v>14727200</v>
      </c>
      <c r="O156" s="2">
        <f ca="1" xml:space="preserve"> (-Table7[[#This Row],[Original Price]] - Table7[[#This Row],[Selling Price]])  * Table7[[#This Row],[Units sold (Anually)]]</f>
        <v>-29454400</v>
      </c>
      <c r="P156" s="2">
        <f ca="1" xml:space="preserve"> (Table7[[#This Row],[Original Price]] - Table7[[#This Row],[Selling Price]]) * Table7[[#This Row],[Units sold (Anually)]]</f>
        <v>0</v>
      </c>
      <c r="Q156" s="2">
        <f ca="1" xml:space="preserve"> Table7[[#This Row],[Sales]] - Table7[[#This Row],[Discount]]</f>
        <v>14727200</v>
      </c>
    </row>
    <row r="157" spans="1:17">
      <c r="A157" t="s">
        <v>23</v>
      </c>
      <c r="B157" t="s">
        <v>416</v>
      </c>
      <c r="C157" t="s">
        <v>417</v>
      </c>
      <c r="D157" t="s">
        <v>14</v>
      </c>
      <c r="E157" s="6" t="s">
        <v>15</v>
      </c>
      <c r="F157" t="s">
        <v>16</v>
      </c>
      <c r="G157">
        <v>4.5</v>
      </c>
      <c r="H157" s="2">
        <v>20999</v>
      </c>
      <c r="I157" s="2">
        <v>20999</v>
      </c>
      <c r="J157" t="s">
        <v>418</v>
      </c>
      <c r="K157">
        <v>0</v>
      </c>
      <c r="L157">
        <v>0</v>
      </c>
      <c r="M157">
        <f t="shared" ca="1" si="2"/>
        <v>447</v>
      </c>
      <c r="N157" s="2">
        <f ca="1" xml:space="preserve"> Table7[[#This Row],[Selling Price]] * Table7[[#This Row],[Units sold (Anually)]]</f>
        <v>9386553</v>
      </c>
      <c r="O157" s="2">
        <f ca="1" xml:space="preserve"> (-Table7[[#This Row],[Original Price]] - Table7[[#This Row],[Selling Price]])  * Table7[[#This Row],[Units sold (Anually)]]</f>
        <v>-18773106</v>
      </c>
      <c r="P157" s="2">
        <f ca="1" xml:space="preserve"> (Table7[[#This Row],[Original Price]] - Table7[[#This Row],[Selling Price]]) * Table7[[#This Row],[Units sold (Anually)]]</f>
        <v>0</v>
      </c>
      <c r="Q157" s="2">
        <f ca="1" xml:space="preserve"> Table7[[#This Row],[Sales]] - Table7[[#This Row],[Discount]]</f>
        <v>9386553</v>
      </c>
    </row>
    <row r="158" spans="1:17">
      <c r="A158" t="s">
        <v>33</v>
      </c>
      <c r="B158" t="s">
        <v>419</v>
      </c>
      <c r="C158" t="s">
        <v>420</v>
      </c>
      <c r="D158" t="s">
        <v>20</v>
      </c>
      <c r="E158" s="6" t="s">
        <v>15</v>
      </c>
      <c r="F158" t="s">
        <v>16</v>
      </c>
      <c r="G158">
        <v>4.4000000000000004</v>
      </c>
      <c r="H158" s="2">
        <v>70000</v>
      </c>
      <c r="I158" s="2">
        <v>70000</v>
      </c>
      <c r="J158" t="s">
        <v>421</v>
      </c>
      <c r="K158">
        <v>0</v>
      </c>
      <c r="L158">
        <v>0</v>
      </c>
      <c r="M158">
        <f t="shared" ca="1" si="2"/>
        <v>465</v>
      </c>
      <c r="N158" s="2">
        <f ca="1" xml:space="preserve"> Table7[[#This Row],[Selling Price]] * Table7[[#This Row],[Units sold (Anually)]]</f>
        <v>32550000</v>
      </c>
      <c r="O158" s="2">
        <f ca="1" xml:space="preserve"> (-Table7[[#This Row],[Original Price]] - Table7[[#This Row],[Selling Price]])  * Table7[[#This Row],[Units sold (Anually)]]</f>
        <v>-65100000</v>
      </c>
      <c r="P158" s="2">
        <f ca="1" xml:space="preserve"> (Table7[[#This Row],[Original Price]] - Table7[[#This Row],[Selling Price]]) * Table7[[#This Row],[Units sold (Anually)]]</f>
        <v>0</v>
      </c>
      <c r="Q158" s="2">
        <f ca="1" xml:space="preserve"> Table7[[#This Row],[Sales]] - Table7[[#This Row],[Discount]]</f>
        <v>32550000</v>
      </c>
    </row>
    <row r="159" spans="1:17">
      <c r="A159" t="s">
        <v>67</v>
      </c>
      <c r="B159" t="s">
        <v>422</v>
      </c>
      <c r="C159" t="s">
        <v>423</v>
      </c>
      <c r="D159" t="s">
        <v>14</v>
      </c>
      <c r="E159" s="6" t="s">
        <v>15</v>
      </c>
      <c r="F159" t="s">
        <v>16</v>
      </c>
      <c r="G159">
        <v>4.3</v>
      </c>
      <c r="H159" s="2">
        <v>22990</v>
      </c>
      <c r="I159" s="2">
        <v>22990</v>
      </c>
      <c r="J159" t="s">
        <v>424</v>
      </c>
      <c r="K159">
        <v>0</v>
      </c>
      <c r="L159">
        <v>0</v>
      </c>
      <c r="M159">
        <f t="shared" ca="1" si="2"/>
        <v>196</v>
      </c>
      <c r="N159" s="2">
        <f ca="1" xml:space="preserve"> Table7[[#This Row],[Selling Price]] * Table7[[#This Row],[Units sold (Anually)]]</f>
        <v>4506040</v>
      </c>
      <c r="O159" s="2">
        <f ca="1" xml:space="preserve"> (-Table7[[#This Row],[Original Price]] - Table7[[#This Row],[Selling Price]])  * Table7[[#This Row],[Units sold (Anually)]]</f>
        <v>-9012080</v>
      </c>
      <c r="P159" s="2">
        <f ca="1" xml:space="preserve"> (Table7[[#This Row],[Original Price]] - Table7[[#This Row],[Selling Price]]) * Table7[[#This Row],[Units sold (Anually)]]</f>
        <v>0</v>
      </c>
      <c r="Q159" s="2">
        <f ca="1" xml:space="preserve"> Table7[[#This Row],[Sales]] - Table7[[#This Row],[Discount]]</f>
        <v>4506040</v>
      </c>
    </row>
    <row r="160" spans="1:17">
      <c r="A160" t="s">
        <v>72</v>
      </c>
      <c r="B160" t="s">
        <v>425</v>
      </c>
      <c r="C160" t="s">
        <v>426</v>
      </c>
      <c r="D160" t="s">
        <v>14</v>
      </c>
      <c r="E160" s="6" t="s">
        <v>15</v>
      </c>
      <c r="F160" t="s">
        <v>16</v>
      </c>
      <c r="G160">
        <v>4.3</v>
      </c>
      <c r="H160" s="2">
        <v>32990</v>
      </c>
      <c r="I160" s="2">
        <v>32990</v>
      </c>
      <c r="J160" t="s">
        <v>427</v>
      </c>
      <c r="K160">
        <v>0</v>
      </c>
      <c r="L160">
        <v>0</v>
      </c>
      <c r="M160">
        <f t="shared" ca="1" si="2"/>
        <v>390</v>
      </c>
      <c r="N160" s="2">
        <f ca="1" xml:space="preserve"> Table7[[#This Row],[Selling Price]] * Table7[[#This Row],[Units sold (Anually)]]</f>
        <v>12866100</v>
      </c>
      <c r="O160" s="2">
        <f ca="1" xml:space="preserve"> (-Table7[[#This Row],[Original Price]] - Table7[[#This Row],[Selling Price]])  * Table7[[#This Row],[Units sold (Anually)]]</f>
        <v>-25732200</v>
      </c>
      <c r="P160" s="2">
        <f ca="1" xml:space="preserve"> (Table7[[#This Row],[Original Price]] - Table7[[#This Row],[Selling Price]]) * Table7[[#This Row],[Units sold (Anually)]]</f>
        <v>0</v>
      </c>
      <c r="Q160" s="2">
        <f ca="1" xml:space="preserve"> Table7[[#This Row],[Sales]] - Table7[[#This Row],[Discount]]</f>
        <v>12866100</v>
      </c>
    </row>
    <row r="161" spans="1:17">
      <c r="A161" t="s">
        <v>91</v>
      </c>
      <c r="B161" t="s">
        <v>428</v>
      </c>
      <c r="C161" t="s">
        <v>429</v>
      </c>
      <c r="D161" t="s">
        <v>20</v>
      </c>
      <c r="E161" s="6" t="s">
        <v>70</v>
      </c>
      <c r="F161" t="s">
        <v>16</v>
      </c>
      <c r="G161">
        <v>4.0999999999999996</v>
      </c>
      <c r="H161" s="2">
        <v>6999</v>
      </c>
      <c r="I161" s="2">
        <v>9999</v>
      </c>
      <c r="J161" t="s">
        <v>430</v>
      </c>
      <c r="K161">
        <v>3000</v>
      </c>
      <c r="L161">
        <v>30.003000300029999</v>
      </c>
      <c r="M161">
        <f t="shared" ca="1" si="2"/>
        <v>388</v>
      </c>
      <c r="N161" s="2">
        <f ca="1" xml:space="preserve"> Table7[[#This Row],[Selling Price]] * Table7[[#This Row],[Units sold (Anually)]]</f>
        <v>2715612</v>
      </c>
      <c r="O161" s="2">
        <f ca="1" xml:space="preserve"> (-Table7[[#This Row],[Original Price]] - Table7[[#This Row],[Selling Price]])  * Table7[[#This Row],[Units sold (Anually)]]</f>
        <v>-6595224</v>
      </c>
      <c r="P161" s="2">
        <f ca="1" xml:space="preserve"> (Table7[[#This Row],[Original Price]] - Table7[[#This Row],[Selling Price]]) * Table7[[#This Row],[Units sold (Anually)]]</f>
        <v>1164000</v>
      </c>
      <c r="Q161" s="2">
        <f ca="1" xml:space="preserve"> Table7[[#This Row],[Sales]] - Table7[[#This Row],[Discount]]</f>
        <v>2712612</v>
      </c>
    </row>
    <row r="162" spans="1:17">
      <c r="A162" t="s">
        <v>38</v>
      </c>
      <c r="B162" t="s">
        <v>431</v>
      </c>
      <c r="C162" t="s">
        <v>35</v>
      </c>
      <c r="D162" t="s">
        <v>50</v>
      </c>
      <c r="E162" s="6" t="s">
        <v>21</v>
      </c>
      <c r="F162" t="s">
        <v>16</v>
      </c>
      <c r="G162">
        <v>4</v>
      </c>
      <c r="H162" s="2">
        <v>6475</v>
      </c>
      <c r="I162" s="2">
        <v>6475</v>
      </c>
      <c r="J162" t="s">
        <v>432</v>
      </c>
      <c r="K162">
        <v>0</v>
      </c>
      <c r="L162">
        <v>0</v>
      </c>
      <c r="M162">
        <f t="shared" ca="1" si="2"/>
        <v>484</v>
      </c>
      <c r="N162" s="2">
        <f ca="1" xml:space="preserve"> Table7[[#This Row],[Selling Price]] * Table7[[#This Row],[Units sold (Anually)]]</f>
        <v>3133900</v>
      </c>
      <c r="O162" s="2">
        <f ca="1" xml:space="preserve"> (-Table7[[#This Row],[Original Price]] - Table7[[#This Row],[Selling Price]])  * Table7[[#This Row],[Units sold (Anually)]]</f>
        <v>-6267800</v>
      </c>
      <c r="P162" s="2">
        <f ca="1" xml:space="preserve"> (Table7[[#This Row],[Original Price]] - Table7[[#This Row],[Selling Price]]) * Table7[[#This Row],[Units sold (Anually)]]</f>
        <v>0</v>
      </c>
      <c r="Q162" s="2">
        <f ca="1" xml:space="preserve"> Table7[[#This Row],[Sales]] - Table7[[#This Row],[Discount]]</f>
        <v>3133900</v>
      </c>
    </row>
    <row r="163" spans="1:17">
      <c r="A163" t="s">
        <v>18</v>
      </c>
      <c r="B163" t="s">
        <v>433</v>
      </c>
      <c r="C163" t="s">
        <v>89</v>
      </c>
      <c r="D163" t="s">
        <v>20</v>
      </c>
      <c r="E163" s="6" t="s">
        <v>21</v>
      </c>
      <c r="F163" t="s">
        <v>16</v>
      </c>
      <c r="G163" t="s">
        <v>2506</v>
      </c>
      <c r="H163" s="2">
        <v>6499</v>
      </c>
      <c r="I163" s="2">
        <v>6499</v>
      </c>
      <c r="J163" t="s">
        <v>434</v>
      </c>
      <c r="K163">
        <v>0</v>
      </c>
      <c r="L163">
        <v>0</v>
      </c>
      <c r="M163">
        <f t="shared" ca="1" si="2"/>
        <v>287</v>
      </c>
      <c r="N163" s="2">
        <f ca="1" xml:space="preserve"> Table7[[#This Row],[Selling Price]] * Table7[[#This Row],[Units sold (Anually)]]</f>
        <v>1865213</v>
      </c>
      <c r="O163" s="2">
        <f ca="1" xml:space="preserve"> (-Table7[[#This Row],[Original Price]] - Table7[[#This Row],[Selling Price]])  * Table7[[#This Row],[Units sold (Anually)]]</f>
        <v>-3730426</v>
      </c>
      <c r="P163" s="2">
        <f ca="1" xml:space="preserve"> (Table7[[#This Row],[Original Price]] - Table7[[#This Row],[Selling Price]]) * Table7[[#This Row],[Units sold (Anually)]]</f>
        <v>0</v>
      </c>
      <c r="Q163" s="2">
        <f ca="1" xml:space="preserve"> Table7[[#This Row],[Sales]] - Table7[[#This Row],[Discount]]</f>
        <v>1865213</v>
      </c>
    </row>
    <row r="164" spans="1:17">
      <c r="A164" t="s">
        <v>67</v>
      </c>
      <c r="B164" t="s">
        <v>435</v>
      </c>
      <c r="C164" t="s">
        <v>69</v>
      </c>
      <c r="D164" t="s">
        <v>30</v>
      </c>
      <c r="E164" s="6" t="s">
        <v>31</v>
      </c>
      <c r="F164" t="s">
        <v>16</v>
      </c>
      <c r="G164">
        <v>4.5</v>
      </c>
      <c r="H164" s="2">
        <v>11990</v>
      </c>
      <c r="I164" s="2">
        <v>15990</v>
      </c>
      <c r="J164" t="s">
        <v>436</v>
      </c>
      <c r="K164">
        <v>4000</v>
      </c>
      <c r="L164">
        <v>25.015634771732302</v>
      </c>
      <c r="M164">
        <f t="shared" ca="1" si="2"/>
        <v>129</v>
      </c>
      <c r="N164" s="2">
        <f ca="1" xml:space="preserve"> Table7[[#This Row],[Selling Price]] * Table7[[#This Row],[Units sold (Anually)]]</f>
        <v>1546710</v>
      </c>
      <c r="O164" s="2">
        <f ca="1" xml:space="preserve"> (-Table7[[#This Row],[Original Price]] - Table7[[#This Row],[Selling Price]])  * Table7[[#This Row],[Units sold (Anually)]]</f>
        <v>-3609420</v>
      </c>
      <c r="P164" s="2">
        <f ca="1" xml:space="preserve"> (Table7[[#This Row],[Original Price]] - Table7[[#This Row],[Selling Price]]) * Table7[[#This Row],[Units sold (Anually)]]</f>
        <v>516000</v>
      </c>
      <c r="Q164" s="2">
        <f ca="1" xml:space="preserve"> Table7[[#This Row],[Sales]] - Table7[[#This Row],[Discount]]</f>
        <v>1542710</v>
      </c>
    </row>
    <row r="165" spans="1:17">
      <c r="A165" t="s">
        <v>23</v>
      </c>
      <c r="B165" t="s">
        <v>166</v>
      </c>
      <c r="C165" t="s">
        <v>437</v>
      </c>
      <c r="D165" t="s">
        <v>45</v>
      </c>
      <c r="E165" s="6" t="s">
        <v>15</v>
      </c>
      <c r="F165" t="s">
        <v>16</v>
      </c>
      <c r="G165">
        <v>4.4000000000000004</v>
      </c>
      <c r="H165" s="2">
        <v>15999</v>
      </c>
      <c r="I165" s="2">
        <v>17999</v>
      </c>
      <c r="J165" t="s">
        <v>168</v>
      </c>
      <c r="K165">
        <v>2000</v>
      </c>
      <c r="L165">
        <v>11.1117284293571</v>
      </c>
      <c r="M165">
        <f t="shared" ca="1" si="2"/>
        <v>243</v>
      </c>
      <c r="N165" s="2">
        <f ca="1" xml:space="preserve"> Table7[[#This Row],[Selling Price]] * Table7[[#This Row],[Units sold (Anually)]]</f>
        <v>3887757</v>
      </c>
      <c r="O165" s="2">
        <f ca="1" xml:space="preserve"> (-Table7[[#This Row],[Original Price]] - Table7[[#This Row],[Selling Price]])  * Table7[[#This Row],[Units sold (Anually)]]</f>
        <v>-8261514</v>
      </c>
      <c r="P165" s="2">
        <f ca="1" xml:space="preserve"> (Table7[[#This Row],[Original Price]] - Table7[[#This Row],[Selling Price]]) * Table7[[#This Row],[Units sold (Anually)]]</f>
        <v>486000</v>
      </c>
      <c r="Q165" s="2">
        <f ca="1" xml:space="preserve"> Table7[[#This Row],[Sales]] - Table7[[#This Row],[Discount]]</f>
        <v>3885757</v>
      </c>
    </row>
    <row r="166" spans="1:17">
      <c r="A166" t="s">
        <v>23</v>
      </c>
      <c r="B166" t="s">
        <v>438</v>
      </c>
      <c r="C166" t="s">
        <v>289</v>
      </c>
      <c r="D166" t="s">
        <v>277</v>
      </c>
      <c r="E166" s="6" t="s">
        <v>63</v>
      </c>
      <c r="F166" t="s">
        <v>16</v>
      </c>
      <c r="G166">
        <v>4.5999999999999996</v>
      </c>
      <c r="H166" s="2">
        <v>35999</v>
      </c>
      <c r="I166" s="2">
        <v>35999</v>
      </c>
      <c r="J166" t="s">
        <v>439</v>
      </c>
      <c r="K166">
        <v>0</v>
      </c>
      <c r="L166">
        <v>0</v>
      </c>
      <c r="M166">
        <f t="shared" ca="1" si="2"/>
        <v>400</v>
      </c>
      <c r="N166" s="2">
        <f ca="1" xml:space="preserve"> Table7[[#This Row],[Selling Price]] * Table7[[#This Row],[Units sold (Anually)]]</f>
        <v>14399600</v>
      </c>
      <c r="O166" s="2">
        <f ca="1" xml:space="preserve"> (-Table7[[#This Row],[Original Price]] - Table7[[#This Row],[Selling Price]])  * Table7[[#This Row],[Units sold (Anually)]]</f>
        <v>-28799200</v>
      </c>
      <c r="P166" s="2">
        <f ca="1" xml:space="preserve"> (Table7[[#This Row],[Original Price]] - Table7[[#This Row],[Selling Price]]) * Table7[[#This Row],[Units sold (Anually)]]</f>
        <v>0</v>
      </c>
      <c r="Q166" s="2">
        <f ca="1" xml:space="preserve"> Table7[[#This Row],[Sales]] - Table7[[#This Row],[Discount]]</f>
        <v>14399600</v>
      </c>
    </row>
    <row r="167" spans="1:17">
      <c r="A167" t="s">
        <v>147</v>
      </c>
      <c r="B167" t="s">
        <v>440</v>
      </c>
      <c r="C167" t="s">
        <v>148</v>
      </c>
      <c r="D167" t="s">
        <v>30</v>
      </c>
      <c r="E167" s="6" t="s">
        <v>15</v>
      </c>
      <c r="F167" t="s">
        <v>16</v>
      </c>
      <c r="G167">
        <v>4.5999999999999996</v>
      </c>
      <c r="H167" s="2">
        <v>82000</v>
      </c>
      <c r="I167" s="2">
        <v>82000</v>
      </c>
      <c r="J167" t="s">
        <v>441</v>
      </c>
      <c r="K167">
        <v>0</v>
      </c>
      <c r="L167">
        <v>0</v>
      </c>
      <c r="M167">
        <f t="shared" ca="1" si="2"/>
        <v>461</v>
      </c>
      <c r="N167" s="2">
        <f ca="1" xml:space="preserve"> Table7[[#This Row],[Selling Price]] * Table7[[#This Row],[Units sold (Anually)]]</f>
        <v>37802000</v>
      </c>
      <c r="O167" s="2">
        <f ca="1" xml:space="preserve"> (-Table7[[#This Row],[Original Price]] - Table7[[#This Row],[Selling Price]])  * Table7[[#This Row],[Units sold (Anually)]]</f>
        <v>-75604000</v>
      </c>
      <c r="P167" s="2">
        <f ca="1" xml:space="preserve"> (Table7[[#This Row],[Original Price]] - Table7[[#This Row],[Selling Price]]) * Table7[[#This Row],[Units sold (Anually)]]</f>
        <v>0</v>
      </c>
      <c r="Q167" s="2">
        <f ca="1" xml:space="preserve"> Table7[[#This Row],[Sales]] - Table7[[#This Row],[Discount]]</f>
        <v>37802000</v>
      </c>
    </row>
    <row r="168" spans="1:17">
      <c r="A168" t="s">
        <v>11</v>
      </c>
      <c r="B168" t="s">
        <v>442</v>
      </c>
      <c r="C168" t="s">
        <v>35</v>
      </c>
      <c r="D168" t="s">
        <v>54</v>
      </c>
      <c r="E168" s="6" t="s">
        <v>21</v>
      </c>
      <c r="F168" t="s">
        <v>16</v>
      </c>
      <c r="G168">
        <v>4.3</v>
      </c>
      <c r="H168" s="2">
        <v>13499</v>
      </c>
      <c r="I168" s="2">
        <v>13499</v>
      </c>
      <c r="J168" t="s">
        <v>443</v>
      </c>
      <c r="K168">
        <v>0</v>
      </c>
      <c r="L168">
        <v>0</v>
      </c>
      <c r="M168">
        <f t="shared" ca="1" si="2"/>
        <v>270</v>
      </c>
      <c r="N168" s="2">
        <f ca="1" xml:space="preserve"> Table7[[#This Row],[Selling Price]] * Table7[[#This Row],[Units sold (Anually)]]</f>
        <v>3644730</v>
      </c>
      <c r="O168" s="2">
        <f ca="1" xml:space="preserve"> (-Table7[[#This Row],[Original Price]] - Table7[[#This Row],[Selling Price]])  * Table7[[#This Row],[Units sold (Anually)]]</f>
        <v>-7289460</v>
      </c>
      <c r="P168" s="2">
        <f ca="1" xml:space="preserve"> (Table7[[#This Row],[Original Price]] - Table7[[#This Row],[Selling Price]]) * Table7[[#This Row],[Units sold (Anually)]]</f>
        <v>0</v>
      </c>
      <c r="Q168" s="2">
        <f ca="1" xml:space="preserve"> Table7[[#This Row],[Sales]] - Table7[[#This Row],[Discount]]</f>
        <v>3644730</v>
      </c>
    </row>
    <row r="169" spans="1:17">
      <c r="A169" t="s">
        <v>196</v>
      </c>
      <c r="B169" t="s">
        <v>444</v>
      </c>
      <c r="C169" t="s">
        <v>445</v>
      </c>
      <c r="D169" t="s">
        <v>50</v>
      </c>
      <c r="E169" s="6" t="s">
        <v>70</v>
      </c>
      <c r="F169" t="s">
        <v>16</v>
      </c>
      <c r="G169">
        <v>3.9</v>
      </c>
      <c r="H169" s="2">
        <v>6999</v>
      </c>
      <c r="I169" s="2">
        <v>9999</v>
      </c>
      <c r="J169" t="s">
        <v>446</v>
      </c>
      <c r="K169">
        <v>3000</v>
      </c>
      <c r="L169">
        <v>30.003000300029999</v>
      </c>
      <c r="M169">
        <f t="shared" ca="1" si="2"/>
        <v>217</v>
      </c>
      <c r="N169" s="2">
        <f ca="1" xml:space="preserve"> Table7[[#This Row],[Selling Price]] * Table7[[#This Row],[Units sold (Anually)]]</f>
        <v>1518783</v>
      </c>
      <c r="O169" s="2">
        <f ca="1" xml:space="preserve"> (-Table7[[#This Row],[Original Price]] - Table7[[#This Row],[Selling Price]])  * Table7[[#This Row],[Units sold (Anually)]]</f>
        <v>-3688566</v>
      </c>
      <c r="P169" s="2">
        <f ca="1" xml:space="preserve"> (Table7[[#This Row],[Original Price]] - Table7[[#This Row],[Selling Price]]) * Table7[[#This Row],[Units sold (Anually)]]</f>
        <v>651000</v>
      </c>
      <c r="Q169" s="2">
        <f ca="1" xml:space="preserve"> Table7[[#This Row],[Sales]] - Table7[[#This Row],[Discount]]</f>
        <v>1515783</v>
      </c>
    </row>
    <row r="170" spans="1:17">
      <c r="A170" t="s">
        <v>11</v>
      </c>
      <c r="B170" t="s">
        <v>60</v>
      </c>
      <c r="C170" t="s">
        <v>97</v>
      </c>
      <c r="D170" t="s">
        <v>30</v>
      </c>
      <c r="E170" s="6" t="s">
        <v>31</v>
      </c>
      <c r="F170" t="s">
        <v>16</v>
      </c>
      <c r="G170">
        <v>4.2</v>
      </c>
      <c r="H170" s="2">
        <v>15999</v>
      </c>
      <c r="I170" s="2">
        <v>15999</v>
      </c>
      <c r="J170" t="s">
        <v>61</v>
      </c>
      <c r="K170">
        <v>0</v>
      </c>
      <c r="L170">
        <v>0</v>
      </c>
      <c r="M170">
        <f t="shared" ca="1" si="2"/>
        <v>373</v>
      </c>
      <c r="N170" s="2">
        <f ca="1" xml:space="preserve"> Table7[[#This Row],[Selling Price]] * Table7[[#This Row],[Units sold (Anually)]]</f>
        <v>5967627</v>
      </c>
      <c r="O170" s="2">
        <f ca="1" xml:space="preserve"> (-Table7[[#This Row],[Original Price]] - Table7[[#This Row],[Selling Price]])  * Table7[[#This Row],[Units sold (Anually)]]</f>
        <v>-11935254</v>
      </c>
      <c r="P170" s="2">
        <f ca="1" xml:space="preserve"> (Table7[[#This Row],[Original Price]] - Table7[[#This Row],[Selling Price]]) * Table7[[#This Row],[Units sold (Anually)]]</f>
        <v>0</v>
      </c>
      <c r="Q170" s="2">
        <f ca="1" xml:space="preserve"> Table7[[#This Row],[Sales]] - Table7[[#This Row],[Discount]]</f>
        <v>5967627</v>
      </c>
    </row>
    <row r="171" spans="1:17">
      <c r="A171" t="s">
        <v>11</v>
      </c>
      <c r="B171" t="s">
        <v>447</v>
      </c>
      <c r="C171" t="s">
        <v>448</v>
      </c>
      <c r="D171" t="s">
        <v>14</v>
      </c>
      <c r="E171" s="6" t="s">
        <v>63</v>
      </c>
      <c r="F171" t="s">
        <v>16</v>
      </c>
      <c r="G171">
        <v>4.3</v>
      </c>
      <c r="H171" s="2">
        <v>37999</v>
      </c>
      <c r="I171" s="2">
        <v>43999</v>
      </c>
      <c r="J171" t="s">
        <v>449</v>
      </c>
      <c r="K171">
        <v>6000</v>
      </c>
      <c r="L171">
        <v>13.6366735607627</v>
      </c>
      <c r="M171">
        <f t="shared" ca="1" si="2"/>
        <v>409</v>
      </c>
      <c r="N171" s="2">
        <f ca="1" xml:space="preserve"> Table7[[#This Row],[Selling Price]] * Table7[[#This Row],[Units sold (Anually)]]</f>
        <v>15541591</v>
      </c>
      <c r="O171" s="2">
        <f ca="1" xml:space="preserve"> (-Table7[[#This Row],[Original Price]] - Table7[[#This Row],[Selling Price]])  * Table7[[#This Row],[Units sold (Anually)]]</f>
        <v>-33537182</v>
      </c>
      <c r="P171" s="2">
        <f ca="1" xml:space="preserve"> (Table7[[#This Row],[Original Price]] - Table7[[#This Row],[Selling Price]]) * Table7[[#This Row],[Units sold (Anually)]]</f>
        <v>2454000</v>
      </c>
      <c r="Q171" s="2">
        <f ca="1" xml:space="preserve"> Table7[[#This Row],[Sales]] - Table7[[#This Row],[Discount]]</f>
        <v>15535591</v>
      </c>
    </row>
    <row r="172" spans="1:17">
      <c r="A172" t="s">
        <v>11</v>
      </c>
      <c r="B172" t="s">
        <v>450</v>
      </c>
      <c r="C172" t="s">
        <v>80</v>
      </c>
      <c r="D172" t="s">
        <v>50</v>
      </c>
      <c r="E172" s="6" t="s">
        <v>70</v>
      </c>
      <c r="F172" t="s">
        <v>16</v>
      </c>
      <c r="G172">
        <v>4.3</v>
      </c>
      <c r="H172" s="2">
        <v>12900</v>
      </c>
      <c r="I172" s="2">
        <v>12900</v>
      </c>
      <c r="J172" t="s">
        <v>451</v>
      </c>
      <c r="K172">
        <v>0</v>
      </c>
      <c r="L172">
        <v>0</v>
      </c>
      <c r="M172">
        <f t="shared" ca="1" si="2"/>
        <v>106</v>
      </c>
      <c r="N172" s="2">
        <f ca="1" xml:space="preserve"> Table7[[#This Row],[Selling Price]] * Table7[[#This Row],[Units sold (Anually)]]</f>
        <v>1367400</v>
      </c>
      <c r="O172" s="2">
        <f ca="1" xml:space="preserve"> (-Table7[[#This Row],[Original Price]] - Table7[[#This Row],[Selling Price]])  * Table7[[#This Row],[Units sold (Anually)]]</f>
        <v>-2734800</v>
      </c>
      <c r="P172" s="2">
        <f ca="1" xml:space="preserve"> (Table7[[#This Row],[Original Price]] - Table7[[#This Row],[Selling Price]]) * Table7[[#This Row],[Units sold (Anually)]]</f>
        <v>0</v>
      </c>
      <c r="Q172" s="2">
        <f ca="1" xml:space="preserve"> Table7[[#This Row],[Sales]] - Table7[[#This Row],[Discount]]</f>
        <v>1367400</v>
      </c>
    </row>
    <row r="173" spans="1:17">
      <c r="A173" t="s">
        <v>67</v>
      </c>
      <c r="B173" t="s">
        <v>452</v>
      </c>
      <c r="C173" t="s">
        <v>453</v>
      </c>
      <c r="D173" t="s">
        <v>30</v>
      </c>
      <c r="E173" s="6" t="s">
        <v>31</v>
      </c>
      <c r="F173" t="s">
        <v>16</v>
      </c>
      <c r="G173">
        <v>4.3</v>
      </c>
      <c r="H173" s="2">
        <v>14990</v>
      </c>
      <c r="I173" s="2">
        <v>14990</v>
      </c>
      <c r="J173" t="s">
        <v>454</v>
      </c>
      <c r="K173">
        <v>0</v>
      </c>
      <c r="L173">
        <v>0</v>
      </c>
      <c r="M173">
        <f t="shared" ca="1" si="2"/>
        <v>165</v>
      </c>
      <c r="N173" s="2">
        <f ca="1" xml:space="preserve"> Table7[[#This Row],[Selling Price]] * Table7[[#This Row],[Units sold (Anually)]]</f>
        <v>2473350</v>
      </c>
      <c r="O173" s="2">
        <f ca="1" xml:space="preserve"> (-Table7[[#This Row],[Original Price]] - Table7[[#This Row],[Selling Price]])  * Table7[[#This Row],[Units sold (Anually)]]</f>
        <v>-4946700</v>
      </c>
      <c r="P173" s="2">
        <f ca="1" xml:space="preserve"> (Table7[[#This Row],[Original Price]] - Table7[[#This Row],[Selling Price]]) * Table7[[#This Row],[Units sold (Anually)]]</f>
        <v>0</v>
      </c>
      <c r="Q173" s="2">
        <f ca="1" xml:space="preserve"> Table7[[#This Row],[Sales]] - Table7[[#This Row],[Discount]]</f>
        <v>2473350</v>
      </c>
    </row>
    <row r="174" spans="1:17">
      <c r="A174" t="s">
        <v>11</v>
      </c>
      <c r="B174" t="s">
        <v>379</v>
      </c>
      <c r="C174" t="s">
        <v>35</v>
      </c>
      <c r="D174" t="s">
        <v>45</v>
      </c>
      <c r="E174" s="6" t="s">
        <v>15</v>
      </c>
      <c r="F174" t="s">
        <v>16</v>
      </c>
      <c r="G174">
        <v>4.2</v>
      </c>
      <c r="H174" s="2">
        <v>17499</v>
      </c>
      <c r="I174" s="2">
        <v>18999</v>
      </c>
      <c r="J174" t="s">
        <v>380</v>
      </c>
      <c r="K174">
        <v>1500</v>
      </c>
      <c r="L174">
        <v>7.8951523764408602</v>
      </c>
      <c r="M174">
        <f t="shared" ca="1" si="2"/>
        <v>241</v>
      </c>
      <c r="N174" s="2">
        <f ca="1" xml:space="preserve"> Table7[[#This Row],[Selling Price]] * Table7[[#This Row],[Units sold (Anually)]]</f>
        <v>4217259</v>
      </c>
      <c r="O174" s="2">
        <f ca="1" xml:space="preserve"> (-Table7[[#This Row],[Original Price]] - Table7[[#This Row],[Selling Price]])  * Table7[[#This Row],[Units sold (Anually)]]</f>
        <v>-8796018</v>
      </c>
      <c r="P174" s="2">
        <f ca="1" xml:space="preserve"> (Table7[[#This Row],[Original Price]] - Table7[[#This Row],[Selling Price]]) * Table7[[#This Row],[Units sold (Anually)]]</f>
        <v>361500</v>
      </c>
      <c r="Q174" s="2">
        <f ca="1" xml:space="preserve"> Table7[[#This Row],[Sales]] - Table7[[#This Row],[Discount]]</f>
        <v>4215759</v>
      </c>
    </row>
    <row r="175" spans="1:17">
      <c r="A175" t="s">
        <v>336</v>
      </c>
      <c r="B175" t="s">
        <v>455</v>
      </c>
      <c r="C175" t="s">
        <v>456</v>
      </c>
      <c r="D175" t="s">
        <v>45</v>
      </c>
      <c r="E175" s="6" t="s">
        <v>15</v>
      </c>
      <c r="F175" t="s">
        <v>16</v>
      </c>
      <c r="G175">
        <v>4.3</v>
      </c>
      <c r="H175" s="2">
        <v>15999</v>
      </c>
      <c r="I175" s="2">
        <v>19999</v>
      </c>
      <c r="J175" t="s">
        <v>457</v>
      </c>
      <c r="K175">
        <v>4000</v>
      </c>
      <c r="L175">
        <v>20.001000050002499</v>
      </c>
      <c r="M175">
        <f t="shared" ca="1" si="2"/>
        <v>412</v>
      </c>
      <c r="N175" s="2">
        <f ca="1" xml:space="preserve"> Table7[[#This Row],[Selling Price]] * Table7[[#This Row],[Units sold (Anually)]]</f>
        <v>6591588</v>
      </c>
      <c r="O175" s="2">
        <f ca="1" xml:space="preserve"> (-Table7[[#This Row],[Original Price]] - Table7[[#This Row],[Selling Price]])  * Table7[[#This Row],[Units sold (Anually)]]</f>
        <v>-14831176</v>
      </c>
      <c r="P175" s="2">
        <f ca="1" xml:space="preserve"> (Table7[[#This Row],[Original Price]] - Table7[[#This Row],[Selling Price]]) * Table7[[#This Row],[Units sold (Anually)]]</f>
        <v>1648000</v>
      </c>
      <c r="Q175" s="2">
        <f ca="1" xml:space="preserve"> Table7[[#This Row],[Sales]] - Table7[[#This Row],[Discount]]</f>
        <v>6587588</v>
      </c>
    </row>
    <row r="176" spans="1:17">
      <c r="A176" t="s">
        <v>67</v>
      </c>
      <c r="B176" t="s">
        <v>458</v>
      </c>
      <c r="C176" t="s">
        <v>89</v>
      </c>
      <c r="D176" t="s">
        <v>30</v>
      </c>
      <c r="E176" s="6" t="s">
        <v>31</v>
      </c>
      <c r="F176" t="s">
        <v>16</v>
      </c>
      <c r="G176">
        <v>4.4000000000000004</v>
      </c>
      <c r="H176" s="2">
        <v>10490</v>
      </c>
      <c r="I176" s="2">
        <v>11990</v>
      </c>
      <c r="J176" t="s">
        <v>459</v>
      </c>
      <c r="K176">
        <v>1500</v>
      </c>
      <c r="L176">
        <v>12.510425354462001</v>
      </c>
      <c r="M176">
        <f t="shared" ca="1" si="2"/>
        <v>389</v>
      </c>
      <c r="N176" s="2">
        <f ca="1" xml:space="preserve"> Table7[[#This Row],[Selling Price]] * Table7[[#This Row],[Units sold (Anually)]]</f>
        <v>4080610</v>
      </c>
      <c r="O176" s="2">
        <f ca="1" xml:space="preserve"> (-Table7[[#This Row],[Original Price]] - Table7[[#This Row],[Selling Price]])  * Table7[[#This Row],[Units sold (Anually)]]</f>
        <v>-8744720</v>
      </c>
      <c r="P176" s="2">
        <f ca="1" xml:space="preserve"> (Table7[[#This Row],[Original Price]] - Table7[[#This Row],[Selling Price]]) * Table7[[#This Row],[Units sold (Anually)]]</f>
        <v>583500</v>
      </c>
      <c r="Q176" s="2">
        <f ca="1" xml:space="preserve"> Table7[[#This Row],[Sales]] - Table7[[#This Row],[Discount]]</f>
        <v>4079110</v>
      </c>
    </row>
    <row r="177" spans="1:17">
      <c r="A177" t="s">
        <v>67</v>
      </c>
      <c r="B177" t="s">
        <v>458</v>
      </c>
      <c r="C177" t="s">
        <v>35</v>
      </c>
      <c r="D177" t="s">
        <v>30</v>
      </c>
      <c r="E177" s="6" t="s">
        <v>31</v>
      </c>
      <c r="F177" t="s">
        <v>16</v>
      </c>
      <c r="G177">
        <v>4.4000000000000004</v>
      </c>
      <c r="H177" s="2">
        <v>10990</v>
      </c>
      <c r="I177" s="2">
        <v>10990</v>
      </c>
      <c r="J177" t="s">
        <v>459</v>
      </c>
      <c r="K177">
        <v>0</v>
      </c>
      <c r="L177">
        <v>0</v>
      </c>
      <c r="M177">
        <f t="shared" ca="1" si="2"/>
        <v>406</v>
      </c>
      <c r="N177" s="2">
        <f ca="1" xml:space="preserve"> Table7[[#This Row],[Selling Price]] * Table7[[#This Row],[Units sold (Anually)]]</f>
        <v>4461940</v>
      </c>
      <c r="O177" s="2">
        <f ca="1" xml:space="preserve"> (-Table7[[#This Row],[Original Price]] - Table7[[#This Row],[Selling Price]])  * Table7[[#This Row],[Units sold (Anually)]]</f>
        <v>-8923880</v>
      </c>
      <c r="P177" s="2">
        <f ca="1" xml:space="preserve"> (Table7[[#This Row],[Original Price]] - Table7[[#This Row],[Selling Price]]) * Table7[[#This Row],[Units sold (Anually)]]</f>
        <v>0</v>
      </c>
      <c r="Q177" s="2">
        <f ca="1" xml:space="preserve"> Table7[[#This Row],[Sales]] - Table7[[#This Row],[Discount]]</f>
        <v>4461940</v>
      </c>
    </row>
    <row r="178" spans="1:17">
      <c r="A178" t="s">
        <v>27</v>
      </c>
      <c r="B178" t="s">
        <v>460</v>
      </c>
      <c r="C178" t="s">
        <v>461</v>
      </c>
      <c r="D178" t="s">
        <v>30</v>
      </c>
      <c r="E178" s="6" t="s">
        <v>31</v>
      </c>
      <c r="F178" t="s">
        <v>16</v>
      </c>
      <c r="G178">
        <v>4.5</v>
      </c>
      <c r="H178" s="2">
        <v>9999</v>
      </c>
      <c r="I178" s="2">
        <v>9999</v>
      </c>
      <c r="J178" t="s">
        <v>462</v>
      </c>
      <c r="K178">
        <v>0</v>
      </c>
      <c r="L178">
        <v>0</v>
      </c>
      <c r="M178">
        <f t="shared" ca="1" si="2"/>
        <v>363</v>
      </c>
      <c r="N178" s="2">
        <f ca="1" xml:space="preserve"> Table7[[#This Row],[Selling Price]] * Table7[[#This Row],[Units sold (Anually)]]</f>
        <v>3629637</v>
      </c>
      <c r="O178" s="2">
        <f ca="1" xml:space="preserve"> (-Table7[[#This Row],[Original Price]] - Table7[[#This Row],[Selling Price]])  * Table7[[#This Row],[Units sold (Anually)]]</f>
        <v>-7259274</v>
      </c>
      <c r="P178" s="2">
        <f ca="1" xml:space="preserve"> (Table7[[#This Row],[Original Price]] - Table7[[#This Row],[Selling Price]]) * Table7[[#This Row],[Units sold (Anually)]]</f>
        <v>0</v>
      </c>
      <c r="Q178" s="2">
        <f ca="1" xml:space="preserve"> Table7[[#This Row],[Sales]] - Table7[[#This Row],[Discount]]</f>
        <v>3629637</v>
      </c>
    </row>
    <row r="179" spans="1:17">
      <c r="A179" t="s">
        <v>196</v>
      </c>
      <c r="B179" t="s">
        <v>463</v>
      </c>
      <c r="C179" t="s">
        <v>97</v>
      </c>
      <c r="D179" t="s">
        <v>30</v>
      </c>
      <c r="E179" s="6" t="s">
        <v>31</v>
      </c>
      <c r="F179" t="s">
        <v>16</v>
      </c>
      <c r="G179">
        <v>4.2</v>
      </c>
      <c r="H179" s="2">
        <v>24998</v>
      </c>
      <c r="I179" s="2">
        <v>49999</v>
      </c>
      <c r="J179" t="s">
        <v>464</v>
      </c>
      <c r="K179">
        <v>25001</v>
      </c>
      <c r="L179">
        <v>50.003000060001199</v>
      </c>
      <c r="M179">
        <f t="shared" ca="1" si="2"/>
        <v>489</v>
      </c>
      <c r="N179" s="2">
        <f ca="1" xml:space="preserve"> Table7[[#This Row],[Selling Price]] * Table7[[#This Row],[Units sold (Anually)]]</f>
        <v>12224022</v>
      </c>
      <c r="O179" s="2">
        <f ca="1" xml:space="preserve"> (-Table7[[#This Row],[Original Price]] - Table7[[#This Row],[Selling Price]])  * Table7[[#This Row],[Units sold (Anually)]]</f>
        <v>-36673533</v>
      </c>
      <c r="P179" s="2">
        <f ca="1" xml:space="preserve"> (Table7[[#This Row],[Original Price]] - Table7[[#This Row],[Selling Price]]) * Table7[[#This Row],[Units sold (Anually)]]</f>
        <v>12225489</v>
      </c>
      <c r="Q179" s="2">
        <f ca="1" xml:space="preserve"> Table7[[#This Row],[Sales]] - Table7[[#This Row],[Discount]]</f>
        <v>12199021</v>
      </c>
    </row>
    <row r="180" spans="1:17">
      <c r="A180" t="s">
        <v>33</v>
      </c>
      <c r="B180" t="s">
        <v>34</v>
      </c>
      <c r="C180" t="s">
        <v>97</v>
      </c>
      <c r="D180" t="s">
        <v>36</v>
      </c>
      <c r="E180" s="6" t="s">
        <v>63</v>
      </c>
      <c r="F180" t="s">
        <v>16</v>
      </c>
      <c r="G180">
        <v>4.5999999999999996</v>
      </c>
      <c r="H180" s="2">
        <v>64900</v>
      </c>
      <c r="I180" s="2">
        <v>64900</v>
      </c>
      <c r="J180" t="s">
        <v>37</v>
      </c>
      <c r="K180">
        <v>0</v>
      </c>
      <c r="L180">
        <v>0</v>
      </c>
      <c r="M180">
        <f t="shared" ca="1" si="2"/>
        <v>465</v>
      </c>
      <c r="N180" s="2">
        <f ca="1" xml:space="preserve"> Table7[[#This Row],[Selling Price]] * Table7[[#This Row],[Units sold (Anually)]]</f>
        <v>30178500</v>
      </c>
      <c r="O180" s="2">
        <f ca="1" xml:space="preserve"> (-Table7[[#This Row],[Original Price]] - Table7[[#This Row],[Selling Price]])  * Table7[[#This Row],[Units sold (Anually)]]</f>
        <v>-60357000</v>
      </c>
      <c r="P180" s="2">
        <f ca="1" xml:space="preserve"> (Table7[[#This Row],[Original Price]] - Table7[[#This Row],[Selling Price]]) * Table7[[#This Row],[Units sold (Anually)]]</f>
        <v>0</v>
      </c>
      <c r="Q180" s="2">
        <f ca="1" xml:space="preserve"> Table7[[#This Row],[Sales]] - Table7[[#This Row],[Discount]]</f>
        <v>30178500</v>
      </c>
    </row>
    <row r="181" spans="1:17">
      <c r="A181" t="s">
        <v>11</v>
      </c>
      <c r="B181" t="s">
        <v>356</v>
      </c>
      <c r="C181" t="s">
        <v>173</v>
      </c>
      <c r="D181" t="s">
        <v>81</v>
      </c>
      <c r="E181" s="6" t="s">
        <v>14</v>
      </c>
      <c r="F181" t="s">
        <v>16</v>
      </c>
      <c r="G181">
        <v>3.3</v>
      </c>
      <c r="H181" s="2">
        <v>4999</v>
      </c>
      <c r="I181" s="2">
        <v>8999</v>
      </c>
      <c r="J181" t="s">
        <v>357</v>
      </c>
      <c r="K181">
        <v>4000</v>
      </c>
      <c r="L181">
        <v>44.449383264807203</v>
      </c>
      <c r="M181">
        <f t="shared" ca="1" si="2"/>
        <v>407</v>
      </c>
      <c r="N181" s="2">
        <f ca="1" xml:space="preserve"> Table7[[#This Row],[Selling Price]] * Table7[[#This Row],[Units sold (Anually)]]</f>
        <v>2034593</v>
      </c>
      <c r="O181" s="2">
        <f ca="1" xml:space="preserve"> (-Table7[[#This Row],[Original Price]] - Table7[[#This Row],[Selling Price]])  * Table7[[#This Row],[Units sold (Anually)]]</f>
        <v>-5697186</v>
      </c>
      <c r="P181" s="2">
        <f ca="1" xml:space="preserve"> (Table7[[#This Row],[Original Price]] - Table7[[#This Row],[Selling Price]]) * Table7[[#This Row],[Units sold (Anually)]]</f>
        <v>1628000</v>
      </c>
      <c r="Q181" s="2">
        <f ca="1" xml:space="preserve"> Table7[[#This Row],[Sales]] - Table7[[#This Row],[Discount]]</f>
        <v>2030593</v>
      </c>
    </row>
    <row r="182" spans="1:17">
      <c r="A182" t="s">
        <v>67</v>
      </c>
      <c r="B182" t="s">
        <v>465</v>
      </c>
      <c r="C182" t="s">
        <v>466</v>
      </c>
      <c r="D182" t="s">
        <v>45</v>
      </c>
      <c r="E182" s="6" t="s">
        <v>15</v>
      </c>
      <c r="F182" t="s">
        <v>16</v>
      </c>
      <c r="G182">
        <v>4.3</v>
      </c>
      <c r="H182" s="2">
        <v>16990</v>
      </c>
      <c r="I182" s="2">
        <v>19990</v>
      </c>
      <c r="J182" t="s">
        <v>467</v>
      </c>
      <c r="K182">
        <v>3000</v>
      </c>
      <c r="L182">
        <v>15.0075037518759</v>
      </c>
      <c r="M182">
        <f t="shared" ca="1" si="2"/>
        <v>251</v>
      </c>
      <c r="N182" s="2">
        <f ca="1" xml:space="preserve"> Table7[[#This Row],[Selling Price]] * Table7[[#This Row],[Units sold (Anually)]]</f>
        <v>4264490</v>
      </c>
      <c r="O182" s="2">
        <f ca="1" xml:space="preserve"> (-Table7[[#This Row],[Original Price]] - Table7[[#This Row],[Selling Price]])  * Table7[[#This Row],[Units sold (Anually)]]</f>
        <v>-9281980</v>
      </c>
      <c r="P182" s="2">
        <f ca="1" xml:space="preserve"> (Table7[[#This Row],[Original Price]] - Table7[[#This Row],[Selling Price]]) * Table7[[#This Row],[Units sold (Anually)]]</f>
        <v>753000</v>
      </c>
      <c r="Q182" s="2">
        <f ca="1" xml:space="preserve"> Table7[[#This Row],[Sales]] - Table7[[#This Row],[Discount]]</f>
        <v>4261490</v>
      </c>
    </row>
    <row r="183" spans="1:17">
      <c r="A183" t="s">
        <v>11</v>
      </c>
      <c r="B183" t="s">
        <v>468</v>
      </c>
      <c r="C183" t="s">
        <v>469</v>
      </c>
      <c r="D183" t="s">
        <v>30</v>
      </c>
      <c r="E183" s="6" t="s">
        <v>31</v>
      </c>
      <c r="F183" t="s">
        <v>16</v>
      </c>
      <c r="G183">
        <v>4</v>
      </c>
      <c r="H183" s="2">
        <v>13224</v>
      </c>
      <c r="I183" s="2">
        <v>13899</v>
      </c>
      <c r="J183" t="s">
        <v>470</v>
      </c>
      <c r="K183">
        <v>675</v>
      </c>
      <c r="L183">
        <v>4.8564644938484696</v>
      </c>
      <c r="M183">
        <f t="shared" ca="1" si="2"/>
        <v>306</v>
      </c>
      <c r="N183" s="2">
        <f ca="1" xml:space="preserve"> Table7[[#This Row],[Selling Price]] * Table7[[#This Row],[Units sold (Anually)]]</f>
        <v>4046544</v>
      </c>
      <c r="O183" s="2">
        <f ca="1" xml:space="preserve"> (-Table7[[#This Row],[Original Price]] - Table7[[#This Row],[Selling Price]])  * Table7[[#This Row],[Units sold (Anually)]]</f>
        <v>-8299638</v>
      </c>
      <c r="P183" s="2">
        <f ca="1" xml:space="preserve"> (Table7[[#This Row],[Original Price]] - Table7[[#This Row],[Selling Price]]) * Table7[[#This Row],[Units sold (Anually)]]</f>
        <v>206550</v>
      </c>
      <c r="Q183" s="2">
        <f ca="1" xml:space="preserve"> Table7[[#This Row],[Sales]] - Table7[[#This Row],[Discount]]</f>
        <v>4045869</v>
      </c>
    </row>
    <row r="184" spans="1:17">
      <c r="A184" t="s">
        <v>147</v>
      </c>
      <c r="B184" t="s">
        <v>471</v>
      </c>
      <c r="C184" t="s">
        <v>148</v>
      </c>
      <c r="D184" t="s">
        <v>30</v>
      </c>
      <c r="E184" s="6" t="s">
        <v>31</v>
      </c>
      <c r="F184" t="s">
        <v>16</v>
      </c>
      <c r="G184">
        <v>4.5</v>
      </c>
      <c r="H184" s="2">
        <v>44999</v>
      </c>
      <c r="I184" s="2">
        <v>44999</v>
      </c>
      <c r="J184" t="s">
        <v>472</v>
      </c>
      <c r="K184">
        <v>0</v>
      </c>
      <c r="L184">
        <v>0</v>
      </c>
      <c r="M184">
        <f t="shared" ca="1" si="2"/>
        <v>479</v>
      </c>
      <c r="N184" s="2">
        <f ca="1" xml:space="preserve"> Table7[[#This Row],[Selling Price]] * Table7[[#This Row],[Units sold (Anually)]]</f>
        <v>21554521</v>
      </c>
      <c r="O184" s="2">
        <f ca="1" xml:space="preserve"> (-Table7[[#This Row],[Original Price]] - Table7[[#This Row],[Selling Price]])  * Table7[[#This Row],[Units sold (Anually)]]</f>
        <v>-43109042</v>
      </c>
      <c r="P184" s="2">
        <f ca="1" xml:space="preserve"> (Table7[[#This Row],[Original Price]] - Table7[[#This Row],[Selling Price]]) * Table7[[#This Row],[Units sold (Anually)]]</f>
        <v>0</v>
      </c>
      <c r="Q184" s="2">
        <f ca="1" xml:space="preserve"> Table7[[#This Row],[Sales]] - Table7[[#This Row],[Discount]]</f>
        <v>21554521</v>
      </c>
    </row>
    <row r="185" spans="1:17">
      <c r="A185" t="s">
        <v>11</v>
      </c>
      <c r="B185" t="s">
        <v>473</v>
      </c>
      <c r="C185" t="s">
        <v>35</v>
      </c>
      <c r="D185" t="s">
        <v>474</v>
      </c>
      <c r="E185" s="6" t="s">
        <v>20</v>
      </c>
      <c r="F185" t="s">
        <v>16</v>
      </c>
      <c r="G185">
        <v>4.3</v>
      </c>
      <c r="H185" s="2">
        <v>2290</v>
      </c>
      <c r="I185" s="2">
        <v>2290</v>
      </c>
      <c r="J185" t="s">
        <v>475</v>
      </c>
      <c r="K185">
        <v>0</v>
      </c>
      <c r="L185">
        <v>0</v>
      </c>
      <c r="M185">
        <f t="shared" ca="1" si="2"/>
        <v>474</v>
      </c>
      <c r="N185" s="2">
        <f ca="1" xml:space="preserve"> Table7[[#This Row],[Selling Price]] * Table7[[#This Row],[Units sold (Anually)]]</f>
        <v>1085460</v>
      </c>
      <c r="O185" s="2">
        <f ca="1" xml:space="preserve"> (-Table7[[#This Row],[Original Price]] - Table7[[#This Row],[Selling Price]])  * Table7[[#This Row],[Units sold (Anually)]]</f>
        <v>-2170920</v>
      </c>
      <c r="P185" s="2">
        <f ca="1" xml:space="preserve"> (Table7[[#This Row],[Original Price]] - Table7[[#This Row],[Selling Price]]) * Table7[[#This Row],[Units sold (Anually)]]</f>
        <v>0</v>
      </c>
      <c r="Q185" s="2">
        <f ca="1" xml:space="preserve"> Table7[[#This Row],[Sales]] - Table7[[#This Row],[Discount]]</f>
        <v>1085460</v>
      </c>
    </row>
    <row r="186" spans="1:17">
      <c r="A186" t="s">
        <v>67</v>
      </c>
      <c r="B186" t="s">
        <v>301</v>
      </c>
      <c r="C186" t="s">
        <v>35</v>
      </c>
      <c r="D186" t="s">
        <v>45</v>
      </c>
      <c r="E186" s="6" t="s">
        <v>31</v>
      </c>
      <c r="F186" t="s">
        <v>16</v>
      </c>
      <c r="G186">
        <v>4.3</v>
      </c>
      <c r="H186" s="2">
        <v>22990</v>
      </c>
      <c r="I186" s="2">
        <v>22990</v>
      </c>
      <c r="J186" t="s">
        <v>302</v>
      </c>
      <c r="K186">
        <v>0</v>
      </c>
      <c r="L186">
        <v>0</v>
      </c>
      <c r="M186">
        <f t="shared" ca="1" si="2"/>
        <v>230</v>
      </c>
      <c r="N186" s="2">
        <f ca="1" xml:space="preserve"> Table7[[#This Row],[Selling Price]] * Table7[[#This Row],[Units sold (Anually)]]</f>
        <v>5287700</v>
      </c>
      <c r="O186" s="2">
        <f ca="1" xml:space="preserve"> (-Table7[[#This Row],[Original Price]] - Table7[[#This Row],[Selling Price]])  * Table7[[#This Row],[Units sold (Anually)]]</f>
        <v>-10575400</v>
      </c>
      <c r="P186" s="2">
        <f ca="1" xml:space="preserve"> (Table7[[#This Row],[Original Price]] - Table7[[#This Row],[Selling Price]]) * Table7[[#This Row],[Units sold (Anually)]]</f>
        <v>0</v>
      </c>
      <c r="Q186" s="2">
        <f ca="1" xml:space="preserve"> Table7[[#This Row],[Sales]] - Table7[[#This Row],[Discount]]</f>
        <v>5287700</v>
      </c>
    </row>
    <row r="187" spans="1:17">
      <c r="A187" t="s">
        <v>23</v>
      </c>
      <c r="B187">
        <v>1</v>
      </c>
      <c r="C187" t="s">
        <v>476</v>
      </c>
      <c r="D187" t="s">
        <v>50</v>
      </c>
      <c r="E187" s="6" t="s">
        <v>2554</v>
      </c>
      <c r="F187" t="s">
        <v>16</v>
      </c>
      <c r="G187" t="s">
        <v>2506</v>
      </c>
      <c r="H187" s="2">
        <v>11900</v>
      </c>
      <c r="I187" s="2">
        <v>12990</v>
      </c>
      <c r="J187" t="s">
        <v>95</v>
      </c>
      <c r="K187">
        <v>1090</v>
      </c>
      <c r="L187">
        <v>8.3910700538875993</v>
      </c>
      <c r="M187">
        <f t="shared" ca="1" si="2"/>
        <v>179</v>
      </c>
      <c r="N187" s="2">
        <f ca="1" xml:space="preserve"> Table7[[#This Row],[Selling Price]] * Table7[[#This Row],[Units sold (Anually)]]</f>
        <v>2130100</v>
      </c>
      <c r="O187" s="2">
        <f ca="1" xml:space="preserve"> (-Table7[[#This Row],[Original Price]] - Table7[[#This Row],[Selling Price]])  * Table7[[#This Row],[Units sold (Anually)]]</f>
        <v>-4455310</v>
      </c>
      <c r="P187" s="2">
        <f ca="1" xml:space="preserve"> (Table7[[#This Row],[Original Price]] - Table7[[#This Row],[Selling Price]]) * Table7[[#This Row],[Units sold (Anually)]]</f>
        <v>195110</v>
      </c>
      <c r="Q187" s="2">
        <f ca="1" xml:space="preserve"> Table7[[#This Row],[Sales]] - Table7[[#This Row],[Discount]]</f>
        <v>2129010</v>
      </c>
    </row>
    <row r="188" spans="1:17">
      <c r="A188" t="s">
        <v>87</v>
      </c>
      <c r="B188" t="s">
        <v>363</v>
      </c>
      <c r="C188" t="s">
        <v>89</v>
      </c>
      <c r="D188" t="s">
        <v>45</v>
      </c>
      <c r="E188" s="6" t="s">
        <v>31</v>
      </c>
      <c r="F188" t="s">
        <v>16</v>
      </c>
      <c r="G188">
        <v>4.3</v>
      </c>
      <c r="H188" s="2">
        <v>17999</v>
      </c>
      <c r="I188" s="2">
        <v>17999</v>
      </c>
      <c r="J188" t="s">
        <v>364</v>
      </c>
      <c r="K188">
        <v>0</v>
      </c>
      <c r="L188">
        <v>0</v>
      </c>
      <c r="M188">
        <f t="shared" ca="1" si="2"/>
        <v>454</v>
      </c>
      <c r="N188" s="2">
        <f ca="1" xml:space="preserve"> Table7[[#This Row],[Selling Price]] * Table7[[#This Row],[Units sold (Anually)]]</f>
        <v>8171546</v>
      </c>
      <c r="O188" s="2">
        <f ca="1" xml:space="preserve"> (-Table7[[#This Row],[Original Price]] - Table7[[#This Row],[Selling Price]])  * Table7[[#This Row],[Units sold (Anually)]]</f>
        <v>-16343092</v>
      </c>
      <c r="P188" s="2">
        <f ca="1" xml:space="preserve"> (Table7[[#This Row],[Original Price]] - Table7[[#This Row],[Selling Price]]) * Table7[[#This Row],[Units sold (Anually)]]</f>
        <v>0</v>
      </c>
      <c r="Q188" s="2">
        <f ca="1" xml:space="preserve"> Table7[[#This Row],[Sales]] - Table7[[#This Row],[Discount]]</f>
        <v>8171546</v>
      </c>
    </row>
    <row r="189" spans="1:17">
      <c r="A189" t="s">
        <v>33</v>
      </c>
      <c r="B189" t="s">
        <v>477</v>
      </c>
      <c r="C189" t="s">
        <v>420</v>
      </c>
      <c r="D189" t="s">
        <v>20</v>
      </c>
      <c r="E189" s="6" t="s">
        <v>15</v>
      </c>
      <c r="F189" t="s">
        <v>16</v>
      </c>
      <c r="G189">
        <v>4.5</v>
      </c>
      <c r="H189" s="2">
        <v>34900</v>
      </c>
      <c r="I189" s="2">
        <v>34900</v>
      </c>
      <c r="J189" t="s">
        <v>478</v>
      </c>
      <c r="K189">
        <v>0</v>
      </c>
      <c r="L189">
        <v>0</v>
      </c>
      <c r="M189">
        <f t="shared" ca="1" si="2"/>
        <v>232</v>
      </c>
      <c r="N189" s="2">
        <f ca="1" xml:space="preserve"> Table7[[#This Row],[Selling Price]] * Table7[[#This Row],[Units sold (Anually)]]</f>
        <v>8096800</v>
      </c>
      <c r="O189" s="2">
        <f ca="1" xml:space="preserve"> (-Table7[[#This Row],[Original Price]] - Table7[[#This Row],[Selling Price]])  * Table7[[#This Row],[Units sold (Anually)]]</f>
        <v>-16193600</v>
      </c>
      <c r="P189" s="2">
        <f ca="1" xml:space="preserve"> (Table7[[#This Row],[Original Price]] - Table7[[#This Row],[Selling Price]]) * Table7[[#This Row],[Units sold (Anually)]]</f>
        <v>0</v>
      </c>
      <c r="Q189" s="2">
        <f ca="1" xml:space="preserve"> Table7[[#This Row],[Sales]] - Table7[[#This Row],[Discount]]</f>
        <v>8096800</v>
      </c>
    </row>
    <row r="190" spans="1:17">
      <c r="A190" t="s">
        <v>11</v>
      </c>
      <c r="B190" t="s">
        <v>254</v>
      </c>
      <c r="C190" t="s">
        <v>479</v>
      </c>
      <c r="D190" t="s">
        <v>30</v>
      </c>
      <c r="E190" s="6" t="s">
        <v>15</v>
      </c>
      <c r="F190" t="s">
        <v>16</v>
      </c>
      <c r="G190">
        <v>4</v>
      </c>
      <c r="H190" s="2">
        <v>15999</v>
      </c>
      <c r="I190" s="2">
        <v>22999</v>
      </c>
      <c r="J190" t="s">
        <v>256</v>
      </c>
      <c r="K190">
        <v>7000</v>
      </c>
      <c r="L190">
        <v>30.436105917648501</v>
      </c>
      <c r="M190">
        <f t="shared" ca="1" si="2"/>
        <v>426</v>
      </c>
      <c r="N190" s="2">
        <f ca="1" xml:space="preserve"> Table7[[#This Row],[Selling Price]] * Table7[[#This Row],[Units sold (Anually)]]</f>
        <v>6815574</v>
      </c>
      <c r="O190" s="2">
        <f ca="1" xml:space="preserve"> (-Table7[[#This Row],[Original Price]] - Table7[[#This Row],[Selling Price]])  * Table7[[#This Row],[Units sold (Anually)]]</f>
        <v>-16613148</v>
      </c>
      <c r="P190" s="2">
        <f ca="1" xml:space="preserve"> (Table7[[#This Row],[Original Price]] - Table7[[#This Row],[Selling Price]]) * Table7[[#This Row],[Units sold (Anually)]]</f>
        <v>2982000</v>
      </c>
      <c r="Q190" s="2">
        <f ca="1" xml:space="preserve"> Table7[[#This Row],[Sales]] - Table7[[#This Row],[Discount]]</f>
        <v>6808574</v>
      </c>
    </row>
    <row r="191" spans="1:17">
      <c r="A191" t="s">
        <v>11</v>
      </c>
      <c r="B191" t="s">
        <v>480</v>
      </c>
      <c r="C191" t="s">
        <v>481</v>
      </c>
      <c r="D191" t="s">
        <v>14</v>
      </c>
      <c r="E191" s="6" t="s">
        <v>15</v>
      </c>
      <c r="F191" t="s">
        <v>16</v>
      </c>
      <c r="G191">
        <v>4</v>
      </c>
      <c r="H191" s="2">
        <v>49999</v>
      </c>
      <c r="I191" s="2">
        <v>65999</v>
      </c>
      <c r="J191" t="s">
        <v>482</v>
      </c>
      <c r="K191">
        <v>16000</v>
      </c>
      <c r="L191">
        <v>24.242791557447799</v>
      </c>
      <c r="M191">
        <f t="shared" ca="1" si="2"/>
        <v>242</v>
      </c>
      <c r="N191" s="2">
        <f ca="1" xml:space="preserve"> Table7[[#This Row],[Selling Price]] * Table7[[#This Row],[Units sold (Anually)]]</f>
        <v>12099758</v>
      </c>
      <c r="O191" s="2">
        <f ca="1" xml:space="preserve"> (-Table7[[#This Row],[Original Price]] - Table7[[#This Row],[Selling Price]])  * Table7[[#This Row],[Units sold (Anually)]]</f>
        <v>-28071516</v>
      </c>
      <c r="P191" s="2">
        <f ca="1" xml:space="preserve"> (Table7[[#This Row],[Original Price]] - Table7[[#This Row],[Selling Price]]) * Table7[[#This Row],[Units sold (Anually)]]</f>
        <v>3872000</v>
      </c>
      <c r="Q191" s="2">
        <f ca="1" xml:space="preserve"> Table7[[#This Row],[Sales]] - Table7[[#This Row],[Discount]]</f>
        <v>12083758</v>
      </c>
    </row>
    <row r="192" spans="1:17">
      <c r="A192" t="s">
        <v>11</v>
      </c>
      <c r="B192" t="s">
        <v>483</v>
      </c>
      <c r="C192" t="s">
        <v>437</v>
      </c>
      <c r="D192" t="s">
        <v>14</v>
      </c>
      <c r="E192" s="6" t="s">
        <v>15</v>
      </c>
      <c r="F192" t="s">
        <v>16</v>
      </c>
      <c r="G192">
        <v>4.5999999999999996</v>
      </c>
      <c r="H192" s="2">
        <v>59900</v>
      </c>
      <c r="I192" s="2">
        <v>59900</v>
      </c>
      <c r="J192" t="s">
        <v>484</v>
      </c>
      <c r="K192">
        <v>0</v>
      </c>
      <c r="L192">
        <v>0</v>
      </c>
      <c r="M192">
        <f t="shared" ca="1" si="2"/>
        <v>430</v>
      </c>
      <c r="N192" s="2">
        <f ca="1" xml:space="preserve"> Table7[[#This Row],[Selling Price]] * Table7[[#This Row],[Units sold (Anually)]]</f>
        <v>25757000</v>
      </c>
      <c r="O192" s="2">
        <f ca="1" xml:space="preserve"> (-Table7[[#This Row],[Original Price]] - Table7[[#This Row],[Selling Price]])  * Table7[[#This Row],[Units sold (Anually)]]</f>
        <v>-51514000</v>
      </c>
      <c r="P192" s="2">
        <f ca="1" xml:space="preserve"> (Table7[[#This Row],[Original Price]] - Table7[[#This Row],[Selling Price]]) * Table7[[#This Row],[Units sold (Anually)]]</f>
        <v>0</v>
      </c>
      <c r="Q192" s="2">
        <f ca="1" xml:space="preserve"> Table7[[#This Row],[Sales]] - Table7[[#This Row],[Discount]]</f>
        <v>25757000</v>
      </c>
    </row>
    <row r="193" spans="1:17">
      <c r="A193" t="s">
        <v>83</v>
      </c>
      <c r="B193" t="s">
        <v>485</v>
      </c>
      <c r="C193" t="s">
        <v>35</v>
      </c>
      <c r="D193" t="s">
        <v>50</v>
      </c>
      <c r="E193" s="6" t="s">
        <v>70</v>
      </c>
      <c r="F193" t="s">
        <v>16</v>
      </c>
      <c r="G193">
        <v>4.2</v>
      </c>
      <c r="H193" s="2">
        <v>9999</v>
      </c>
      <c r="I193" s="2">
        <v>9999</v>
      </c>
      <c r="J193" t="s">
        <v>486</v>
      </c>
      <c r="K193">
        <v>0</v>
      </c>
      <c r="L193">
        <v>0</v>
      </c>
      <c r="M193">
        <f t="shared" ca="1" si="2"/>
        <v>290</v>
      </c>
      <c r="N193" s="2">
        <f ca="1" xml:space="preserve"> Table7[[#This Row],[Selling Price]] * Table7[[#This Row],[Units sold (Anually)]]</f>
        <v>2899710</v>
      </c>
      <c r="O193" s="2">
        <f ca="1" xml:space="preserve"> (-Table7[[#This Row],[Original Price]] - Table7[[#This Row],[Selling Price]])  * Table7[[#This Row],[Units sold (Anually)]]</f>
        <v>-5799420</v>
      </c>
      <c r="P193" s="2">
        <f ca="1" xml:space="preserve"> (Table7[[#This Row],[Original Price]] - Table7[[#This Row],[Selling Price]]) * Table7[[#This Row],[Units sold (Anually)]]</f>
        <v>0</v>
      </c>
      <c r="Q193" s="2">
        <f ca="1" xml:space="preserve"> Table7[[#This Row],[Sales]] - Table7[[#This Row],[Discount]]</f>
        <v>2899710</v>
      </c>
    </row>
    <row r="194" spans="1:17">
      <c r="A194" t="s">
        <v>56</v>
      </c>
      <c r="B194" t="s">
        <v>487</v>
      </c>
      <c r="C194" t="s">
        <v>488</v>
      </c>
      <c r="D194" t="s">
        <v>30</v>
      </c>
      <c r="E194" s="6" t="s">
        <v>31</v>
      </c>
      <c r="F194" t="s">
        <v>16</v>
      </c>
      <c r="G194">
        <v>4.3</v>
      </c>
      <c r="H194" s="2">
        <v>16488</v>
      </c>
      <c r="I194" s="2">
        <v>16999</v>
      </c>
      <c r="J194" t="s">
        <v>489</v>
      </c>
      <c r="K194">
        <v>511</v>
      </c>
      <c r="L194">
        <v>3.0060591799517602</v>
      </c>
      <c r="M194">
        <f t="shared" ref="M194:M257" ca="1" si="3">RANDBETWEEN(100,500)</f>
        <v>324</v>
      </c>
      <c r="N194" s="2">
        <f ca="1" xml:space="preserve"> Table7[[#This Row],[Selling Price]] * Table7[[#This Row],[Units sold (Anually)]]</f>
        <v>5342112</v>
      </c>
      <c r="O194" s="2">
        <f ca="1" xml:space="preserve"> (-Table7[[#This Row],[Original Price]] - Table7[[#This Row],[Selling Price]])  * Table7[[#This Row],[Units sold (Anually)]]</f>
        <v>-10849788</v>
      </c>
      <c r="P194" s="2">
        <f ca="1" xml:space="preserve"> (Table7[[#This Row],[Original Price]] - Table7[[#This Row],[Selling Price]]) * Table7[[#This Row],[Units sold (Anually)]]</f>
        <v>165564</v>
      </c>
      <c r="Q194" s="2">
        <f ca="1" xml:space="preserve"> Table7[[#This Row],[Sales]] - Table7[[#This Row],[Discount]]</f>
        <v>5341601</v>
      </c>
    </row>
    <row r="195" spans="1:17">
      <c r="A195" t="s">
        <v>11</v>
      </c>
      <c r="B195" t="s">
        <v>490</v>
      </c>
      <c r="C195" t="s">
        <v>35</v>
      </c>
      <c r="D195" t="s">
        <v>50</v>
      </c>
      <c r="E195" s="6" t="s">
        <v>70</v>
      </c>
      <c r="F195" t="s">
        <v>16</v>
      </c>
      <c r="G195">
        <v>4.2</v>
      </c>
      <c r="H195" s="2">
        <v>8780</v>
      </c>
      <c r="I195" s="2">
        <v>8780</v>
      </c>
      <c r="J195" t="s">
        <v>491</v>
      </c>
      <c r="K195">
        <v>0</v>
      </c>
      <c r="L195">
        <v>0</v>
      </c>
      <c r="M195">
        <f t="shared" ca="1" si="3"/>
        <v>419</v>
      </c>
      <c r="N195" s="2">
        <f ca="1" xml:space="preserve"> Table7[[#This Row],[Selling Price]] * Table7[[#This Row],[Units sold (Anually)]]</f>
        <v>3678820</v>
      </c>
      <c r="O195" s="2">
        <f ca="1" xml:space="preserve"> (-Table7[[#This Row],[Original Price]] - Table7[[#This Row],[Selling Price]])  * Table7[[#This Row],[Units sold (Anually)]]</f>
        <v>-7357640</v>
      </c>
      <c r="P195" s="2">
        <f ca="1" xml:space="preserve"> (Table7[[#This Row],[Original Price]] - Table7[[#This Row],[Selling Price]]) * Table7[[#This Row],[Units sold (Anually)]]</f>
        <v>0</v>
      </c>
      <c r="Q195" s="2">
        <f ca="1" xml:space="preserve"> Table7[[#This Row],[Sales]] - Table7[[#This Row],[Discount]]</f>
        <v>3678820</v>
      </c>
    </row>
    <row r="196" spans="1:17">
      <c r="A196" t="s">
        <v>18</v>
      </c>
      <c r="B196">
        <v>5</v>
      </c>
      <c r="C196" t="s">
        <v>173</v>
      </c>
      <c r="D196" t="s">
        <v>50</v>
      </c>
      <c r="E196" s="6" t="s">
        <v>21</v>
      </c>
      <c r="F196" t="s">
        <v>16</v>
      </c>
      <c r="G196">
        <v>4.0999999999999996</v>
      </c>
      <c r="H196" s="2">
        <v>7139</v>
      </c>
      <c r="I196" s="2">
        <v>7139</v>
      </c>
      <c r="J196" t="s">
        <v>492</v>
      </c>
      <c r="K196">
        <v>0</v>
      </c>
      <c r="L196">
        <v>0</v>
      </c>
      <c r="M196">
        <f t="shared" ca="1" si="3"/>
        <v>202</v>
      </c>
      <c r="N196" s="2">
        <f ca="1" xml:space="preserve"> Table7[[#This Row],[Selling Price]] * Table7[[#This Row],[Units sold (Anually)]]</f>
        <v>1442078</v>
      </c>
      <c r="O196" s="2">
        <f ca="1" xml:space="preserve"> (-Table7[[#This Row],[Original Price]] - Table7[[#This Row],[Selling Price]])  * Table7[[#This Row],[Units sold (Anually)]]</f>
        <v>-2884156</v>
      </c>
      <c r="P196" s="2">
        <f ca="1" xml:space="preserve"> (Table7[[#This Row],[Original Price]] - Table7[[#This Row],[Selling Price]]) * Table7[[#This Row],[Units sold (Anually)]]</f>
        <v>0</v>
      </c>
      <c r="Q196" s="2">
        <f ca="1" xml:space="preserve"> Table7[[#This Row],[Sales]] - Table7[[#This Row],[Discount]]</f>
        <v>1442078</v>
      </c>
    </row>
    <row r="197" spans="1:17">
      <c r="A197" t="s">
        <v>33</v>
      </c>
      <c r="B197" t="s">
        <v>34</v>
      </c>
      <c r="C197" t="s">
        <v>97</v>
      </c>
      <c r="D197" t="s">
        <v>36</v>
      </c>
      <c r="E197" s="6" t="s">
        <v>15</v>
      </c>
      <c r="F197" t="s">
        <v>16</v>
      </c>
      <c r="G197">
        <v>4.5999999999999996</v>
      </c>
      <c r="H197" s="2">
        <v>54900</v>
      </c>
      <c r="I197" s="2">
        <v>54900</v>
      </c>
      <c r="J197" t="s">
        <v>37</v>
      </c>
      <c r="K197">
        <v>0</v>
      </c>
      <c r="L197">
        <v>0</v>
      </c>
      <c r="M197">
        <f t="shared" ca="1" si="3"/>
        <v>127</v>
      </c>
      <c r="N197" s="2">
        <f ca="1" xml:space="preserve"> Table7[[#This Row],[Selling Price]] * Table7[[#This Row],[Units sold (Anually)]]</f>
        <v>6972300</v>
      </c>
      <c r="O197" s="2">
        <f ca="1" xml:space="preserve"> (-Table7[[#This Row],[Original Price]] - Table7[[#This Row],[Selling Price]])  * Table7[[#This Row],[Units sold (Anually)]]</f>
        <v>-13944600</v>
      </c>
      <c r="P197" s="2">
        <f ca="1" xml:space="preserve"> (Table7[[#This Row],[Original Price]] - Table7[[#This Row],[Selling Price]]) * Table7[[#This Row],[Units sold (Anually)]]</f>
        <v>0</v>
      </c>
      <c r="Q197" s="2">
        <f ca="1" xml:space="preserve"> Table7[[#This Row],[Sales]] - Table7[[#This Row],[Discount]]</f>
        <v>6972300</v>
      </c>
    </row>
    <row r="198" spans="1:17">
      <c r="A198" t="s">
        <v>56</v>
      </c>
      <c r="B198" t="s">
        <v>493</v>
      </c>
      <c r="C198" t="s">
        <v>494</v>
      </c>
      <c r="D198" t="s">
        <v>45</v>
      </c>
      <c r="E198" s="6" t="s">
        <v>15</v>
      </c>
      <c r="F198" t="s">
        <v>16</v>
      </c>
      <c r="G198">
        <v>4.3</v>
      </c>
      <c r="H198" s="2">
        <v>21999</v>
      </c>
      <c r="I198" s="2">
        <v>24999</v>
      </c>
      <c r="J198" t="s">
        <v>495</v>
      </c>
      <c r="K198">
        <v>3000</v>
      </c>
      <c r="L198">
        <v>12.000480019200699</v>
      </c>
      <c r="M198">
        <f t="shared" ca="1" si="3"/>
        <v>206</v>
      </c>
      <c r="N198" s="2">
        <f ca="1" xml:space="preserve"> Table7[[#This Row],[Selling Price]] * Table7[[#This Row],[Units sold (Anually)]]</f>
        <v>4531794</v>
      </c>
      <c r="O198" s="2">
        <f ca="1" xml:space="preserve"> (-Table7[[#This Row],[Original Price]] - Table7[[#This Row],[Selling Price]])  * Table7[[#This Row],[Units sold (Anually)]]</f>
        <v>-9681588</v>
      </c>
      <c r="P198" s="2">
        <f ca="1" xml:space="preserve"> (Table7[[#This Row],[Original Price]] - Table7[[#This Row],[Selling Price]]) * Table7[[#This Row],[Units sold (Anually)]]</f>
        <v>618000</v>
      </c>
      <c r="Q198" s="2">
        <f ca="1" xml:space="preserve"> Table7[[#This Row],[Sales]] - Table7[[#This Row],[Discount]]</f>
        <v>4528794</v>
      </c>
    </row>
    <row r="199" spans="1:17">
      <c r="A199" t="s">
        <v>18</v>
      </c>
      <c r="B199" t="s">
        <v>496</v>
      </c>
      <c r="C199" t="s">
        <v>35</v>
      </c>
      <c r="D199" t="s">
        <v>40</v>
      </c>
      <c r="E199" s="6" t="s">
        <v>21</v>
      </c>
      <c r="F199" t="s">
        <v>16</v>
      </c>
      <c r="G199">
        <v>4.2</v>
      </c>
      <c r="H199" s="2">
        <v>3740</v>
      </c>
      <c r="I199" s="2">
        <v>3740</v>
      </c>
      <c r="J199" t="s">
        <v>497</v>
      </c>
      <c r="K199">
        <v>0</v>
      </c>
      <c r="L199">
        <v>0</v>
      </c>
      <c r="M199">
        <f t="shared" ca="1" si="3"/>
        <v>464</v>
      </c>
      <c r="N199" s="2">
        <f ca="1" xml:space="preserve"> Table7[[#This Row],[Selling Price]] * Table7[[#This Row],[Units sold (Anually)]]</f>
        <v>1735360</v>
      </c>
      <c r="O199" s="2">
        <f ca="1" xml:space="preserve"> (-Table7[[#This Row],[Original Price]] - Table7[[#This Row],[Selling Price]])  * Table7[[#This Row],[Units sold (Anually)]]</f>
        <v>-3470720</v>
      </c>
      <c r="P199" s="2">
        <f ca="1" xml:space="preserve"> (Table7[[#This Row],[Original Price]] - Table7[[#This Row],[Selling Price]]) * Table7[[#This Row],[Units sold (Anually)]]</f>
        <v>0</v>
      </c>
      <c r="Q199" s="2">
        <f ca="1" xml:space="preserve"> Table7[[#This Row],[Sales]] - Table7[[#This Row],[Discount]]</f>
        <v>1735360</v>
      </c>
    </row>
    <row r="200" spans="1:17">
      <c r="A200" t="s">
        <v>33</v>
      </c>
      <c r="B200" t="s">
        <v>498</v>
      </c>
      <c r="C200" t="s">
        <v>173</v>
      </c>
      <c r="D200" t="s">
        <v>45</v>
      </c>
      <c r="E200" s="6" t="s">
        <v>46</v>
      </c>
      <c r="F200" t="s">
        <v>16</v>
      </c>
      <c r="G200" t="s">
        <v>2506</v>
      </c>
      <c r="H200" s="2">
        <v>149900</v>
      </c>
      <c r="I200" s="2">
        <v>149900</v>
      </c>
      <c r="J200" t="s">
        <v>499</v>
      </c>
      <c r="K200">
        <v>0</v>
      </c>
      <c r="L200">
        <v>0</v>
      </c>
      <c r="M200">
        <f t="shared" ca="1" si="3"/>
        <v>264</v>
      </c>
      <c r="N200" s="2">
        <f ca="1" xml:space="preserve"> Table7[[#This Row],[Selling Price]] * Table7[[#This Row],[Units sold (Anually)]]</f>
        <v>39573600</v>
      </c>
      <c r="O200" s="2">
        <f ca="1" xml:space="preserve"> (-Table7[[#This Row],[Original Price]] - Table7[[#This Row],[Selling Price]])  * Table7[[#This Row],[Units sold (Anually)]]</f>
        <v>-79147200</v>
      </c>
      <c r="P200" s="2">
        <f ca="1" xml:space="preserve"> (Table7[[#This Row],[Original Price]] - Table7[[#This Row],[Selling Price]]) * Table7[[#This Row],[Units sold (Anually)]]</f>
        <v>0</v>
      </c>
      <c r="Q200" s="2">
        <f ca="1" xml:space="preserve"> Table7[[#This Row],[Sales]] - Table7[[#This Row],[Discount]]</f>
        <v>39573600</v>
      </c>
    </row>
    <row r="201" spans="1:17">
      <c r="A201" t="s">
        <v>11</v>
      </c>
      <c r="B201" t="s">
        <v>500</v>
      </c>
      <c r="C201" t="s">
        <v>35</v>
      </c>
      <c r="D201" t="s">
        <v>2554</v>
      </c>
      <c r="E201" s="6" t="s">
        <v>20</v>
      </c>
      <c r="F201" t="s">
        <v>16</v>
      </c>
      <c r="G201">
        <v>4.3</v>
      </c>
      <c r="H201" s="2">
        <v>1100</v>
      </c>
      <c r="I201" s="2">
        <v>1100</v>
      </c>
      <c r="J201" t="s">
        <v>501</v>
      </c>
      <c r="K201">
        <v>0</v>
      </c>
      <c r="L201">
        <v>0</v>
      </c>
      <c r="M201">
        <f t="shared" ca="1" si="3"/>
        <v>500</v>
      </c>
      <c r="N201" s="2">
        <f ca="1" xml:space="preserve"> Table7[[#This Row],[Selling Price]] * Table7[[#This Row],[Units sold (Anually)]]</f>
        <v>550000</v>
      </c>
      <c r="O201" s="2">
        <f ca="1" xml:space="preserve"> (-Table7[[#This Row],[Original Price]] - Table7[[#This Row],[Selling Price]])  * Table7[[#This Row],[Units sold (Anually)]]</f>
        <v>-1100000</v>
      </c>
      <c r="P201" s="2">
        <f ca="1" xml:space="preserve"> (Table7[[#This Row],[Original Price]] - Table7[[#This Row],[Selling Price]]) * Table7[[#This Row],[Units sold (Anually)]]</f>
        <v>0</v>
      </c>
      <c r="Q201" s="2">
        <f ca="1" xml:space="preserve"> Table7[[#This Row],[Sales]] - Table7[[#This Row],[Discount]]</f>
        <v>550000</v>
      </c>
    </row>
    <row r="202" spans="1:17">
      <c r="A202" t="s">
        <v>27</v>
      </c>
      <c r="B202" t="s">
        <v>502</v>
      </c>
      <c r="C202" t="s">
        <v>153</v>
      </c>
      <c r="D202" t="s">
        <v>30</v>
      </c>
      <c r="E202" s="6" t="s">
        <v>31</v>
      </c>
      <c r="F202" t="s">
        <v>16</v>
      </c>
      <c r="G202">
        <v>4.4000000000000004</v>
      </c>
      <c r="H202" s="2">
        <v>11999</v>
      </c>
      <c r="I202" s="2">
        <v>11999</v>
      </c>
      <c r="J202" t="s">
        <v>503</v>
      </c>
      <c r="K202">
        <v>0</v>
      </c>
      <c r="L202">
        <v>0</v>
      </c>
      <c r="M202">
        <f t="shared" ca="1" si="3"/>
        <v>166</v>
      </c>
      <c r="N202" s="2">
        <f ca="1" xml:space="preserve"> Table7[[#This Row],[Selling Price]] * Table7[[#This Row],[Units sold (Anually)]]</f>
        <v>1991834</v>
      </c>
      <c r="O202" s="2">
        <f ca="1" xml:space="preserve"> (-Table7[[#This Row],[Original Price]] - Table7[[#This Row],[Selling Price]])  * Table7[[#This Row],[Units sold (Anually)]]</f>
        <v>-3983668</v>
      </c>
      <c r="P202" s="2">
        <f ca="1" xml:space="preserve"> (Table7[[#This Row],[Original Price]] - Table7[[#This Row],[Selling Price]]) * Table7[[#This Row],[Units sold (Anually)]]</f>
        <v>0</v>
      </c>
      <c r="Q202" s="2">
        <f ca="1" xml:space="preserve"> Table7[[#This Row],[Sales]] - Table7[[#This Row],[Discount]]</f>
        <v>1991834</v>
      </c>
    </row>
    <row r="203" spans="1:17">
      <c r="A203" t="s">
        <v>11</v>
      </c>
      <c r="B203" t="s">
        <v>504</v>
      </c>
      <c r="C203" t="s">
        <v>35</v>
      </c>
      <c r="D203" t="s">
        <v>191</v>
      </c>
      <c r="E203" s="6" t="s">
        <v>30</v>
      </c>
      <c r="F203" t="s">
        <v>16</v>
      </c>
      <c r="G203">
        <v>3.9</v>
      </c>
      <c r="H203" s="2">
        <v>4988</v>
      </c>
      <c r="I203" s="2">
        <v>4988</v>
      </c>
      <c r="J203" t="s">
        <v>505</v>
      </c>
      <c r="K203">
        <v>0</v>
      </c>
      <c r="L203">
        <v>0</v>
      </c>
      <c r="M203">
        <f t="shared" ca="1" si="3"/>
        <v>127</v>
      </c>
      <c r="N203" s="2">
        <f ca="1" xml:space="preserve"> Table7[[#This Row],[Selling Price]] * Table7[[#This Row],[Units sold (Anually)]]</f>
        <v>633476</v>
      </c>
      <c r="O203" s="2">
        <f ca="1" xml:space="preserve"> (-Table7[[#This Row],[Original Price]] - Table7[[#This Row],[Selling Price]])  * Table7[[#This Row],[Units sold (Anually)]]</f>
        <v>-1266952</v>
      </c>
      <c r="P203" s="2">
        <f ca="1" xml:space="preserve"> (Table7[[#This Row],[Original Price]] - Table7[[#This Row],[Selling Price]]) * Table7[[#This Row],[Units sold (Anually)]]</f>
        <v>0</v>
      </c>
      <c r="Q203" s="2">
        <f ca="1" xml:space="preserve"> Table7[[#This Row],[Sales]] - Table7[[#This Row],[Discount]]</f>
        <v>633476</v>
      </c>
    </row>
    <row r="204" spans="1:17">
      <c r="A204" t="s">
        <v>67</v>
      </c>
      <c r="B204" t="s">
        <v>506</v>
      </c>
      <c r="C204" t="s">
        <v>507</v>
      </c>
      <c r="D204" t="s">
        <v>45</v>
      </c>
      <c r="E204" s="6" t="s">
        <v>31</v>
      </c>
      <c r="F204" t="s">
        <v>16</v>
      </c>
      <c r="G204">
        <v>4.5</v>
      </c>
      <c r="H204" s="2">
        <v>16890</v>
      </c>
      <c r="I204" s="2">
        <v>28990</v>
      </c>
      <c r="J204" t="s">
        <v>508</v>
      </c>
      <c r="K204">
        <v>12100</v>
      </c>
      <c r="L204">
        <v>41.738530527768198</v>
      </c>
      <c r="M204">
        <f t="shared" ca="1" si="3"/>
        <v>348</v>
      </c>
      <c r="N204" s="2">
        <f ca="1" xml:space="preserve"> Table7[[#This Row],[Selling Price]] * Table7[[#This Row],[Units sold (Anually)]]</f>
        <v>5877720</v>
      </c>
      <c r="O204" s="2">
        <f ca="1" xml:space="preserve"> (-Table7[[#This Row],[Original Price]] - Table7[[#This Row],[Selling Price]])  * Table7[[#This Row],[Units sold (Anually)]]</f>
        <v>-15966240</v>
      </c>
      <c r="P204" s="2">
        <f ca="1" xml:space="preserve"> (Table7[[#This Row],[Original Price]] - Table7[[#This Row],[Selling Price]]) * Table7[[#This Row],[Units sold (Anually)]]</f>
        <v>4210800</v>
      </c>
      <c r="Q204" s="2">
        <f ca="1" xml:space="preserve"> Table7[[#This Row],[Sales]] - Table7[[#This Row],[Discount]]</f>
        <v>5865620</v>
      </c>
    </row>
    <row r="205" spans="1:17">
      <c r="A205" t="s">
        <v>56</v>
      </c>
      <c r="B205" t="s">
        <v>509</v>
      </c>
      <c r="C205" t="s">
        <v>35</v>
      </c>
      <c r="D205" t="s">
        <v>30</v>
      </c>
      <c r="E205" s="6" t="s">
        <v>31</v>
      </c>
      <c r="F205" t="s">
        <v>16</v>
      </c>
      <c r="G205">
        <v>4.3</v>
      </c>
      <c r="H205" s="2">
        <v>11990</v>
      </c>
      <c r="I205" s="2">
        <v>12899</v>
      </c>
      <c r="J205" t="s">
        <v>510</v>
      </c>
      <c r="K205">
        <v>909</v>
      </c>
      <c r="L205">
        <v>7.0470579114660001</v>
      </c>
      <c r="M205">
        <f t="shared" ca="1" si="3"/>
        <v>451</v>
      </c>
      <c r="N205" s="2">
        <f ca="1" xml:space="preserve"> Table7[[#This Row],[Selling Price]] * Table7[[#This Row],[Units sold (Anually)]]</f>
        <v>5407490</v>
      </c>
      <c r="O205" s="2">
        <f ca="1" xml:space="preserve"> (-Table7[[#This Row],[Original Price]] - Table7[[#This Row],[Selling Price]])  * Table7[[#This Row],[Units sold (Anually)]]</f>
        <v>-11224939</v>
      </c>
      <c r="P205" s="2">
        <f ca="1" xml:space="preserve"> (Table7[[#This Row],[Original Price]] - Table7[[#This Row],[Selling Price]]) * Table7[[#This Row],[Units sold (Anually)]]</f>
        <v>409959</v>
      </c>
      <c r="Q205" s="2">
        <f ca="1" xml:space="preserve"> Table7[[#This Row],[Sales]] - Table7[[#This Row],[Discount]]</f>
        <v>5406581</v>
      </c>
    </row>
    <row r="206" spans="1:17">
      <c r="A206" t="s">
        <v>67</v>
      </c>
      <c r="B206" t="s">
        <v>511</v>
      </c>
      <c r="C206" t="s">
        <v>97</v>
      </c>
      <c r="D206" t="s">
        <v>81</v>
      </c>
      <c r="E206" s="6" t="s">
        <v>21</v>
      </c>
      <c r="F206" t="s">
        <v>16</v>
      </c>
      <c r="G206">
        <v>3.8</v>
      </c>
      <c r="H206" s="2">
        <v>8490</v>
      </c>
      <c r="I206" s="2">
        <v>8490</v>
      </c>
      <c r="J206" t="s">
        <v>512</v>
      </c>
      <c r="K206">
        <v>0</v>
      </c>
      <c r="L206">
        <v>0</v>
      </c>
      <c r="M206">
        <f t="shared" ca="1" si="3"/>
        <v>168</v>
      </c>
      <c r="N206" s="2">
        <f ca="1" xml:space="preserve"> Table7[[#This Row],[Selling Price]] * Table7[[#This Row],[Units sold (Anually)]]</f>
        <v>1426320</v>
      </c>
      <c r="O206" s="2">
        <f ca="1" xml:space="preserve"> (-Table7[[#This Row],[Original Price]] - Table7[[#This Row],[Selling Price]])  * Table7[[#This Row],[Units sold (Anually)]]</f>
        <v>-2852640</v>
      </c>
      <c r="P206" s="2">
        <f ca="1" xml:space="preserve"> (Table7[[#This Row],[Original Price]] - Table7[[#This Row],[Selling Price]]) * Table7[[#This Row],[Units sold (Anually)]]</f>
        <v>0</v>
      </c>
      <c r="Q206" s="2">
        <f ca="1" xml:space="preserve"> Table7[[#This Row],[Sales]] - Table7[[#This Row],[Discount]]</f>
        <v>1426320</v>
      </c>
    </row>
    <row r="207" spans="1:17">
      <c r="A207" t="s">
        <v>33</v>
      </c>
      <c r="B207" t="s">
        <v>513</v>
      </c>
      <c r="C207" t="s">
        <v>514</v>
      </c>
      <c r="D207" t="s">
        <v>36</v>
      </c>
      <c r="E207" s="6" t="s">
        <v>31</v>
      </c>
      <c r="F207" t="s">
        <v>16</v>
      </c>
      <c r="G207">
        <v>4.5999999999999996</v>
      </c>
      <c r="H207" s="2">
        <v>79999</v>
      </c>
      <c r="I207" s="2">
        <v>106600</v>
      </c>
      <c r="J207" t="s">
        <v>515</v>
      </c>
      <c r="K207">
        <v>26601</v>
      </c>
      <c r="L207">
        <v>24.9540337711069</v>
      </c>
      <c r="M207">
        <f t="shared" ca="1" si="3"/>
        <v>109</v>
      </c>
      <c r="N207" s="2">
        <f ca="1" xml:space="preserve"> Table7[[#This Row],[Selling Price]] * Table7[[#This Row],[Units sold (Anually)]]</f>
        <v>8719891</v>
      </c>
      <c r="O207" s="2">
        <f ca="1" xml:space="preserve"> (-Table7[[#This Row],[Original Price]] - Table7[[#This Row],[Selling Price]])  * Table7[[#This Row],[Units sold (Anually)]]</f>
        <v>-20339291</v>
      </c>
      <c r="P207" s="2">
        <f ca="1" xml:space="preserve"> (Table7[[#This Row],[Original Price]] - Table7[[#This Row],[Selling Price]]) * Table7[[#This Row],[Units sold (Anually)]]</f>
        <v>2899509</v>
      </c>
      <c r="Q207" s="2">
        <f ca="1" xml:space="preserve"> Table7[[#This Row],[Sales]] - Table7[[#This Row],[Discount]]</f>
        <v>8693290</v>
      </c>
    </row>
    <row r="208" spans="1:17">
      <c r="A208" t="s">
        <v>87</v>
      </c>
      <c r="B208" t="s">
        <v>516</v>
      </c>
      <c r="C208" t="s">
        <v>80</v>
      </c>
      <c r="D208" t="s">
        <v>20</v>
      </c>
      <c r="E208" s="6" t="s">
        <v>21</v>
      </c>
      <c r="F208" t="s">
        <v>16</v>
      </c>
      <c r="G208">
        <v>3.9</v>
      </c>
      <c r="H208" s="2">
        <v>15999</v>
      </c>
      <c r="I208" s="2">
        <v>15999</v>
      </c>
      <c r="J208" t="s">
        <v>517</v>
      </c>
      <c r="K208">
        <v>0</v>
      </c>
      <c r="L208">
        <v>0</v>
      </c>
      <c r="M208">
        <f t="shared" ca="1" si="3"/>
        <v>429</v>
      </c>
      <c r="N208" s="2">
        <f ca="1" xml:space="preserve"> Table7[[#This Row],[Selling Price]] * Table7[[#This Row],[Units sold (Anually)]]</f>
        <v>6863571</v>
      </c>
      <c r="O208" s="2">
        <f ca="1" xml:space="preserve"> (-Table7[[#This Row],[Original Price]] - Table7[[#This Row],[Selling Price]])  * Table7[[#This Row],[Units sold (Anually)]]</f>
        <v>-13727142</v>
      </c>
      <c r="P208" s="2">
        <f ca="1" xml:space="preserve"> (Table7[[#This Row],[Original Price]] - Table7[[#This Row],[Selling Price]]) * Table7[[#This Row],[Units sold (Anually)]]</f>
        <v>0</v>
      </c>
      <c r="Q208" s="2">
        <f ca="1" xml:space="preserve"> Table7[[#This Row],[Sales]] - Table7[[#This Row],[Discount]]</f>
        <v>6863571</v>
      </c>
    </row>
    <row r="209" spans="1:17">
      <c r="A209" t="s">
        <v>67</v>
      </c>
      <c r="B209" t="s">
        <v>262</v>
      </c>
      <c r="C209" t="s">
        <v>518</v>
      </c>
      <c r="D209" t="s">
        <v>14</v>
      </c>
      <c r="E209" s="6" t="s">
        <v>15</v>
      </c>
      <c r="F209" t="s">
        <v>16</v>
      </c>
      <c r="G209">
        <v>4.4000000000000004</v>
      </c>
      <c r="H209" s="2">
        <v>18990</v>
      </c>
      <c r="I209" s="2">
        <v>22990</v>
      </c>
      <c r="J209" t="s">
        <v>264</v>
      </c>
      <c r="K209">
        <v>4000</v>
      </c>
      <c r="L209">
        <v>17.398869073510198</v>
      </c>
      <c r="M209">
        <f t="shared" ca="1" si="3"/>
        <v>252</v>
      </c>
      <c r="N209" s="2">
        <f ca="1" xml:space="preserve"> Table7[[#This Row],[Selling Price]] * Table7[[#This Row],[Units sold (Anually)]]</f>
        <v>4785480</v>
      </c>
      <c r="O209" s="2">
        <f ca="1" xml:space="preserve"> (-Table7[[#This Row],[Original Price]] - Table7[[#This Row],[Selling Price]])  * Table7[[#This Row],[Units sold (Anually)]]</f>
        <v>-10578960</v>
      </c>
      <c r="P209" s="2">
        <f ca="1" xml:space="preserve"> (Table7[[#This Row],[Original Price]] - Table7[[#This Row],[Selling Price]]) * Table7[[#This Row],[Units sold (Anually)]]</f>
        <v>1008000</v>
      </c>
      <c r="Q209" s="2">
        <f ca="1" xml:space="preserve"> Table7[[#This Row],[Sales]] - Table7[[#This Row],[Discount]]</f>
        <v>4781480</v>
      </c>
    </row>
    <row r="210" spans="1:17">
      <c r="A210" t="s">
        <v>72</v>
      </c>
      <c r="B210" t="s">
        <v>519</v>
      </c>
      <c r="C210" t="s">
        <v>520</v>
      </c>
      <c r="D210" t="s">
        <v>30</v>
      </c>
      <c r="E210" s="6" t="s">
        <v>31</v>
      </c>
      <c r="F210" t="s">
        <v>16</v>
      </c>
      <c r="G210">
        <v>4.5</v>
      </c>
      <c r="H210" s="2">
        <v>15990</v>
      </c>
      <c r="I210" s="2">
        <v>15990</v>
      </c>
      <c r="J210" t="s">
        <v>521</v>
      </c>
      <c r="K210">
        <v>0</v>
      </c>
      <c r="L210">
        <v>0</v>
      </c>
      <c r="M210">
        <f t="shared" ca="1" si="3"/>
        <v>446</v>
      </c>
      <c r="N210" s="2">
        <f ca="1" xml:space="preserve"> Table7[[#This Row],[Selling Price]] * Table7[[#This Row],[Units sold (Anually)]]</f>
        <v>7131540</v>
      </c>
      <c r="O210" s="2">
        <f ca="1" xml:space="preserve"> (-Table7[[#This Row],[Original Price]] - Table7[[#This Row],[Selling Price]])  * Table7[[#This Row],[Units sold (Anually)]]</f>
        <v>-14263080</v>
      </c>
      <c r="P210" s="2">
        <f ca="1" xml:space="preserve"> (Table7[[#This Row],[Original Price]] - Table7[[#This Row],[Selling Price]]) * Table7[[#This Row],[Units sold (Anually)]]</f>
        <v>0</v>
      </c>
      <c r="Q210" s="2">
        <f ca="1" xml:space="preserve"> Table7[[#This Row],[Sales]] - Table7[[#This Row],[Discount]]</f>
        <v>7131540</v>
      </c>
    </row>
    <row r="211" spans="1:17">
      <c r="A211" t="s">
        <v>56</v>
      </c>
      <c r="B211" t="s">
        <v>522</v>
      </c>
      <c r="C211" t="s">
        <v>263</v>
      </c>
      <c r="D211" t="s">
        <v>30</v>
      </c>
      <c r="E211" s="6" t="s">
        <v>31</v>
      </c>
      <c r="F211" t="s">
        <v>16</v>
      </c>
      <c r="G211">
        <v>4.4000000000000004</v>
      </c>
      <c r="H211" s="2">
        <v>11499</v>
      </c>
      <c r="I211" s="2">
        <v>13999</v>
      </c>
      <c r="J211" t="s">
        <v>523</v>
      </c>
      <c r="K211">
        <v>2500</v>
      </c>
      <c r="L211">
        <v>17.858418458461301</v>
      </c>
      <c r="M211">
        <f t="shared" ca="1" si="3"/>
        <v>243</v>
      </c>
      <c r="N211" s="2">
        <f ca="1" xml:space="preserve"> Table7[[#This Row],[Selling Price]] * Table7[[#This Row],[Units sold (Anually)]]</f>
        <v>2794257</v>
      </c>
      <c r="O211" s="2">
        <f ca="1" xml:space="preserve"> (-Table7[[#This Row],[Original Price]] - Table7[[#This Row],[Selling Price]])  * Table7[[#This Row],[Units sold (Anually)]]</f>
        <v>-6196014</v>
      </c>
      <c r="P211" s="2">
        <f ca="1" xml:space="preserve"> (Table7[[#This Row],[Original Price]] - Table7[[#This Row],[Selling Price]]) * Table7[[#This Row],[Units sold (Anually)]]</f>
        <v>607500</v>
      </c>
      <c r="Q211" s="2">
        <f ca="1" xml:space="preserve"> Table7[[#This Row],[Sales]] - Table7[[#This Row],[Discount]]</f>
        <v>2791757</v>
      </c>
    </row>
    <row r="212" spans="1:17">
      <c r="A212" t="s">
        <v>11</v>
      </c>
      <c r="B212" t="s">
        <v>524</v>
      </c>
      <c r="C212" t="s">
        <v>35</v>
      </c>
      <c r="D212" t="s">
        <v>20</v>
      </c>
      <c r="E212" s="6" t="s">
        <v>70</v>
      </c>
      <c r="F212" t="s">
        <v>16</v>
      </c>
      <c r="G212">
        <v>4.4000000000000004</v>
      </c>
      <c r="H212" s="2">
        <v>10000</v>
      </c>
      <c r="I212" s="2">
        <v>10000</v>
      </c>
      <c r="J212" t="s">
        <v>525</v>
      </c>
      <c r="K212">
        <v>0</v>
      </c>
      <c r="L212">
        <v>0</v>
      </c>
      <c r="M212">
        <f t="shared" ca="1" si="3"/>
        <v>284</v>
      </c>
      <c r="N212" s="2">
        <f ca="1" xml:space="preserve"> Table7[[#This Row],[Selling Price]] * Table7[[#This Row],[Units sold (Anually)]]</f>
        <v>2840000</v>
      </c>
      <c r="O212" s="2">
        <f ca="1" xml:space="preserve"> (-Table7[[#This Row],[Original Price]] - Table7[[#This Row],[Selling Price]])  * Table7[[#This Row],[Units sold (Anually)]]</f>
        <v>-5680000</v>
      </c>
      <c r="P212" s="2">
        <f ca="1" xml:space="preserve"> (Table7[[#This Row],[Original Price]] - Table7[[#This Row],[Selling Price]]) * Table7[[#This Row],[Units sold (Anually)]]</f>
        <v>0</v>
      </c>
      <c r="Q212" s="2">
        <f ca="1" xml:space="preserve"> Table7[[#This Row],[Sales]] - Table7[[#This Row],[Discount]]</f>
        <v>2840000</v>
      </c>
    </row>
    <row r="213" spans="1:17">
      <c r="A213" t="s">
        <v>38</v>
      </c>
      <c r="B213" t="s">
        <v>526</v>
      </c>
      <c r="C213" t="s">
        <v>93</v>
      </c>
      <c r="D213" t="s">
        <v>50</v>
      </c>
      <c r="E213" s="6" t="s">
        <v>70</v>
      </c>
      <c r="F213" t="s">
        <v>16</v>
      </c>
      <c r="G213">
        <v>3.9</v>
      </c>
      <c r="H213" s="2">
        <v>5950</v>
      </c>
      <c r="I213" s="2">
        <v>5950</v>
      </c>
      <c r="J213" t="s">
        <v>527</v>
      </c>
      <c r="K213">
        <v>0</v>
      </c>
      <c r="L213">
        <v>0</v>
      </c>
      <c r="M213">
        <f t="shared" ca="1" si="3"/>
        <v>272</v>
      </c>
      <c r="N213" s="2">
        <f ca="1" xml:space="preserve"> Table7[[#This Row],[Selling Price]] * Table7[[#This Row],[Units sold (Anually)]]</f>
        <v>1618400</v>
      </c>
      <c r="O213" s="2">
        <f ca="1" xml:space="preserve"> (-Table7[[#This Row],[Original Price]] - Table7[[#This Row],[Selling Price]])  * Table7[[#This Row],[Units sold (Anually)]]</f>
        <v>-3236800</v>
      </c>
      <c r="P213" s="2">
        <f ca="1" xml:space="preserve"> (Table7[[#This Row],[Original Price]] - Table7[[#This Row],[Selling Price]]) * Table7[[#This Row],[Units sold (Anually)]]</f>
        <v>0</v>
      </c>
      <c r="Q213" s="2">
        <f ca="1" xml:space="preserve"> Table7[[#This Row],[Sales]] - Table7[[#This Row],[Discount]]</f>
        <v>1618400</v>
      </c>
    </row>
    <row r="214" spans="1:17">
      <c r="A214" t="s">
        <v>56</v>
      </c>
      <c r="B214" t="s">
        <v>528</v>
      </c>
      <c r="C214" t="s">
        <v>89</v>
      </c>
      <c r="D214" t="s">
        <v>30</v>
      </c>
      <c r="E214" s="6" t="s">
        <v>31</v>
      </c>
      <c r="F214" t="s">
        <v>16</v>
      </c>
      <c r="G214">
        <v>4.4000000000000004</v>
      </c>
      <c r="H214" s="2">
        <v>14999</v>
      </c>
      <c r="I214" s="2">
        <v>14999</v>
      </c>
      <c r="J214" t="s">
        <v>529</v>
      </c>
      <c r="K214">
        <v>0</v>
      </c>
      <c r="L214">
        <v>0</v>
      </c>
      <c r="M214">
        <f t="shared" ca="1" si="3"/>
        <v>124</v>
      </c>
      <c r="N214" s="2">
        <f ca="1" xml:space="preserve"> Table7[[#This Row],[Selling Price]] * Table7[[#This Row],[Units sold (Anually)]]</f>
        <v>1859876</v>
      </c>
      <c r="O214" s="2">
        <f ca="1" xml:space="preserve"> (-Table7[[#This Row],[Original Price]] - Table7[[#This Row],[Selling Price]])  * Table7[[#This Row],[Units sold (Anually)]]</f>
        <v>-3719752</v>
      </c>
      <c r="P214" s="2">
        <f ca="1" xml:space="preserve"> (Table7[[#This Row],[Original Price]] - Table7[[#This Row],[Selling Price]]) * Table7[[#This Row],[Units sold (Anually)]]</f>
        <v>0</v>
      </c>
      <c r="Q214" s="2">
        <f ca="1" xml:space="preserve"> Table7[[#This Row],[Sales]] - Table7[[#This Row],[Discount]]</f>
        <v>1859876</v>
      </c>
    </row>
    <row r="215" spans="1:17">
      <c r="A215" t="s">
        <v>196</v>
      </c>
      <c r="B215" t="s">
        <v>530</v>
      </c>
      <c r="C215" t="s">
        <v>531</v>
      </c>
      <c r="D215" t="s">
        <v>30</v>
      </c>
      <c r="E215" s="6" t="s">
        <v>31</v>
      </c>
      <c r="F215" t="s">
        <v>16</v>
      </c>
      <c r="G215">
        <v>3.8</v>
      </c>
      <c r="H215" s="2">
        <v>12950</v>
      </c>
      <c r="I215" s="2">
        <v>12950</v>
      </c>
      <c r="J215" t="s">
        <v>532</v>
      </c>
      <c r="K215">
        <v>0</v>
      </c>
      <c r="L215">
        <v>0</v>
      </c>
      <c r="M215">
        <f t="shared" ca="1" si="3"/>
        <v>476</v>
      </c>
      <c r="N215" s="2">
        <f ca="1" xml:space="preserve"> Table7[[#This Row],[Selling Price]] * Table7[[#This Row],[Units sold (Anually)]]</f>
        <v>6164200</v>
      </c>
      <c r="O215" s="2">
        <f ca="1" xml:space="preserve"> (-Table7[[#This Row],[Original Price]] - Table7[[#This Row],[Selling Price]])  * Table7[[#This Row],[Units sold (Anually)]]</f>
        <v>-12328400</v>
      </c>
      <c r="P215" s="2">
        <f ca="1" xml:space="preserve"> (Table7[[#This Row],[Original Price]] - Table7[[#This Row],[Selling Price]]) * Table7[[#This Row],[Units sold (Anually)]]</f>
        <v>0</v>
      </c>
      <c r="Q215" s="2">
        <f ca="1" xml:space="preserve"> Table7[[#This Row],[Sales]] - Table7[[#This Row],[Discount]]</f>
        <v>6164200</v>
      </c>
    </row>
    <row r="216" spans="1:17">
      <c r="A216" t="s">
        <v>33</v>
      </c>
      <c r="B216" t="s">
        <v>513</v>
      </c>
      <c r="C216" t="s">
        <v>173</v>
      </c>
      <c r="D216" t="s">
        <v>36</v>
      </c>
      <c r="E216" s="6" t="s">
        <v>31</v>
      </c>
      <c r="F216" t="s">
        <v>16</v>
      </c>
      <c r="G216">
        <v>4.5999999999999996</v>
      </c>
      <c r="H216" s="2">
        <v>79999</v>
      </c>
      <c r="I216" s="2">
        <v>106600</v>
      </c>
      <c r="J216" t="s">
        <v>515</v>
      </c>
      <c r="K216">
        <v>26601</v>
      </c>
      <c r="L216">
        <v>24.9540337711069</v>
      </c>
      <c r="M216">
        <f t="shared" ca="1" si="3"/>
        <v>263</v>
      </c>
      <c r="N216" s="2">
        <f ca="1" xml:space="preserve"> Table7[[#This Row],[Selling Price]] * Table7[[#This Row],[Units sold (Anually)]]</f>
        <v>21039737</v>
      </c>
      <c r="O216" s="2">
        <f ca="1" xml:space="preserve"> (-Table7[[#This Row],[Original Price]] - Table7[[#This Row],[Selling Price]])  * Table7[[#This Row],[Units sold (Anually)]]</f>
        <v>-49075537</v>
      </c>
      <c r="P216" s="2">
        <f ca="1" xml:space="preserve"> (Table7[[#This Row],[Original Price]] - Table7[[#This Row],[Selling Price]]) * Table7[[#This Row],[Units sold (Anually)]]</f>
        <v>6996063</v>
      </c>
      <c r="Q216" s="2">
        <f ca="1" xml:space="preserve"> Table7[[#This Row],[Sales]] - Table7[[#This Row],[Discount]]</f>
        <v>21013136</v>
      </c>
    </row>
    <row r="217" spans="1:17">
      <c r="A217" t="s">
        <v>67</v>
      </c>
      <c r="B217" t="s">
        <v>533</v>
      </c>
      <c r="C217" t="s">
        <v>80</v>
      </c>
      <c r="D217" t="s">
        <v>14</v>
      </c>
      <c r="E217" s="6" t="s">
        <v>15</v>
      </c>
      <c r="F217" t="s">
        <v>16</v>
      </c>
      <c r="G217">
        <v>4.3</v>
      </c>
      <c r="H217" s="2">
        <v>21999</v>
      </c>
      <c r="I217" s="2">
        <v>21999</v>
      </c>
      <c r="J217" t="s">
        <v>534</v>
      </c>
      <c r="K217">
        <v>0</v>
      </c>
      <c r="L217">
        <v>0</v>
      </c>
      <c r="M217">
        <f t="shared" ca="1" si="3"/>
        <v>141</v>
      </c>
      <c r="N217" s="2">
        <f ca="1" xml:space="preserve"> Table7[[#This Row],[Selling Price]] * Table7[[#This Row],[Units sold (Anually)]]</f>
        <v>3101859</v>
      </c>
      <c r="O217" s="2">
        <f ca="1" xml:space="preserve"> (-Table7[[#This Row],[Original Price]] - Table7[[#This Row],[Selling Price]])  * Table7[[#This Row],[Units sold (Anually)]]</f>
        <v>-6203718</v>
      </c>
      <c r="P217" s="2">
        <f ca="1" xml:space="preserve"> (Table7[[#This Row],[Original Price]] - Table7[[#This Row],[Selling Price]]) * Table7[[#This Row],[Units sold (Anually)]]</f>
        <v>0</v>
      </c>
      <c r="Q217" s="2">
        <f ca="1" xml:space="preserve"> Table7[[#This Row],[Sales]] - Table7[[#This Row],[Discount]]</f>
        <v>3101859</v>
      </c>
    </row>
    <row r="218" spans="1:17">
      <c r="A218" t="s">
        <v>33</v>
      </c>
      <c r="B218" t="s">
        <v>43</v>
      </c>
      <c r="C218" t="s">
        <v>89</v>
      </c>
      <c r="D218" t="s">
        <v>30</v>
      </c>
      <c r="E218" s="6" t="s">
        <v>63</v>
      </c>
      <c r="F218" t="s">
        <v>16</v>
      </c>
      <c r="G218" t="s">
        <v>2506</v>
      </c>
      <c r="H218" s="2">
        <v>79900</v>
      </c>
      <c r="I218" s="2">
        <v>79900</v>
      </c>
      <c r="J218" t="s">
        <v>47</v>
      </c>
      <c r="K218">
        <v>0</v>
      </c>
      <c r="L218">
        <v>0</v>
      </c>
      <c r="M218">
        <f t="shared" ca="1" si="3"/>
        <v>248</v>
      </c>
      <c r="N218" s="2">
        <f ca="1" xml:space="preserve"> Table7[[#This Row],[Selling Price]] * Table7[[#This Row],[Units sold (Anually)]]</f>
        <v>19815200</v>
      </c>
      <c r="O218" s="2">
        <f ca="1" xml:space="preserve"> (-Table7[[#This Row],[Original Price]] - Table7[[#This Row],[Selling Price]])  * Table7[[#This Row],[Units sold (Anually)]]</f>
        <v>-39630400</v>
      </c>
      <c r="P218" s="2">
        <f ca="1" xml:space="preserve"> (Table7[[#This Row],[Original Price]] - Table7[[#This Row],[Selling Price]]) * Table7[[#This Row],[Units sold (Anually)]]</f>
        <v>0</v>
      </c>
      <c r="Q218" s="2">
        <f ca="1" xml:space="preserve"> Table7[[#This Row],[Sales]] - Table7[[#This Row],[Discount]]</f>
        <v>19815200</v>
      </c>
    </row>
    <row r="219" spans="1:17">
      <c r="A219" t="s">
        <v>23</v>
      </c>
      <c r="B219" t="s">
        <v>535</v>
      </c>
      <c r="C219" t="s">
        <v>346</v>
      </c>
      <c r="D219" t="s">
        <v>14</v>
      </c>
      <c r="E219" s="6" t="s">
        <v>63</v>
      </c>
      <c r="F219" t="s">
        <v>16</v>
      </c>
      <c r="G219">
        <v>4.5</v>
      </c>
      <c r="H219" s="2">
        <v>24999</v>
      </c>
      <c r="I219" s="2">
        <v>24999</v>
      </c>
      <c r="J219" t="s">
        <v>536</v>
      </c>
      <c r="K219">
        <v>0</v>
      </c>
      <c r="L219">
        <v>0</v>
      </c>
      <c r="M219">
        <f t="shared" ca="1" si="3"/>
        <v>450</v>
      </c>
      <c r="N219" s="2">
        <f ca="1" xml:space="preserve"> Table7[[#This Row],[Selling Price]] * Table7[[#This Row],[Units sold (Anually)]]</f>
        <v>11249550</v>
      </c>
      <c r="O219" s="2">
        <f ca="1" xml:space="preserve"> (-Table7[[#This Row],[Original Price]] - Table7[[#This Row],[Selling Price]])  * Table7[[#This Row],[Units sold (Anually)]]</f>
        <v>-22499100</v>
      </c>
      <c r="P219" s="2">
        <f ca="1" xml:space="preserve"> (Table7[[#This Row],[Original Price]] - Table7[[#This Row],[Selling Price]]) * Table7[[#This Row],[Units sold (Anually)]]</f>
        <v>0</v>
      </c>
      <c r="Q219" s="2">
        <f ca="1" xml:space="preserve"> Table7[[#This Row],[Sales]] - Table7[[#This Row],[Discount]]</f>
        <v>11249550</v>
      </c>
    </row>
    <row r="220" spans="1:17">
      <c r="A220" t="s">
        <v>27</v>
      </c>
      <c r="B220" t="s">
        <v>537</v>
      </c>
      <c r="C220" t="s">
        <v>164</v>
      </c>
      <c r="D220" t="s">
        <v>14</v>
      </c>
      <c r="E220" s="6" t="s">
        <v>63</v>
      </c>
      <c r="F220" t="s">
        <v>16</v>
      </c>
      <c r="G220">
        <v>4.2</v>
      </c>
      <c r="H220" s="2">
        <v>16999</v>
      </c>
      <c r="I220" s="2">
        <v>19999</v>
      </c>
      <c r="J220" t="s">
        <v>538</v>
      </c>
      <c r="K220">
        <v>3000</v>
      </c>
      <c r="L220">
        <v>15.000750037501801</v>
      </c>
      <c r="M220">
        <f t="shared" ca="1" si="3"/>
        <v>308</v>
      </c>
      <c r="N220" s="2">
        <f ca="1" xml:space="preserve"> Table7[[#This Row],[Selling Price]] * Table7[[#This Row],[Units sold (Anually)]]</f>
        <v>5235692</v>
      </c>
      <c r="O220" s="2">
        <f ca="1" xml:space="preserve"> (-Table7[[#This Row],[Original Price]] - Table7[[#This Row],[Selling Price]])  * Table7[[#This Row],[Units sold (Anually)]]</f>
        <v>-11395384</v>
      </c>
      <c r="P220" s="2">
        <f ca="1" xml:space="preserve"> (Table7[[#This Row],[Original Price]] - Table7[[#This Row],[Selling Price]]) * Table7[[#This Row],[Units sold (Anually)]]</f>
        <v>924000</v>
      </c>
      <c r="Q220" s="2">
        <f ca="1" xml:space="preserve"> Table7[[#This Row],[Sales]] - Table7[[#This Row],[Discount]]</f>
        <v>5232692</v>
      </c>
    </row>
    <row r="221" spans="1:17">
      <c r="A221" t="s">
        <v>23</v>
      </c>
      <c r="B221" t="s">
        <v>102</v>
      </c>
      <c r="C221" t="s">
        <v>103</v>
      </c>
      <c r="D221" t="s">
        <v>30</v>
      </c>
      <c r="E221" s="6" t="s">
        <v>2554</v>
      </c>
      <c r="F221" t="s">
        <v>16</v>
      </c>
      <c r="G221">
        <v>4.3</v>
      </c>
      <c r="H221" s="2">
        <v>10499</v>
      </c>
      <c r="I221" s="2">
        <v>10999</v>
      </c>
      <c r="J221" t="s">
        <v>104</v>
      </c>
      <c r="K221">
        <v>500</v>
      </c>
      <c r="L221">
        <v>4.54586780616419</v>
      </c>
      <c r="M221">
        <f t="shared" ca="1" si="3"/>
        <v>234</v>
      </c>
      <c r="N221" s="2">
        <f ca="1" xml:space="preserve"> Table7[[#This Row],[Selling Price]] * Table7[[#This Row],[Units sold (Anually)]]</f>
        <v>2456766</v>
      </c>
      <c r="O221" s="2">
        <f ca="1" xml:space="preserve"> (-Table7[[#This Row],[Original Price]] - Table7[[#This Row],[Selling Price]])  * Table7[[#This Row],[Units sold (Anually)]]</f>
        <v>-5030532</v>
      </c>
      <c r="P221" s="2">
        <f ca="1" xml:space="preserve"> (Table7[[#This Row],[Original Price]] - Table7[[#This Row],[Selling Price]]) * Table7[[#This Row],[Units sold (Anually)]]</f>
        <v>117000</v>
      </c>
      <c r="Q221" s="2">
        <f ca="1" xml:space="preserve"> Table7[[#This Row],[Sales]] - Table7[[#This Row],[Discount]]</f>
        <v>2456266</v>
      </c>
    </row>
    <row r="222" spans="1:17">
      <c r="A222" t="s">
        <v>23</v>
      </c>
      <c r="B222" t="s">
        <v>535</v>
      </c>
      <c r="C222" t="s">
        <v>539</v>
      </c>
      <c r="D222" t="s">
        <v>14</v>
      </c>
      <c r="E222" s="6" t="s">
        <v>15</v>
      </c>
      <c r="F222" t="s">
        <v>16</v>
      </c>
      <c r="G222">
        <v>4.5</v>
      </c>
      <c r="H222" s="2">
        <v>20999</v>
      </c>
      <c r="I222" s="2">
        <v>20999</v>
      </c>
      <c r="J222" t="s">
        <v>536</v>
      </c>
      <c r="K222">
        <v>0</v>
      </c>
      <c r="L222">
        <v>0</v>
      </c>
      <c r="M222">
        <f t="shared" ca="1" si="3"/>
        <v>321</v>
      </c>
      <c r="N222" s="2">
        <f ca="1" xml:space="preserve"> Table7[[#This Row],[Selling Price]] * Table7[[#This Row],[Units sold (Anually)]]</f>
        <v>6740679</v>
      </c>
      <c r="O222" s="2">
        <f ca="1" xml:space="preserve"> (-Table7[[#This Row],[Original Price]] - Table7[[#This Row],[Selling Price]])  * Table7[[#This Row],[Units sold (Anually)]]</f>
        <v>-13481358</v>
      </c>
      <c r="P222" s="2">
        <f ca="1" xml:space="preserve"> (Table7[[#This Row],[Original Price]] - Table7[[#This Row],[Selling Price]]) * Table7[[#This Row],[Units sold (Anually)]]</f>
        <v>0</v>
      </c>
      <c r="Q222" s="2">
        <f ca="1" xml:space="preserve"> Table7[[#This Row],[Sales]] - Table7[[#This Row],[Discount]]</f>
        <v>6740679</v>
      </c>
    </row>
    <row r="223" spans="1:17">
      <c r="A223" t="s">
        <v>23</v>
      </c>
      <c r="B223" t="s">
        <v>158</v>
      </c>
      <c r="C223" t="s">
        <v>159</v>
      </c>
      <c r="D223" t="s">
        <v>277</v>
      </c>
      <c r="E223" s="6" t="s">
        <v>63</v>
      </c>
      <c r="F223" t="s">
        <v>16</v>
      </c>
      <c r="G223">
        <v>4.4000000000000004</v>
      </c>
      <c r="H223" s="2">
        <v>35999</v>
      </c>
      <c r="I223" s="2">
        <v>38999</v>
      </c>
      <c r="J223" t="s">
        <v>160</v>
      </c>
      <c r="K223">
        <v>3000</v>
      </c>
      <c r="L223">
        <v>7.6925049360240001</v>
      </c>
      <c r="M223">
        <f t="shared" ca="1" si="3"/>
        <v>206</v>
      </c>
      <c r="N223" s="2">
        <f ca="1" xml:space="preserve"> Table7[[#This Row],[Selling Price]] * Table7[[#This Row],[Units sold (Anually)]]</f>
        <v>7415794</v>
      </c>
      <c r="O223" s="2">
        <f ca="1" xml:space="preserve"> (-Table7[[#This Row],[Original Price]] - Table7[[#This Row],[Selling Price]])  * Table7[[#This Row],[Units sold (Anually)]]</f>
        <v>-15449588</v>
      </c>
      <c r="P223" s="2">
        <f ca="1" xml:space="preserve"> (Table7[[#This Row],[Original Price]] - Table7[[#This Row],[Selling Price]]) * Table7[[#This Row],[Units sold (Anually)]]</f>
        <v>618000</v>
      </c>
      <c r="Q223" s="2">
        <f ca="1" xml:space="preserve"> Table7[[#This Row],[Sales]] - Table7[[#This Row],[Discount]]</f>
        <v>7412794</v>
      </c>
    </row>
    <row r="224" spans="1:17">
      <c r="A224" t="s">
        <v>27</v>
      </c>
      <c r="B224" t="s">
        <v>540</v>
      </c>
      <c r="C224" t="s">
        <v>406</v>
      </c>
      <c r="D224" t="s">
        <v>30</v>
      </c>
      <c r="E224" s="6" t="s">
        <v>31</v>
      </c>
      <c r="F224" t="s">
        <v>16</v>
      </c>
      <c r="G224">
        <v>4.3</v>
      </c>
      <c r="H224" s="2">
        <v>9299</v>
      </c>
      <c r="I224" s="2">
        <v>10999</v>
      </c>
      <c r="J224" t="s">
        <v>541</v>
      </c>
      <c r="K224">
        <v>1700</v>
      </c>
      <c r="L224">
        <v>15.455950540958201</v>
      </c>
      <c r="M224">
        <f t="shared" ca="1" si="3"/>
        <v>158</v>
      </c>
      <c r="N224" s="2">
        <f ca="1" xml:space="preserve"> Table7[[#This Row],[Selling Price]] * Table7[[#This Row],[Units sold (Anually)]]</f>
        <v>1469242</v>
      </c>
      <c r="O224" s="2">
        <f ca="1" xml:space="preserve"> (-Table7[[#This Row],[Original Price]] - Table7[[#This Row],[Selling Price]])  * Table7[[#This Row],[Units sold (Anually)]]</f>
        <v>-3207084</v>
      </c>
      <c r="P224" s="2">
        <f ca="1" xml:space="preserve"> (Table7[[#This Row],[Original Price]] - Table7[[#This Row],[Selling Price]]) * Table7[[#This Row],[Units sold (Anually)]]</f>
        <v>268600</v>
      </c>
      <c r="Q224" s="2">
        <f ca="1" xml:space="preserve"> Table7[[#This Row],[Sales]] - Table7[[#This Row],[Discount]]</f>
        <v>1467542</v>
      </c>
    </row>
    <row r="225" spans="1:17">
      <c r="A225" t="s">
        <v>91</v>
      </c>
      <c r="B225" t="s">
        <v>542</v>
      </c>
      <c r="C225" t="s">
        <v>543</v>
      </c>
      <c r="D225" t="s">
        <v>30</v>
      </c>
      <c r="E225" s="6" t="s">
        <v>31</v>
      </c>
      <c r="F225" t="s">
        <v>16</v>
      </c>
      <c r="G225">
        <v>4.4000000000000004</v>
      </c>
      <c r="H225" s="2">
        <v>27999</v>
      </c>
      <c r="I225" s="2">
        <v>27999</v>
      </c>
      <c r="J225" t="s">
        <v>544</v>
      </c>
      <c r="K225">
        <v>0</v>
      </c>
      <c r="L225">
        <v>0</v>
      </c>
      <c r="M225">
        <f t="shared" ca="1" si="3"/>
        <v>215</v>
      </c>
      <c r="N225" s="2">
        <f ca="1" xml:space="preserve"> Table7[[#This Row],[Selling Price]] * Table7[[#This Row],[Units sold (Anually)]]</f>
        <v>6019785</v>
      </c>
      <c r="O225" s="2">
        <f ca="1" xml:space="preserve"> (-Table7[[#This Row],[Original Price]] - Table7[[#This Row],[Selling Price]])  * Table7[[#This Row],[Units sold (Anually)]]</f>
        <v>-12039570</v>
      </c>
      <c r="P225" s="2">
        <f ca="1" xml:space="preserve"> (Table7[[#This Row],[Original Price]] - Table7[[#This Row],[Selling Price]]) * Table7[[#This Row],[Units sold (Anually)]]</f>
        <v>0</v>
      </c>
      <c r="Q225" s="2">
        <f ca="1" xml:space="preserve"> Table7[[#This Row],[Sales]] - Table7[[#This Row],[Discount]]</f>
        <v>6019785</v>
      </c>
    </row>
    <row r="226" spans="1:17">
      <c r="A226" t="s">
        <v>56</v>
      </c>
      <c r="B226" t="s">
        <v>545</v>
      </c>
      <c r="C226" t="s">
        <v>546</v>
      </c>
      <c r="D226" t="s">
        <v>50</v>
      </c>
      <c r="E226" s="6" t="s">
        <v>70</v>
      </c>
      <c r="F226" t="s">
        <v>16</v>
      </c>
      <c r="G226">
        <v>4.3</v>
      </c>
      <c r="H226" s="2">
        <v>9450</v>
      </c>
      <c r="I226" s="2">
        <v>9450</v>
      </c>
      <c r="J226" t="s">
        <v>547</v>
      </c>
      <c r="K226">
        <v>0</v>
      </c>
      <c r="L226">
        <v>0</v>
      </c>
      <c r="M226">
        <f t="shared" ca="1" si="3"/>
        <v>267</v>
      </c>
      <c r="N226" s="2">
        <f ca="1" xml:space="preserve"> Table7[[#This Row],[Selling Price]] * Table7[[#This Row],[Units sold (Anually)]]</f>
        <v>2523150</v>
      </c>
      <c r="O226" s="2">
        <f ca="1" xml:space="preserve"> (-Table7[[#This Row],[Original Price]] - Table7[[#This Row],[Selling Price]])  * Table7[[#This Row],[Units sold (Anually)]]</f>
        <v>-5046300</v>
      </c>
      <c r="P226" s="2">
        <f ca="1" xml:space="preserve"> (Table7[[#This Row],[Original Price]] - Table7[[#This Row],[Selling Price]]) * Table7[[#This Row],[Units sold (Anually)]]</f>
        <v>0</v>
      </c>
      <c r="Q226" s="2">
        <f ca="1" xml:space="preserve"> Table7[[#This Row],[Sales]] - Table7[[#This Row],[Discount]]</f>
        <v>2523150</v>
      </c>
    </row>
    <row r="227" spans="1:17">
      <c r="A227" t="s">
        <v>23</v>
      </c>
      <c r="B227" t="s">
        <v>548</v>
      </c>
      <c r="C227" t="s">
        <v>123</v>
      </c>
      <c r="D227" t="s">
        <v>45</v>
      </c>
      <c r="E227" s="6" t="s">
        <v>15</v>
      </c>
      <c r="F227" t="s">
        <v>16</v>
      </c>
      <c r="G227">
        <v>4.4000000000000004</v>
      </c>
      <c r="H227" s="2">
        <v>17999</v>
      </c>
      <c r="I227" s="2">
        <v>21999</v>
      </c>
      <c r="J227" t="s">
        <v>549</v>
      </c>
      <c r="K227">
        <v>4000</v>
      </c>
      <c r="L227">
        <v>18.182644665666601</v>
      </c>
      <c r="M227">
        <f t="shared" ca="1" si="3"/>
        <v>308</v>
      </c>
      <c r="N227" s="2">
        <f ca="1" xml:space="preserve"> Table7[[#This Row],[Selling Price]] * Table7[[#This Row],[Units sold (Anually)]]</f>
        <v>5543692</v>
      </c>
      <c r="O227" s="2">
        <f ca="1" xml:space="preserve"> (-Table7[[#This Row],[Original Price]] - Table7[[#This Row],[Selling Price]])  * Table7[[#This Row],[Units sold (Anually)]]</f>
        <v>-12319384</v>
      </c>
      <c r="P227" s="2">
        <f ca="1" xml:space="preserve"> (Table7[[#This Row],[Original Price]] - Table7[[#This Row],[Selling Price]]) * Table7[[#This Row],[Units sold (Anually)]]</f>
        <v>1232000</v>
      </c>
      <c r="Q227" s="2">
        <f ca="1" xml:space="preserve"> Table7[[#This Row],[Sales]] - Table7[[#This Row],[Discount]]</f>
        <v>5539692</v>
      </c>
    </row>
    <row r="228" spans="1:17">
      <c r="A228" t="s">
        <v>72</v>
      </c>
      <c r="B228" t="s">
        <v>425</v>
      </c>
      <c r="C228" t="s">
        <v>550</v>
      </c>
      <c r="D228" t="s">
        <v>14</v>
      </c>
      <c r="E228" s="6" t="s">
        <v>63</v>
      </c>
      <c r="F228" t="s">
        <v>16</v>
      </c>
      <c r="G228">
        <v>4.3</v>
      </c>
      <c r="H228" s="2">
        <v>14990</v>
      </c>
      <c r="I228" s="2">
        <v>14990</v>
      </c>
      <c r="J228" t="s">
        <v>427</v>
      </c>
      <c r="K228">
        <v>0</v>
      </c>
      <c r="L228">
        <v>0</v>
      </c>
      <c r="M228">
        <f t="shared" ca="1" si="3"/>
        <v>251</v>
      </c>
      <c r="N228" s="2">
        <f ca="1" xml:space="preserve"> Table7[[#This Row],[Selling Price]] * Table7[[#This Row],[Units sold (Anually)]]</f>
        <v>3762490</v>
      </c>
      <c r="O228" s="2">
        <f ca="1" xml:space="preserve"> (-Table7[[#This Row],[Original Price]] - Table7[[#This Row],[Selling Price]])  * Table7[[#This Row],[Units sold (Anually)]]</f>
        <v>-7524980</v>
      </c>
      <c r="P228" s="2">
        <f ca="1" xml:space="preserve"> (Table7[[#This Row],[Original Price]] - Table7[[#This Row],[Selling Price]]) * Table7[[#This Row],[Units sold (Anually)]]</f>
        <v>0</v>
      </c>
      <c r="Q228" s="2">
        <f ca="1" xml:space="preserve"> Table7[[#This Row],[Sales]] - Table7[[#This Row],[Discount]]</f>
        <v>3762490</v>
      </c>
    </row>
    <row r="229" spans="1:17">
      <c r="A229" t="s">
        <v>23</v>
      </c>
      <c r="B229" t="s">
        <v>139</v>
      </c>
      <c r="C229" t="s">
        <v>123</v>
      </c>
      <c r="D229" t="s">
        <v>14</v>
      </c>
      <c r="E229" s="6" t="s">
        <v>15</v>
      </c>
      <c r="F229" t="s">
        <v>16</v>
      </c>
      <c r="G229">
        <v>4.4000000000000004</v>
      </c>
      <c r="H229" s="2">
        <v>26999</v>
      </c>
      <c r="I229" s="2">
        <v>29999</v>
      </c>
      <c r="J229" t="s">
        <v>140</v>
      </c>
      <c r="K229">
        <v>3000</v>
      </c>
      <c r="L229">
        <v>10.000333344444799</v>
      </c>
      <c r="M229">
        <f t="shared" ca="1" si="3"/>
        <v>214</v>
      </c>
      <c r="N229" s="2">
        <f ca="1" xml:space="preserve"> Table7[[#This Row],[Selling Price]] * Table7[[#This Row],[Units sold (Anually)]]</f>
        <v>5777786</v>
      </c>
      <c r="O229" s="2">
        <f ca="1" xml:space="preserve"> (-Table7[[#This Row],[Original Price]] - Table7[[#This Row],[Selling Price]])  * Table7[[#This Row],[Units sold (Anually)]]</f>
        <v>-12197572</v>
      </c>
      <c r="P229" s="2">
        <f ca="1" xml:space="preserve"> (Table7[[#This Row],[Original Price]] - Table7[[#This Row],[Selling Price]]) * Table7[[#This Row],[Units sold (Anually)]]</f>
        <v>642000</v>
      </c>
      <c r="Q229" s="2">
        <f ca="1" xml:space="preserve"> Table7[[#This Row],[Sales]] - Table7[[#This Row],[Discount]]</f>
        <v>5774786</v>
      </c>
    </row>
    <row r="230" spans="1:17">
      <c r="A230" t="s">
        <v>11</v>
      </c>
      <c r="B230" t="s">
        <v>551</v>
      </c>
      <c r="C230" t="s">
        <v>552</v>
      </c>
      <c r="D230" t="s">
        <v>45</v>
      </c>
      <c r="E230" s="6" t="s">
        <v>15</v>
      </c>
      <c r="F230" t="s">
        <v>16</v>
      </c>
      <c r="G230">
        <v>4.3</v>
      </c>
      <c r="H230" s="2">
        <v>27499</v>
      </c>
      <c r="I230" s="2">
        <v>30499</v>
      </c>
      <c r="J230" t="s">
        <v>553</v>
      </c>
      <c r="K230">
        <v>3000</v>
      </c>
      <c r="L230">
        <v>9.8363880782976398</v>
      </c>
      <c r="M230">
        <f t="shared" ca="1" si="3"/>
        <v>323</v>
      </c>
      <c r="N230" s="2">
        <f ca="1" xml:space="preserve"> Table7[[#This Row],[Selling Price]] * Table7[[#This Row],[Units sold (Anually)]]</f>
        <v>8882177</v>
      </c>
      <c r="O230" s="2">
        <f ca="1" xml:space="preserve"> (-Table7[[#This Row],[Original Price]] - Table7[[#This Row],[Selling Price]])  * Table7[[#This Row],[Units sold (Anually)]]</f>
        <v>-18733354</v>
      </c>
      <c r="P230" s="2">
        <f ca="1" xml:space="preserve"> (Table7[[#This Row],[Original Price]] - Table7[[#This Row],[Selling Price]]) * Table7[[#This Row],[Units sold (Anually)]]</f>
        <v>969000</v>
      </c>
      <c r="Q230" s="2">
        <f ca="1" xml:space="preserve"> Table7[[#This Row],[Sales]] - Table7[[#This Row],[Discount]]</f>
        <v>8879177</v>
      </c>
    </row>
    <row r="231" spans="1:17">
      <c r="A231" t="s">
        <v>87</v>
      </c>
      <c r="B231" t="s">
        <v>554</v>
      </c>
      <c r="C231" t="s">
        <v>80</v>
      </c>
      <c r="D231" t="s">
        <v>20</v>
      </c>
      <c r="E231" s="6" t="s">
        <v>21</v>
      </c>
      <c r="F231" t="s">
        <v>16</v>
      </c>
      <c r="G231">
        <v>4.2</v>
      </c>
      <c r="H231" s="2">
        <v>7199</v>
      </c>
      <c r="I231" s="2">
        <v>7199</v>
      </c>
      <c r="J231" t="s">
        <v>555</v>
      </c>
      <c r="K231">
        <v>0</v>
      </c>
      <c r="L231">
        <v>0</v>
      </c>
      <c r="M231">
        <f t="shared" ca="1" si="3"/>
        <v>103</v>
      </c>
      <c r="N231" s="2">
        <f ca="1" xml:space="preserve"> Table7[[#This Row],[Selling Price]] * Table7[[#This Row],[Units sold (Anually)]]</f>
        <v>741497</v>
      </c>
      <c r="O231" s="2">
        <f ca="1" xml:space="preserve"> (-Table7[[#This Row],[Original Price]] - Table7[[#This Row],[Selling Price]])  * Table7[[#This Row],[Units sold (Anually)]]</f>
        <v>-1482994</v>
      </c>
      <c r="P231" s="2">
        <f ca="1" xml:space="preserve"> (Table7[[#This Row],[Original Price]] - Table7[[#This Row],[Selling Price]]) * Table7[[#This Row],[Units sold (Anually)]]</f>
        <v>0</v>
      </c>
      <c r="Q231" s="2">
        <f ca="1" xml:space="preserve"> Table7[[#This Row],[Sales]] - Table7[[#This Row],[Discount]]</f>
        <v>741497</v>
      </c>
    </row>
    <row r="232" spans="1:17">
      <c r="A232" t="s">
        <v>23</v>
      </c>
      <c r="B232" t="s">
        <v>548</v>
      </c>
      <c r="C232" t="s">
        <v>507</v>
      </c>
      <c r="D232" t="s">
        <v>14</v>
      </c>
      <c r="E232" s="6" t="s">
        <v>15</v>
      </c>
      <c r="F232" t="s">
        <v>16</v>
      </c>
      <c r="G232">
        <v>4.4000000000000004</v>
      </c>
      <c r="H232" s="2">
        <v>20999</v>
      </c>
      <c r="I232" s="2">
        <v>23999</v>
      </c>
      <c r="J232" t="s">
        <v>549</v>
      </c>
      <c r="K232">
        <v>3000</v>
      </c>
      <c r="L232">
        <v>12.5005208550356</v>
      </c>
      <c r="M232">
        <f t="shared" ca="1" si="3"/>
        <v>207</v>
      </c>
      <c r="N232" s="2">
        <f ca="1" xml:space="preserve"> Table7[[#This Row],[Selling Price]] * Table7[[#This Row],[Units sold (Anually)]]</f>
        <v>4346793</v>
      </c>
      <c r="O232" s="2">
        <f ca="1" xml:space="preserve"> (-Table7[[#This Row],[Original Price]] - Table7[[#This Row],[Selling Price]])  * Table7[[#This Row],[Units sold (Anually)]]</f>
        <v>-9314586</v>
      </c>
      <c r="P232" s="2">
        <f ca="1" xml:space="preserve"> (Table7[[#This Row],[Original Price]] - Table7[[#This Row],[Selling Price]]) * Table7[[#This Row],[Units sold (Anually)]]</f>
        <v>621000</v>
      </c>
      <c r="Q232" s="2">
        <f ca="1" xml:space="preserve"> Table7[[#This Row],[Sales]] - Table7[[#This Row],[Discount]]</f>
        <v>4343793</v>
      </c>
    </row>
    <row r="233" spans="1:17">
      <c r="A233" t="s">
        <v>134</v>
      </c>
      <c r="B233" t="s">
        <v>556</v>
      </c>
      <c r="C233" t="s">
        <v>294</v>
      </c>
      <c r="D233" t="s">
        <v>81</v>
      </c>
      <c r="E233" s="6" t="s">
        <v>21</v>
      </c>
      <c r="F233" t="s">
        <v>16</v>
      </c>
      <c r="G233">
        <v>4</v>
      </c>
      <c r="H233" s="2">
        <v>6999</v>
      </c>
      <c r="I233" s="2">
        <v>6999</v>
      </c>
      <c r="J233" t="s">
        <v>557</v>
      </c>
      <c r="K233">
        <v>0</v>
      </c>
      <c r="L233">
        <v>0</v>
      </c>
      <c r="M233">
        <f t="shared" ca="1" si="3"/>
        <v>142</v>
      </c>
      <c r="N233" s="2">
        <f ca="1" xml:space="preserve"> Table7[[#This Row],[Selling Price]] * Table7[[#This Row],[Units sold (Anually)]]</f>
        <v>993858</v>
      </c>
      <c r="O233" s="2">
        <f ca="1" xml:space="preserve"> (-Table7[[#This Row],[Original Price]] - Table7[[#This Row],[Selling Price]])  * Table7[[#This Row],[Units sold (Anually)]]</f>
        <v>-1987716</v>
      </c>
      <c r="P233" s="2">
        <f ca="1" xml:space="preserve"> (Table7[[#This Row],[Original Price]] - Table7[[#This Row],[Selling Price]]) * Table7[[#This Row],[Units sold (Anually)]]</f>
        <v>0</v>
      </c>
      <c r="Q233" s="2">
        <f ca="1" xml:space="preserve"> Table7[[#This Row],[Sales]] - Table7[[#This Row],[Discount]]</f>
        <v>993858</v>
      </c>
    </row>
    <row r="234" spans="1:17">
      <c r="A234" t="s">
        <v>33</v>
      </c>
      <c r="B234" t="s">
        <v>558</v>
      </c>
      <c r="C234" t="s">
        <v>80</v>
      </c>
      <c r="D234" t="s">
        <v>30</v>
      </c>
      <c r="E234" s="6" t="s">
        <v>31</v>
      </c>
      <c r="F234" t="s">
        <v>16</v>
      </c>
      <c r="G234">
        <v>4.5999999999999996</v>
      </c>
      <c r="H234" s="2">
        <v>73999</v>
      </c>
      <c r="I234" s="2">
        <v>109900</v>
      </c>
      <c r="J234" t="s">
        <v>559</v>
      </c>
      <c r="K234">
        <v>35901</v>
      </c>
      <c r="L234">
        <v>32.666969972702397</v>
      </c>
      <c r="M234">
        <f t="shared" ca="1" si="3"/>
        <v>455</v>
      </c>
      <c r="N234" s="2">
        <f ca="1" xml:space="preserve"> Table7[[#This Row],[Selling Price]] * Table7[[#This Row],[Units sold (Anually)]]</f>
        <v>33669545</v>
      </c>
      <c r="O234" s="2">
        <f ca="1" xml:space="preserve"> (-Table7[[#This Row],[Original Price]] - Table7[[#This Row],[Selling Price]])  * Table7[[#This Row],[Units sold (Anually)]]</f>
        <v>-83674045</v>
      </c>
      <c r="P234" s="2">
        <f ca="1" xml:space="preserve"> (Table7[[#This Row],[Original Price]] - Table7[[#This Row],[Selling Price]]) * Table7[[#This Row],[Units sold (Anually)]]</f>
        <v>16334955</v>
      </c>
      <c r="Q234" s="2">
        <f ca="1" xml:space="preserve"> Table7[[#This Row],[Sales]] - Table7[[#This Row],[Discount]]</f>
        <v>33633644</v>
      </c>
    </row>
    <row r="235" spans="1:17">
      <c r="A235" t="s">
        <v>147</v>
      </c>
      <c r="B235" t="s">
        <v>560</v>
      </c>
      <c r="C235" t="s">
        <v>148</v>
      </c>
      <c r="D235" t="s">
        <v>45</v>
      </c>
      <c r="E235" s="6" t="s">
        <v>15</v>
      </c>
      <c r="F235" t="s">
        <v>16</v>
      </c>
      <c r="G235">
        <v>4.5</v>
      </c>
      <c r="H235" s="2">
        <v>31999</v>
      </c>
      <c r="I235" s="2">
        <v>31999</v>
      </c>
      <c r="J235" t="s">
        <v>561</v>
      </c>
      <c r="K235">
        <v>0</v>
      </c>
      <c r="L235">
        <v>0</v>
      </c>
      <c r="M235">
        <f t="shared" ca="1" si="3"/>
        <v>153</v>
      </c>
      <c r="N235" s="2">
        <f ca="1" xml:space="preserve"> Table7[[#This Row],[Selling Price]] * Table7[[#This Row],[Units sold (Anually)]]</f>
        <v>4895847</v>
      </c>
      <c r="O235" s="2">
        <f ca="1" xml:space="preserve"> (-Table7[[#This Row],[Original Price]] - Table7[[#This Row],[Selling Price]])  * Table7[[#This Row],[Units sold (Anually)]]</f>
        <v>-9791694</v>
      </c>
      <c r="P235" s="2">
        <f ca="1" xml:space="preserve"> (Table7[[#This Row],[Original Price]] - Table7[[#This Row],[Selling Price]]) * Table7[[#This Row],[Units sold (Anually)]]</f>
        <v>0</v>
      </c>
      <c r="Q235" s="2">
        <f ca="1" xml:space="preserve"> Table7[[#This Row],[Sales]] - Table7[[#This Row],[Discount]]</f>
        <v>4895847</v>
      </c>
    </row>
    <row r="236" spans="1:17">
      <c r="A236" t="s">
        <v>11</v>
      </c>
      <c r="B236" t="s">
        <v>562</v>
      </c>
      <c r="C236" t="s">
        <v>80</v>
      </c>
      <c r="D236" t="s">
        <v>20</v>
      </c>
      <c r="E236" s="6" t="s">
        <v>21</v>
      </c>
      <c r="F236" t="s">
        <v>16</v>
      </c>
      <c r="G236">
        <v>4.0999999999999996</v>
      </c>
      <c r="H236" s="2">
        <v>5990</v>
      </c>
      <c r="I236" s="2">
        <v>9499</v>
      </c>
      <c r="J236" t="s">
        <v>563</v>
      </c>
      <c r="K236">
        <v>3509</v>
      </c>
      <c r="L236">
        <v>36.940730603221397</v>
      </c>
      <c r="M236">
        <f t="shared" ca="1" si="3"/>
        <v>109</v>
      </c>
      <c r="N236" s="2">
        <f ca="1" xml:space="preserve"> Table7[[#This Row],[Selling Price]] * Table7[[#This Row],[Units sold (Anually)]]</f>
        <v>652910</v>
      </c>
      <c r="O236" s="2">
        <f ca="1" xml:space="preserve"> (-Table7[[#This Row],[Original Price]] - Table7[[#This Row],[Selling Price]])  * Table7[[#This Row],[Units sold (Anually)]]</f>
        <v>-1688301</v>
      </c>
      <c r="P236" s="2">
        <f ca="1" xml:space="preserve"> (Table7[[#This Row],[Original Price]] - Table7[[#This Row],[Selling Price]]) * Table7[[#This Row],[Units sold (Anually)]]</f>
        <v>382481</v>
      </c>
      <c r="Q236" s="2">
        <f ca="1" xml:space="preserve"> Table7[[#This Row],[Sales]] - Table7[[#This Row],[Discount]]</f>
        <v>649401</v>
      </c>
    </row>
    <row r="237" spans="1:17">
      <c r="A237" t="s">
        <v>23</v>
      </c>
      <c r="B237" t="s">
        <v>564</v>
      </c>
      <c r="C237" t="s">
        <v>565</v>
      </c>
      <c r="D237" t="s">
        <v>30</v>
      </c>
      <c r="E237" s="6" t="s">
        <v>31</v>
      </c>
      <c r="F237" t="s">
        <v>16</v>
      </c>
      <c r="G237">
        <v>4.3</v>
      </c>
      <c r="H237" s="2">
        <v>11499</v>
      </c>
      <c r="I237" s="2">
        <v>12999</v>
      </c>
      <c r="J237" t="s">
        <v>566</v>
      </c>
      <c r="K237">
        <v>1500</v>
      </c>
      <c r="L237">
        <v>11.5393491807062</v>
      </c>
      <c r="M237">
        <f t="shared" ca="1" si="3"/>
        <v>455</v>
      </c>
      <c r="N237" s="2">
        <f ca="1" xml:space="preserve"> Table7[[#This Row],[Selling Price]] * Table7[[#This Row],[Units sold (Anually)]]</f>
        <v>5232045</v>
      </c>
      <c r="O237" s="2">
        <f ca="1" xml:space="preserve"> (-Table7[[#This Row],[Original Price]] - Table7[[#This Row],[Selling Price]])  * Table7[[#This Row],[Units sold (Anually)]]</f>
        <v>-11146590</v>
      </c>
      <c r="P237" s="2">
        <f ca="1" xml:space="preserve"> (Table7[[#This Row],[Original Price]] - Table7[[#This Row],[Selling Price]]) * Table7[[#This Row],[Units sold (Anually)]]</f>
        <v>682500</v>
      </c>
      <c r="Q237" s="2">
        <f ca="1" xml:space="preserve"> Table7[[#This Row],[Sales]] - Table7[[#This Row],[Discount]]</f>
        <v>5230545</v>
      </c>
    </row>
    <row r="238" spans="1:17">
      <c r="A238" t="s">
        <v>72</v>
      </c>
      <c r="B238" t="s">
        <v>567</v>
      </c>
      <c r="C238" t="s">
        <v>568</v>
      </c>
      <c r="D238" t="s">
        <v>50</v>
      </c>
      <c r="E238" s="6" t="s">
        <v>21</v>
      </c>
      <c r="F238" t="s">
        <v>16</v>
      </c>
      <c r="G238">
        <v>4.3</v>
      </c>
      <c r="H238" s="2">
        <v>18990</v>
      </c>
      <c r="I238" s="2">
        <v>20990</v>
      </c>
      <c r="J238" t="s">
        <v>569</v>
      </c>
      <c r="K238">
        <v>2000</v>
      </c>
      <c r="L238">
        <v>9.5283468318246793</v>
      </c>
      <c r="M238">
        <f t="shared" ca="1" si="3"/>
        <v>276</v>
      </c>
      <c r="N238" s="2">
        <f ca="1" xml:space="preserve"> Table7[[#This Row],[Selling Price]] * Table7[[#This Row],[Units sold (Anually)]]</f>
        <v>5241240</v>
      </c>
      <c r="O238" s="2">
        <f ca="1" xml:space="preserve"> (-Table7[[#This Row],[Original Price]] - Table7[[#This Row],[Selling Price]])  * Table7[[#This Row],[Units sold (Anually)]]</f>
        <v>-11034480</v>
      </c>
      <c r="P238" s="2">
        <f ca="1" xml:space="preserve"> (Table7[[#This Row],[Original Price]] - Table7[[#This Row],[Selling Price]]) * Table7[[#This Row],[Units sold (Anually)]]</f>
        <v>552000</v>
      </c>
      <c r="Q238" s="2">
        <f ca="1" xml:space="preserve"> Table7[[#This Row],[Sales]] - Table7[[#This Row],[Discount]]</f>
        <v>5239240</v>
      </c>
    </row>
    <row r="239" spans="1:17">
      <c r="A239" t="s">
        <v>23</v>
      </c>
      <c r="B239">
        <v>8</v>
      </c>
      <c r="C239" t="s">
        <v>570</v>
      </c>
      <c r="D239" t="s">
        <v>30</v>
      </c>
      <c r="E239" s="6" t="s">
        <v>2554</v>
      </c>
      <c r="F239" t="s">
        <v>16</v>
      </c>
      <c r="G239">
        <v>4.3</v>
      </c>
      <c r="H239" s="2">
        <v>15999</v>
      </c>
      <c r="I239" s="2">
        <v>16999</v>
      </c>
      <c r="J239" t="s">
        <v>571</v>
      </c>
      <c r="K239">
        <v>1000</v>
      </c>
      <c r="L239">
        <v>5.8826989822930704</v>
      </c>
      <c r="M239">
        <f t="shared" ca="1" si="3"/>
        <v>255</v>
      </c>
      <c r="N239" s="2">
        <f ca="1" xml:space="preserve"> Table7[[#This Row],[Selling Price]] * Table7[[#This Row],[Units sold (Anually)]]</f>
        <v>4079745</v>
      </c>
      <c r="O239" s="2">
        <f ca="1" xml:space="preserve"> (-Table7[[#This Row],[Original Price]] - Table7[[#This Row],[Selling Price]])  * Table7[[#This Row],[Units sold (Anually)]]</f>
        <v>-8414490</v>
      </c>
      <c r="P239" s="2">
        <f ca="1" xml:space="preserve"> (Table7[[#This Row],[Original Price]] - Table7[[#This Row],[Selling Price]]) * Table7[[#This Row],[Units sold (Anually)]]</f>
        <v>255000</v>
      </c>
      <c r="Q239" s="2">
        <f ca="1" xml:space="preserve"> Table7[[#This Row],[Sales]] - Table7[[#This Row],[Discount]]</f>
        <v>4078745</v>
      </c>
    </row>
    <row r="240" spans="1:17">
      <c r="A240" t="s">
        <v>38</v>
      </c>
      <c r="B240" t="s">
        <v>350</v>
      </c>
      <c r="C240" t="s">
        <v>89</v>
      </c>
      <c r="D240" t="s">
        <v>81</v>
      </c>
      <c r="E240" s="6" t="s">
        <v>21</v>
      </c>
      <c r="F240" t="s">
        <v>16</v>
      </c>
      <c r="G240">
        <v>3.7</v>
      </c>
      <c r="H240" s="2">
        <v>4899</v>
      </c>
      <c r="I240" s="2">
        <v>8999</v>
      </c>
      <c r="J240" t="s">
        <v>351</v>
      </c>
      <c r="K240">
        <v>4100</v>
      </c>
      <c r="L240">
        <v>45.560617846427299</v>
      </c>
      <c r="M240">
        <f t="shared" ca="1" si="3"/>
        <v>191</v>
      </c>
      <c r="N240" s="2">
        <f ca="1" xml:space="preserve"> Table7[[#This Row],[Selling Price]] * Table7[[#This Row],[Units sold (Anually)]]</f>
        <v>935709</v>
      </c>
      <c r="O240" s="2">
        <f ca="1" xml:space="preserve"> (-Table7[[#This Row],[Original Price]] - Table7[[#This Row],[Selling Price]])  * Table7[[#This Row],[Units sold (Anually)]]</f>
        <v>-2654518</v>
      </c>
      <c r="P240" s="2">
        <f ca="1" xml:space="preserve"> (Table7[[#This Row],[Original Price]] - Table7[[#This Row],[Selling Price]]) * Table7[[#This Row],[Units sold (Anually)]]</f>
        <v>783100</v>
      </c>
      <c r="Q240" s="2">
        <f ca="1" xml:space="preserve"> Table7[[#This Row],[Sales]] - Table7[[#This Row],[Discount]]</f>
        <v>931609</v>
      </c>
    </row>
    <row r="241" spans="1:17">
      <c r="A241" t="s">
        <v>11</v>
      </c>
      <c r="B241" t="s">
        <v>572</v>
      </c>
      <c r="C241" t="s">
        <v>97</v>
      </c>
      <c r="D241" t="s">
        <v>54</v>
      </c>
      <c r="E241" s="6" t="s">
        <v>14</v>
      </c>
      <c r="F241" t="s">
        <v>16</v>
      </c>
      <c r="G241">
        <v>3.8</v>
      </c>
      <c r="H241" s="2">
        <v>19999</v>
      </c>
      <c r="I241" s="2">
        <v>19999</v>
      </c>
      <c r="J241" t="s">
        <v>573</v>
      </c>
      <c r="K241">
        <v>0</v>
      </c>
      <c r="L241">
        <v>0</v>
      </c>
      <c r="M241">
        <f t="shared" ca="1" si="3"/>
        <v>435</v>
      </c>
      <c r="N241" s="2">
        <f ca="1" xml:space="preserve"> Table7[[#This Row],[Selling Price]] * Table7[[#This Row],[Units sold (Anually)]]</f>
        <v>8699565</v>
      </c>
      <c r="O241" s="2">
        <f ca="1" xml:space="preserve"> (-Table7[[#This Row],[Original Price]] - Table7[[#This Row],[Selling Price]])  * Table7[[#This Row],[Units sold (Anually)]]</f>
        <v>-17399130</v>
      </c>
      <c r="P241" s="2">
        <f ca="1" xml:space="preserve"> (Table7[[#This Row],[Original Price]] - Table7[[#This Row],[Selling Price]]) * Table7[[#This Row],[Units sold (Anually)]]</f>
        <v>0</v>
      </c>
      <c r="Q241" s="2">
        <f ca="1" xml:space="preserve"> Table7[[#This Row],[Sales]] - Table7[[#This Row],[Discount]]</f>
        <v>8699565</v>
      </c>
    </row>
    <row r="242" spans="1:17">
      <c r="A242" t="s">
        <v>91</v>
      </c>
      <c r="B242" t="s">
        <v>92</v>
      </c>
      <c r="C242" t="s">
        <v>80</v>
      </c>
      <c r="D242" t="s">
        <v>50</v>
      </c>
      <c r="E242" s="6" t="s">
        <v>70</v>
      </c>
      <c r="F242" t="s">
        <v>16</v>
      </c>
      <c r="G242">
        <v>3.9</v>
      </c>
      <c r="H242" s="2">
        <v>14999</v>
      </c>
      <c r="I242" s="2">
        <v>14999</v>
      </c>
      <c r="J242" t="s">
        <v>94</v>
      </c>
      <c r="K242">
        <v>0</v>
      </c>
      <c r="L242">
        <v>0</v>
      </c>
      <c r="M242">
        <f t="shared" ca="1" si="3"/>
        <v>471</v>
      </c>
      <c r="N242" s="2">
        <f ca="1" xml:space="preserve"> Table7[[#This Row],[Selling Price]] * Table7[[#This Row],[Units sold (Anually)]]</f>
        <v>7064529</v>
      </c>
      <c r="O242" s="2">
        <f ca="1" xml:space="preserve"> (-Table7[[#This Row],[Original Price]] - Table7[[#This Row],[Selling Price]])  * Table7[[#This Row],[Units sold (Anually)]]</f>
        <v>-14129058</v>
      </c>
      <c r="P242" s="2">
        <f ca="1" xml:space="preserve"> (Table7[[#This Row],[Original Price]] - Table7[[#This Row],[Selling Price]]) * Table7[[#This Row],[Units sold (Anually)]]</f>
        <v>0</v>
      </c>
      <c r="Q242" s="2">
        <f ca="1" xml:space="preserve"> Table7[[#This Row],[Sales]] - Table7[[#This Row],[Discount]]</f>
        <v>7064529</v>
      </c>
    </row>
    <row r="243" spans="1:17">
      <c r="A243" t="s">
        <v>33</v>
      </c>
      <c r="B243" t="s">
        <v>574</v>
      </c>
      <c r="C243" t="s">
        <v>173</v>
      </c>
      <c r="D243" t="s">
        <v>45</v>
      </c>
      <c r="E243" s="6" t="s">
        <v>63</v>
      </c>
      <c r="F243" t="s">
        <v>16</v>
      </c>
      <c r="G243" t="s">
        <v>2506</v>
      </c>
      <c r="H243" s="2">
        <v>139900</v>
      </c>
      <c r="I243" s="2">
        <v>139900</v>
      </c>
      <c r="J243" t="s">
        <v>575</v>
      </c>
      <c r="K243">
        <v>0</v>
      </c>
      <c r="L243">
        <v>0</v>
      </c>
      <c r="M243">
        <f t="shared" ca="1" si="3"/>
        <v>262</v>
      </c>
      <c r="N243" s="2">
        <f ca="1" xml:space="preserve"> Table7[[#This Row],[Selling Price]] * Table7[[#This Row],[Units sold (Anually)]]</f>
        <v>36653800</v>
      </c>
      <c r="O243" s="2">
        <f ca="1" xml:space="preserve"> (-Table7[[#This Row],[Original Price]] - Table7[[#This Row],[Selling Price]])  * Table7[[#This Row],[Units sold (Anually)]]</f>
        <v>-73307600</v>
      </c>
      <c r="P243" s="2">
        <f ca="1" xml:space="preserve"> (Table7[[#This Row],[Original Price]] - Table7[[#This Row],[Selling Price]]) * Table7[[#This Row],[Units sold (Anually)]]</f>
        <v>0</v>
      </c>
      <c r="Q243" s="2">
        <f ca="1" xml:space="preserve"> Table7[[#This Row],[Sales]] - Table7[[#This Row],[Discount]]</f>
        <v>36653800</v>
      </c>
    </row>
    <row r="244" spans="1:17">
      <c r="A244" t="s">
        <v>11</v>
      </c>
      <c r="B244" t="s">
        <v>576</v>
      </c>
      <c r="C244" t="s">
        <v>35</v>
      </c>
      <c r="D244" t="s">
        <v>2554</v>
      </c>
      <c r="E244" s="6" t="s">
        <v>20</v>
      </c>
      <c r="F244" t="s">
        <v>16</v>
      </c>
      <c r="G244">
        <v>4.0999999999999996</v>
      </c>
      <c r="H244" s="2">
        <v>1599</v>
      </c>
      <c r="I244" s="2">
        <v>1599</v>
      </c>
      <c r="J244" t="s">
        <v>577</v>
      </c>
      <c r="K244">
        <v>0</v>
      </c>
      <c r="L244">
        <v>0</v>
      </c>
      <c r="M244">
        <f t="shared" ca="1" si="3"/>
        <v>221</v>
      </c>
      <c r="N244" s="2">
        <f ca="1" xml:space="preserve"> Table7[[#This Row],[Selling Price]] * Table7[[#This Row],[Units sold (Anually)]]</f>
        <v>353379</v>
      </c>
      <c r="O244" s="2">
        <f ca="1" xml:space="preserve"> (-Table7[[#This Row],[Original Price]] - Table7[[#This Row],[Selling Price]])  * Table7[[#This Row],[Units sold (Anually)]]</f>
        <v>-706758</v>
      </c>
      <c r="P244" s="2">
        <f ca="1" xml:space="preserve"> (Table7[[#This Row],[Original Price]] - Table7[[#This Row],[Selling Price]]) * Table7[[#This Row],[Units sold (Anually)]]</f>
        <v>0</v>
      </c>
      <c r="Q244" s="2">
        <f ca="1" xml:space="preserve"> Table7[[#This Row],[Sales]] - Table7[[#This Row],[Discount]]</f>
        <v>353379</v>
      </c>
    </row>
    <row r="245" spans="1:17">
      <c r="A245" t="s">
        <v>27</v>
      </c>
      <c r="B245" t="s">
        <v>578</v>
      </c>
      <c r="C245" t="s">
        <v>164</v>
      </c>
      <c r="D245" t="s">
        <v>45</v>
      </c>
      <c r="E245" s="6" t="s">
        <v>15</v>
      </c>
      <c r="F245" t="s">
        <v>16</v>
      </c>
      <c r="G245">
        <v>4.2</v>
      </c>
      <c r="H245" s="2">
        <v>12499</v>
      </c>
      <c r="I245" s="2">
        <v>14999</v>
      </c>
      <c r="J245" t="s">
        <v>579</v>
      </c>
      <c r="K245">
        <v>2500</v>
      </c>
      <c r="L245">
        <v>16.667777851856702</v>
      </c>
      <c r="M245">
        <f t="shared" ca="1" si="3"/>
        <v>381</v>
      </c>
      <c r="N245" s="2">
        <f ca="1" xml:space="preserve"> Table7[[#This Row],[Selling Price]] * Table7[[#This Row],[Units sold (Anually)]]</f>
        <v>4762119</v>
      </c>
      <c r="O245" s="2">
        <f ca="1" xml:space="preserve"> (-Table7[[#This Row],[Original Price]] - Table7[[#This Row],[Selling Price]])  * Table7[[#This Row],[Units sold (Anually)]]</f>
        <v>-10476738</v>
      </c>
      <c r="P245" s="2">
        <f ca="1" xml:space="preserve"> (Table7[[#This Row],[Original Price]] - Table7[[#This Row],[Selling Price]]) * Table7[[#This Row],[Units sold (Anually)]]</f>
        <v>952500</v>
      </c>
      <c r="Q245" s="2">
        <f ca="1" xml:space="preserve"> Table7[[#This Row],[Sales]] - Table7[[#This Row],[Discount]]</f>
        <v>4759619</v>
      </c>
    </row>
    <row r="246" spans="1:17">
      <c r="A246" t="s">
        <v>67</v>
      </c>
      <c r="B246" t="s">
        <v>435</v>
      </c>
      <c r="C246" t="s">
        <v>580</v>
      </c>
      <c r="D246" t="s">
        <v>30</v>
      </c>
      <c r="E246" s="6" t="s">
        <v>31</v>
      </c>
      <c r="F246" t="s">
        <v>16</v>
      </c>
      <c r="G246">
        <v>4.5</v>
      </c>
      <c r="H246" s="2">
        <v>13499</v>
      </c>
      <c r="I246" s="2">
        <v>13499</v>
      </c>
      <c r="J246" t="s">
        <v>436</v>
      </c>
      <c r="K246">
        <v>0</v>
      </c>
      <c r="L246">
        <v>0</v>
      </c>
      <c r="M246">
        <f t="shared" ca="1" si="3"/>
        <v>252</v>
      </c>
      <c r="N246" s="2">
        <f ca="1" xml:space="preserve"> Table7[[#This Row],[Selling Price]] * Table7[[#This Row],[Units sold (Anually)]]</f>
        <v>3401748</v>
      </c>
      <c r="O246" s="2">
        <f ca="1" xml:space="preserve"> (-Table7[[#This Row],[Original Price]] - Table7[[#This Row],[Selling Price]])  * Table7[[#This Row],[Units sold (Anually)]]</f>
        <v>-6803496</v>
      </c>
      <c r="P246" s="2">
        <f ca="1" xml:space="preserve"> (Table7[[#This Row],[Original Price]] - Table7[[#This Row],[Selling Price]]) * Table7[[#This Row],[Units sold (Anually)]]</f>
        <v>0</v>
      </c>
      <c r="Q246" s="2">
        <f ca="1" xml:space="preserve"> Table7[[#This Row],[Sales]] - Table7[[#This Row],[Discount]]</f>
        <v>3401748</v>
      </c>
    </row>
    <row r="247" spans="1:17">
      <c r="A247" t="s">
        <v>56</v>
      </c>
      <c r="B247" t="s">
        <v>581</v>
      </c>
      <c r="C247" t="s">
        <v>582</v>
      </c>
      <c r="D247" t="s">
        <v>30</v>
      </c>
      <c r="E247" s="6" t="s">
        <v>31</v>
      </c>
      <c r="F247" t="s">
        <v>16</v>
      </c>
      <c r="G247">
        <v>4.3</v>
      </c>
      <c r="H247" s="2">
        <v>10999</v>
      </c>
      <c r="I247" s="2">
        <v>10999</v>
      </c>
      <c r="J247" t="s">
        <v>583</v>
      </c>
      <c r="K247">
        <v>0</v>
      </c>
      <c r="L247">
        <v>0</v>
      </c>
      <c r="M247">
        <f t="shared" ca="1" si="3"/>
        <v>408</v>
      </c>
      <c r="N247" s="2">
        <f ca="1" xml:space="preserve"> Table7[[#This Row],[Selling Price]] * Table7[[#This Row],[Units sold (Anually)]]</f>
        <v>4487592</v>
      </c>
      <c r="O247" s="2">
        <f ca="1" xml:space="preserve"> (-Table7[[#This Row],[Original Price]] - Table7[[#This Row],[Selling Price]])  * Table7[[#This Row],[Units sold (Anually)]]</f>
        <v>-8975184</v>
      </c>
      <c r="P247" s="2">
        <f ca="1" xml:space="preserve"> (Table7[[#This Row],[Original Price]] - Table7[[#This Row],[Selling Price]]) * Table7[[#This Row],[Units sold (Anually)]]</f>
        <v>0</v>
      </c>
      <c r="Q247" s="2">
        <f ca="1" xml:space="preserve"> Table7[[#This Row],[Sales]] - Table7[[#This Row],[Discount]]</f>
        <v>4487592</v>
      </c>
    </row>
    <row r="248" spans="1:17">
      <c r="A248" t="s">
        <v>23</v>
      </c>
      <c r="B248">
        <v>8</v>
      </c>
      <c r="C248" t="s">
        <v>584</v>
      </c>
      <c r="D248" t="s">
        <v>14</v>
      </c>
      <c r="E248" s="6" t="s">
        <v>15</v>
      </c>
      <c r="F248" t="s">
        <v>16</v>
      </c>
      <c r="G248">
        <v>4.3</v>
      </c>
      <c r="H248" s="2">
        <v>17999</v>
      </c>
      <c r="I248" s="2">
        <v>18999</v>
      </c>
      <c r="J248" t="s">
        <v>571</v>
      </c>
      <c r="K248">
        <v>1000</v>
      </c>
      <c r="L248">
        <v>5.2634349176272401</v>
      </c>
      <c r="M248">
        <f t="shared" ca="1" si="3"/>
        <v>350</v>
      </c>
      <c r="N248" s="2">
        <f ca="1" xml:space="preserve"> Table7[[#This Row],[Selling Price]] * Table7[[#This Row],[Units sold (Anually)]]</f>
        <v>6299650</v>
      </c>
      <c r="O248" s="2">
        <f ca="1" xml:space="preserve"> (-Table7[[#This Row],[Original Price]] - Table7[[#This Row],[Selling Price]])  * Table7[[#This Row],[Units sold (Anually)]]</f>
        <v>-12949300</v>
      </c>
      <c r="P248" s="2">
        <f ca="1" xml:space="preserve"> (Table7[[#This Row],[Original Price]] - Table7[[#This Row],[Selling Price]]) * Table7[[#This Row],[Units sold (Anually)]]</f>
        <v>350000</v>
      </c>
      <c r="Q248" s="2">
        <f ca="1" xml:space="preserve"> Table7[[#This Row],[Sales]] - Table7[[#This Row],[Discount]]</f>
        <v>6298650</v>
      </c>
    </row>
    <row r="249" spans="1:17">
      <c r="A249" t="s">
        <v>72</v>
      </c>
      <c r="B249" t="s">
        <v>585</v>
      </c>
      <c r="C249" t="s">
        <v>586</v>
      </c>
      <c r="D249" t="s">
        <v>14</v>
      </c>
      <c r="E249" s="6" t="s">
        <v>63</v>
      </c>
      <c r="F249" t="s">
        <v>16</v>
      </c>
      <c r="G249">
        <v>5</v>
      </c>
      <c r="H249" s="2">
        <v>44990</v>
      </c>
      <c r="I249" s="2">
        <v>44990</v>
      </c>
      <c r="J249" t="s">
        <v>587</v>
      </c>
      <c r="K249">
        <v>0</v>
      </c>
      <c r="L249">
        <v>0</v>
      </c>
      <c r="M249">
        <f t="shared" ca="1" si="3"/>
        <v>295</v>
      </c>
      <c r="N249" s="2">
        <f ca="1" xml:space="preserve"> Table7[[#This Row],[Selling Price]] * Table7[[#This Row],[Units sold (Anually)]]</f>
        <v>13272050</v>
      </c>
      <c r="O249" s="2">
        <f ca="1" xml:space="preserve"> (-Table7[[#This Row],[Original Price]] - Table7[[#This Row],[Selling Price]])  * Table7[[#This Row],[Units sold (Anually)]]</f>
        <v>-26544100</v>
      </c>
      <c r="P249" s="2">
        <f ca="1" xml:space="preserve"> (Table7[[#This Row],[Original Price]] - Table7[[#This Row],[Selling Price]]) * Table7[[#This Row],[Units sold (Anually)]]</f>
        <v>0</v>
      </c>
      <c r="Q249" s="2">
        <f ca="1" xml:space="preserve"> Table7[[#This Row],[Sales]] - Table7[[#This Row],[Discount]]</f>
        <v>13272050</v>
      </c>
    </row>
    <row r="250" spans="1:17">
      <c r="A250" t="s">
        <v>196</v>
      </c>
      <c r="B250" t="s">
        <v>588</v>
      </c>
      <c r="C250" t="s">
        <v>35</v>
      </c>
      <c r="D250" t="s">
        <v>30</v>
      </c>
      <c r="E250" s="6" t="s">
        <v>31</v>
      </c>
      <c r="F250" t="s">
        <v>16</v>
      </c>
      <c r="G250">
        <v>4.4000000000000004</v>
      </c>
      <c r="H250" s="2">
        <v>50000</v>
      </c>
      <c r="I250" s="2">
        <v>50000</v>
      </c>
      <c r="J250" t="s">
        <v>589</v>
      </c>
      <c r="K250">
        <v>0</v>
      </c>
      <c r="L250">
        <v>0</v>
      </c>
      <c r="M250">
        <f t="shared" ca="1" si="3"/>
        <v>476</v>
      </c>
      <c r="N250" s="2">
        <f ca="1" xml:space="preserve"> Table7[[#This Row],[Selling Price]] * Table7[[#This Row],[Units sold (Anually)]]</f>
        <v>23800000</v>
      </c>
      <c r="O250" s="2">
        <f ca="1" xml:space="preserve"> (-Table7[[#This Row],[Original Price]] - Table7[[#This Row],[Selling Price]])  * Table7[[#This Row],[Units sold (Anually)]]</f>
        <v>-47600000</v>
      </c>
      <c r="P250" s="2">
        <f ca="1" xml:space="preserve"> (Table7[[#This Row],[Original Price]] - Table7[[#This Row],[Selling Price]]) * Table7[[#This Row],[Units sold (Anually)]]</f>
        <v>0</v>
      </c>
      <c r="Q250" s="2">
        <f ca="1" xml:space="preserve"> Table7[[#This Row],[Sales]] - Table7[[#This Row],[Discount]]</f>
        <v>23800000</v>
      </c>
    </row>
    <row r="251" spans="1:17">
      <c r="A251" t="s">
        <v>38</v>
      </c>
      <c r="B251" t="s">
        <v>590</v>
      </c>
      <c r="C251" t="s">
        <v>591</v>
      </c>
      <c r="D251" t="s">
        <v>30</v>
      </c>
      <c r="E251" s="6" t="s">
        <v>70</v>
      </c>
      <c r="F251" t="s">
        <v>16</v>
      </c>
      <c r="G251">
        <v>4</v>
      </c>
      <c r="H251" s="2">
        <v>8750</v>
      </c>
      <c r="I251" s="2">
        <v>8750</v>
      </c>
      <c r="J251" t="s">
        <v>592</v>
      </c>
      <c r="K251">
        <v>0</v>
      </c>
      <c r="L251">
        <v>0</v>
      </c>
      <c r="M251">
        <f t="shared" ca="1" si="3"/>
        <v>435</v>
      </c>
      <c r="N251" s="2">
        <f ca="1" xml:space="preserve"> Table7[[#This Row],[Selling Price]] * Table7[[#This Row],[Units sold (Anually)]]</f>
        <v>3806250</v>
      </c>
      <c r="O251" s="2">
        <f ca="1" xml:space="preserve"> (-Table7[[#This Row],[Original Price]] - Table7[[#This Row],[Selling Price]])  * Table7[[#This Row],[Units sold (Anually)]]</f>
        <v>-7612500</v>
      </c>
      <c r="P251" s="2">
        <f ca="1" xml:space="preserve"> (Table7[[#This Row],[Original Price]] - Table7[[#This Row],[Selling Price]]) * Table7[[#This Row],[Units sold (Anually)]]</f>
        <v>0</v>
      </c>
      <c r="Q251" s="2">
        <f ca="1" xml:space="preserve"> Table7[[#This Row],[Sales]] - Table7[[#This Row],[Discount]]</f>
        <v>3806250</v>
      </c>
    </row>
    <row r="252" spans="1:17">
      <c r="A252" t="s">
        <v>33</v>
      </c>
      <c r="B252" t="s">
        <v>169</v>
      </c>
      <c r="C252" t="s">
        <v>420</v>
      </c>
      <c r="D252" t="s">
        <v>50</v>
      </c>
      <c r="E252" s="6" t="s">
        <v>70</v>
      </c>
      <c r="F252" t="s">
        <v>16</v>
      </c>
      <c r="G252">
        <v>4.5</v>
      </c>
      <c r="H252" s="2">
        <v>36999</v>
      </c>
      <c r="I252" s="2">
        <v>37900</v>
      </c>
      <c r="J252" t="s">
        <v>171</v>
      </c>
      <c r="K252">
        <v>901</v>
      </c>
      <c r="L252">
        <v>2.3773087071240102</v>
      </c>
      <c r="M252">
        <f t="shared" ca="1" si="3"/>
        <v>472</v>
      </c>
      <c r="N252" s="2">
        <f ca="1" xml:space="preserve"> Table7[[#This Row],[Selling Price]] * Table7[[#This Row],[Units sold (Anually)]]</f>
        <v>17463528</v>
      </c>
      <c r="O252" s="2">
        <f ca="1" xml:space="preserve"> (-Table7[[#This Row],[Original Price]] - Table7[[#This Row],[Selling Price]])  * Table7[[#This Row],[Units sold (Anually)]]</f>
        <v>-35352328</v>
      </c>
      <c r="P252" s="2">
        <f ca="1" xml:space="preserve"> (Table7[[#This Row],[Original Price]] - Table7[[#This Row],[Selling Price]]) * Table7[[#This Row],[Units sold (Anually)]]</f>
        <v>425272</v>
      </c>
      <c r="Q252" s="2">
        <f ca="1" xml:space="preserve"> Table7[[#This Row],[Sales]] - Table7[[#This Row],[Discount]]</f>
        <v>17462627</v>
      </c>
    </row>
    <row r="253" spans="1:17">
      <c r="A253" t="s">
        <v>38</v>
      </c>
      <c r="B253" t="s">
        <v>593</v>
      </c>
      <c r="C253" t="s">
        <v>93</v>
      </c>
      <c r="D253" t="s">
        <v>81</v>
      </c>
      <c r="E253" s="6" t="s">
        <v>21</v>
      </c>
      <c r="F253" t="s">
        <v>16</v>
      </c>
      <c r="G253">
        <v>3.8</v>
      </c>
      <c r="H253" s="2">
        <v>3990</v>
      </c>
      <c r="I253" s="2">
        <v>3990</v>
      </c>
      <c r="J253" t="s">
        <v>594</v>
      </c>
      <c r="K253">
        <v>0</v>
      </c>
      <c r="L253">
        <v>0</v>
      </c>
      <c r="M253">
        <f t="shared" ca="1" si="3"/>
        <v>401</v>
      </c>
      <c r="N253" s="2">
        <f ca="1" xml:space="preserve"> Table7[[#This Row],[Selling Price]] * Table7[[#This Row],[Units sold (Anually)]]</f>
        <v>1599990</v>
      </c>
      <c r="O253" s="2">
        <f ca="1" xml:space="preserve"> (-Table7[[#This Row],[Original Price]] - Table7[[#This Row],[Selling Price]])  * Table7[[#This Row],[Units sold (Anually)]]</f>
        <v>-3199980</v>
      </c>
      <c r="P253" s="2">
        <f ca="1" xml:space="preserve"> (Table7[[#This Row],[Original Price]] - Table7[[#This Row],[Selling Price]]) * Table7[[#This Row],[Units sold (Anually)]]</f>
        <v>0</v>
      </c>
      <c r="Q253" s="2">
        <f ca="1" xml:space="preserve"> Table7[[#This Row],[Sales]] - Table7[[#This Row],[Discount]]</f>
        <v>1599990</v>
      </c>
    </row>
    <row r="254" spans="1:17">
      <c r="A254" t="s">
        <v>196</v>
      </c>
      <c r="B254" t="s">
        <v>463</v>
      </c>
      <c r="C254" t="s">
        <v>35</v>
      </c>
      <c r="D254" t="s">
        <v>30</v>
      </c>
      <c r="E254" s="6" t="s">
        <v>31</v>
      </c>
      <c r="F254" t="s">
        <v>16</v>
      </c>
      <c r="G254">
        <v>4.2</v>
      </c>
      <c r="H254" s="2">
        <v>22990</v>
      </c>
      <c r="I254" s="2">
        <v>55000</v>
      </c>
      <c r="J254" t="s">
        <v>464</v>
      </c>
      <c r="K254">
        <v>32010</v>
      </c>
      <c r="L254">
        <v>58.199999999999903</v>
      </c>
      <c r="M254">
        <f t="shared" ca="1" si="3"/>
        <v>321</v>
      </c>
      <c r="N254" s="2">
        <f ca="1" xml:space="preserve"> Table7[[#This Row],[Selling Price]] * Table7[[#This Row],[Units sold (Anually)]]</f>
        <v>7379790</v>
      </c>
      <c r="O254" s="2">
        <f ca="1" xml:space="preserve"> (-Table7[[#This Row],[Original Price]] - Table7[[#This Row],[Selling Price]])  * Table7[[#This Row],[Units sold (Anually)]]</f>
        <v>-25034790</v>
      </c>
      <c r="P254" s="2">
        <f ca="1" xml:space="preserve"> (Table7[[#This Row],[Original Price]] - Table7[[#This Row],[Selling Price]]) * Table7[[#This Row],[Units sold (Anually)]]</f>
        <v>10275210</v>
      </c>
      <c r="Q254" s="2">
        <f ca="1" xml:space="preserve"> Table7[[#This Row],[Sales]] - Table7[[#This Row],[Discount]]</f>
        <v>7347780</v>
      </c>
    </row>
    <row r="255" spans="1:17">
      <c r="A255" t="s">
        <v>23</v>
      </c>
      <c r="B255" t="s">
        <v>137</v>
      </c>
      <c r="C255" t="s">
        <v>294</v>
      </c>
      <c r="D255" t="s">
        <v>14</v>
      </c>
      <c r="E255" s="6" t="s">
        <v>15</v>
      </c>
      <c r="F255" t="s">
        <v>16</v>
      </c>
      <c r="G255">
        <v>4.3</v>
      </c>
      <c r="H255" s="2">
        <v>27999</v>
      </c>
      <c r="I255" s="2">
        <v>29999</v>
      </c>
      <c r="J255" t="s">
        <v>138</v>
      </c>
      <c r="K255">
        <v>2000</v>
      </c>
      <c r="L255">
        <v>6.6668888962965402</v>
      </c>
      <c r="M255">
        <f t="shared" ca="1" si="3"/>
        <v>244</v>
      </c>
      <c r="N255" s="2">
        <f ca="1" xml:space="preserve"> Table7[[#This Row],[Selling Price]] * Table7[[#This Row],[Units sold (Anually)]]</f>
        <v>6831756</v>
      </c>
      <c r="O255" s="2">
        <f ca="1" xml:space="preserve"> (-Table7[[#This Row],[Original Price]] - Table7[[#This Row],[Selling Price]])  * Table7[[#This Row],[Units sold (Anually)]]</f>
        <v>-14151512</v>
      </c>
      <c r="P255" s="2">
        <f ca="1" xml:space="preserve"> (Table7[[#This Row],[Original Price]] - Table7[[#This Row],[Selling Price]]) * Table7[[#This Row],[Units sold (Anually)]]</f>
        <v>488000</v>
      </c>
      <c r="Q255" s="2">
        <f ca="1" xml:space="preserve"> Table7[[#This Row],[Sales]] - Table7[[#This Row],[Discount]]</f>
        <v>6829756</v>
      </c>
    </row>
    <row r="256" spans="1:17">
      <c r="A256" t="s">
        <v>11</v>
      </c>
      <c r="B256" t="s">
        <v>595</v>
      </c>
      <c r="C256" t="s">
        <v>80</v>
      </c>
      <c r="D256" t="s">
        <v>54</v>
      </c>
      <c r="E256" s="6" t="s">
        <v>14</v>
      </c>
      <c r="F256" t="s">
        <v>16</v>
      </c>
      <c r="G256">
        <v>4.0999999999999996</v>
      </c>
      <c r="H256" s="2">
        <v>8090</v>
      </c>
      <c r="I256" s="2">
        <v>8090</v>
      </c>
      <c r="J256" t="s">
        <v>596</v>
      </c>
      <c r="K256">
        <v>0</v>
      </c>
      <c r="L256">
        <v>0</v>
      </c>
      <c r="M256">
        <f t="shared" ca="1" si="3"/>
        <v>347</v>
      </c>
      <c r="N256" s="2">
        <f ca="1" xml:space="preserve"> Table7[[#This Row],[Selling Price]] * Table7[[#This Row],[Units sold (Anually)]]</f>
        <v>2807230</v>
      </c>
      <c r="O256" s="2">
        <f ca="1" xml:space="preserve"> (-Table7[[#This Row],[Original Price]] - Table7[[#This Row],[Selling Price]])  * Table7[[#This Row],[Units sold (Anually)]]</f>
        <v>-5614460</v>
      </c>
      <c r="P256" s="2">
        <f ca="1" xml:space="preserve"> (Table7[[#This Row],[Original Price]] - Table7[[#This Row],[Selling Price]]) * Table7[[#This Row],[Units sold (Anually)]]</f>
        <v>0</v>
      </c>
      <c r="Q256" s="2">
        <f ca="1" xml:space="preserve"> Table7[[#This Row],[Sales]] - Table7[[#This Row],[Discount]]</f>
        <v>2807230</v>
      </c>
    </row>
    <row r="257" spans="1:17">
      <c r="A257" t="s">
        <v>56</v>
      </c>
      <c r="B257" t="s">
        <v>246</v>
      </c>
      <c r="C257" t="s">
        <v>597</v>
      </c>
      <c r="D257" t="s">
        <v>14</v>
      </c>
      <c r="E257" s="6" t="s">
        <v>15</v>
      </c>
      <c r="F257" t="s">
        <v>16</v>
      </c>
      <c r="G257">
        <v>4.3</v>
      </c>
      <c r="H257" s="2">
        <v>28999</v>
      </c>
      <c r="I257" s="2">
        <v>33999</v>
      </c>
      <c r="J257" t="s">
        <v>248</v>
      </c>
      <c r="K257">
        <v>5000</v>
      </c>
      <c r="L257">
        <v>14.706314891614401</v>
      </c>
      <c r="M257">
        <f t="shared" ca="1" si="3"/>
        <v>384</v>
      </c>
      <c r="N257" s="2">
        <f ca="1" xml:space="preserve"> Table7[[#This Row],[Selling Price]] * Table7[[#This Row],[Units sold (Anually)]]</f>
        <v>11135616</v>
      </c>
      <c r="O257" s="2">
        <f ca="1" xml:space="preserve"> (-Table7[[#This Row],[Original Price]] - Table7[[#This Row],[Selling Price]])  * Table7[[#This Row],[Units sold (Anually)]]</f>
        <v>-24191232</v>
      </c>
      <c r="P257" s="2">
        <f ca="1" xml:space="preserve"> (Table7[[#This Row],[Original Price]] - Table7[[#This Row],[Selling Price]]) * Table7[[#This Row],[Units sold (Anually)]]</f>
        <v>1920000</v>
      </c>
      <c r="Q257" s="2">
        <f ca="1" xml:space="preserve"> Table7[[#This Row],[Sales]] - Table7[[#This Row],[Discount]]</f>
        <v>11130616</v>
      </c>
    </row>
    <row r="258" spans="1:17">
      <c r="A258" t="s">
        <v>18</v>
      </c>
      <c r="B258">
        <v>106</v>
      </c>
      <c r="C258" t="s">
        <v>35</v>
      </c>
      <c r="D258" t="s">
        <v>2554</v>
      </c>
      <c r="E258" s="6" t="s">
        <v>20</v>
      </c>
      <c r="F258" t="s">
        <v>16</v>
      </c>
      <c r="G258">
        <v>3.9</v>
      </c>
      <c r="H258" s="2">
        <v>1519</v>
      </c>
      <c r="I258" s="2">
        <v>1519</v>
      </c>
      <c r="J258" t="s">
        <v>598</v>
      </c>
      <c r="K258">
        <v>0</v>
      </c>
      <c r="L258">
        <v>0</v>
      </c>
      <c r="M258">
        <f t="shared" ref="M258:M321" ca="1" si="4">RANDBETWEEN(100,500)</f>
        <v>411</v>
      </c>
      <c r="N258" s="2">
        <f ca="1" xml:space="preserve"> Table7[[#This Row],[Selling Price]] * Table7[[#This Row],[Units sold (Anually)]]</f>
        <v>624309</v>
      </c>
      <c r="O258" s="2">
        <f ca="1" xml:space="preserve"> (-Table7[[#This Row],[Original Price]] - Table7[[#This Row],[Selling Price]])  * Table7[[#This Row],[Units sold (Anually)]]</f>
        <v>-1248618</v>
      </c>
      <c r="P258" s="2">
        <f ca="1" xml:space="preserve"> (Table7[[#This Row],[Original Price]] - Table7[[#This Row],[Selling Price]]) * Table7[[#This Row],[Units sold (Anually)]]</f>
        <v>0</v>
      </c>
      <c r="Q258" s="2">
        <f ca="1" xml:space="preserve"> Table7[[#This Row],[Sales]] - Table7[[#This Row],[Discount]]</f>
        <v>624309</v>
      </c>
    </row>
    <row r="259" spans="1:17">
      <c r="A259" t="s">
        <v>67</v>
      </c>
      <c r="B259" t="s">
        <v>599</v>
      </c>
      <c r="C259" t="s">
        <v>600</v>
      </c>
      <c r="D259" t="s">
        <v>30</v>
      </c>
      <c r="E259" s="6" t="s">
        <v>31</v>
      </c>
      <c r="F259" t="s">
        <v>16</v>
      </c>
      <c r="G259">
        <v>4.4000000000000004</v>
      </c>
      <c r="H259" s="2">
        <v>14990</v>
      </c>
      <c r="I259" s="2">
        <v>18990</v>
      </c>
      <c r="J259" t="s">
        <v>601</v>
      </c>
      <c r="K259">
        <v>4000</v>
      </c>
      <c r="L259">
        <v>21.063717746182199</v>
      </c>
      <c r="M259">
        <f t="shared" ca="1" si="4"/>
        <v>275</v>
      </c>
      <c r="N259" s="2">
        <f ca="1" xml:space="preserve"> Table7[[#This Row],[Selling Price]] * Table7[[#This Row],[Units sold (Anually)]]</f>
        <v>4122250</v>
      </c>
      <c r="O259" s="2">
        <f ca="1" xml:space="preserve"> (-Table7[[#This Row],[Original Price]] - Table7[[#This Row],[Selling Price]])  * Table7[[#This Row],[Units sold (Anually)]]</f>
        <v>-9344500</v>
      </c>
      <c r="P259" s="2">
        <f ca="1" xml:space="preserve"> (Table7[[#This Row],[Original Price]] - Table7[[#This Row],[Selling Price]]) * Table7[[#This Row],[Units sold (Anually)]]</f>
        <v>1100000</v>
      </c>
      <c r="Q259" s="2">
        <f ca="1" xml:space="preserve"> Table7[[#This Row],[Sales]] - Table7[[#This Row],[Discount]]</f>
        <v>4118250</v>
      </c>
    </row>
    <row r="260" spans="1:17">
      <c r="A260" t="s">
        <v>23</v>
      </c>
      <c r="B260" t="s">
        <v>105</v>
      </c>
      <c r="C260" t="s">
        <v>602</v>
      </c>
      <c r="D260" t="s">
        <v>14</v>
      </c>
      <c r="E260" s="6" t="s">
        <v>15</v>
      </c>
      <c r="F260" t="s">
        <v>16</v>
      </c>
      <c r="G260">
        <v>4.4000000000000004</v>
      </c>
      <c r="H260" s="2">
        <v>19999</v>
      </c>
      <c r="I260" s="2">
        <v>21999</v>
      </c>
      <c r="J260" t="s">
        <v>107</v>
      </c>
      <c r="K260">
        <v>2000</v>
      </c>
      <c r="L260">
        <v>9.0913223328333093</v>
      </c>
      <c r="M260">
        <f t="shared" ca="1" si="4"/>
        <v>455</v>
      </c>
      <c r="N260" s="2">
        <f ca="1" xml:space="preserve"> Table7[[#This Row],[Selling Price]] * Table7[[#This Row],[Units sold (Anually)]]</f>
        <v>9099545</v>
      </c>
      <c r="O260" s="2">
        <f ca="1" xml:space="preserve"> (-Table7[[#This Row],[Original Price]] - Table7[[#This Row],[Selling Price]])  * Table7[[#This Row],[Units sold (Anually)]]</f>
        <v>-19109090</v>
      </c>
      <c r="P260" s="2">
        <f ca="1" xml:space="preserve"> (Table7[[#This Row],[Original Price]] - Table7[[#This Row],[Selling Price]]) * Table7[[#This Row],[Units sold (Anually)]]</f>
        <v>910000</v>
      </c>
      <c r="Q260" s="2">
        <f ca="1" xml:space="preserve"> Table7[[#This Row],[Sales]] - Table7[[#This Row],[Discount]]</f>
        <v>9097545</v>
      </c>
    </row>
    <row r="261" spans="1:17">
      <c r="A261" t="s">
        <v>11</v>
      </c>
      <c r="B261" t="s">
        <v>131</v>
      </c>
      <c r="C261" t="s">
        <v>35</v>
      </c>
      <c r="D261" t="s">
        <v>2554</v>
      </c>
      <c r="E261" s="6" t="s">
        <v>20</v>
      </c>
      <c r="F261" t="s">
        <v>16</v>
      </c>
      <c r="G261">
        <v>4.0999999999999996</v>
      </c>
      <c r="H261" s="2">
        <v>2299</v>
      </c>
      <c r="I261" s="2">
        <v>2299</v>
      </c>
      <c r="J261" t="s">
        <v>133</v>
      </c>
      <c r="K261">
        <v>0</v>
      </c>
      <c r="L261">
        <v>0</v>
      </c>
      <c r="M261">
        <f t="shared" ca="1" si="4"/>
        <v>406</v>
      </c>
      <c r="N261" s="2">
        <f ca="1" xml:space="preserve"> Table7[[#This Row],[Selling Price]] * Table7[[#This Row],[Units sold (Anually)]]</f>
        <v>933394</v>
      </c>
      <c r="O261" s="2">
        <f ca="1" xml:space="preserve"> (-Table7[[#This Row],[Original Price]] - Table7[[#This Row],[Selling Price]])  * Table7[[#This Row],[Units sold (Anually)]]</f>
        <v>-1866788</v>
      </c>
      <c r="P261" s="2">
        <f ca="1" xml:space="preserve"> (Table7[[#This Row],[Original Price]] - Table7[[#This Row],[Selling Price]]) * Table7[[#This Row],[Units sold (Anually)]]</f>
        <v>0</v>
      </c>
      <c r="Q261" s="2">
        <f ca="1" xml:space="preserve"> Table7[[#This Row],[Sales]] - Table7[[#This Row],[Discount]]</f>
        <v>933394</v>
      </c>
    </row>
    <row r="262" spans="1:17">
      <c r="A262" t="s">
        <v>18</v>
      </c>
      <c r="B262">
        <v>7.2</v>
      </c>
      <c r="C262" t="s">
        <v>603</v>
      </c>
      <c r="D262" t="s">
        <v>45</v>
      </c>
      <c r="E262" s="6" t="s">
        <v>31</v>
      </c>
      <c r="F262" t="s">
        <v>16</v>
      </c>
      <c r="G262">
        <v>4.0999999999999996</v>
      </c>
      <c r="H262" s="2">
        <v>20999</v>
      </c>
      <c r="I262" s="2">
        <v>20999</v>
      </c>
      <c r="J262" t="s">
        <v>604</v>
      </c>
      <c r="K262">
        <v>0</v>
      </c>
      <c r="L262">
        <v>0</v>
      </c>
      <c r="M262">
        <f t="shared" ca="1" si="4"/>
        <v>471</v>
      </c>
      <c r="N262" s="2">
        <f ca="1" xml:space="preserve"> Table7[[#This Row],[Selling Price]] * Table7[[#This Row],[Units sold (Anually)]]</f>
        <v>9890529</v>
      </c>
      <c r="O262" s="2">
        <f ca="1" xml:space="preserve"> (-Table7[[#This Row],[Original Price]] - Table7[[#This Row],[Selling Price]])  * Table7[[#This Row],[Units sold (Anually)]]</f>
        <v>-19781058</v>
      </c>
      <c r="P262" s="2">
        <f ca="1" xml:space="preserve"> (Table7[[#This Row],[Original Price]] - Table7[[#This Row],[Selling Price]]) * Table7[[#This Row],[Units sold (Anually)]]</f>
        <v>0</v>
      </c>
      <c r="Q262" s="2">
        <f ca="1" xml:space="preserve"> Table7[[#This Row],[Sales]] - Table7[[#This Row],[Discount]]</f>
        <v>9890529</v>
      </c>
    </row>
    <row r="263" spans="1:17">
      <c r="A263" t="s">
        <v>11</v>
      </c>
      <c r="B263" t="s">
        <v>605</v>
      </c>
      <c r="C263" t="s">
        <v>606</v>
      </c>
      <c r="D263" t="s">
        <v>20</v>
      </c>
      <c r="E263" s="6" t="s">
        <v>21</v>
      </c>
      <c r="F263" t="s">
        <v>16</v>
      </c>
      <c r="G263">
        <v>3.9</v>
      </c>
      <c r="H263" s="2">
        <v>21999</v>
      </c>
      <c r="I263" s="2">
        <v>21999</v>
      </c>
      <c r="J263" t="s">
        <v>607</v>
      </c>
      <c r="K263">
        <v>0</v>
      </c>
      <c r="L263">
        <v>0</v>
      </c>
      <c r="M263">
        <f t="shared" ca="1" si="4"/>
        <v>402</v>
      </c>
      <c r="N263" s="2">
        <f ca="1" xml:space="preserve"> Table7[[#This Row],[Selling Price]] * Table7[[#This Row],[Units sold (Anually)]]</f>
        <v>8843598</v>
      </c>
      <c r="O263" s="2">
        <f ca="1" xml:space="preserve"> (-Table7[[#This Row],[Original Price]] - Table7[[#This Row],[Selling Price]])  * Table7[[#This Row],[Units sold (Anually)]]</f>
        <v>-17687196</v>
      </c>
      <c r="P263" s="2">
        <f ca="1" xml:space="preserve"> (Table7[[#This Row],[Original Price]] - Table7[[#This Row],[Selling Price]]) * Table7[[#This Row],[Units sold (Anually)]]</f>
        <v>0</v>
      </c>
      <c r="Q263" s="2">
        <f ca="1" xml:space="preserve"> Table7[[#This Row],[Sales]] - Table7[[#This Row],[Discount]]</f>
        <v>8843598</v>
      </c>
    </row>
    <row r="264" spans="1:17">
      <c r="A264" t="s">
        <v>11</v>
      </c>
      <c r="B264" t="s">
        <v>608</v>
      </c>
      <c r="C264" t="s">
        <v>89</v>
      </c>
      <c r="D264" t="s">
        <v>30</v>
      </c>
      <c r="E264" s="6" t="s">
        <v>31</v>
      </c>
      <c r="F264" t="s">
        <v>16</v>
      </c>
      <c r="G264">
        <v>4.2</v>
      </c>
      <c r="H264" s="2">
        <v>12499</v>
      </c>
      <c r="I264" s="2">
        <v>14499</v>
      </c>
      <c r="J264" t="s">
        <v>609</v>
      </c>
      <c r="K264">
        <v>2000</v>
      </c>
      <c r="L264">
        <v>13.794054762397399</v>
      </c>
      <c r="M264">
        <f t="shared" ca="1" si="4"/>
        <v>112</v>
      </c>
      <c r="N264" s="2">
        <f ca="1" xml:space="preserve"> Table7[[#This Row],[Selling Price]] * Table7[[#This Row],[Units sold (Anually)]]</f>
        <v>1399888</v>
      </c>
      <c r="O264" s="2">
        <f ca="1" xml:space="preserve"> (-Table7[[#This Row],[Original Price]] - Table7[[#This Row],[Selling Price]])  * Table7[[#This Row],[Units sold (Anually)]]</f>
        <v>-3023776</v>
      </c>
      <c r="P264" s="2">
        <f ca="1" xml:space="preserve"> (Table7[[#This Row],[Original Price]] - Table7[[#This Row],[Selling Price]]) * Table7[[#This Row],[Units sold (Anually)]]</f>
        <v>224000</v>
      </c>
      <c r="Q264" s="2">
        <f ca="1" xml:space="preserve"> Table7[[#This Row],[Sales]] - Table7[[#This Row],[Discount]]</f>
        <v>1397888</v>
      </c>
    </row>
    <row r="265" spans="1:17">
      <c r="A265" t="s">
        <v>11</v>
      </c>
      <c r="B265" t="s">
        <v>610</v>
      </c>
      <c r="C265" t="s">
        <v>35</v>
      </c>
      <c r="D265" t="s">
        <v>611</v>
      </c>
      <c r="E265" s="6" t="s">
        <v>20</v>
      </c>
      <c r="F265" t="s">
        <v>16</v>
      </c>
      <c r="G265">
        <v>4.0999999999999996</v>
      </c>
      <c r="H265" s="2">
        <v>2815</v>
      </c>
      <c r="I265" s="2">
        <v>2815</v>
      </c>
      <c r="J265" t="s">
        <v>612</v>
      </c>
      <c r="K265">
        <v>0</v>
      </c>
      <c r="L265">
        <v>0</v>
      </c>
      <c r="M265">
        <f t="shared" ca="1" si="4"/>
        <v>493</v>
      </c>
      <c r="N265" s="2">
        <f ca="1" xml:space="preserve"> Table7[[#This Row],[Selling Price]] * Table7[[#This Row],[Units sold (Anually)]]</f>
        <v>1387795</v>
      </c>
      <c r="O265" s="2">
        <f ca="1" xml:space="preserve"> (-Table7[[#This Row],[Original Price]] - Table7[[#This Row],[Selling Price]])  * Table7[[#This Row],[Units sold (Anually)]]</f>
        <v>-2775590</v>
      </c>
      <c r="P265" s="2">
        <f ca="1" xml:space="preserve"> (Table7[[#This Row],[Original Price]] - Table7[[#This Row],[Selling Price]]) * Table7[[#This Row],[Units sold (Anually)]]</f>
        <v>0</v>
      </c>
      <c r="Q265" s="2">
        <f ca="1" xml:space="preserve"> Table7[[#This Row],[Sales]] - Table7[[#This Row],[Discount]]</f>
        <v>1387795</v>
      </c>
    </row>
    <row r="266" spans="1:17">
      <c r="A266" t="s">
        <v>336</v>
      </c>
      <c r="B266" t="s">
        <v>613</v>
      </c>
      <c r="C266" t="s">
        <v>614</v>
      </c>
      <c r="D266" t="s">
        <v>50</v>
      </c>
      <c r="E266" s="6" t="s">
        <v>70</v>
      </c>
      <c r="F266" t="s">
        <v>16</v>
      </c>
      <c r="G266">
        <v>4.3</v>
      </c>
      <c r="H266" s="2">
        <v>7999</v>
      </c>
      <c r="I266" s="2">
        <v>9999</v>
      </c>
      <c r="J266" t="s">
        <v>615</v>
      </c>
      <c r="K266">
        <v>2000</v>
      </c>
      <c r="L266">
        <v>20.002000200019999</v>
      </c>
      <c r="M266">
        <f t="shared" ca="1" si="4"/>
        <v>374</v>
      </c>
      <c r="N266" s="2">
        <f ca="1" xml:space="preserve"> Table7[[#This Row],[Selling Price]] * Table7[[#This Row],[Units sold (Anually)]]</f>
        <v>2991626</v>
      </c>
      <c r="O266" s="2">
        <f ca="1" xml:space="preserve"> (-Table7[[#This Row],[Original Price]] - Table7[[#This Row],[Selling Price]])  * Table7[[#This Row],[Units sold (Anually)]]</f>
        <v>-6731252</v>
      </c>
      <c r="P266" s="2">
        <f ca="1" xml:space="preserve"> (Table7[[#This Row],[Original Price]] - Table7[[#This Row],[Selling Price]]) * Table7[[#This Row],[Units sold (Anually)]]</f>
        <v>748000</v>
      </c>
      <c r="Q266" s="2">
        <f ca="1" xml:space="preserve"> Table7[[#This Row],[Sales]] - Table7[[#This Row],[Discount]]</f>
        <v>2989626</v>
      </c>
    </row>
    <row r="267" spans="1:17">
      <c r="A267" t="s">
        <v>18</v>
      </c>
      <c r="B267">
        <v>8</v>
      </c>
      <c r="C267" t="s">
        <v>616</v>
      </c>
      <c r="D267" t="s">
        <v>30</v>
      </c>
      <c r="E267" s="6" t="s">
        <v>31</v>
      </c>
      <c r="F267" t="s">
        <v>16</v>
      </c>
      <c r="G267">
        <v>4</v>
      </c>
      <c r="H267" s="2">
        <v>39000</v>
      </c>
      <c r="I267" s="2">
        <v>39000</v>
      </c>
      <c r="J267" t="s">
        <v>617</v>
      </c>
      <c r="K267">
        <v>0</v>
      </c>
      <c r="L267">
        <v>0</v>
      </c>
      <c r="M267">
        <f t="shared" ca="1" si="4"/>
        <v>295</v>
      </c>
      <c r="N267" s="2">
        <f ca="1" xml:space="preserve"> Table7[[#This Row],[Selling Price]] * Table7[[#This Row],[Units sold (Anually)]]</f>
        <v>11505000</v>
      </c>
      <c r="O267" s="2">
        <f ca="1" xml:space="preserve"> (-Table7[[#This Row],[Original Price]] - Table7[[#This Row],[Selling Price]])  * Table7[[#This Row],[Units sold (Anually)]]</f>
        <v>-23010000</v>
      </c>
      <c r="P267" s="2">
        <f ca="1" xml:space="preserve"> (Table7[[#This Row],[Original Price]] - Table7[[#This Row],[Selling Price]]) * Table7[[#This Row],[Units sold (Anually)]]</f>
        <v>0</v>
      </c>
      <c r="Q267" s="2">
        <f ca="1" xml:space="preserve"> Table7[[#This Row],[Sales]] - Table7[[#This Row],[Discount]]</f>
        <v>11505000</v>
      </c>
    </row>
    <row r="268" spans="1:17">
      <c r="A268" t="s">
        <v>33</v>
      </c>
      <c r="B268" t="s">
        <v>558</v>
      </c>
      <c r="C268" t="s">
        <v>514</v>
      </c>
      <c r="D268" t="s">
        <v>30</v>
      </c>
      <c r="E268" s="6" t="s">
        <v>31</v>
      </c>
      <c r="F268" t="s">
        <v>16</v>
      </c>
      <c r="G268">
        <v>4.5999999999999996</v>
      </c>
      <c r="H268" s="2">
        <v>73999</v>
      </c>
      <c r="I268" s="2">
        <v>109900</v>
      </c>
      <c r="J268" t="s">
        <v>559</v>
      </c>
      <c r="K268">
        <v>35901</v>
      </c>
      <c r="L268">
        <v>32.666969972702397</v>
      </c>
      <c r="M268">
        <f t="shared" ca="1" si="4"/>
        <v>236</v>
      </c>
      <c r="N268" s="2">
        <f ca="1" xml:space="preserve"> Table7[[#This Row],[Selling Price]] * Table7[[#This Row],[Units sold (Anually)]]</f>
        <v>17463764</v>
      </c>
      <c r="O268" s="2">
        <f ca="1" xml:space="preserve"> (-Table7[[#This Row],[Original Price]] - Table7[[#This Row],[Selling Price]])  * Table7[[#This Row],[Units sold (Anually)]]</f>
        <v>-43400164</v>
      </c>
      <c r="P268" s="2">
        <f ca="1" xml:space="preserve"> (Table7[[#This Row],[Original Price]] - Table7[[#This Row],[Selling Price]]) * Table7[[#This Row],[Units sold (Anually)]]</f>
        <v>8472636</v>
      </c>
      <c r="Q268" s="2">
        <f ca="1" xml:space="preserve"> Table7[[#This Row],[Sales]] - Table7[[#This Row],[Discount]]</f>
        <v>17427863</v>
      </c>
    </row>
    <row r="269" spans="1:17">
      <c r="A269" t="s">
        <v>33</v>
      </c>
      <c r="B269" t="s">
        <v>618</v>
      </c>
      <c r="C269" t="s">
        <v>173</v>
      </c>
      <c r="D269" t="s">
        <v>20</v>
      </c>
      <c r="E269" s="6" t="s">
        <v>70</v>
      </c>
      <c r="F269" t="s">
        <v>16</v>
      </c>
      <c r="G269" t="s">
        <v>2506</v>
      </c>
      <c r="H269" s="2">
        <v>29900</v>
      </c>
      <c r="I269" s="2">
        <v>29900</v>
      </c>
      <c r="J269" t="s">
        <v>619</v>
      </c>
      <c r="K269">
        <v>0</v>
      </c>
      <c r="L269">
        <v>0</v>
      </c>
      <c r="M269">
        <f t="shared" ca="1" si="4"/>
        <v>155</v>
      </c>
      <c r="N269" s="2">
        <f ca="1" xml:space="preserve"> Table7[[#This Row],[Selling Price]] * Table7[[#This Row],[Units sold (Anually)]]</f>
        <v>4634500</v>
      </c>
      <c r="O269" s="2">
        <f ca="1" xml:space="preserve"> (-Table7[[#This Row],[Original Price]] - Table7[[#This Row],[Selling Price]])  * Table7[[#This Row],[Units sold (Anually)]]</f>
        <v>-9269000</v>
      </c>
      <c r="P269" s="2">
        <f ca="1" xml:space="preserve"> (Table7[[#This Row],[Original Price]] - Table7[[#This Row],[Selling Price]]) * Table7[[#This Row],[Units sold (Anually)]]</f>
        <v>0</v>
      </c>
      <c r="Q269" s="2">
        <f ca="1" xml:space="preserve"> Table7[[#This Row],[Sales]] - Table7[[#This Row],[Discount]]</f>
        <v>4634500</v>
      </c>
    </row>
    <row r="270" spans="1:17">
      <c r="A270" t="s">
        <v>23</v>
      </c>
      <c r="B270" t="s">
        <v>620</v>
      </c>
      <c r="C270" t="s">
        <v>479</v>
      </c>
      <c r="D270" t="s">
        <v>30</v>
      </c>
      <c r="E270" s="6" t="s">
        <v>31</v>
      </c>
      <c r="F270" t="s">
        <v>16</v>
      </c>
      <c r="G270">
        <v>4.5</v>
      </c>
      <c r="H270" s="2">
        <v>10999</v>
      </c>
      <c r="I270" s="2">
        <v>10999</v>
      </c>
      <c r="J270" t="s">
        <v>621</v>
      </c>
      <c r="K270">
        <v>0</v>
      </c>
      <c r="L270">
        <v>0</v>
      </c>
      <c r="M270">
        <f t="shared" ca="1" si="4"/>
        <v>268</v>
      </c>
      <c r="N270" s="2">
        <f ca="1" xml:space="preserve"> Table7[[#This Row],[Selling Price]] * Table7[[#This Row],[Units sold (Anually)]]</f>
        <v>2947732</v>
      </c>
      <c r="O270" s="2">
        <f ca="1" xml:space="preserve"> (-Table7[[#This Row],[Original Price]] - Table7[[#This Row],[Selling Price]])  * Table7[[#This Row],[Units sold (Anually)]]</f>
        <v>-5895464</v>
      </c>
      <c r="P270" s="2">
        <f ca="1" xml:space="preserve"> (Table7[[#This Row],[Original Price]] - Table7[[#This Row],[Selling Price]]) * Table7[[#This Row],[Units sold (Anually)]]</f>
        <v>0</v>
      </c>
      <c r="Q270" s="2">
        <f ca="1" xml:space="preserve"> Table7[[#This Row],[Sales]] - Table7[[#This Row],[Discount]]</f>
        <v>2947732</v>
      </c>
    </row>
    <row r="271" spans="1:17">
      <c r="A271" t="s">
        <v>23</v>
      </c>
      <c r="B271" t="s">
        <v>105</v>
      </c>
      <c r="C271" t="s">
        <v>622</v>
      </c>
      <c r="D271" t="s">
        <v>45</v>
      </c>
      <c r="E271" s="6" t="s">
        <v>2554</v>
      </c>
      <c r="F271" t="s">
        <v>16</v>
      </c>
      <c r="G271">
        <v>4.3</v>
      </c>
      <c r="H271" s="2">
        <v>17999</v>
      </c>
      <c r="I271" s="2">
        <v>19999</v>
      </c>
      <c r="J271" t="s">
        <v>107</v>
      </c>
      <c r="K271">
        <v>2000</v>
      </c>
      <c r="L271">
        <v>10.0005000250012</v>
      </c>
      <c r="M271">
        <f t="shared" ca="1" si="4"/>
        <v>105</v>
      </c>
      <c r="N271" s="2">
        <f ca="1" xml:space="preserve"> Table7[[#This Row],[Selling Price]] * Table7[[#This Row],[Units sold (Anually)]]</f>
        <v>1889895</v>
      </c>
      <c r="O271" s="2">
        <f ca="1" xml:space="preserve"> (-Table7[[#This Row],[Original Price]] - Table7[[#This Row],[Selling Price]])  * Table7[[#This Row],[Units sold (Anually)]]</f>
        <v>-3989790</v>
      </c>
      <c r="P271" s="2">
        <f ca="1" xml:space="preserve"> (Table7[[#This Row],[Original Price]] - Table7[[#This Row],[Selling Price]]) * Table7[[#This Row],[Units sold (Anually)]]</f>
        <v>210000</v>
      </c>
      <c r="Q271" s="2">
        <f ca="1" xml:space="preserve"> Table7[[#This Row],[Sales]] - Table7[[#This Row],[Discount]]</f>
        <v>1887895</v>
      </c>
    </row>
    <row r="272" spans="1:17">
      <c r="A272" t="s">
        <v>87</v>
      </c>
      <c r="B272" t="s">
        <v>88</v>
      </c>
      <c r="C272" t="s">
        <v>97</v>
      </c>
      <c r="D272" t="s">
        <v>20</v>
      </c>
      <c r="E272" s="6" t="s">
        <v>21</v>
      </c>
      <c r="F272" t="s">
        <v>16</v>
      </c>
      <c r="G272">
        <v>4.0999999999999996</v>
      </c>
      <c r="H272" s="2">
        <v>7499</v>
      </c>
      <c r="I272" s="2">
        <v>7499</v>
      </c>
      <c r="J272" t="s">
        <v>90</v>
      </c>
      <c r="K272">
        <v>0</v>
      </c>
      <c r="L272">
        <v>0</v>
      </c>
      <c r="M272">
        <f t="shared" ca="1" si="4"/>
        <v>277</v>
      </c>
      <c r="N272" s="2">
        <f ca="1" xml:space="preserve"> Table7[[#This Row],[Selling Price]] * Table7[[#This Row],[Units sold (Anually)]]</f>
        <v>2077223</v>
      </c>
      <c r="O272" s="2">
        <f ca="1" xml:space="preserve"> (-Table7[[#This Row],[Original Price]] - Table7[[#This Row],[Selling Price]])  * Table7[[#This Row],[Units sold (Anually)]]</f>
        <v>-4154446</v>
      </c>
      <c r="P272" s="2">
        <f ca="1" xml:space="preserve"> (Table7[[#This Row],[Original Price]] - Table7[[#This Row],[Selling Price]]) * Table7[[#This Row],[Units sold (Anually)]]</f>
        <v>0</v>
      </c>
      <c r="Q272" s="2">
        <f ca="1" xml:space="preserve"> Table7[[#This Row],[Sales]] - Table7[[#This Row],[Discount]]</f>
        <v>2077223</v>
      </c>
    </row>
    <row r="273" spans="1:17">
      <c r="A273" t="s">
        <v>23</v>
      </c>
      <c r="B273">
        <v>2</v>
      </c>
      <c r="C273" t="s">
        <v>476</v>
      </c>
      <c r="D273" t="s">
        <v>50</v>
      </c>
      <c r="E273" s="6" t="s">
        <v>70</v>
      </c>
      <c r="F273" t="s">
        <v>16</v>
      </c>
      <c r="G273">
        <v>4.5</v>
      </c>
      <c r="H273" s="2">
        <v>9990</v>
      </c>
      <c r="I273" s="2">
        <v>9990</v>
      </c>
      <c r="J273" t="s">
        <v>623</v>
      </c>
      <c r="K273">
        <v>0</v>
      </c>
      <c r="L273">
        <v>0</v>
      </c>
      <c r="M273">
        <f t="shared" ca="1" si="4"/>
        <v>480</v>
      </c>
      <c r="N273" s="2">
        <f ca="1" xml:space="preserve"> Table7[[#This Row],[Selling Price]] * Table7[[#This Row],[Units sold (Anually)]]</f>
        <v>4795200</v>
      </c>
      <c r="O273" s="2">
        <f ca="1" xml:space="preserve"> (-Table7[[#This Row],[Original Price]] - Table7[[#This Row],[Selling Price]])  * Table7[[#This Row],[Units sold (Anually)]]</f>
        <v>-9590400</v>
      </c>
      <c r="P273" s="2">
        <f ca="1" xml:space="preserve"> (Table7[[#This Row],[Original Price]] - Table7[[#This Row],[Selling Price]]) * Table7[[#This Row],[Units sold (Anually)]]</f>
        <v>0</v>
      </c>
      <c r="Q273" s="2">
        <f ca="1" xml:space="preserve"> Table7[[#This Row],[Sales]] - Table7[[#This Row],[Discount]]</f>
        <v>4795200</v>
      </c>
    </row>
    <row r="274" spans="1:17">
      <c r="A274" t="s">
        <v>56</v>
      </c>
      <c r="B274" t="s">
        <v>624</v>
      </c>
      <c r="C274" t="s">
        <v>123</v>
      </c>
      <c r="D274" t="s">
        <v>50</v>
      </c>
      <c r="E274" s="6" t="s">
        <v>70</v>
      </c>
      <c r="F274" t="s">
        <v>16</v>
      </c>
      <c r="G274">
        <v>4.4000000000000004</v>
      </c>
      <c r="H274" s="2">
        <v>8389</v>
      </c>
      <c r="I274" s="2">
        <v>8389</v>
      </c>
      <c r="J274" t="s">
        <v>625</v>
      </c>
      <c r="K274">
        <v>0</v>
      </c>
      <c r="L274">
        <v>0</v>
      </c>
      <c r="M274">
        <f t="shared" ca="1" si="4"/>
        <v>383</v>
      </c>
      <c r="N274" s="2">
        <f ca="1" xml:space="preserve"> Table7[[#This Row],[Selling Price]] * Table7[[#This Row],[Units sold (Anually)]]</f>
        <v>3212987</v>
      </c>
      <c r="O274" s="2">
        <f ca="1" xml:space="preserve"> (-Table7[[#This Row],[Original Price]] - Table7[[#This Row],[Selling Price]])  * Table7[[#This Row],[Units sold (Anually)]]</f>
        <v>-6425974</v>
      </c>
      <c r="P274" s="2">
        <f ca="1" xml:space="preserve"> (Table7[[#This Row],[Original Price]] - Table7[[#This Row],[Selling Price]]) * Table7[[#This Row],[Units sold (Anually)]]</f>
        <v>0</v>
      </c>
      <c r="Q274" s="2">
        <f ca="1" xml:space="preserve"> Table7[[#This Row],[Sales]] - Table7[[#This Row],[Discount]]</f>
        <v>3212987</v>
      </c>
    </row>
    <row r="275" spans="1:17">
      <c r="A275" t="s">
        <v>134</v>
      </c>
      <c r="B275" t="s">
        <v>626</v>
      </c>
      <c r="C275" t="s">
        <v>627</v>
      </c>
      <c r="D275" t="s">
        <v>81</v>
      </c>
      <c r="E275" s="6" t="s">
        <v>21</v>
      </c>
      <c r="F275" t="s">
        <v>16</v>
      </c>
      <c r="G275">
        <v>4</v>
      </c>
      <c r="H275" s="2">
        <v>12400</v>
      </c>
      <c r="I275" s="2">
        <v>12400</v>
      </c>
      <c r="J275" t="s">
        <v>628</v>
      </c>
      <c r="K275">
        <v>0</v>
      </c>
      <c r="L275">
        <v>0</v>
      </c>
      <c r="M275">
        <f t="shared" ca="1" si="4"/>
        <v>390</v>
      </c>
      <c r="N275" s="2">
        <f ca="1" xml:space="preserve"> Table7[[#This Row],[Selling Price]] * Table7[[#This Row],[Units sold (Anually)]]</f>
        <v>4836000</v>
      </c>
      <c r="O275" s="2">
        <f ca="1" xml:space="preserve"> (-Table7[[#This Row],[Original Price]] - Table7[[#This Row],[Selling Price]])  * Table7[[#This Row],[Units sold (Anually)]]</f>
        <v>-9672000</v>
      </c>
      <c r="P275" s="2">
        <f ca="1" xml:space="preserve"> (Table7[[#This Row],[Original Price]] - Table7[[#This Row],[Selling Price]]) * Table7[[#This Row],[Units sold (Anually)]]</f>
        <v>0</v>
      </c>
      <c r="Q275" s="2">
        <f ca="1" xml:space="preserve"> Table7[[#This Row],[Sales]] - Table7[[#This Row],[Discount]]</f>
        <v>4836000</v>
      </c>
    </row>
    <row r="276" spans="1:17">
      <c r="A276" t="s">
        <v>27</v>
      </c>
      <c r="B276" t="s">
        <v>629</v>
      </c>
      <c r="C276" t="s">
        <v>630</v>
      </c>
      <c r="D276" t="s">
        <v>30</v>
      </c>
      <c r="E276" s="6" t="s">
        <v>31</v>
      </c>
      <c r="F276" t="s">
        <v>16</v>
      </c>
      <c r="G276">
        <v>4.4000000000000004</v>
      </c>
      <c r="H276" s="2">
        <v>11999</v>
      </c>
      <c r="I276" s="2">
        <v>11999</v>
      </c>
      <c r="J276" t="s">
        <v>631</v>
      </c>
      <c r="K276">
        <v>0</v>
      </c>
      <c r="L276">
        <v>0</v>
      </c>
      <c r="M276">
        <f t="shared" ca="1" si="4"/>
        <v>130</v>
      </c>
      <c r="N276" s="2">
        <f ca="1" xml:space="preserve"> Table7[[#This Row],[Selling Price]] * Table7[[#This Row],[Units sold (Anually)]]</f>
        <v>1559870</v>
      </c>
      <c r="O276" s="2">
        <f ca="1" xml:space="preserve"> (-Table7[[#This Row],[Original Price]] - Table7[[#This Row],[Selling Price]])  * Table7[[#This Row],[Units sold (Anually)]]</f>
        <v>-3119740</v>
      </c>
      <c r="P276" s="2">
        <f ca="1" xml:space="preserve"> (Table7[[#This Row],[Original Price]] - Table7[[#This Row],[Selling Price]]) * Table7[[#This Row],[Units sold (Anually)]]</f>
        <v>0</v>
      </c>
      <c r="Q276" s="2">
        <f ca="1" xml:space="preserve"> Table7[[#This Row],[Sales]] - Table7[[#This Row],[Discount]]</f>
        <v>1559870</v>
      </c>
    </row>
    <row r="277" spans="1:17">
      <c r="A277" t="s">
        <v>23</v>
      </c>
      <c r="B277" t="s">
        <v>265</v>
      </c>
      <c r="C277" t="s">
        <v>632</v>
      </c>
      <c r="D277" t="s">
        <v>14</v>
      </c>
      <c r="E277" s="6" t="s">
        <v>15</v>
      </c>
      <c r="F277" t="s">
        <v>16</v>
      </c>
      <c r="G277">
        <v>4.5</v>
      </c>
      <c r="H277" s="2">
        <v>16999</v>
      </c>
      <c r="I277" s="2">
        <v>17999</v>
      </c>
      <c r="J277" t="s">
        <v>267</v>
      </c>
      <c r="K277">
        <v>1000</v>
      </c>
      <c r="L277">
        <v>5.5558642146785902</v>
      </c>
      <c r="M277">
        <f t="shared" ca="1" si="4"/>
        <v>387</v>
      </c>
      <c r="N277" s="2">
        <f ca="1" xml:space="preserve"> Table7[[#This Row],[Selling Price]] * Table7[[#This Row],[Units sold (Anually)]]</f>
        <v>6578613</v>
      </c>
      <c r="O277" s="2">
        <f ca="1" xml:space="preserve"> (-Table7[[#This Row],[Original Price]] - Table7[[#This Row],[Selling Price]])  * Table7[[#This Row],[Units sold (Anually)]]</f>
        <v>-13544226</v>
      </c>
      <c r="P277" s="2">
        <f ca="1" xml:space="preserve"> (Table7[[#This Row],[Original Price]] - Table7[[#This Row],[Selling Price]]) * Table7[[#This Row],[Units sold (Anually)]]</f>
        <v>387000</v>
      </c>
      <c r="Q277" s="2">
        <f ca="1" xml:space="preserve"> Table7[[#This Row],[Sales]] - Table7[[#This Row],[Discount]]</f>
        <v>6577613</v>
      </c>
    </row>
    <row r="278" spans="1:17">
      <c r="A278" t="s">
        <v>72</v>
      </c>
      <c r="B278" t="s">
        <v>633</v>
      </c>
      <c r="C278" t="s">
        <v>634</v>
      </c>
      <c r="D278" t="s">
        <v>45</v>
      </c>
      <c r="E278" s="6" t="s">
        <v>31</v>
      </c>
      <c r="F278" t="s">
        <v>16</v>
      </c>
      <c r="G278">
        <v>4.5</v>
      </c>
      <c r="H278" s="2">
        <v>25990</v>
      </c>
      <c r="I278" s="2">
        <v>25990</v>
      </c>
      <c r="J278" t="s">
        <v>635</v>
      </c>
      <c r="K278">
        <v>0</v>
      </c>
      <c r="L278">
        <v>0</v>
      </c>
      <c r="M278">
        <f t="shared" ca="1" si="4"/>
        <v>252</v>
      </c>
      <c r="N278" s="2">
        <f ca="1" xml:space="preserve"> Table7[[#This Row],[Selling Price]] * Table7[[#This Row],[Units sold (Anually)]]</f>
        <v>6549480</v>
      </c>
      <c r="O278" s="2">
        <f ca="1" xml:space="preserve"> (-Table7[[#This Row],[Original Price]] - Table7[[#This Row],[Selling Price]])  * Table7[[#This Row],[Units sold (Anually)]]</f>
        <v>-13098960</v>
      </c>
      <c r="P278" s="2">
        <f ca="1" xml:space="preserve"> (Table7[[#This Row],[Original Price]] - Table7[[#This Row],[Selling Price]]) * Table7[[#This Row],[Units sold (Anually)]]</f>
        <v>0</v>
      </c>
      <c r="Q278" s="2">
        <f ca="1" xml:space="preserve"> Table7[[#This Row],[Sales]] - Table7[[#This Row],[Discount]]</f>
        <v>6549480</v>
      </c>
    </row>
    <row r="279" spans="1:17">
      <c r="A279" t="s">
        <v>11</v>
      </c>
      <c r="B279" t="s">
        <v>636</v>
      </c>
      <c r="C279" t="s">
        <v>80</v>
      </c>
      <c r="D279" t="s">
        <v>81</v>
      </c>
      <c r="E279" s="6" t="s">
        <v>14</v>
      </c>
      <c r="F279" t="s">
        <v>16</v>
      </c>
      <c r="G279">
        <v>4</v>
      </c>
      <c r="H279" s="2">
        <v>7550</v>
      </c>
      <c r="I279" s="2">
        <v>7550</v>
      </c>
      <c r="J279" t="s">
        <v>637</v>
      </c>
      <c r="K279">
        <v>0</v>
      </c>
      <c r="L279">
        <v>0</v>
      </c>
      <c r="M279">
        <f t="shared" ca="1" si="4"/>
        <v>377</v>
      </c>
      <c r="N279" s="2">
        <f ca="1" xml:space="preserve"> Table7[[#This Row],[Selling Price]] * Table7[[#This Row],[Units sold (Anually)]]</f>
        <v>2846350</v>
      </c>
      <c r="O279" s="2">
        <f ca="1" xml:space="preserve"> (-Table7[[#This Row],[Original Price]] - Table7[[#This Row],[Selling Price]])  * Table7[[#This Row],[Units sold (Anually)]]</f>
        <v>-5692700</v>
      </c>
      <c r="P279" s="2">
        <f ca="1" xml:space="preserve"> (Table7[[#This Row],[Original Price]] - Table7[[#This Row],[Selling Price]]) * Table7[[#This Row],[Units sold (Anually)]]</f>
        <v>0</v>
      </c>
      <c r="Q279" s="2">
        <f ca="1" xml:space="preserve"> Table7[[#This Row],[Sales]] - Table7[[#This Row],[Discount]]</f>
        <v>2846350</v>
      </c>
    </row>
    <row r="280" spans="1:17">
      <c r="A280" t="s">
        <v>147</v>
      </c>
      <c r="B280" t="s">
        <v>638</v>
      </c>
      <c r="C280" t="s">
        <v>148</v>
      </c>
      <c r="D280" t="s">
        <v>30</v>
      </c>
      <c r="E280" s="6" t="s">
        <v>15</v>
      </c>
      <c r="F280" t="s">
        <v>16</v>
      </c>
      <c r="G280">
        <v>4.5999999999999996</v>
      </c>
      <c r="H280" s="2">
        <v>92000</v>
      </c>
      <c r="I280" s="2">
        <v>92000</v>
      </c>
      <c r="J280" t="s">
        <v>639</v>
      </c>
      <c r="K280">
        <v>0</v>
      </c>
      <c r="L280">
        <v>0</v>
      </c>
      <c r="M280">
        <f t="shared" ca="1" si="4"/>
        <v>383</v>
      </c>
      <c r="N280" s="2">
        <f ca="1" xml:space="preserve"> Table7[[#This Row],[Selling Price]] * Table7[[#This Row],[Units sold (Anually)]]</f>
        <v>35236000</v>
      </c>
      <c r="O280" s="2">
        <f ca="1" xml:space="preserve"> (-Table7[[#This Row],[Original Price]] - Table7[[#This Row],[Selling Price]])  * Table7[[#This Row],[Units sold (Anually)]]</f>
        <v>-70472000</v>
      </c>
      <c r="P280" s="2">
        <f ca="1" xml:space="preserve"> (Table7[[#This Row],[Original Price]] - Table7[[#This Row],[Selling Price]]) * Table7[[#This Row],[Units sold (Anually)]]</f>
        <v>0</v>
      </c>
      <c r="Q280" s="2">
        <f ca="1" xml:space="preserve"> Table7[[#This Row],[Sales]] - Table7[[#This Row],[Discount]]</f>
        <v>35236000</v>
      </c>
    </row>
    <row r="281" spans="1:17">
      <c r="A281" t="s">
        <v>67</v>
      </c>
      <c r="B281" t="s">
        <v>506</v>
      </c>
      <c r="C281" t="s">
        <v>507</v>
      </c>
      <c r="D281" t="s">
        <v>45</v>
      </c>
      <c r="E281" s="6" t="s">
        <v>15</v>
      </c>
      <c r="F281" t="s">
        <v>16</v>
      </c>
      <c r="G281">
        <v>4.5</v>
      </c>
      <c r="H281" s="2">
        <v>17990</v>
      </c>
      <c r="I281" s="2">
        <v>29990</v>
      </c>
      <c r="J281" t="s">
        <v>508</v>
      </c>
      <c r="K281">
        <v>12000</v>
      </c>
      <c r="L281">
        <v>40.0133377792597</v>
      </c>
      <c r="M281">
        <f t="shared" ca="1" si="4"/>
        <v>232</v>
      </c>
      <c r="N281" s="2">
        <f ca="1" xml:space="preserve"> Table7[[#This Row],[Selling Price]] * Table7[[#This Row],[Units sold (Anually)]]</f>
        <v>4173680</v>
      </c>
      <c r="O281" s="2">
        <f ca="1" xml:space="preserve"> (-Table7[[#This Row],[Original Price]] - Table7[[#This Row],[Selling Price]])  * Table7[[#This Row],[Units sold (Anually)]]</f>
        <v>-11131360</v>
      </c>
      <c r="P281" s="2">
        <f ca="1" xml:space="preserve"> (Table7[[#This Row],[Original Price]] - Table7[[#This Row],[Selling Price]]) * Table7[[#This Row],[Units sold (Anually)]]</f>
        <v>2784000</v>
      </c>
      <c r="Q281" s="2">
        <f ca="1" xml:space="preserve"> Table7[[#This Row],[Sales]] - Table7[[#This Row],[Discount]]</f>
        <v>4161680</v>
      </c>
    </row>
    <row r="282" spans="1:17">
      <c r="A282" t="s">
        <v>11</v>
      </c>
      <c r="B282" t="s">
        <v>60</v>
      </c>
      <c r="C282" t="s">
        <v>89</v>
      </c>
      <c r="D282" t="s">
        <v>45</v>
      </c>
      <c r="E282" s="6" t="s">
        <v>15</v>
      </c>
      <c r="F282" t="s">
        <v>16</v>
      </c>
      <c r="G282">
        <v>3.9</v>
      </c>
      <c r="H282" s="2">
        <v>16499</v>
      </c>
      <c r="I282" s="2">
        <v>17999</v>
      </c>
      <c r="J282" t="s">
        <v>61</v>
      </c>
      <c r="K282">
        <v>1500</v>
      </c>
      <c r="L282">
        <v>8.3337963220178892</v>
      </c>
      <c r="M282">
        <f t="shared" ca="1" si="4"/>
        <v>133</v>
      </c>
      <c r="N282" s="2">
        <f ca="1" xml:space="preserve"> Table7[[#This Row],[Selling Price]] * Table7[[#This Row],[Units sold (Anually)]]</f>
        <v>2194367</v>
      </c>
      <c r="O282" s="2">
        <f ca="1" xml:space="preserve"> (-Table7[[#This Row],[Original Price]] - Table7[[#This Row],[Selling Price]])  * Table7[[#This Row],[Units sold (Anually)]]</f>
        <v>-4588234</v>
      </c>
      <c r="P282" s="2">
        <f ca="1" xml:space="preserve"> (Table7[[#This Row],[Original Price]] - Table7[[#This Row],[Selling Price]]) * Table7[[#This Row],[Units sold (Anually)]]</f>
        <v>199500</v>
      </c>
      <c r="Q282" s="2">
        <f ca="1" xml:space="preserve"> Table7[[#This Row],[Sales]] - Table7[[#This Row],[Discount]]</f>
        <v>2192867</v>
      </c>
    </row>
    <row r="283" spans="1:17">
      <c r="A283" t="s">
        <v>67</v>
      </c>
      <c r="B283" t="s">
        <v>390</v>
      </c>
      <c r="C283" t="s">
        <v>640</v>
      </c>
      <c r="D283" t="s">
        <v>45</v>
      </c>
      <c r="E283" s="6" t="s">
        <v>15</v>
      </c>
      <c r="F283" t="s">
        <v>16</v>
      </c>
      <c r="G283">
        <v>4.4000000000000004</v>
      </c>
      <c r="H283" s="2">
        <v>17990</v>
      </c>
      <c r="I283" s="2">
        <v>23990</v>
      </c>
      <c r="J283" t="s">
        <v>392</v>
      </c>
      <c r="K283">
        <v>6000</v>
      </c>
      <c r="L283">
        <v>25.0104210087536</v>
      </c>
      <c r="M283">
        <f t="shared" ca="1" si="4"/>
        <v>333</v>
      </c>
      <c r="N283" s="2">
        <f ca="1" xml:space="preserve"> Table7[[#This Row],[Selling Price]] * Table7[[#This Row],[Units sold (Anually)]]</f>
        <v>5990670</v>
      </c>
      <c r="O283" s="2">
        <f ca="1" xml:space="preserve"> (-Table7[[#This Row],[Original Price]] - Table7[[#This Row],[Selling Price]])  * Table7[[#This Row],[Units sold (Anually)]]</f>
        <v>-13979340</v>
      </c>
      <c r="P283" s="2">
        <f ca="1" xml:space="preserve"> (Table7[[#This Row],[Original Price]] - Table7[[#This Row],[Selling Price]]) * Table7[[#This Row],[Units sold (Anually)]]</f>
        <v>1998000</v>
      </c>
      <c r="Q283" s="2">
        <f ca="1" xml:space="preserve"> Table7[[#This Row],[Sales]] - Table7[[#This Row],[Discount]]</f>
        <v>5984670</v>
      </c>
    </row>
    <row r="284" spans="1:17">
      <c r="A284" t="s">
        <v>11</v>
      </c>
      <c r="B284" t="s">
        <v>641</v>
      </c>
      <c r="C284" t="s">
        <v>103</v>
      </c>
      <c r="D284" t="s">
        <v>14</v>
      </c>
      <c r="E284" s="6" t="s">
        <v>15</v>
      </c>
      <c r="F284" t="s">
        <v>16</v>
      </c>
      <c r="G284">
        <v>4.3</v>
      </c>
      <c r="H284" s="2">
        <v>25999</v>
      </c>
      <c r="I284" s="2">
        <v>31999</v>
      </c>
      <c r="J284" t="s">
        <v>642</v>
      </c>
      <c r="K284">
        <v>6000</v>
      </c>
      <c r="L284">
        <v>18.750585955811101</v>
      </c>
      <c r="M284">
        <f t="shared" ca="1" si="4"/>
        <v>196</v>
      </c>
      <c r="N284" s="2">
        <f ca="1" xml:space="preserve"> Table7[[#This Row],[Selling Price]] * Table7[[#This Row],[Units sold (Anually)]]</f>
        <v>5095804</v>
      </c>
      <c r="O284" s="2">
        <f ca="1" xml:space="preserve"> (-Table7[[#This Row],[Original Price]] - Table7[[#This Row],[Selling Price]])  * Table7[[#This Row],[Units sold (Anually)]]</f>
        <v>-11367608</v>
      </c>
      <c r="P284" s="2">
        <f ca="1" xml:space="preserve"> (Table7[[#This Row],[Original Price]] - Table7[[#This Row],[Selling Price]]) * Table7[[#This Row],[Units sold (Anually)]]</f>
        <v>1176000</v>
      </c>
      <c r="Q284" s="2">
        <f ca="1" xml:space="preserve"> Table7[[#This Row],[Sales]] - Table7[[#This Row],[Discount]]</f>
        <v>5089804</v>
      </c>
    </row>
    <row r="285" spans="1:17">
      <c r="A285" t="s">
        <v>87</v>
      </c>
      <c r="B285" t="s">
        <v>363</v>
      </c>
      <c r="C285" t="s">
        <v>89</v>
      </c>
      <c r="D285" t="s">
        <v>50</v>
      </c>
      <c r="E285" s="6" t="s">
        <v>70</v>
      </c>
      <c r="F285" t="s">
        <v>16</v>
      </c>
      <c r="G285">
        <v>4.3</v>
      </c>
      <c r="H285" s="2">
        <v>13199</v>
      </c>
      <c r="I285" s="2">
        <v>13199</v>
      </c>
      <c r="J285" t="s">
        <v>364</v>
      </c>
      <c r="K285">
        <v>0</v>
      </c>
      <c r="L285">
        <v>0</v>
      </c>
      <c r="M285">
        <f t="shared" ca="1" si="4"/>
        <v>478</v>
      </c>
      <c r="N285" s="2">
        <f ca="1" xml:space="preserve"> Table7[[#This Row],[Selling Price]] * Table7[[#This Row],[Units sold (Anually)]]</f>
        <v>6309122</v>
      </c>
      <c r="O285" s="2">
        <f ca="1" xml:space="preserve"> (-Table7[[#This Row],[Original Price]] - Table7[[#This Row],[Selling Price]])  * Table7[[#This Row],[Units sold (Anually)]]</f>
        <v>-12618244</v>
      </c>
      <c r="P285" s="2">
        <f ca="1" xml:space="preserve"> (Table7[[#This Row],[Original Price]] - Table7[[#This Row],[Selling Price]]) * Table7[[#This Row],[Units sold (Anually)]]</f>
        <v>0</v>
      </c>
      <c r="Q285" s="2">
        <f ca="1" xml:space="preserve"> Table7[[#This Row],[Sales]] - Table7[[#This Row],[Discount]]</f>
        <v>6309122</v>
      </c>
    </row>
    <row r="286" spans="1:17">
      <c r="A286" t="s">
        <v>33</v>
      </c>
      <c r="B286" t="s">
        <v>477</v>
      </c>
      <c r="C286" t="s">
        <v>80</v>
      </c>
      <c r="D286" t="s">
        <v>20</v>
      </c>
      <c r="E286" s="6" t="s">
        <v>70</v>
      </c>
      <c r="F286" t="s">
        <v>16</v>
      </c>
      <c r="G286">
        <v>4.5</v>
      </c>
      <c r="H286" s="2">
        <v>24999</v>
      </c>
      <c r="I286" s="2">
        <v>31500</v>
      </c>
      <c r="J286" t="s">
        <v>478</v>
      </c>
      <c r="K286">
        <v>6501</v>
      </c>
      <c r="L286">
        <v>20.6380952380952</v>
      </c>
      <c r="M286">
        <f t="shared" ca="1" si="4"/>
        <v>170</v>
      </c>
      <c r="N286" s="2">
        <f ca="1" xml:space="preserve"> Table7[[#This Row],[Selling Price]] * Table7[[#This Row],[Units sold (Anually)]]</f>
        <v>4249830</v>
      </c>
      <c r="O286" s="2">
        <f ca="1" xml:space="preserve"> (-Table7[[#This Row],[Original Price]] - Table7[[#This Row],[Selling Price]])  * Table7[[#This Row],[Units sold (Anually)]]</f>
        <v>-9604830</v>
      </c>
      <c r="P286" s="2">
        <f ca="1" xml:space="preserve"> (Table7[[#This Row],[Original Price]] - Table7[[#This Row],[Selling Price]]) * Table7[[#This Row],[Units sold (Anually)]]</f>
        <v>1105170</v>
      </c>
      <c r="Q286" s="2">
        <f ca="1" xml:space="preserve"> Table7[[#This Row],[Sales]] - Table7[[#This Row],[Discount]]</f>
        <v>4243329</v>
      </c>
    </row>
    <row r="287" spans="1:17">
      <c r="A287" t="s">
        <v>72</v>
      </c>
      <c r="B287" t="s">
        <v>643</v>
      </c>
      <c r="C287" t="s">
        <v>644</v>
      </c>
      <c r="D287" t="s">
        <v>45</v>
      </c>
      <c r="E287" s="6" t="s">
        <v>31</v>
      </c>
      <c r="F287" t="s">
        <v>16</v>
      </c>
      <c r="G287">
        <v>4.4000000000000004</v>
      </c>
      <c r="H287" s="2">
        <v>28499</v>
      </c>
      <c r="I287" s="2">
        <v>34990</v>
      </c>
      <c r="J287" t="s">
        <v>645</v>
      </c>
      <c r="K287">
        <v>6491</v>
      </c>
      <c r="L287">
        <v>18.551014575593001</v>
      </c>
      <c r="M287">
        <f t="shared" ca="1" si="4"/>
        <v>426</v>
      </c>
      <c r="N287" s="2">
        <f ca="1" xml:space="preserve"> Table7[[#This Row],[Selling Price]] * Table7[[#This Row],[Units sold (Anually)]]</f>
        <v>12140574</v>
      </c>
      <c r="O287" s="2">
        <f ca="1" xml:space="preserve"> (-Table7[[#This Row],[Original Price]] - Table7[[#This Row],[Selling Price]])  * Table7[[#This Row],[Units sold (Anually)]]</f>
        <v>-27046314</v>
      </c>
      <c r="P287" s="2">
        <f ca="1" xml:space="preserve"> (Table7[[#This Row],[Original Price]] - Table7[[#This Row],[Selling Price]]) * Table7[[#This Row],[Units sold (Anually)]]</f>
        <v>2765166</v>
      </c>
      <c r="Q287" s="2">
        <f ca="1" xml:space="preserve"> Table7[[#This Row],[Sales]] - Table7[[#This Row],[Discount]]</f>
        <v>12134083</v>
      </c>
    </row>
    <row r="288" spans="1:17">
      <c r="A288" t="s">
        <v>83</v>
      </c>
      <c r="B288" t="s">
        <v>646</v>
      </c>
      <c r="C288" t="s">
        <v>647</v>
      </c>
      <c r="D288" t="s">
        <v>50</v>
      </c>
      <c r="E288" s="6" t="s">
        <v>70</v>
      </c>
      <c r="F288" t="s">
        <v>16</v>
      </c>
      <c r="G288">
        <v>4.0999999999999996</v>
      </c>
      <c r="H288" s="2">
        <v>7490</v>
      </c>
      <c r="I288" s="2">
        <v>11499</v>
      </c>
      <c r="J288" t="s">
        <v>648</v>
      </c>
      <c r="K288">
        <v>4009</v>
      </c>
      <c r="L288">
        <v>34.863901208800698</v>
      </c>
      <c r="M288">
        <f t="shared" ca="1" si="4"/>
        <v>427</v>
      </c>
      <c r="N288" s="2">
        <f ca="1" xml:space="preserve"> Table7[[#This Row],[Selling Price]] * Table7[[#This Row],[Units sold (Anually)]]</f>
        <v>3198230</v>
      </c>
      <c r="O288" s="2">
        <f ca="1" xml:space="preserve"> (-Table7[[#This Row],[Original Price]] - Table7[[#This Row],[Selling Price]])  * Table7[[#This Row],[Units sold (Anually)]]</f>
        <v>-8108303</v>
      </c>
      <c r="P288" s="2">
        <f ca="1" xml:space="preserve"> (Table7[[#This Row],[Original Price]] - Table7[[#This Row],[Selling Price]]) * Table7[[#This Row],[Units sold (Anually)]]</f>
        <v>1711843</v>
      </c>
      <c r="Q288" s="2">
        <f ca="1" xml:space="preserve"> Table7[[#This Row],[Sales]] - Table7[[#This Row],[Discount]]</f>
        <v>3194221</v>
      </c>
    </row>
    <row r="289" spans="1:17">
      <c r="A289" t="s">
        <v>33</v>
      </c>
      <c r="B289" t="s">
        <v>649</v>
      </c>
      <c r="C289" t="s">
        <v>128</v>
      </c>
      <c r="D289" t="s">
        <v>36</v>
      </c>
      <c r="E289" s="6" t="s">
        <v>46</v>
      </c>
      <c r="F289" t="s">
        <v>16</v>
      </c>
      <c r="G289">
        <v>4.5999999999999996</v>
      </c>
      <c r="H289" s="2">
        <v>94900</v>
      </c>
      <c r="I289" s="2">
        <v>99900</v>
      </c>
      <c r="J289" t="s">
        <v>650</v>
      </c>
      <c r="K289">
        <v>5000</v>
      </c>
      <c r="L289">
        <v>5.0050050050049997</v>
      </c>
      <c r="M289">
        <f t="shared" ca="1" si="4"/>
        <v>109</v>
      </c>
      <c r="N289" s="2">
        <f ca="1" xml:space="preserve"> Table7[[#This Row],[Selling Price]] * Table7[[#This Row],[Units sold (Anually)]]</f>
        <v>10344100</v>
      </c>
      <c r="O289" s="2">
        <f ca="1" xml:space="preserve"> (-Table7[[#This Row],[Original Price]] - Table7[[#This Row],[Selling Price]])  * Table7[[#This Row],[Units sold (Anually)]]</f>
        <v>-21233200</v>
      </c>
      <c r="P289" s="2">
        <f ca="1" xml:space="preserve"> (Table7[[#This Row],[Original Price]] - Table7[[#This Row],[Selling Price]]) * Table7[[#This Row],[Units sold (Anually)]]</f>
        <v>545000</v>
      </c>
      <c r="Q289" s="2">
        <f ca="1" xml:space="preserve"> Table7[[#This Row],[Sales]] - Table7[[#This Row],[Discount]]</f>
        <v>10339100</v>
      </c>
    </row>
    <row r="290" spans="1:17">
      <c r="A290" t="s">
        <v>11</v>
      </c>
      <c r="B290" t="s">
        <v>651</v>
      </c>
      <c r="C290" t="s">
        <v>448</v>
      </c>
      <c r="D290" t="s">
        <v>14</v>
      </c>
      <c r="E290" s="6" t="s">
        <v>15</v>
      </c>
      <c r="F290" t="s">
        <v>16</v>
      </c>
      <c r="G290">
        <v>4.5</v>
      </c>
      <c r="H290" s="2">
        <v>37499</v>
      </c>
      <c r="I290" s="2">
        <v>40999</v>
      </c>
      <c r="J290" t="s">
        <v>652</v>
      </c>
      <c r="K290">
        <v>3500</v>
      </c>
      <c r="L290">
        <v>8.5367935803312207</v>
      </c>
      <c r="M290">
        <f t="shared" ca="1" si="4"/>
        <v>153</v>
      </c>
      <c r="N290" s="2">
        <f ca="1" xml:space="preserve"> Table7[[#This Row],[Selling Price]] * Table7[[#This Row],[Units sold (Anually)]]</f>
        <v>5737347</v>
      </c>
      <c r="O290" s="2">
        <f ca="1" xml:space="preserve"> (-Table7[[#This Row],[Original Price]] - Table7[[#This Row],[Selling Price]])  * Table7[[#This Row],[Units sold (Anually)]]</f>
        <v>-12010194</v>
      </c>
      <c r="P290" s="2">
        <f ca="1" xml:space="preserve"> (Table7[[#This Row],[Original Price]] - Table7[[#This Row],[Selling Price]]) * Table7[[#This Row],[Units sold (Anually)]]</f>
        <v>535500</v>
      </c>
      <c r="Q290" s="2">
        <f ca="1" xml:space="preserve"> Table7[[#This Row],[Sales]] - Table7[[#This Row],[Discount]]</f>
        <v>5733847</v>
      </c>
    </row>
    <row r="291" spans="1:17">
      <c r="A291" t="s">
        <v>56</v>
      </c>
      <c r="B291" t="s">
        <v>653</v>
      </c>
      <c r="C291" t="s">
        <v>420</v>
      </c>
      <c r="D291" t="s">
        <v>20</v>
      </c>
      <c r="E291" s="6" t="s">
        <v>70</v>
      </c>
      <c r="F291" t="s">
        <v>16</v>
      </c>
      <c r="G291">
        <v>4.3</v>
      </c>
      <c r="H291" s="2">
        <v>7699</v>
      </c>
      <c r="I291" s="2">
        <v>7699</v>
      </c>
      <c r="J291" t="s">
        <v>654</v>
      </c>
      <c r="K291">
        <v>0</v>
      </c>
      <c r="L291">
        <v>0</v>
      </c>
      <c r="M291">
        <f t="shared" ca="1" si="4"/>
        <v>493</v>
      </c>
      <c r="N291" s="2">
        <f ca="1" xml:space="preserve"> Table7[[#This Row],[Selling Price]] * Table7[[#This Row],[Units sold (Anually)]]</f>
        <v>3795607</v>
      </c>
      <c r="O291" s="2">
        <f ca="1" xml:space="preserve"> (-Table7[[#This Row],[Original Price]] - Table7[[#This Row],[Selling Price]])  * Table7[[#This Row],[Units sold (Anually)]]</f>
        <v>-7591214</v>
      </c>
      <c r="P291" s="2">
        <f ca="1" xml:space="preserve"> (Table7[[#This Row],[Original Price]] - Table7[[#This Row],[Selling Price]]) * Table7[[#This Row],[Units sold (Anually)]]</f>
        <v>0</v>
      </c>
      <c r="Q291" s="2">
        <f ca="1" xml:space="preserve"> Table7[[#This Row],[Sales]] - Table7[[#This Row],[Discount]]</f>
        <v>3795607</v>
      </c>
    </row>
    <row r="292" spans="1:17">
      <c r="A292" t="s">
        <v>56</v>
      </c>
      <c r="B292" t="s">
        <v>655</v>
      </c>
      <c r="C292" t="s">
        <v>656</v>
      </c>
      <c r="D292" t="s">
        <v>45</v>
      </c>
      <c r="E292" s="6" t="s">
        <v>31</v>
      </c>
      <c r="F292" t="s">
        <v>16</v>
      </c>
      <c r="G292">
        <v>4.3</v>
      </c>
      <c r="H292" s="2">
        <v>16999</v>
      </c>
      <c r="I292" s="2">
        <v>16999</v>
      </c>
      <c r="J292" t="s">
        <v>657</v>
      </c>
      <c r="K292">
        <v>0</v>
      </c>
      <c r="L292">
        <v>0</v>
      </c>
      <c r="M292">
        <f t="shared" ca="1" si="4"/>
        <v>448</v>
      </c>
      <c r="N292" s="2">
        <f ca="1" xml:space="preserve"> Table7[[#This Row],[Selling Price]] * Table7[[#This Row],[Units sold (Anually)]]</f>
        <v>7615552</v>
      </c>
      <c r="O292" s="2">
        <f ca="1" xml:space="preserve"> (-Table7[[#This Row],[Original Price]] - Table7[[#This Row],[Selling Price]])  * Table7[[#This Row],[Units sold (Anually)]]</f>
        <v>-15231104</v>
      </c>
      <c r="P292" s="2">
        <f ca="1" xml:space="preserve"> (Table7[[#This Row],[Original Price]] - Table7[[#This Row],[Selling Price]]) * Table7[[#This Row],[Units sold (Anually)]]</f>
        <v>0</v>
      </c>
      <c r="Q292" s="2">
        <f ca="1" xml:space="preserve"> Table7[[#This Row],[Sales]] - Table7[[#This Row],[Discount]]</f>
        <v>7615552</v>
      </c>
    </row>
    <row r="293" spans="1:17">
      <c r="A293" t="s">
        <v>72</v>
      </c>
      <c r="B293" t="s">
        <v>658</v>
      </c>
      <c r="C293" t="s">
        <v>35</v>
      </c>
      <c r="D293" t="s">
        <v>20</v>
      </c>
      <c r="E293" s="6" t="s">
        <v>21</v>
      </c>
      <c r="F293" t="s">
        <v>16</v>
      </c>
      <c r="G293">
        <v>4.4000000000000004</v>
      </c>
      <c r="H293" s="2">
        <v>7990</v>
      </c>
      <c r="I293" s="2">
        <v>7990</v>
      </c>
      <c r="J293" t="s">
        <v>659</v>
      </c>
      <c r="K293">
        <v>0</v>
      </c>
      <c r="L293">
        <v>0</v>
      </c>
      <c r="M293">
        <f t="shared" ca="1" si="4"/>
        <v>133</v>
      </c>
      <c r="N293" s="2">
        <f ca="1" xml:space="preserve"> Table7[[#This Row],[Selling Price]] * Table7[[#This Row],[Units sold (Anually)]]</f>
        <v>1062670</v>
      </c>
      <c r="O293" s="2">
        <f ca="1" xml:space="preserve"> (-Table7[[#This Row],[Original Price]] - Table7[[#This Row],[Selling Price]])  * Table7[[#This Row],[Units sold (Anually)]]</f>
        <v>-2125340</v>
      </c>
      <c r="P293" s="2">
        <f ca="1" xml:space="preserve"> (Table7[[#This Row],[Original Price]] - Table7[[#This Row],[Selling Price]]) * Table7[[#This Row],[Units sold (Anually)]]</f>
        <v>0</v>
      </c>
      <c r="Q293" s="2">
        <f ca="1" xml:space="preserve"> Table7[[#This Row],[Sales]] - Table7[[#This Row],[Discount]]</f>
        <v>1062670</v>
      </c>
    </row>
    <row r="294" spans="1:17">
      <c r="A294" t="s">
        <v>67</v>
      </c>
      <c r="B294" t="s">
        <v>660</v>
      </c>
      <c r="C294" t="s">
        <v>661</v>
      </c>
      <c r="D294" t="s">
        <v>14</v>
      </c>
      <c r="E294" s="6" t="s">
        <v>15</v>
      </c>
      <c r="F294" t="s">
        <v>16</v>
      </c>
      <c r="G294">
        <v>4.3</v>
      </c>
      <c r="H294" s="2">
        <v>29990</v>
      </c>
      <c r="I294" s="2">
        <v>35990</v>
      </c>
      <c r="J294" t="s">
        <v>662</v>
      </c>
      <c r="K294">
        <v>6000</v>
      </c>
      <c r="L294">
        <v>16.671297582661801</v>
      </c>
      <c r="M294">
        <f t="shared" ca="1" si="4"/>
        <v>341</v>
      </c>
      <c r="N294" s="2">
        <f ca="1" xml:space="preserve"> Table7[[#This Row],[Selling Price]] * Table7[[#This Row],[Units sold (Anually)]]</f>
        <v>10226590</v>
      </c>
      <c r="O294" s="2">
        <f ca="1" xml:space="preserve"> (-Table7[[#This Row],[Original Price]] - Table7[[#This Row],[Selling Price]])  * Table7[[#This Row],[Units sold (Anually)]]</f>
        <v>-22499180</v>
      </c>
      <c r="P294" s="2">
        <f ca="1" xml:space="preserve"> (Table7[[#This Row],[Original Price]] - Table7[[#This Row],[Selling Price]]) * Table7[[#This Row],[Units sold (Anually)]]</f>
        <v>2046000</v>
      </c>
      <c r="Q294" s="2">
        <f ca="1" xml:space="preserve"> Table7[[#This Row],[Sales]] - Table7[[#This Row],[Discount]]</f>
        <v>10220590</v>
      </c>
    </row>
    <row r="295" spans="1:17">
      <c r="A295" t="s">
        <v>23</v>
      </c>
      <c r="B295" t="s">
        <v>663</v>
      </c>
      <c r="C295" t="s">
        <v>664</v>
      </c>
      <c r="D295" t="s">
        <v>30</v>
      </c>
      <c r="E295" s="6" t="s">
        <v>31</v>
      </c>
      <c r="F295" t="s">
        <v>16</v>
      </c>
      <c r="G295">
        <v>4.3</v>
      </c>
      <c r="H295" s="2">
        <v>10499</v>
      </c>
      <c r="I295" s="2">
        <v>12999</v>
      </c>
      <c r="J295" t="s">
        <v>665</v>
      </c>
      <c r="K295">
        <v>2500</v>
      </c>
      <c r="L295">
        <v>19.232248634510299</v>
      </c>
      <c r="M295">
        <f t="shared" ca="1" si="4"/>
        <v>333</v>
      </c>
      <c r="N295" s="2">
        <f ca="1" xml:space="preserve"> Table7[[#This Row],[Selling Price]] * Table7[[#This Row],[Units sold (Anually)]]</f>
        <v>3496167</v>
      </c>
      <c r="O295" s="2">
        <f ca="1" xml:space="preserve"> (-Table7[[#This Row],[Original Price]] - Table7[[#This Row],[Selling Price]])  * Table7[[#This Row],[Units sold (Anually)]]</f>
        <v>-7824834</v>
      </c>
      <c r="P295" s="2">
        <f ca="1" xml:space="preserve"> (Table7[[#This Row],[Original Price]] - Table7[[#This Row],[Selling Price]]) * Table7[[#This Row],[Units sold (Anually)]]</f>
        <v>832500</v>
      </c>
      <c r="Q295" s="2">
        <f ca="1" xml:space="preserve"> Table7[[#This Row],[Sales]] - Table7[[#This Row],[Discount]]</f>
        <v>3493667</v>
      </c>
    </row>
    <row r="296" spans="1:17">
      <c r="A296" t="s">
        <v>18</v>
      </c>
      <c r="B296" t="s">
        <v>666</v>
      </c>
      <c r="C296" t="s">
        <v>35</v>
      </c>
      <c r="D296" t="s">
        <v>667</v>
      </c>
      <c r="E296" s="6" t="s">
        <v>668</v>
      </c>
      <c r="F296" t="s">
        <v>16</v>
      </c>
      <c r="G296">
        <v>4.2</v>
      </c>
      <c r="H296" s="2">
        <v>1900</v>
      </c>
      <c r="I296" s="2">
        <v>1900</v>
      </c>
      <c r="J296" t="s">
        <v>669</v>
      </c>
      <c r="K296">
        <v>0</v>
      </c>
      <c r="L296">
        <v>0</v>
      </c>
      <c r="M296">
        <f t="shared" ca="1" si="4"/>
        <v>317</v>
      </c>
      <c r="N296" s="2">
        <f ca="1" xml:space="preserve"> Table7[[#This Row],[Selling Price]] * Table7[[#This Row],[Units sold (Anually)]]</f>
        <v>602300</v>
      </c>
      <c r="O296" s="2">
        <f ca="1" xml:space="preserve"> (-Table7[[#This Row],[Original Price]] - Table7[[#This Row],[Selling Price]])  * Table7[[#This Row],[Units sold (Anually)]]</f>
        <v>-1204600</v>
      </c>
      <c r="P296" s="2">
        <f ca="1" xml:space="preserve"> (Table7[[#This Row],[Original Price]] - Table7[[#This Row],[Selling Price]]) * Table7[[#This Row],[Units sold (Anually)]]</f>
        <v>0</v>
      </c>
      <c r="Q296" s="2">
        <f ca="1" xml:space="preserve"> Table7[[#This Row],[Sales]] - Table7[[#This Row],[Discount]]</f>
        <v>602300</v>
      </c>
    </row>
    <row r="297" spans="1:17">
      <c r="A297" t="s">
        <v>56</v>
      </c>
      <c r="B297" t="s">
        <v>670</v>
      </c>
      <c r="C297" t="s">
        <v>62</v>
      </c>
      <c r="D297" t="s">
        <v>30</v>
      </c>
      <c r="E297" s="6" t="s">
        <v>31</v>
      </c>
      <c r="F297" t="s">
        <v>16</v>
      </c>
      <c r="G297">
        <v>4.4000000000000004</v>
      </c>
      <c r="H297" s="2">
        <v>12499</v>
      </c>
      <c r="I297" s="2">
        <v>12499</v>
      </c>
      <c r="J297" t="s">
        <v>671</v>
      </c>
      <c r="K297">
        <v>0</v>
      </c>
      <c r="L297">
        <v>0</v>
      </c>
      <c r="M297">
        <f t="shared" ca="1" si="4"/>
        <v>200</v>
      </c>
      <c r="N297" s="2">
        <f ca="1" xml:space="preserve"> Table7[[#This Row],[Selling Price]] * Table7[[#This Row],[Units sold (Anually)]]</f>
        <v>2499800</v>
      </c>
      <c r="O297" s="2">
        <f ca="1" xml:space="preserve"> (-Table7[[#This Row],[Original Price]] - Table7[[#This Row],[Selling Price]])  * Table7[[#This Row],[Units sold (Anually)]]</f>
        <v>-4999600</v>
      </c>
      <c r="P297" s="2">
        <f ca="1" xml:space="preserve"> (Table7[[#This Row],[Original Price]] - Table7[[#This Row],[Selling Price]]) * Table7[[#This Row],[Units sold (Anually)]]</f>
        <v>0</v>
      </c>
      <c r="Q297" s="2">
        <f ca="1" xml:space="preserve"> Table7[[#This Row],[Sales]] - Table7[[#This Row],[Discount]]</f>
        <v>2499800</v>
      </c>
    </row>
    <row r="298" spans="1:17">
      <c r="A298" t="s">
        <v>23</v>
      </c>
      <c r="B298" t="s">
        <v>535</v>
      </c>
      <c r="C298" t="s">
        <v>539</v>
      </c>
      <c r="D298" t="s">
        <v>30</v>
      </c>
      <c r="E298" s="6" t="s">
        <v>31</v>
      </c>
      <c r="F298" t="s">
        <v>16</v>
      </c>
      <c r="G298">
        <v>4.5</v>
      </c>
      <c r="H298" s="2">
        <v>17999</v>
      </c>
      <c r="I298" s="2">
        <v>17999</v>
      </c>
      <c r="J298" t="s">
        <v>536</v>
      </c>
      <c r="K298">
        <v>0</v>
      </c>
      <c r="L298">
        <v>0</v>
      </c>
      <c r="M298">
        <f t="shared" ca="1" si="4"/>
        <v>460</v>
      </c>
      <c r="N298" s="2">
        <f ca="1" xml:space="preserve"> Table7[[#This Row],[Selling Price]] * Table7[[#This Row],[Units sold (Anually)]]</f>
        <v>8279540</v>
      </c>
      <c r="O298" s="2">
        <f ca="1" xml:space="preserve"> (-Table7[[#This Row],[Original Price]] - Table7[[#This Row],[Selling Price]])  * Table7[[#This Row],[Units sold (Anually)]]</f>
        <v>-16559080</v>
      </c>
      <c r="P298" s="2">
        <f ca="1" xml:space="preserve"> (Table7[[#This Row],[Original Price]] - Table7[[#This Row],[Selling Price]]) * Table7[[#This Row],[Units sold (Anually)]]</f>
        <v>0</v>
      </c>
      <c r="Q298" s="2">
        <f ca="1" xml:space="preserve"> Table7[[#This Row],[Sales]] - Table7[[#This Row],[Discount]]</f>
        <v>8279540</v>
      </c>
    </row>
    <row r="299" spans="1:17">
      <c r="A299" t="s">
        <v>33</v>
      </c>
      <c r="B299" t="s">
        <v>354</v>
      </c>
      <c r="C299" t="s">
        <v>514</v>
      </c>
      <c r="D299" t="s">
        <v>20</v>
      </c>
      <c r="E299" s="6" t="s">
        <v>31</v>
      </c>
      <c r="F299" t="s">
        <v>16</v>
      </c>
      <c r="G299">
        <v>4.5</v>
      </c>
      <c r="H299" s="2">
        <v>49999</v>
      </c>
      <c r="I299" s="2">
        <v>49999</v>
      </c>
      <c r="J299" t="s">
        <v>355</v>
      </c>
      <c r="K299">
        <v>0</v>
      </c>
      <c r="L299">
        <v>0</v>
      </c>
      <c r="M299">
        <f t="shared" ca="1" si="4"/>
        <v>163</v>
      </c>
      <c r="N299" s="2">
        <f ca="1" xml:space="preserve"> Table7[[#This Row],[Selling Price]] * Table7[[#This Row],[Units sold (Anually)]]</f>
        <v>8149837</v>
      </c>
      <c r="O299" s="2">
        <f ca="1" xml:space="preserve"> (-Table7[[#This Row],[Original Price]] - Table7[[#This Row],[Selling Price]])  * Table7[[#This Row],[Units sold (Anually)]]</f>
        <v>-16299674</v>
      </c>
      <c r="P299" s="2">
        <f ca="1" xml:space="preserve"> (Table7[[#This Row],[Original Price]] - Table7[[#This Row],[Selling Price]]) * Table7[[#This Row],[Units sold (Anually)]]</f>
        <v>0</v>
      </c>
      <c r="Q299" s="2">
        <f ca="1" xml:space="preserve"> Table7[[#This Row],[Sales]] - Table7[[#This Row],[Discount]]</f>
        <v>8149837</v>
      </c>
    </row>
    <row r="300" spans="1:17">
      <c r="A300" t="s">
        <v>33</v>
      </c>
      <c r="B300" t="s">
        <v>34</v>
      </c>
      <c r="C300" t="s">
        <v>62</v>
      </c>
      <c r="D300" t="s">
        <v>36</v>
      </c>
      <c r="E300" s="6" t="s">
        <v>15</v>
      </c>
      <c r="F300" t="s">
        <v>16</v>
      </c>
      <c r="G300">
        <v>4.5999999999999996</v>
      </c>
      <c r="H300" s="2">
        <v>54900</v>
      </c>
      <c r="I300" s="2">
        <v>54900</v>
      </c>
      <c r="J300" t="s">
        <v>37</v>
      </c>
      <c r="K300">
        <v>0</v>
      </c>
      <c r="L300">
        <v>0</v>
      </c>
      <c r="M300">
        <f t="shared" ca="1" si="4"/>
        <v>387</v>
      </c>
      <c r="N300" s="2">
        <f ca="1" xml:space="preserve"> Table7[[#This Row],[Selling Price]] * Table7[[#This Row],[Units sold (Anually)]]</f>
        <v>21246300</v>
      </c>
      <c r="O300" s="2">
        <f ca="1" xml:space="preserve"> (-Table7[[#This Row],[Original Price]] - Table7[[#This Row],[Selling Price]])  * Table7[[#This Row],[Units sold (Anually)]]</f>
        <v>-42492600</v>
      </c>
      <c r="P300" s="2">
        <f ca="1" xml:space="preserve"> (Table7[[#This Row],[Original Price]] - Table7[[#This Row],[Selling Price]]) * Table7[[#This Row],[Units sold (Anually)]]</f>
        <v>0</v>
      </c>
      <c r="Q300" s="2">
        <f ca="1" xml:space="preserve"> Table7[[#This Row],[Sales]] - Table7[[#This Row],[Discount]]</f>
        <v>21246300</v>
      </c>
    </row>
    <row r="301" spans="1:17">
      <c r="A301" t="s">
        <v>18</v>
      </c>
      <c r="B301">
        <v>5.4</v>
      </c>
      <c r="C301" t="s">
        <v>672</v>
      </c>
      <c r="D301" t="s">
        <v>30</v>
      </c>
      <c r="E301" s="6" t="s">
        <v>31</v>
      </c>
      <c r="F301" t="s">
        <v>16</v>
      </c>
      <c r="G301">
        <v>3.9</v>
      </c>
      <c r="H301" s="2">
        <v>12999</v>
      </c>
      <c r="I301" s="2">
        <v>16799</v>
      </c>
      <c r="J301" t="s">
        <v>673</v>
      </c>
      <c r="K301">
        <v>3800</v>
      </c>
      <c r="L301">
        <v>22.620394071075602</v>
      </c>
      <c r="M301">
        <f t="shared" ca="1" si="4"/>
        <v>251</v>
      </c>
      <c r="N301" s="2">
        <f ca="1" xml:space="preserve"> Table7[[#This Row],[Selling Price]] * Table7[[#This Row],[Units sold (Anually)]]</f>
        <v>3262749</v>
      </c>
      <c r="O301" s="2">
        <f ca="1" xml:space="preserve"> (-Table7[[#This Row],[Original Price]] - Table7[[#This Row],[Selling Price]])  * Table7[[#This Row],[Units sold (Anually)]]</f>
        <v>-7479298</v>
      </c>
      <c r="P301" s="2">
        <f ca="1" xml:space="preserve"> (Table7[[#This Row],[Original Price]] - Table7[[#This Row],[Selling Price]]) * Table7[[#This Row],[Units sold (Anually)]]</f>
        <v>953800</v>
      </c>
      <c r="Q301" s="2">
        <f ca="1" xml:space="preserve"> Table7[[#This Row],[Sales]] - Table7[[#This Row],[Discount]]</f>
        <v>3258949</v>
      </c>
    </row>
    <row r="302" spans="1:17">
      <c r="A302" t="s">
        <v>23</v>
      </c>
      <c r="B302" t="s">
        <v>137</v>
      </c>
      <c r="C302" t="s">
        <v>100</v>
      </c>
      <c r="D302" t="s">
        <v>14</v>
      </c>
      <c r="E302" s="6" t="s">
        <v>15</v>
      </c>
      <c r="F302" t="s">
        <v>16</v>
      </c>
      <c r="G302">
        <v>4.3</v>
      </c>
      <c r="H302" s="2">
        <v>27999</v>
      </c>
      <c r="I302" s="2">
        <v>29999</v>
      </c>
      <c r="J302" t="s">
        <v>138</v>
      </c>
      <c r="K302">
        <v>2000</v>
      </c>
      <c r="L302">
        <v>6.6668888962965402</v>
      </c>
      <c r="M302">
        <f t="shared" ca="1" si="4"/>
        <v>305</v>
      </c>
      <c r="N302" s="2">
        <f ca="1" xml:space="preserve"> Table7[[#This Row],[Selling Price]] * Table7[[#This Row],[Units sold (Anually)]]</f>
        <v>8539695</v>
      </c>
      <c r="O302" s="2">
        <f ca="1" xml:space="preserve"> (-Table7[[#This Row],[Original Price]] - Table7[[#This Row],[Selling Price]])  * Table7[[#This Row],[Units sold (Anually)]]</f>
        <v>-17689390</v>
      </c>
      <c r="P302" s="2">
        <f ca="1" xml:space="preserve"> (Table7[[#This Row],[Original Price]] - Table7[[#This Row],[Selling Price]]) * Table7[[#This Row],[Units sold (Anually)]]</f>
        <v>610000</v>
      </c>
      <c r="Q302" s="2">
        <f ca="1" xml:space="preserve"> Table7[[#This Row],[Sales]] - Table7[[#This Row],[Discount]]</f>
        <v>8537695</v>
      </c>
    </row>
    <row r="303" spans="1:17">
      <c r="A303" t="s">
        <v>91</v>
      </c>
      <c r="B303" t="s">
        <v>674</v>
      </c>
      <c r="C303" t="s">
        <v>346</v>
      </c>
      <c r="D303" t="s">
        <v>81</v>
      </c>
      <c r="E303" s="6" t="s">
        <v>21</v>
      </c>
      <c r="F303" t="s">
        <v>16</v>
      </c>
      <c r="G303">
        <v>3.9</v>
      </c>
      <c r="H303" s="2">
        <v>5499</v>
      </c>
      <c r="I303" s="2">
        <v>5499</v>
      </c>
      <c r="J303" t="s">
        <v>675</v>
      </c>
      <c r="K303">
        <v>0</v>
      </c>
      <c r="L303">
        <v>0</v>
      </c>
      <c r="M303">
        <f t="shared" ca="1" si="4"/>
        <v>284</v>
      </c>
      <c r="N303" s="2">
        <f ca="1" xml:space="preserve"> Table7[[#This Row],[Selling Price]] * Table7[[#This Row],[Units sold (Anually)]]</f>
        <v>1561716</v>
      </c>
      <c r="O303" s="2">
        <f ca="1" xml:space="preserve"> (-Table7[[#This Row],[Original Price]] - Table7[[#This Row],[Selling Price]])  * Table7[[#This Row],[Units sold (Anually)]]</f>
        <v>-3123432</v>
      </c>
      <c r="P303" s="2">
        <f ca="1" xml:space="preserve"> (Table7[[#This Row],[Original Price]] - Table7[[#This Row],[Selling Price]]) * Table7[[#This Row],[Units sold (Anually)]]</f>
        <v>0</v>
      </c>
      <c r="Q303" s="2">
        <f ca="1" xml:space="preserve"> Table7[[#This Row],[Sales]] - Table7[[#This Row],[Discount]]</f>
        <v>1561716</v>
      </c>
    </row>
    <row r="304" spans="1:17">
      <c r="A304" t="s">
        <v>23</v>
      </c>
      <c r="B304" t="s">
        <v>676</v>
      </c>
      <c r="C304" t="s">
        <v>677</v>
      </c>
      <c r="D304" t="s">
        <v>30</v>
      </c>
      <c r="E304" s="6" t="s">
        <v>31</v>
      </c>
      <c r="F304" t="s">
        <v>16</v>
      </c>
      <c r="G304">
        <v>4.4000000000000004</v>
      </c>
      <c r="H304" s="2">
        <v>9999</v>
      </c>
      <c r="I304" s="2">
        <v>10999</v>
      </c>
      <c r="J304" t="s">
        <v>678</v>
      </c>
      <c r="K304">
        <v>1000</v>
      </c>
      <c r="L304">
        <v>9.0917356123283906</v>
      </c>
      <c r="M304">
        <f t="shared" ca="1" si="4"/>
        <v>234</v>
      </c>
      <c r="N304" s="2">
        <f ca="1" xml:space="preserve"> Table7[[#This Row],[Selling Price]] * Table7[[#This Row],[Units sold (Anually)]]</f>
        <v>2339766</v>
      </c>
      <c r="O304" s="2">
        <f ca="1" xml:space="preserve"> (-Table7[[#This Row],[Original Price]] - Table7[[#This Row],[Selling Price]])  * Table7[[#This Row],[Units sold (Anually)]]</f>
        <v>-4913532</v>
      </c>
      <c r="P304" s="2">
        <f ca="1" xml:space="preserve"> (Table7[[#This Row],[Original Price]] - Table7[[#This Row],[Selling Price]]) * Table7[[#This Row],[Units sold (Anually)]]</f>
        <v>234000</v>
      </c>
      <c r="Q304" s="2">
        <f ca="1" xml:space="preserve"> Table7[[#This Row],[Sales]] - Table7[[#This Row],[Discount]]</f>
        <v>2338766</v>
      </c>
    </row>
    <row r="305" spans="1:17">
      <c r="A305" t="s">
        <v>23</v>
      </c>
      <c r="B305">
        <v>6</v>
      </c>
      <c r="C305" t="s">
        <v>679</v>
      </c>
      <c r="D305" t="s">
        <v>45</v>
      </c>
      <c r="E305" s="6" t="s">
        <v>2554</v>
      </c>
      <c r="F305" t="s">
        <v>16</v>
      </c>
      <c r="G305">
        <v>4.4000000000000004</v>
      </c>
      <c r="H305" s="2">
        <v>14999</v>
      </c>
      <c r="I305" s="2">
        <v>17999</v>
      </c>
      <c r="J305" t="s">
        <v>680</v>
      </c>
      <c r="K305">
        <v>3000</v>
      </c>
      <c r="L305">
        <v>16.6675926440357</v>
      </c>
      <c r="M305">
        <f t="shared" ca="1" si="4"/>
        <v>412</v>
      </c>
      <c r="N305" s="2">
        <f ca="1" xml:space="preserve"> Table7[[#This Row],[Selling Price]] * Table7[[#This Row],[Units sold (Anually)]]</f>
        <v>6179588</v>
      </c>
      <c r="O305" s="2">
        <f ca="1" xml:space="preserve"> (-Table7[[#This Row],[Original Price]] - Table7[[#This Row],[Selling Price]])  * Table7[[#This Row],[Units sold (Anually)]]</f>
        <v>-13595176</v>
      </c>
      <c r="P305" s="2">
        <f ca="1" xml:space="preserve"> (Table7[[#This Row],[Original Price]] - Table7[[#This Row],[Selling Price]]) * Table7[[#This Row],[Units sold (Anually)]]</f>
        <v>1236000</v>
      </c>
      <c r="Q305" s="2">
        <f ca="1" xml:space="preserve"> Table7[[#This Row],[Sales]] - Table7[[#This Row],[Discount]]</f>
        <v>6176588</v>
      </c>
    </row>
    <row r="306" spans="1:17">
      <c r="A306" t="s">
        <v>33</v>
      </c>
      <c r="B306" t="s">
        <v>48</v>
      </c>
      <c r="C306" t="s">
        <v>35</v>
      </c>
      <c r="D306" t="s">
        <v>50</v>
      </c>
      <c r="E306" s="6" t="s">
        <v>63</v>
      </c>
      <c r="F306" t="s">
        <v>16</v>
      </c>
      <c r="G306">
        <v>4.5999999999999996</v>
      </c>
      <c r="H306" s="2">
        <v>91900</v>
      </c>
      <c r="I306" s="2">
        <v>91900</v>
      </c>
      <c r="J306" t="s">
        <v>51</v>
      </c>
      <c r="K306">
        <v>0</v>
      </c>
      <c r="L306">
        <v>0</v>
      </c>
      <c r="M306">
        <f t="shared" ca="1" si="4"/>
        <v>274</v>
      </c>
      <c r="N306" s="2">
        <f ca="1" xml:space="preserve"> Table7[[#This Row],[Selling Price]] * Table7[[#This Row],[Units sold (Anually)]]</f>
        <v>25180600</v>
      </c>
      <c r="O306" s="2">
        <f ca="1" xml:space="preserve"> (-Table7[[#This Row],[Original Price]] - Table7[[#This Row],[Selling Price]])  * Table7[[#This Row],[Units sold (Anually)]]</f>
        <v>-50361200</v>
      </c>
      <c r="P306" s="2">
        <f ca="1" xml:space="preserve"> (Table7[[#This Row],[Original Price]] - Table7[[#This Row],[Selling Price]]) * Table7[[#This Row],[Units sold (Anually)]]</f>
        <v>0</v>
      </c>
      <c r="Q306" s="2">
        <f ca="1" xml:space="preserve"> Table7[[#This Row],[Sales]] - Table7[[#This Row],[Discount]]</f>
        <v>25180600</v>
      </c>
    </row>
    <row r="307" spans="1:17">
      <c r="A307" t="s">
        <v>67</v>
      </c>
      <c r="B307" t="s">
        <v>681</v>
      </c>
      <c r="C307" t="s">
        <v>682</v>
      </c>
      <c r="D307" t="s">
        <v>45</v>
      </c>
      <c r="E307" s="6" t="s">
        <v>15</v>
      </c>
      <c r="F307" t="s">
        <v>16</v>
      </c>
      <c r="G307">
        <v>4.2</v>
      </c>
      <c r="H307" s="2">
        <v>19990</v>
      </c>
      <c r="I307" s="2">
        <v>20990</v>
      </c>
      <c r="J307" t="s">
        <v>683</v>
      </c>
      <c r="K307">
        <v>1000</v>
      </c>
      <c r="L307">
        <v>4.7641734159123397</v>
      </c>
      <c r="M307">
        <f t="shared" ca="1" si="4"/>
        <v>325</v>
      </c>
      <c r="N307" s="2">
        <f ca="1" xml:space="preserve"> Table7[[#This Row],[Selling Price]] * Table7[[#This Row],[Units sold (Anually)]]</f>
        <v>6496750</v>
      </c>
      <c r="O307" s="2">
        <f ca="1" xml:space="preserve"> (-Table7[[#This Row],[Original Price]] - Table7[[#This Row],[Selling Price]])  * Table7[[#This Row],[Units sold (Anually)]]</f>
        <v>-13318500</v>
      </c>
      <c r="P307" s="2">
        <f ca="1" xml:space="preserve"> (Table7[[#This Row],[Original Price]] - Table7[[#This Row],[Selling Price]]) * Table7[[#This Row],[Units sold (Anually)]]</f>
        <v>325000</v>
      </c>
      <c r="Q307" s="2">
        <f ca="1" xml:space="preserve"> Table7[[#This Row],[Sales]] - Table7[[#This Row],[Discount]]</f>
        <v>6495750</v>
      </c>
    </row>
    <row r="308" spans="1:17">
      <c r="A308" t="s">
        <v>87</v>
      </c>
      <c r="B308" t="s">
        <v>684</v>
      </c>
      <c r="C308" t="s">
        <v>35</v>
      </c>
      <c r="D308" t="s">
        <v>14</v>
      </c>
      <c r="E308" s="6" t="s">
        <v>15</v>
      </c>
      <c r="F308" t="s">
        <v>16</v>
      </c>
      <c r="G308">
        <v>4.3</v>
      </c>
      <c r="H308" s="2">
        <v>26499</v>
      </c>
      <c r="I308" s="2">
        <v>83999</v>
      </c>
      <c r="J308" t="s">
        <v>685</v>
      </c>
      <c r="K308">
        <v>57500</v>
      </c>
      <c r="L308">
        <v>68.453195871379407</v>
      </c>
      <c r="M308">
        <f t="shared" ca="1" si="4"/>
        <v>266</v>
      </c>
      <c r="N308" s="2">
        <f ca="1" xml:space="preserve"> Table7[[#This Row],[Selling Price]] * Table7[[#This Row],[Units sold (Anually)]]</f>
        <v>7048734</v>
      </c>
      <c r="O308" s="2">
        <f ca="1" xml:space="preserve"> (-Table7[[#This Row],[Original Price]] - Table7[[#This Row],[Selling Price]])  * Table7[[#This Row],[Units sold (Anually)]]</f>
        <v>-29392468</v>
      </c>
      <c r="P308" s="2">
        <f ca="1" xml:space="preserve"> (Table7[[#This Row],[Original Price]] - Table7[[#This Row],[Selling Price]]) * Table7[[#This Row],[Units sold (Anually)]]</f>
        <v>15295000</v>
      </c>
      <c r="Q308" s="2">
        <f ca="1" xml:space="preserve"> Table7[[#This Row],[Sales]] - Table7[[#This Row],[Discount]]</f>
        <v>6991234</v>
      </c>
    </row>
    <row r="309" spans="1:17">
      <c r="A309" t="s">
        <v>11</v>
      </c>
      <c r="B309" t="s">
        <v>118</v>
      </c>
      <c r="C309" t="s">
        <v>80</v>
      </c>
      <c r="D309" t="s">
        <v>50</v>
      </c>
      <c r="E309" s="6" t="s">
        <v>70</v>
      </c>
      <c r="F309" t="s">
        <v>16</v>
      </c>
      <c r="G309">
        <v>4.4000000000000004</v>
      </c>
      <c r="H309" s="2">
        <v>12990</v>
      </c>
      <c r="I309" s="2">
        <v>12990</v>
      </c>
      <c r="J309" t="s">
        <v>119</v>
      </c>
      <c r="K309">
        <v>0</v>
      </c>
      <c r="L309">
        <v>0</v>
      </c>
      <c r="M309">
        <f t="shared" ca="1" si="4"/>
        <v>157</v>
      </c>
      <c r="N309" s="2">
        <f ca="1" xml:space="preserve"> Table7[[#This Row],[Selling Price]] * Table7[[#This Row],[Units sold (Anually)]]</f>
        <v>2039430</v>
      </c>
      <c r="O309" s="2">
        <f ca="1" xml:space="preserve"> (-Table7[[#This Row],[Original Price]] - Table7[[#This Row],[Selling Price]])  * Table7[[#This Row],[Units sold (Anually)]]</f>
        <v>-4078860</v>
      </c>
      <c r="P309" s="2">
        <f ca="1" xml:space="preserve"> (Table7[[#This Row],[Original Price]] - Table7[[#This Row],[Selling Price]]) * Table7[[#This Row],[Units sold (Anually)]]</f>
        <v>0</v>
      </c>
      <c r="Q309" s="2">
        <f ca="1" xml:space="preserve"> Table7[[#This Row],[Sales]] - Table7[[#This Row],[Discount]]</f>
        <v>2039430</v>
      </c>
    </row>
    <row r="310" spans="1:17">
      <c r="A310" t="s">
        <v>83</v>
      </c>
      <c r="B310" t="s">
        <v>686</v>
      </c>
      <c r="C310" t="s">
        <v>89</v>
      </c>
      <c r="D310" t="s">
        <v>30</v>
      </c>
      <c r="E310" s="6" t="s">
        <v>31</v>
      </c>
      <c r="F310" t="s">
        <v>16</v>
      </c>
      <c r="G310">
        <v>3.9</v>
      </c>
      <c r="H310" s="2">
        <v>7990</v>
      </c>
      <c r="I310" s="2">
        <v>9999</v>
      </c>
      <c r="J310" t="s">
        <v>687</v>
      </c>
      <c r="K310">
        <v>2009</v>
      </c>
      <c r="L310">
        <v>20.09200920092</v>
      </c>
      <c r="M310">
        <f t="shared" ca="1" si="4"/>
        <v>311</v>
      </c>
      <c r="N310" s="2">
        <f ca="1" xml:space="preserve"> Table7[[#This Row],[Selling Price]] * Table7[[#This Row],[Units sold (Anually)]]</f>
        <v>2484890</v>
      </c>
      <c r="O310" s="2">
        <f ca="1" xml:space="preserve"> (-Table7[[#This Row],[Original Price]] - Table7[[#This Row],[Selling Price]])  * Table7[[#This Row],[Units sold (Anually)]]</f>
        <v>-5594579</v>
      </c>
      <c r="P310" s="2">
        <f ca="1" xml:space="preserve"> (Table7[[#This Row],[Original Price]] - Table7[[#This Row],[Selling Price]]) * Table7[[#This Row],[Units sold (Anually)]]</f>
        <v>624799</v>
      </c>
      <c r="Q310" s="2">
        <f ca="1" xml:space="preserve"> Table7[[#This Row],[Sales]] - Table7[[#This Row],[Discount]]</f>
        <v>2482881</v>
      </c>
    </row>
    <row r="311" spans="1:17">
      <c r="A311" t="s">
        <v>67</v>
      </c>
      <c r="B311" t="s">
        <v>452</v>
      </c>
      <c r="C311" t="s">
        <v>688</v>
      </c>
      <c r="D311" t="s">
        <v>45</v>
      </c>
      <c r="E311" s="6" t="s">
        <v>15</v>
      </c>
      <c r="F311" t="s">
        <v>16</v>
      </c>
      <c r="G311">
        <v>4.3</v>
      </c>
      <c r="H311" s="2">
        <v>16990</v>
      </c>
      <c r="I311" s="2">
        <v>17990</v>
      </c>
      <c r="J311" t="s">
        <v>454</v>
      </c>
      <c r="K311">
        <v>1000</v>
      </c>
      <c r="L311">
        <v>5.5586436909394097</v>
      </c>
      <c r="M311">
        <f t="shared" ca="1" si="4"/>
        <v>251</v>
      </c>
      <c r="N311" s="2">
        <f ca="1" xml:space="preserve"> Table7[[#This Row],[Selling Price]] * Table7[[#This Row],[Units sold (Anually)]]</f>
        <v>4264490</v>
      </c>
      <c r="O311" s="2">
        <f ca="1" xml:space="preserve"> (-Table7[[#This Row],[Original Price]] - Table7[[#This Row],[Selling Price]])  * Table7[[#This Row],[Units sold (Anually)]]</f>
        <v>-8779980</v>
      </c>
      <c r="P311" s="2">
        <f ca="1" xml:space="preserve"> (Table7[[#This Row],[Original Price]] - Table7[[#This Row],[Selling Price]]) * Table7[[#This Row],[Units sold (Anually)]]</f>
        <v>251000</v>
      </c>
      <c r="Q311" s="2">
        <f ca="1" xml:space="preserve"> Table7[[#This Row],[Sales]] - Table7[[#This Row],[Discount]]</f>
        <v>4263490</v>
      </c>
    </row>
    <row r="312" spans="1:17">
      <c r="A312" t="s">
        <v>72</v>
      </c>
      <c r="B312" t="s">
        <v>689</v>
      </c>
      <c r="C312" t="s">
        <v>690</v>
      </c>
      <c r="D312" t="s">
        <v>45</v>
      </c>
      <c r="E312" s="6" t="s">
        <v>31</v>
      </c>
      <c r="F312" t="s">
        <v>16</v>
      </c>
      <c r="G312">
        <v>4.5</v>
      </c>
      <c r="H312" s="2">
        <v>16989</v>
      </c>
      <c r="I312" s="2">
        <v>16989</v>
      </c>
      <c r="J312" t="s">
        <v>691</v>
      </c>
      <c r="K312">
        <v>0</v>
      </c>
      <c r="L312">
        <v>0</v>
      </c>
      <c r="M312">
        <f t="shared" ca="1" si="4"/>
        <v>137</v>
      </c>
      <c r="N312" s="2">
        <f ca="1" xml:space="preserve"> Table7[[#This Row],[Selling Price]] * Table7[[#This Row],[Units sold (Anually)]]</f>
        <v>2327493</v>
      </c>
      <c r="O312" s="2">
        <f ca="1" xml:space="preserve"> (-Table7[[#This Row],[Original Price]] - Table7[[#This Row],[Selling Price]])  * Table7[[#This Row],[Units sold (Anually)]]</f>
        <v>-4654986</v>
      </c>
      <c r="P312" s="2">
        <f ca="1" xml:space="preserve"> (Table7[[#This Row],[Original Price]] - Table7[[#This Row],[Selling Price]]) * Table7[[#This Row],[Units sold (Anually)]]</f>
        <v>0</v>
      </c>
      <c r="Q312" s="2">
        <f ca="1" xml:space="preserve"> Table7[[#This Row],[Sales]] - Table7[[#This Row],[Discount]]</f>
        <v>2327493</v>
      </c>
    </row>
    <row r="313" spans="1:17">
      <c r="A313" t="s">
        <v>83</v>
      </c>
      <c r="B313" t="s">
        <v>692</v>
      </c>
      <c r="C313" t="s">
        <v>35</v>
      </c>
      <c r="D313" t="s">
        <v>81</v>
      </c>
      <c r="E313" s="6" t="s">
        <v>30</v>
      </c>
      <c r="F313" t="s">
        <v>16</v>
      </c>
      <c r="G313">
        <v>3.8</v>
      </c>
      <c r="H313" s="2">
        <v>7499</v>
      </c>
      <c r="I313" s="2">
        <v>7499</v>
      </c>
      <c r="J313" t="s">
        <v>693</v>
      </c>
      <c r="K313">
        <v>0</v>
      </c>
      <c r="L313">
        <v>0</v>
      </c>
      <c r="M313">
        <f t="shared" ca="1" si="4"/>
        <v>145</v>
      </c>
      <c r="N313" s="2">
        <f ca="1" xml:space="preserve"> Table7[[#This Row],[Selling Price]] * Table7[[#This Row],[Units sold (Anually)]]</f>
        <v>1087355</v>
      </c>
      <c r="O313" s="2">
        <f ca="1" xml:space="preserve"> (-Table7[[#This Row],[Original Price]] - Table7[[#This Row],[Selling Price]])  * Table7[[#This Row],[Units sold (Anually)]]</f>
        <v>-2174710</v>
      </c>
      <c r="P313" s="2">
        <f ca="1" xml:space="preserve"> (Table7[[#This Row],[Original Price]] - Table7[[#This Row],[Selling Price]]) * Table7[[#This Row],[Units sold (Anually)]]</f>
        <v>0</v>
      </c>
      <c r="Q313" s="2">
        <f ca="1" xml:space="preserve"> Table7[[#This Row],[Sales]] - Table7[[#This Row],[Discount]]</f>
        <v>1087355</v>
      </c>
    </row>
    <row r="314" spans="1:17">
      <c r="A314" t="s">
        <v>33</v>
      </c>
      <c r="B314" t="s">
        <v>291</v>
      </c>
      <c r="C314" t="s">
        <v>514</v>
      </c>
      <c r="D314" t="s">
        <v>36</v>
      </c>
      <c r="E314" s="6" t="s">
        <v>63</v>
      </c>
      <c r="F314" t="s">
        <v>16</v>
      </c>
      <c r="G314">
        <v>4.7</v>
      </c>
      <c r="H314" s="2">
        <v>131900</v>
      </c>
      <c r="I314" s="2">
        <v>131900</v>
      </c>
      <c r="J314" t="s">
        <v>292</v>
      </c>
      <c r="K314">
        <v>0</v>
      </c>
      <c r="L314">
        <v>0</v>
      </c>
      <c r="M314">
        <f t="shared" ca="1" si="4"/>
        <v>270</v>
      </c>
      <c r="N314" s="2">
        <f ca="1" xml:space="preserve"> Table7[[#This Row],[Selling Price]] * Table7[[#This Row],[Units sold (Anually)]]</f>
        <v>35613000</v>
      </c>
      <c r="O314" s="2">
        <f ca="1" xml:space="preserve"> (-Table7[[#This Row],[Original Price]] - Table7[[#This Row],[Selling Price]])  * Table7[[#This Row],[Units sold (Anually)]]</f>
        <v>-71226000</v>
      </c>
      <c r="P314" s="2">
        <f ca="1" xml:space="preserve"> (Table7[[#This Row],[Original Price]] - Table7[[#This Row],[Selling Price]]) * Table7[[#This Row],[Units sold (Anually)]]</f>
        <v>0</v>
      </c>
      <c r="Q314" s="2">
        <f ca="1" xml:space="preserve"> Table7[[#This Row],[Sales]] - Table7[[#This Row],[Discount]]</f>
        <v>35613000</v>
      </c>
    </row>
    <row r="315" spans="1:17">
      <c r="A315" t="s">
        <v>38</v>
      </c>
      <c r="B315" t="s">
        <v>694</v>
      </c>
      <c r="C315" t="s">
        <v>35</v>
      </c>
      <c r="D315" t="s">
        <v>50</v>
      </c>
      <c r="E315" s="6" t="s">
        <v>70</v>
      </c>
      <c r="F315" t="s">
        <v>16</v>
      </c>
      <c r="G315">
        <v>4</v>
      </c>
      <c r="H315" s="2">
        <v>6899</v>
      </c>
      <c r="I315" s="2">
        <v>6950</v>
      </c>
      <c r="J315" t="s">
        <v>695</v>
      </c>
      <c r="K315">
        <v>51</v>
      </c>
      <c r="L315">
        <v>0.73381294964028698</v>
      </c>
      <c r="M315">
        <f t="shared" ca="1" si="4"/>
        <v>273</v>
      </c>
      <c r="N315" s="2">
        <f ca="1" xml:space="preserve"> Table7[[#This Row],[Selling Price]] * Table7[[#This Row],[Units sold (Anually)]]</f>
        <v>1883427</v>
      </c>
      <c r="O315" s="2">
        <f ca="1" xml:space="preserve"> (-Table7[[#This Row],[Original Price]] - Table7[[#This Row],[Selling Price]])  * Table7[[#This Row],[Units sold (Anually)]]</f>
        <v>-3780777</v>
      </c>
      <c r="P315" s="2">
        <f ca="1" xml:space="preserve"> (Table7[[#This Row],[Original Price]] - Table7[[#This Row],[Selling Price]]) * Table7[[#This Row],[Units sold (Anually)]]</f>
        <v>13923</v>
      </c>
      <c r="Q315" s="2">
        <f ca="1" xml:space="preserve"> Table7[[#This Row],[Sales]] - Table7[[#This Row],[Discount]]</f>
        <v>1883376</v>
      </c>
    </row>
    <row r="316" spans="1:17">
      <c r="A316" t="s">
        <v>18</v>
      </c>
      <c r="B316">
        <v>6</v>
      </c>
      <c r="C316" t="s">
        <v>696</v>
      </c>
      <c r="D316" t="s">
        <v>50</v>
      </c>
      <c r="E316" s="6" t="s">
        <v>70</v>
      </c>
      <c r="F316" t="s">
        <v>16</v>
      </c>
      <c r="G316">
        <v>3.9</v>
      </c>
      <c r="H316" s="2">
        <v>13990</v>
      </c>
      <c r="I316" s="2">
        <v>13990</v>
      </c>
      <c r="J316" t="s">
        <v>697</v>
      </c>
      <c r="K316">
        <v>0</v>
      </c>
      <c r="L316">
        <v>0</v>
      </c>
      <c r="M316">
        <f t="shared" ca="1" si="4"/>
        <v>191</v>
      </c>
      <c r="N316" s="2">
        <f ca="1" xml:space="preserve"> Table7[[#This Row],[Selling Price]] * Table7[[#This Row],[Units sold (Anually)]]</f>
        <v>2672090</v>
      </c>
      <c r="O316" s="2">
        <f ca="1" xml:space="preserve"> (-Table7[[#This Row],[Original Price]] - Table7[[#This Row],[Selling Price]])  * Table7[[#This Row],[Units sold (Anually)]]</f>
        <v>-5344180</v>
      </c>
      <c r="P316" s="2">
        <f ca="1" xml:space="preserve"> (Table7[[#This Row],[Original Price]] - Table7[[#This Row],[Selling Price]]) * Table7[[#This Row],[Units sold (Anually)]]</f>
        <v>0</v>
      </c>
      <c r="Q316" s="2">
        <f ca="1" xml:space="preserve"> Table7[[#This Row],[Sales]] - Table7[[#This Row],[Discount]]</f>
        <v>2672090</v>
      </c>
    </row>
    <row r="317" spans="1:17">
      <c r="A317" t="s">
        <v>72</v>
      </c>
      <c r="B317" t="s">
        <v>698</v>
      </c>
      <c r="C317" t="s">
        <v>699</v>
      </c>
      <c r="D317" t="s">
        <v>30</v>
      </c>
      <c r="E317" s="6" t="s">
        <v>70</v>
      </c>
      <c r="F317" t="s">
        <v>16</v>
      </c>
      <c r="G317">
        <v>4.4000000000000004</v>
      </c>
      <c r="H317" s="2">
        <v>22654</v>
      </c>
      <c r="I317" s="2">
        <v>22654</v>
      </c>
      <c r="J317" t="s">
        <v>700</v>
      </c>
      <c r="K317">
        <v>0</v>
      </c>
      <c r="L317">
        <v>0</v>
      </c>
      <c r="M317">
        <f t="shared" ca="1" si="4"/>
        <v>398</v>
      </c>
      <c r="N317" s="2">
        <f ca="1" xml:space="preserve"> Table7[[#This Row],[Selling Price]] * Table7[[#This Row],[Units sold (Anually)]]</f>
        <v>9016292</v>
      </c>
      <c r="O317" s="2">
        <f ca="1" xml:space="preserve"> (-Table7[[#This Row],[Original Price]] - Table7[[#This Row],[Selling Price]])  * Table7[[#This Row],[Units sold (Anually)]]</f>
        <v>-18032584</v>
      </c>
      <c r="P317" s="2">
        <f ca="1" xml:space="preserve"> (Table7[[#This Row],[Original Price]] - Table7[[#This Row],[Selling Price]]) * Table7[[#This Row],[Units sold (Anually)]]</f>
        <v>0</v>
      </c>
      <c r="Q317" s="2">
        <f ca="1" xml:space="preserve"> Table7[[#This Row],[Sales]] - Table7[[#This Row],[Discount]]</f>
        <v>9016292</v>
      </c>
    </row>
    <row r="318" spans="1:17">
      <c r="A318" t="s">
        <v>27</v>
      </c>
      <c r="B318" t="s">
        <v>701</v>
      </c>
      <c r="C318" t="s">
        <v>702</v>
      </c>
      <c r="D318" t="s">
        <v>45</v>
      </c>
      <c r="E318" s="6" t="s">
        <v>15</v>
      </c>
      <c r="F318" t="s">
        <v>16</v>
      </c>
      <c r="G318">
        <v>4.5</v>
      </c>
      <c r="H318" s="2">
        <v>14499</v>
      </c>
      <c r="I318" s="2">
        <v>16999</v>
      </c>
      <c r="J318" t="s">
        <v>703</v>
      </c>
      <c r="K318">
        <v>2500</v>
      </c>
      <c r="L318">
        <v>14.7067474557326</v>
      </c>
      <c r="M318">
        <f t="shared" ca="1" si="4"/>
        <v>489</v>
      </c>
      <c r="N318" s="2">
        <f ca="1" xml:space="preserve"> Table7[[#This Row],[Selling Price]] * Table7[[#This Row],[Units sold (Anually)]]</f>
        <v>7090011</v>
      </c>
      <c r="O318" s="2">
        <f ca="1" xml:space="preserve"> (-Table7[[#This Row],[Original Price]] - Table7[[#This Row],[Selling Price]])  * Table7[[#This Row],[Units sold (Anually)]]</f>
        <v>-15402522</v>
      </c>
      <c r="P318" s="2">
        <f ca="1" xml:space="preserve"> (Table7[[#This Row],[Original Price]] - Table7[[#This Row],[Selling Price]]) * Table7[[#This Row],[Units sold (Anually)]]</f>
        <v>1222500</v>
      </c>
      <c r="Q318" s="2">
        <f ca="1" xml:space="preserve"> Table7[[#This Row],[Sales]] - Table7[[#This Row],[Discount]]</f>
        <v>7087511</v>
      </c>
    </row>
    <row r="319" spans="1:17">
      <c r="A319" t="s">
        <v>23</v>
      </c>
      <c r="B319" t="s">
        <v>704</v>
      </c>
      <c r="C319" t="s">
        <v>705</v>
      </c>
      <c r="D319" t="s">
        <v>20</v>
      </c>
      <c r="E319" s="6" t="s">
        <v>70</v>
      </c>
      <c r="F319" t="s">
        <v>16</v>
      </c>
      <c r="G319">
        <v>4.4000000000000004</v>
      </c>
      <c r="H319" s="2">
        <v>7499</v>
      </c>
      <c r="I319" s="2">
        <v>7999</v>
      </c>
      <c r="J319" t="s">
        <v>706</v>
      </c>
      <c r="K319">
        <v>500</v>
      </c>
      <c r="L319">
        <v>6.2507813476684504</v>
      </c>
      <c r="M319">
        <f t="shared" ca="1" si="4"/>
        <v>446</v>
      </c>
      <c r="N319" s="2">
        <f ca="1" xml:space="preserve"> Table7[[#This Row],[Selling Price]] * Table7[[#This Row],[Units sold (Anually)]]</f>
        <v>3344554</v>
      </c>
      <c r="O319" s="2">
        <f ca="1" xml:space="preserve"> (-Table7[[#This Row],[Original Price]] - Table7[[#This Row],[Selling Price]])  * Table7[[#This Row],[Units sold (Anually)]]</f>
        <v>-6912108</v>
      </c>
      <c r="P319" s="2">
        <f ca="1" xml:space="preserve"> (Table7[[#This Row],[Original Price]] - Table7[[#This Row],[Selling Price]]) * Table7[[#This Row],[Units sold (Anually)]]</f>
        <v>223000</v>
      </c>
      <c r="Q319" s="2">
        <f ca="1" xml:space="preserve"> Table7[[#This Row],[Sales]] - Table7[[#This Row],[Discount]]</f>
        <v>3344054</v>
      </c>
    </row>
    <row r="320" spans="1:17">
      <c r="A320" t="s">
        <v>33</v>
      </c>
      <c r="B320" t="s">
        <v>354</v>
      </c>
      <c r="C320" t="s">
        <v>420</v>
      </c>
      <c r="D320" t="s">
        <v>20</v>
      </c>
      <c r="E320" s="6" t="s">
        <v>21</v>
      </c>
      <c r="F320" t="s">
        <v>16</v>
      </c>
      <c r="G320">
        <v>4.5</v>
      </c>
      <c r="H320" s="2">
        <v>31999</v>
      </c>
      <c r="I320" s="2">
        <v>31999</v>
      </c>
      <c r="J320" t="s">
        <v>355</v>
      </c>
      <c r="K320">
        <v>0</v>
      </c>
      <c r="L320">
        <v>0</v>
      </c>
      <c r="M320">
        <f t="shared" ca="1" si="4"/>
        <v>498</v>
      </c>
      <c r="N320" s="2">
        <f ca="1" xml:space="preserve"> Table7[[#This Row],[Selling Price]] * Table7[[#This Row],[Units sold (Anually)]]</f>
        <v>15935502</v>
      </c>
      <c r="O320" s="2">
        <f ca="1" xml:space="preserve"> (-Table7[[#This Row],[Original Price]] - Table7[[#This Row],[Selling Price]])  * Table7[[#This Row],[Units sold (Anually)]]</f>
        <v>-31871004</v>
      </c>
      <c r="P320" s="2">
        <f ca="1" xml:space="preserve"> (Table7[[#This Row],[Original Price]] - Table7[[#This Row],[Selling Price]]) * Table7[[#This Row],[Units sold (Anually)]]</f>
        <v>0</v>
      </c>
      <c r="Q320" s="2">
        <f ca="1" xml:space="preserve"> Table7[[#This Row],[Sales]] - Table7[[#This Row],[Discount]]</f>
        <v>15935502</v>
      </c>
    </row>
    <row r="321" spans="1:17">
      <c r="A321" t="s">
        <v>56</v>
      </c>
      <c r="B321" t="s">
        <v>707</v>
      </c>
      <c r="C321" t="s">
        <v>252</v>
      </c>
      <c r="D321" t="s">
        <v>30</v>
      </c>
      <c r="E321" s="6" t="s">
        <v>31</v>
      </c>
      <c r="F321" t="s">
        <v>16</v>
      </c>
      <c r="G321">
        <v>4.4000000000000004</v>
      </c>
      <c r="H321" s="2">
        <v>10121</v>
      </c>
      <c r="I321" s="2">
        <v>10121</v>
      </c>
      <c r="J321" t="s">
        <v>708</v>
      </c>
      <c r="K321">
        <v>0</v>
      </c>
      <c r="L321">
        <v>0</v>
      </c>
      <c r="M321">
        <f t="shared" ca="1" si="4"/>
        <v>478</v>
      </c>
      <c r="N321" s="2">
        <f ca="1" xml:space="preserve"> Table7[[#This Row],[Selling Price]] * Table7[[#This Row],[Units sold (Anually)]]</f>
        <v>4837838</v>
      </c>
      <c r="O321" s="2">
        <f ca="1" xml:space="preserve"> (-Table7[[#This Row],[Original Price]] - Table7[[#This Row],[Selling Price]])  * Table7[[#This Row],[Units sold (Anually)]]</f>
        <v>-9675676</v>
      </c>
      <c r="P321" s="2">
        <f ca="1" xml:space="preserve"> (Table7[[#This Row],[Original Price]] - Table7[[#This Row],[Selling Price]]) * Table7[[#This Row],[Units sold (Anually)]]</f>
        <v>0</v>
      </c>
      <c r="Q321" s="2">
        <f ca="1" xml:space="preserve"> Table7[[#This Row],[Sales]] - Table7[[#This Row],[Discount]]</f>
        <v>4837838</v>
      </c>
    </row>
    <row r="322" spans="1:17">
      <c r="A322" t="s">
        <v>67</v>
      </c>
      <c r="B322" t="s">
        <v>709</v>
      </c>
      <c r="C322" t="s">
        <v>710</v>
      </c>
      <c r="D322" t="s">
        <v>45</v>
      </c>
      <c r="E322" s="6" t="s">
        <v>15</v>
      </c>
      <c r="F322" t="s">
        <v>16</v>
      </c>
      <c r="G322">
        <v>4.3</v>
      </c>
      <c r="H322" s="2">
        <v>13899</v>
      </c>
      <c r="I322" s="2">
        <v>13899</v>
      </c>
      <c r="J322" t="s">
        <v>711</v>
      </c>
      <c r="K322">
        <v>0</v>
      </c>
      <c r="L322">
        <v>0</v>
      </c>
      <c r="M322">
        <f t="shared" ref="M322:M385" ca="1" si="5">RANDBETWEEN(100,500)</f>
        <v>421</v>
      </c>
      <c r="N322" s="2">
        <f ca="1" xml:space="preserve"> Table7[[#This Row],[Selling Price]] * Table7[[#This Row],[Units sold (Anually)]]</f>
        <v>5851479</v>
      </c>
      <c r="O322" s="2">
        <f ca="1" xml:space="preserve"> (-Table7[[#This Row],[Original Price]] - Table7[[#This Row],[Selling Price]])  * Table7[[#This Row],[Units sold (Anually)]]</f>
        <v>-11702958</v>
      </c>
      <c r="P322" s="2">
        <f ca="1" xml:space="preserve"> (Table7[[#This Row],[Original Price]] - Table7[[#This Row],[Selling Price]]) * Table7[[#This Row],[Units sold (Anually)]]</f>
        <v>0</v>
      </c>
      <c r="Q322" s="2">
        <f ca="1" xml:space="preserve"> Table7[[#This Row],[Sales]] - Table7[[#This Row],[Discount]]</f>
        <v>5851479</v>
      </c>
    </row>
    <row r="323" spans="1:17">
      <c r="A323" t="s">
        <v>56</v>
      </c>
      <c r="B323" t="s">
        <v>624</v>
      </c>
      <c r="C323" t="s">
        <v>123</v>
      </c>
      <c r="D323" t="s">
        <v>20</v>
      </c>
      <c r="E323" s="6" t="s">
        <v>70</v>
      </c>
      <c r="F323" t="s">
        <v>16</v>
      </c>
      <c r="G323">
        <v>4.5</v>
      </c>
      <c r="H323" s="2">
        <v>7589</v>
      </c>
      <c r="I323" s="2">
        <v>7589</v>
      </c>
      <c r="J323" t="s">
        <v>625</v>
      </c>
      <c r="K323">
        <v>0</v>
      </c>
      <c r="L323">
        <v>0</v>
      </c>
      <c r="M323">
        <f t="shared" ca="1" si="5"/>
        <v>356</v>
      </c>
      <c r="N323" s="2">
        <f ca="1" xml:space="preserve"> Table7[[#This Row],[Selling Price]] * Table7[[#This Row],[Units sold (Anually)]]</f>
        <v>2701684</v>
      </c>
      <c r="O323" s="2">
        <f ca="1" xml:space="preserve"> (-Table7[[#This Row],[Original Price]] - Table7[[#This Row],[Selling Price]])  * Table7[[#This Row],[Units sold (Anually)]]</f>
        <v>-5403368</v>
      </c>
      <c r="P323" s="2">
        <f ca="1" xml:space="preserve"> (Table7[[#This Row],[Original Price]] - Table7[[#This Row],[Selling Price]]) * Table7[[#This Row],[Units sold (Anually)]]</f>
        <v>0</v>
      </c>
      <c r="Q323" s="2">
        <f ca="1" xml:space="preserve"> Table7[[#This Row],[Sales]] - Table7[[#This Row],[Discount]]</f>
        <v>2701684</v>
      </c>
    </row>
    <row r="324" spans="1:17">
      <c r="A324" t="s">
        <v>196</v>
      </c>
      <c r="B324" t="s">
        <v>712</v>
      </c>
      <c r="C324" t="s">
        <v>307</v>
      </c>
      <c r="D324" t="s">
        <v>50</v>
      </c>
      <c r="E324" s="6" t="s">
        <v>70</v>
      </c>
      <c r="F324" t="s">
        <v>16</v>
      </c>
      <c r="G324">
        <v>4</v>
      </c>
      <c r="H324" s="2">
        <v>16990</v>
      </c>
      <c r="I324" s="2">
        <v>16990</v>
      </c>
      <c r="J324" t="s">
        <v>713</v>
      </c>
      <c r="K324">
        <v>0</v>
      </c>
      <c r="L324">
        <v>0</v>
      </c>
      <c r="M324">
        <f t="shared" ca="1" si="5"/>
        <v>277</v>
      </c>
      <c r="N324" s="2">
        <f ca="1" xml:space="preserve"> Table7[[#This Row],[Selling Price]] * Table7[[#This Row],[Units sold (Anually)]]</f>
        <v>4706230</v>
      </c>
      <c r="O324" s="2">
        <f ca="1" xml:space="preserve"> (-Table7[[#This Row],[Original Price]] - Table7[[#This Row],[Selling Price]])  * Table7[[#This Row],[Units sold (Anually)]]</f>
        <v>-9412460</v>
      </c>
      <c r="P324" s="2">
        <f ca="1" xml:space="preserve"> (Table7[[#This Row],[Original Price]] - Table7[[#This Row],[Selling Price]]) * Table7[[#This Row],[Units sold (Anually)]]</f>
        <v>0</v>
      </c>
      <c r="Q324" s="2">
        <f ca="1" xml:space="preserve"> Table7[[#This Row],[Sales]] - Table7[[#This Row],[Discount]]</f>
        <v>4706230</v>
      </c>
    </row>
    <row r="325" spans="1:17">
      <c r="A325" t="s">
        <v>33</v>
      </c>
      <c r="B325" t="s">
        <v>574</v>
      </c>
      <c r="C325" t="s">
        <v>80</v>
      </c>
      <c r="D325" t="s">
        <v>45</v>
      </c>
      <c r="E325" s="6" t="s">
        <v>714</v>
      </c>
      <c r="F325" t="s">
        <v>16</v>
      </c>
      <c r="G325" t="s">
        <v>2506</v>
      </c>
      <c r="H325" s="2">
        <v>179900</v>
      </c>
      <c r="I325" s="2">
        <v>179900</v>
      </c>
      <c r="J325" t="s">
        <v>575</v>
      </c>
      <c r="K325">
        <v>0</v>
      </c>
      <c r="L325">
        <v>0</v>
      </c>
      <c r="M325">
        <f t="shared" ca="1" si="5"/>
        <v>241</v>
      </c>
      <c r="N325" s="2">
        <f ca="1" xml:space="preserve"> Table7[[#This Row],[Selling Price]] * Table7[[#This Row],[Units sold (Anually)]]</f>
        <v>43355900</v>
      </c>
      <c r="O325" s="2">
        <f ca="1" xml:space="preserve"> (-Table7[[#This Row],[Original Price]] - Table7[[#This Row],[Selling Price]])  * Table7[[#This Row],[Units sold (Anually)]]</f>
        <v>-86711800</v>
      </c>
      <c r="P325" s="2">
        <f ca="1" xml:space="preserve"> (Table7[[#This Row],[Original Price]] - Table7[[#This Row],[Selling Price]]) * Table7[[#This Row],[Units sold (Anually)]]</f>
        <v>0</v>
      </c>
      <c r="Q325" s="2">
        <f ca="1" xml:space="preserve"> Table7[[#This Row],[Sales]] - Table7[[#This Row],[Discount]]</f>
        <v>43355900</v>
      </c>
    </row>
    <row r="326" spans="1:17">
      <c r="A326" t="s">
        <v>11</v>
      </c>
      <c r="B326" t="s">
        <v>115</v>
      </c>
      <c r="C326" t="s">
        <v>715</v>
      </c>
      <c r="D326" t="s">
        <v>30</v>
      </c>
      <c r="E326" s="6" t="s">
        <v>15</v>
      </c>
      <c r="F326" t="s">
        <v>16</v>
      </c>
      <c r="G326">
        <v>4.3</v>
      </c>
      <c r="H326" s="2">
        <v>19900</v>
      </c>
      <c r="I326" s="2">
        <v>19900</v>
      </c>
      <c r="J326" t="s">
        <v>117</v>
      </c>
      <c r="K326">
        <v>0</v>
      </c>
      <c r="L326">
        <v>0</v>
      </c>
      <c r="M326">
        <f t="shared" ca="1" si="5"/>
        <v>117</v>
      </c>
      <c r="N326" s="2">
        <f ca="1" xml:space="preserve"> Table7[[#This Row],[Selling Price]] * Table7[[#This Row],[Units sold (Anually)]]</f>
        <v>2328300</v>
      </c>
      <c r="O326" s="2">
        <f ca="1" xml:space="preserve"> (-Table7[[#This Row],[Original Price]] - Table7[[#This Row],[Selling Price]])  * Table7[[#This Row],[Units sold (Anually)]]</f>
        <v>-4656600</v>
      </c>
      <c r="P326" s="2">
        <f ca="1" xml:space="preserve"> (Table7[[#This Row],[Original Price]] - Table7[[#This Row],[Selling Price]]) * Table7[[#This Row],[Units sold (Anually)]]</f>
        <v>0</v>
      </c>
      <c r="Q326" s="2">
        <f ca="1" xml:space="preserve"> Table7[[#This Row],[Sales]] - Table7[[#This Row],[Discount]]</f>
        <v>2328300</v>
      </c>
    </row>
    <row r="327" spans="1:17">
      <c r="A327" t="s">
        <v>134</v>
      </c>
      <c r="B327" t="s">
        <v>716</v>
      </c>
      <c r="C327" t="s">
        <v>717</v>
      </c>
      <c r="D327" t="s">
        <v>45</v>
      </c>
      <c r="E327" s="6" t="s">
        <v>15</v>
      </c>
      <c r="F327" t="s">
        <v>16</v>
      </c>
      <c r="G327">
        <v>4.5999999999999996</v>
      </c>
      <c r="H327" s="2">
        <v>53990</v>
      </c>
      <c r="I327" s="2">
        <v>53990</v>
      </c>
      <c r="J327" t="s">
        <v>718</v>
      </c>
      <c r="K327">
        <v>0</v>
      </c>
      <c r="L327">
        <v>0</v>
      </c>
      <c r="M327">
        <f t="shared" ca="1" si="5"/>
        <v>133</v>
      </c>
      <c r="N327" s="2">
        <f ca="1" xml:space="preserve"> Table7[[#This Row],[Selling Price]] * Table7[[#This Row],[Units sold (Anually)]]</f>
        <v>7180670</v>
      </c>
      <c r="O327" s="2">
        <f ca="1" xml:space="preserve"> (-Table7[[#This Row],[Original Price]] - Table7[[#This Row],[Selling Price]])  * Table7[[#This Row],[Units sold (Anually)]]</f>
        <v>-14361340</v>
      </c>
      <c r="P327" s="2">
        <f ca="1" xml:space="preserve"> (Table7[[#This Row],[Original Price]] - Table7[[#This Row],[Selling Price]]) * Table7[[#This Row],[Units sold (Anually)]]</f>
        <v>0</v>
      </c>
      <c r="Q327" s="2">
        <f ca="1" xml:space="preserve"> Table7[[#This Row],[Sales]] - Table7[[#This Row],[Discount]]</f>
        <v>7180670</v>
      </c>
    </row>
    <row r="328" spans="1:17">
      <c r="A328" t="s">
        <v>27</v>
      </c>
      <c r="B328" t="s">
        <v>719</v>
      </c>
      <c r="C328" t="s">
        <v>720</v>
      </c>
      <c r="D328" t="s">
        <v>20</v>
      </c>
      <c r="E328" s="6" t="s">
        <v>70</v>
      </c>
      <c r="F328" t="s">
        <v>16</v>
      </c>
      <c r="G328">
        <v>4.3</v>
      </c>
      <c r="H328" s="2">
        <v>7499</v>
      </c>
      <c r="I328" s="2">
        <v>8999</v>
      </c>
      <c r="J328" t="s">
        <v>721</v>
      </c>
      <c r="K328">
        <v>1500</v>
      </c>
      <c r="L328">
        <v>16.6685187243027</v>
      </c>
      <c r="M328">
        <f t="shared" ca="1" si="5"/>
        <v>418</v>
      </c>
      <c r="N328" s="2">
        <f ca="1" xml:space="preserve"> Table7[[#This Row],[Selling Price]] * Table7[[#This Row],[Units sold (Anually)]]</f>
        <v>3134582</v>
      </c>
      <c r="O328" s="2">
        <f ca="1" xml:space="preserve"> (-Table7[[#This Row],[Original Price]] - Table7[[#This Row],[Selling Price]])  * Table7[[#This Row],[Units sold (Anually)]]</f>
        <v>-6896164</v>
      </c>
      <c r="P328" s="2">
        <f ca="1" xml:space="preserve"> (Table7[[#This Row],[Original Price]] - Table7[[#This Row],[Selling Price]]) * Table7[[#This Row],[Units sold (Anually)]]</f>
        <v>627000</v>
      </c>
      <c r="Q328" s="2">
        <f ca="1" xml:space="preserve"> Table7[[#This Row],[Sales]] - Table7[[#This Row],[Discount]]</f>
        <v>3133082</v>
      </c>
    </row>
    <row r="329" spans="1:17">
      <c r="A329" t="s">
        <v>91</v>
      </c>
      <c r="B329" t="s">
        <v>722</v>
      </c>
      <c r="C329" t="s">
        <v>723</v>
      </c>
      <c r="D329" t="s">
        <v>30</v>
      </c>
      <c r="E329" s="6" t="s">
        <v>31</v>
      </c>
      <c r="F329" t="s">
        <v>16</v>
      </c>
      <c r="G329">
        <v>4.0999999999999996</v>
      </c>
      <c r="H329" s="2">
        <v>10999</v>
      </c>
      <c r="I329" s="2">
        <v>14999</v>
      </c>
      <c r="J329" t="s">
        <v>724</v>
      </c>
      <c r="K329">
        <v>4000</v>
      </c>
      <c r="L329">
        <v>26.668444562970802</v>
      </c>
      <c r="M329">
        <f t="shared" ca="1" si="5"/>
        <v>154</v>
      </c>
      <c r="N329" s="2">
        <f ca="1" xml:space="preserve"> Table7[[#This Row],[Selling Price]] * Table7[[#This Row],[Units sold (Anually)]]</f>
        <v>1693846</v>
      </c>
      <c r="O329" s="2">
        <f ca="1" xml:space="preserve"> (-Table7[[#This Row],[Original Price]] - Table7[[#This Row],[Selling Price]])  * Table7[[#This Row],[Units sold (Anually)]]</f>
        <v>-4003692</v>
      </c>
      <c r="P329" s="2">
        <f ca="1" xml:space="preserve"> (Table7[[#This Row],[Original Price]] - Table7[[#This Row],[Selling Price]]) * Table7[[#This Row],[Units sold (Anually)]]</f>
        <v>616000</v>
      </c>
      <c r="Q329" s="2">
        <f ca="1" xml:space="preserve"> Table7[[#This Row],[Sales]] - Table7[[#This Row],[Discount]]</f>
        <v>1689846</v>
      </c>
    </row>
    <row r="330" spans="1:17">
      <c r="A330" t="s">
        <v>336</v>
      </c>
      <c r="B330" t="s">
        <v>725</v>
      </c>
      <c r="C330" t="s">
        <v>726</v>
      </c>
      <c r="D330" t="s">
        <v>45</v>
      </c>
      <c r="E330" s="6" t="s">
        <v>15</v>
      </c>
      <c r="F330" t="s">
        <v>16</v>
      </c>
      <c r="G330">
        <v>4.4000000000000004</v>
      </c>
      <c r="H330" s="2">
        <v>11499</v>
      </c>
      <c r="I330" s="2">
        <v>14999</v>
      </c>
      <c r="J330" t="s">
        <v>727</v>
      </c>
      <c r="K330">
        <v>3500</v>
      </c>
      <c r="L330">
        <v>23.334888992599499</v>
      </c>
      <c r="M330">
        <f t="shared" ca="1" si="5"/>
        <v>433</v>
      </c>
      <c r="N330" s="2">
        <f ca="1" xml:space="preserve"> Table7[[#This Row],[Selling Price]] * Table7[[#This Row],[Units sold (Anually)]]</f>
        <v>4979067</v>
      </c>
      <c r="O330" s="2">
        <f ca="1" xml:space="preserve"> (-Table7[[#This Row],[Original Price]] - Table7[[#This Row],[Selling Price]])  * Table7[[#This Row],[Units sold (Anually)]]</f>
        <v>-11473634</v>
      </c>
      <c r="P330" s="2">
        <f ca="1" xml:space="preserve"> (Table7[[#This Row],[Original Price]] - Table7[[#This Row],[Selling Price]]) * Table7[[#This Row],[Units sold (Anually)]]</f>
        <v>1515500</v>
      </c>
      <c r="Q330" s="2">
        <f ca="1" xml:space="preserve"> Table7[[#This Row],[Sales]] - Table7[[#This Row],[Discount]]</f>
        <v>4975567</v>
      </c>
    </row>
    <row r="331" spans="1:17">
      <c r="A331" t="s">
        <v>11</v>
      </c>
      <c r="B331" t="s">
        <v>79</v>
      </c>
      <c r="C331" t="s">
        <v>89</v>
      </c>
      <c r="D331" t="s">
        <v>81</v>
      </c>
      <c r="E331" s="6" t="s">
        <v>21</v>
      </c>
      <c r="F331" t="s">
        <v>16</v>
      </c>
      <c r="G331">
        <v>4.2</v>
      </c>
      <c r="H331" s="2">
        <v>6999</v>
      </c>
      <c r="I331" s="2">
        <v>6999</v>
      </c>
      <c r="J331" t="s">
        <v>82</v>
      </c>
      <c r="K331">
        <v>0</v>
      </c>
      <c r="L331">
        <v>0</v>
      </c>
      <c r="M331">
        <f t="shared" ca="1" si="5"/>
        <v>163</v>
      </c>
      <c r="N331" s="2">
        <f ca="1" xml:space="preserve"> Table7[[#This Row],[Selling Price]] * Table7[[#This Row],[Units sold (Anually)]]</f>
        <v>1140837</v>
      </c>
      <c r="O331" s="2">
        <f ca="1" xml:space="preserve"> (-Table7[[#This Row],[Original Price]] - Table7[[#This Row],[Selling Price]])  * Table7[[#This Row],[Units sold (Anually)]]</f>
        <v>-2281674</v>
      </c>
      <c r="P331" s="2">
        <f ca="1" xml:space="preserve"> (Table7[[#This Row],[Original Price]] - Table7[[#This Row],[Selling Price]]) * Table7[[#This Row],[Units sold (Anually)]]</f>
        <v>0</v>
      </c>
      <c r="Q331" s="2">
        <f ca="1" xml:space="preserve"> Table7[[#This Row],[Sales]] - Table7[[#This Row],[Discount]]</f>
        <v>1140837</v>
      </c>
    </row>
    <row r="332" spans="1:17">
      <c r="A332" t="s">
        <v>11</v>
      </c>
      <c r="B332" t="s">
        <v>728</v>
      </c>
      <c r="C332" t="s">
        <v>729</v>
      </c>
      <c r="D332" t="s">
        <v>14</v>
      </c>
      <c r="E332" s="6" t="s">
        <v>15</v>
      </c>
      <c r="F332" t="s">
        <v>16</v>
      </c>
      <c r="G332">
        <v>4.4000000000000004</v>
      </c>
      <c r="H332" s="2">
        <v>54999</v>
      </c>
      <c r="I332" s="2">
        <v>83000</v>
      </c>
      <c r="J332" t="s">
        <v>730</v>
      </c>
      <c r="K332">
        <v>28001</v>
      </c>
      <c r="L332">
        <v>33.736144578313201</v>
      </c>
      <c r="M332">
        <f t="shared" ca="1" si="5"/>
        <v>396</v>
      </c>
      <c r="N332" s="2">
        <f ca="1" xml:space="preserve"> Table7[[#This Row],[Selling Price]] * Table7[[#This Row],[Units sold (Anually)]]</f>
        <v>21779604</v>
      </c>
      <c r="O332" s="2">
        <f ca="1" xml:space="preserve"> (-Table7[[#This Row],[Original Price]] - Table7[[#This Row],[Selling Price]])  * Table7[[#This Row],[Units sold (Anually)]]</f>
        <v>-54647604</v>
      </c>
      <c r="P332" s="2">
        <f ca="1" xml:space="preserve"> (Table7[[#This Row],[Original Price]] - Table7[[#This Row],[Selling Price]]) * Table7[[#This Row],[Units sold (Anually)]]</f>
        <v>11088396</v>
      </c>
      <c r="Q332" s="2">
        <f ca="1" xml:space="preserve"> Table7[[#This Row],[Sales]] - Table7[[#This Row],[Discount]]</f>
        <v>21751603</v>
      </c>
    </row>
    <row r="333" spans="1:17">
      <c r="A333" t="s">
        <v>33</v>
      </c>
      <c r="B333" t="s">
        <v>43</v>
      </c>
      <c r="C333" t="s">
        <v>731</v>
      </c>
      <c r="D333" t="s">
        <v>30</v>
      </c>
      <c r="E333" s="6" t="s">
        <v>63</v>
      </c>
      <c r="F333" t="s">
        <v>16</v>
      </c>
      <c r="G333" t="s">
        <v>2506</v>
      </c>
      <c r="H333" s="2">
        <v>79900</v>
      </c>
      <c r="I333" s="2">
        <v>79900</v>
      </c>
      <c r="J333" t="s">
        <v>47</v>
      </c>
      <c r="K333">
        <v>0</v>
      </c>
      <c r="L333">
        <v>0</v>
      </c>
      <c r="M333">
        <f t="shared" ca="1" si="5"/>
        <v>155</v>
      </c>
      <c r="N333" s="2">
        <f ca="1" xml:space="preserve"> Table7[[#This Row],[Selling Price]] * Table7[[#This Row],[Units sold (Anually)]]</f>
        <v>12384500</v>
      </c>
      <c r="O333" s="2">
        <f ca="1" xml:space="preserve"> (-Table7[[#This Row],[Original Price]] - Table7[[#This Row],[Selling Price]])  * Table7[[#This Row],[Units sold (Anually)]]</f>
        <v>-24769000</v>
      </c>
      <c r="P333" s="2">
        <f ca="1" xml:space="preserve"> (Table7[[#This Row],[Original Price]] - Table7[[#This Row],[Selling Price]]) * Table7[[#This Row],[Units sold (Anually)]]</f>
        <v>0</v>
      </c>
      <c r="Q333" s="2">
        <f ca="1" xml:space="preserve"> Table7[[#This Row],[Sales]] - Table7[[#This Row],[Discount]]</f>
        <v>12384500</v>
      </c>
    </row>
    <row r="334" spans="1:17">
      <c r="A334" t="s">
        <v>11</v>
      </c>
      <c r="B334" t="s">
        <v>732</v>
      </c>
      <c r="C334" t="s">
        <v>733</v>
      </c>
      <c r="D334" t="s">
        <v>14</v>
      </c>
      <c r="E334" s="6" t="s">
        <v>15</v>
      </c>
      <c r="F334" t="s">
        <v>16</v>
      </c>
      <c r="G334">
        <v>4.3</v>
      </c>
      <c r="H334" s="2">
        <v>29998</v>
      </c>
      <c r="I334" s="2">
        <v>29998</v>
      </c>
      <c r="J334" t="s">
        <v>734</v>
      </c>
      <c r="K334">
        <v>0</v>
      </c>
      <c r="L334">
        <v>0</v>
      </c>
      <c r="M334">
        <f t="shared" ca="1" si="5"/>
        <v>273</v>
      </c>
      <c r="N334" s="2">
        <f ca="1" xml:space="preserve"> Table7[[#This Row],[Selling Price]] * Table7[[#This Row],[Units sold (Anually)]]</f>
        <v>8189454</v>
      </c>
      <c r="O334" s="2">
        <f ca="1" xml:space="preserve"> (-Table7[[#This Row],[Original Price]] - Table7[[#This Row],[Selling Price]])  * Table7[[#This Row],[Units sold (Anually)]]</f>
        <v>-16378908</v>
      </c>
      <c r="P334" s="2">
        <f ca="1" xml:space="preserve"> (Table7[[#This Row],[Original Price]] - Table7[[#This Row],[Selling Price]]) * Table7[[#This Row],[Units sold (Anually)]]</f>
        <v>0</v>
      </c>
      <c r="Q334" s="2">
        <f ca="1" xml:space="preserve"> Table7[[#This Row],[Sales]] - Table7[[#This Row],[Discount]]</f>
        <v>8189454</v>
      </c>
    </row>
    <row r="335" spans="1:17">
      <c r="A335" t="s">
        <v>134</v>
      </c>
      <c r="B335" t="s">
        <v>735</v>
      </c>
      <c r="C335" t="s">
        <v>736</v>
      </c>
      <c r="D335" t="s">
        <v>81</v>
      </c>
      <c r="E335" s="6" t="s">
        <v>14</v>
      </c>
      <c r="F335" t="s">
        <v>16</v>
      </c>
      <c r="G335">
        <v>3.9</v>
      </c>
      <c r="H335" s="2">
        <v>7999</v>
      </c>
      <c r="I335" s="2">
        <v>7999</v>
      </c>
      <c r="J335" t="s">
        <v>737</v>
      </c>
      <c r="K335">
        <v>0</v>
      </c>
      <c r="L335">
        <v>0</v>
      </c>
      <c r="M335">
        <f t="shared" ca="1" si="5"/>
        <v>435</v>
      </c>
      <c r="N335" s="2">
        <f ca="1" xml:space="preserve"> Table7[[#This Row],[Selling Price]] * Table7[[#This Row],[Units sold (Anually)]]</f>
        <v>3479565</v>
      </c>
      <c r="O335" s="2">
        <f ca="1" xml:space="preserve"> (-Table7[[#This Row],[Original Price]] - Table7[[#This Row],[Selling Price]])  * Table7[[#This Row],[Units sold (Anually)]]</f>
        <v>-6959130</v>
      </c>
      <c r="P335" s="2">
        <f ca="1" xml:space="preserve"> (Table7[[#This Row],[Original Price]] - Table7[[#This Row],[Selling Price]]) * Table7[[#This Row],[Units sold (Anually)]]</f>
        <v>0</v>
      </c>
      <c r="Q335" s="2">
        <f ca="1" xml:space="preserve"> Table7[[#This Row],[Sales]] - Table7[[#This Row],[Discount]]</f>
        <v>3479565</v>
      </c>
    </row>
    <row r="336" spans="1:17">
      <c r="A336" t="s">
        <v>38</v>
      </c>
      <c r="B336" t="s">
        <v>738</v>
      </c>
      <c r="C336" t="s">
        <v>89</v>
      </c>
      <c r="D336" t="s">
        <v>30</v>
      </c>
      <c r="E336" s="6" t="s">
        <v>31</v>
      </c>
      <c r="F336" t="s">
        <v>16</v>
      </c>
      <c r="G336">
        <v>4.0999999999999996</v>
      </c>
      <c r="H336" s="2">
        <v>9250</v>
      </c>
      <c r="I336" s="2">
        <v>9250</v>
      </c>
      <c r="J336" t="s">
        <v>739</v>
      </c>
      <c r="K336">
        <v>0</v>
      </c>
      <c r="L336">
        <v>0</v>
      </c>
      <c r="M336">
        <f t="shared" ca="1" si="5"/>
        <v>239</v>
      </c>
      <c r="N336" s="2">
        <f ca="1" xml:space="preserve"> Table7[[#This Row],[Selling Price]] * Table7[[#This Row],[Units sold (Anually)]]</f>
        <v>2210750</v>
      </c>
      <c r="O336" s="2">
        <f ca="1" xml:space="preserve"> (-Table7[[#This Row],[Original Price]] - Table7[[#This Row],[Selling Price]])  * Table7[[#This Row],[Units sold (Anually)]]</f>
        <v>-4421500</v>
      </c>
      <c r="P336" s="2">
        <f ca="1" xml:space="preserve"> (Table7[[#This Row],[Original Price]] - Table7[[#This Row],[Selling Price]]) * Table7[[#This Row],[Units sold (Anually)]]</f>
        <v>0</v>
      </c>
      <c r="Q336" s="2">
        <f ca="1" xml:space="preserve"> Table7[[#This Row],[Sales]] - Table7[[#This Row],[Discount]]</f>
        <v>2210750</v>
      </c>
    </row>
    <row r="337" spans="1:17">
      <c r="A337" t="s">
        <v>67</v>
      </c>
      <c r="B337" t="s">
        <v>599</v>
      </c>
      <c r="C337" t="s">
        <v>600</v>
      </c>
      <c r="D337" t="s">
        <v>45</v>
      </c>
      <c r="E337" s="6" t="s">
        <v>31</v>
      </c>
      <c r="F337" t="s">
        <v>16</v>
      </c>
      <c r="G337">
        <v>4.3</v>
      </c>
      <c r="H337" s="2">
        <v>13990</v>
      </c>
      <c r="I337" s="2">
        <v>20990</v>
      </c>
      <c r="J337" t="s">
        <v>601</v>
      </c>
      <c r="K337">
        <v>7000</v>
      </c>
      <c r="L337">
        <v>33.3492139113863</v>
      </c>
      <c r="M337">
        <f t="shared" ca="1" si="5"/>
        <v>476</v>
      </c>
      <c r="N337" s="2">
        <f ca="1" xml:space="preserve"> Table7[[#This Row],[Selling Price]] * Table7[[#This Row],[Units sold (Anually)]]</f>
        <v>6659240</v>
      </c>
      <c r="O337" s="2">
        <f ca="1" xml:space="preserve"> (-Table7[[#This Row],[Original Price]] - Table7[[#This Row],[Selling Price]])  * Table7[[#This Row],[Units sold (Anually)]]</f>
        <v>-16650480</v>
      </c>
      <c r="P337" s="2">
        <f ca="1" xml:space="preserve"> (Table7[[#This Row],[Original Price]] - Table7[[#This Row],[Selling Price]]) * Table7[[#This Row],[Units sold (Anually)]]</f>
        <v>3332000</v>
      </c>
      <c r="Q337" s="2">
        <f ca="1" xml:space="preserve"> Table7[[#This Row],[Sales]] - Table7[[#This Row],[Discount]]</f>
        <v>6652240</v>
      </c>
    </row>
    <row r="338" spans="1:17">
      <c r="A338" t="s">
        <v>91</v>
      </c>
      <c r="B338" t="s">
        <v>740</v>
      </c>
      <c r="C338" t="s">
        <v>741</v>
      </c>
      <c r="D338" t="s">
        <v>45</v>
      </c>
      <c r="E338" s="6" t="s">
        <v>15</v>
      </c>
      <c r="F338" t="s">
        <v>16</v>
      </c>
      <c r="G338">
        <v>4.3</v>
      </c>
      <c r="H338" s="2">
        <v>16499</v>
      </c>
      <c r="I338" s="2">
        <v>19999</v>
      </c>
      <c r="J338" t="s">
        <v>742</v>
      </c>
      <c r="K338">
        <v>3500</v>
      </c>
      <c r="L338">
        <v>17.500875043752099</v>
      </c>
      <c r="M338">
        <f t="shared" ca="1" si="5"/>
        <v>325</v>
      </c>
      <c r="N338" s="2">
        <f ca="1" xml:space="preserve"> Table7[[#This Row],[Selling Price]] * Table7[[#This Row],[Units sold (Anually)]]</f>
        <v>5362175</v>
      </c>
      <c r="O338" s="2">
        <f ca="1" xml:space="preserve"> (-Table7[[#This Row],[Original Price]] - Table7[[#This Row],[Selling Price]])  * Table7[[#This Row],[Units sold (Anually)]]</f>
        <v>-11861850</v>
      </c>
      <c r="P338" s="2">
        <f ca="1" xml:space="preserve"> (Table7[[#This Row],[Original Price]] - Table7[[#This Row],[Selling Price]]) * Table7[[#This Row],[Units sold (Anually)]]</f>
        <v>1137500</v>
      </c>
      <c r="Q338" s="2">
        <f ca="1" xml:space="preserve"> Table7[[#This Row],[Sales]] - Table7[[#This Row],[Discount]]</f>
        <v>5358675</v>
      </c>
    </row>
    <row r="339" spans="1:17">
      <c r="A339" t="s">
        <v>91</v>
      </c>
      <c r="B339" t="s">
        <v>743</v>
      </c>
      <c r="C339" t="s">
        <v>744</v>
      </c>
      <c r="D339" t="s">
        <v>45</v>
      </c>
      <c r="E339" s="6" t="s">
        <v>15</v>
      </c>
      <c r="F339" t="s">
        <v>16</v>
      </c>
      <c r="G339">
        <v>3.9</v>
      </c>
      <c r="H339" s="2">
        <v>21499</v>
      </c>
      <c r="I339" s="2">
        <v>24999</v>
      </c>
      <c r="J339" t="s">
        <v>745</v>
      </c>
      <c r="K339">
        <v>3500</v>
      </c>
      <c r="L339">
        <v>14.0005600224008</v>
      </c>
      <c r="M339">
        <f t="shared" ca="1" si="5"/>
        <v>146</v>
      </c>
      <c r="N339" s="2">
        <f ca="1" xml:space="preserve"> Table7[[#This Row],[Selling Price]] * Table7[[#This Row],[Units sold (Anually)]]</f>
        <v>3138854</v>
      </c>
      <c r="O339" s="2">
        <f ca="1" xml:space="preserve"> (-Table7[[#This Row],[Original Price]] - Table7[[#This Row],[Selling Price]])  * Table7[[#This Row],[Units sold (Anually)]]</f>
        <v>-6788708</v>
      </c>
      <c r="P339" s="2">
        <f ca="1" xml:space="preserve"> (Table7[[#This Row],[Original Price]] - Table7[[#This Row],[Selling Price]]) * Table7[[#This Row],[Units sold (Anually)]]</f>
        <v>511000</v>
      </c>
      <c r="Q339" s="2">
        <f ca="1" xml:space="preserve"> Table7[[#This Row],[Sales]] - Table7[[#This Row],[Discount]]</f>
        <v>3135354</v>
      </c>
    </row>
    <row r="340" spans="1:17">
      <c r="A340" t="s">
        <v>18</v>
      </c>
      <c r="B340" t="s">
        <v>433</v>
      </c>
      <c r="C340" t="s">
        <v>89</v>
      </c>
      <c r="D340" t="s">
        <v>20</v>
      </c>
      <c r="E340" s="6" t="s">
        <v>21</v>
      </c>
      <c r="F340" t="s">
        <v>16</v>
      </c>
      <c r="G340" t="s">
        <v>2506</v>
      </c>
      <c r="H340" s="2">
        <v>6499</v>
      </c>
      <c r="I340" s="2">
        <v>6499</v>
      </c>
      <c r="J340" t="s">
        <v>434</v>
      </c>
      <c r="K340">
        <v>0</v>
      </c>
      <c r="L340">
        <v>0</v>
      </c>
      <c r="M340">
        <f t="shared" ca="1" si="5"/>
        <v>180</v>
      </c>
      <c r="N340" s="2">
        <f ca="1" xml:space="preserve"> Table7[[#This Row],[Selling Price]] * Table7[[#This Row],[Units sold (Anually)]]</f>
        <v>1169820</v>
      </c>
      <c r="O340" s="2">
        <f ca="1" xml:space="preserve"> (-Table7[[#This Row],[Original Price]] - Table7[[#This Row],[Selling Price]])  * Table7[[#This Row],[Units sold (Anually)]]</f>
        <v>-2339640</v>
      </c>
      <c r="P340" s="2">
        <f ca="1" xml:space="preserve"> (Table7[[#This Row],[Original Price]] - Table7[[#This Row],[Selling Price]]) * Table7[[#This Row],[Units sold (Anually)]]</f>
        <v>0</v>
      </c>
      <c r="Q340" s="2">
        <f ca="1" xml:space="preserve"> Table7[[#This Row],[Sales]] - Table7[[#This Row],[Discount]]</f>
        <v>1169820</v>
      </c>
    </row>
    <row r="341" spans="1:17">
      <c r="A341" t="s">
        <v>33</v>
      </c>
      <c r="B341" t="s">
        <v>270</v>
      </c>
      <c r="C341" t="s">
        <v>80</v>
      </c>
      <c r="D341" t="s">
        <v>2554</v>
      </c>
      <c r="E341" s="6" t="s">
        <v>15</v>
      </c>
      <c r="F341" t="s">
        <v>16</v>
      </c>
      <c r="G341">
        <v>4.5999999999999996</v>
      </c>
      <c r="H341" s="2">
        <v>119900</v>
      </c>
      <c r="I341" s="2">
        <v>119900</v>
      </c>
      <c r="J341" t="s">
        <v>271</v>
      </c>
      <c r="K341">
        <v>0</v>
      </c>
      <c r="L341">
        <v>0</v>
      </c>
      <c r="M341">
        <f t="shared" ca="1" si="5"/>
        <v>137</v>
      </c>
      <c r="N341" s="2">
        <f ca="1" xml:space="preserve"> Table7[[#This Row],[Selling Price]] * Table7[[#This Row],[Units sold (Anually)]]</f>
        <v>16426300</v>
      </c>
      <c r="O341" s="2">
        <f ca="1" xml:space="preserve"> (-Table7[[#This Row],[Original Price]] - Table7[[#This Row],[Selling Price]])  * Table7[[#This Row],[Units sold (Anually)]]</f>
        <v>-32852600</v>
      </c>
      <c r="P341" s="2">
        <f ca="1" xml:space="preserve"> (Table7[[#This Row],[Original Price]] - Table7[[#This Row],[Selling Price]]) * Table7[[#This Row],[Units sold (Anually)]]</f>
        <v>0</v>
      </c>
      <c r="Q341" s="2">
        <f ca="1" xml:space="preserve"> Table7[[#This Row],[Sales]] - Table7[[#This Row],[Discount]]</f>
        <v>16426300</v>
      </c>
    </row>
    <row r="342" spans="1:17">
      <c r="A342" t="s">
        <v>33</v>
      </c>
      <c r="B342" t="s">
        <v>270</v>
      </c>
      <c r="C342" t="s">
        <v>746</v>
      </c>
      <c r="D342" t="s">
        <v>2554</v>
      </c>
      <c r="E342" s="6" t="s">
        <v>46</v>
      </c>
      <c r="F342" t="s">
        <v>16</v>
      </c>
      <c r="G342">
        <v>4.5999999999999996</v>
      </c>
      <c r="H342" s="2">
        <v>149900</v>
      </c>
      <c r="I342" s="2">
        <v>149900</v>
      </c>
      <c r="J342" t="s">
        <v>271</v>
      </c>
      <c r="K342">
        <v>0</v>
      </c>
      <c r="L342">
        <v>0</v>
      </c>
      <c r="M342">
        <f t="shared" ca="1" si="5"/>
        <v>167</v>
      </c>
      <c r="N342" s="2">
        <f ca="1" xml:space="preserve"> Table7[[#This Row],[Selling Price]] * Table7[[#This Row],[Units sold (Anually)]]</f>
        <v>25033300</v>
      </c>
      <c r="O342" s="2">
        <f ca="1" xml:space="preserve"> (-Table7[[#This Row],[Original Price]] - Table7[[#This Row],[Selling Price]])  * Table7[[#This Row],[Units sold (Anually)]]</f>
        <v>-50066600</v>
      </c>
      <c r="P342" s="2">
        <f ca="1" xml:space="preserve"> (Table7[[#This Row],[Original Price]] - Table7[[#This Row],[Selling Price]]) * Table7[[#This Row],[Units sold (Anually)]]</f>
        <v>0</v>
      </c>
      <c r="Q342" s="2">
        <f ca="1" xml:space="preserve"> Table7[[#This Row],[Sales]] - Table7[[#This Row],[Discount]]</f>
        <v>25033300</v>
      </c>
    </row>
    <row r="343" spans="1:17">
      <c r="A343" t="s">
        <v>91</v>
      </c>
      <c r="B343" t="s">
        <v>747</v>
      </c>
      <c r="C343" t="s">
        <v>748</v>
      </c>
      <c r="D343" t="s">
        <v>20</v>
      </c>
      <c r="E343" s="6" t="s">
        <v>21</v>
      </c>
      <c r="F343" t="s">
        <v>16</v>
      </c>
      <c r="G343">
        <v>4.2</v>
      </c>
      <c r="H343" s="2">
        <v>6999</v>
      </c>
      <c r="I343" s="2">
        <v>6999</v>
      </c>
      <c r="J343" t="s">
        <v>749</v>
      </c>
      <c r="K343">
        <v>0</v>
      </c>
      <c r="L343">
        <v>0</v>
      </c>
      <c r="M343">
        <f t="shared" ca="1" si="5"/>
        <v>497</v>
      </c>
      <c r="N343" s="2">
        <f ca="1" xml:space="preserve"> Table7[[#This Row],[Selling Price]] * Table7[[#This Row],[Units sold (Anually)]]</f>
        <v>3478503</v>
      </c>
      <c r="O343" s="2">
        <f ca="1" xml:space="preserve"> (-Table7[[#This Row],[Original Price]] - Table7[[#This Row],[Selling Price]])  * Table7[[#This Row],[Units sold (Anually)]]</f>
        <v>-6957006</v>
      </c>
      <c r="P343" s="2">
        <f ca="1" xml:space="preserve"> (Table7[[#This Row],[Original Price]] - Table7[[#This Row],[Selling Price]]) * Table7[[#This Row],[Units sold (Anually)]]</f>
        <v>0</v>
      </c>
      <c r="Q343" s="2">
        <f ca="1" xml:space="preserve"> Table7[[#This Row],[Sales]] - Table7[[#This Row],[Discount]]</f>
        <v>3478503</v>
      </c>
    </row>
    <row r="344" spans="1:17">
      <c r="A344" t="s">
        <v>87</v>
      </c>
      <c r="B344" t="s">
        <v>88</v>
      </c>
      <c r="C344" t="s">
        <v>35</v>
      </c>
      <c r="D344" t="s">
        <v>20</v>
      </c>
      <c r="E344" s="6" t="s">
        <v>21</v>
      </c>
      <c r="F344" t="s">
        <v>16</v>
      </c>
      <c r="G344">
        <v>4.0999999999999996</v>
      </c>
      <c r="H344" s="2">
        <v>6990</v>
      </c>
      <c r="I344" s="2">
        <v>6990</v>
      </c>
      <c r="J344" t="s">
        <v>90</v>
      </c>
      <c r="K344">
        <v>0</v>
      </c>
      <c r="L344">
        <v>0</v>
      </c>
      <c r="M344">
        <f t="shared" ca="1" si="5"/>
        <v>493</v>
      </c>
      <c r="N344" s="2">
        <f ca="1" xml:space="preserve"> Table7[[#This Row],[Selling Price]] * Table7[[#This Row],[Units sold (Anually)]]</f>
        <v>3446070</v>
      </c>
      <c r="O344" s="2">
        <f ca="1" xml:space="preserve"> (-Table7[[#This Row],[Original Price]] - Table7[[#This Row],[Selling Price]])  * Table7[[#This Row],[Units sold (Anually)]]</f>
        <v>-6892140</v>
      </c>
      <c r="P344" s="2">
        <f ca="1" xml:space="preserve"> (Table7[[#This Row],[Original Price]] - Table7[[#This Row],[Selling Price]]) * Table7[[#This Row],[Units sold (Anually)]]</f>
        <v>0</v>
      </c>
      <c r="Q344" s="2">
        <f ca="1" xml:space="preserve"> Table7[[#This Row],[Sales]] - Table7[[#This Row],[Discount]]</f>
        <v>3446070</v>
      </c>
    </row>
    <row r="345" spans="1:17">
      <c r="A345" t="s">
        <v>67</v>
      </c>
      <c r="B345" t="s">
        <v>599</v>
      </c>
      <c r="C345" t="s">
        <v>750</v>
      </c>
      <c r="D345" t="s">
        <v>45</v>
      </c>
      <c r="E345" s="6" t="s">
        <v>31</v>
      </c>
      <c r="F345" t="s">
        <v>16</v>
      </c>
      <c r="G345">
        <v>4.3</v>
      </c>
      <c r="H345" s="2">
        <v>13990</v>
      </c>
      <c r="I345" s="2">
        <v>20990</v>
      </c>
      <c r="J345" t="s">
        <v>601</v>
      </c>
      <c r="K345">
        <v>7000</v>
      </c>
      <c r="L345">
        <v>33.3492139113863</v>
      </c>
      <c r="M345">
        <f t="shared" ca="1" si="5"/>
        <v>247</v>
      </c>
      <c r="N345" s="2">
        <f ca="1" xml:space="preserve"> Table7[[#This Row],[Selling Price]] * Table7[[#This Row],[Units sold (Anually)]]</f>
        <v>3455530</v>
      </c>
      <c r="O345" s="2">
        <f ca="1" xml:space="preserve"> (-Table7[[#This Row],[Original Price]] - Table7[[#This Row],[Selling Price]])  * Table7[[#This Row],[Units sold (Anually)]]</f>
        <v>-8640060</v>
      </c>
      <c r="P345" s="2">
        <f ca="1" xml:space="preserve"> (Table7[[#This Row],[Original Price]] - Table7[[#This Row],[Selling Price]]) * Table7[[#This Row],[Units sold (Anually)]]</f>
        <v>1729000</v>
      </c>
      <c r="Q345" s="2">
        <f ca="1" xml:space="preserve"> Table7[[#This Row],[Sales]] - Table7[[#This Row],[Discount]]</f>
        <v>3448530</v>
      </c>
    </row>
    <row r="346" spans="1:17">
      <c r="A346" t="s">
        <v>67</v>
      </c>
      <c r="B346" t="s">
        <v>751</v>
      </c>
      <c r="C346" t="s">
        <v>35</v>
      </c>
      <c r="D346" t="s">
        <v>50</v>
      </c>
      <c r="E346" s="6" t="s">
        <v>70</v>
      </c>
      <c r="F346" t="s">
        <v>16</v>
      </c>
      <c r="G346">
        <v>4.0999999999999996</v>
      </c>
      <c r="H346" s="2">
        <v>10490</v>
      </c>
      <c r="I346" s="2">
        <v>10490</v>
      </c>
      <c r="J346" t="s">
        <v>752</v>
      </c>
      <c r="K346">
        <v>0</v>
      </c>
      <c r="L346">
        <v>0</v>
      </c>
      <c r="M346">
        <f t="shared" ca="1" si="5"/>
        <v>202</v>
      </c>
      <c r="N346" s="2">
        <f ca="1" xml:space="preserve"> Table7[[#This Row],[Selling Price]] * Table7[[#This Row],[Units sold (Anually)]]</f>
        <v>2118980</v>
      </c>
      <c r="O346" s="2">
        <f ca="1" xml:space="preserve"> (-Table7[[#This Row],[Original Price]] - Table7[[#This Row],[Selling Price]])  * Table7[[#This Row],[Units sold (Anually)]]</f>
        <v>-4237960</v>
      </c>
      <c r="P346" s="2">
        <f ca="1" xml:space="preserve"> (Table7[[#This Row],[Original Price]] - Table7[[#This Row],[Selling Price]]) * Table7[[#This Row],[Units sold (Anually)]]</f>
        <v>0</v>
      </c>
      <c r="Q346" s="2">
        <f ca="1" xml:space="preserve"> Table7[[#This Row],[Sales]] - Table7[[#This Row],[Discount]]</f>
        <v>2118980</v>
      </c>
    </row>
    <row r="347" spans="1:17">
      <c r="A347" t="s">
        <v>33</v>
      </c>
      <c r="B347" t="s">
        <v>43</v>
      </c>
      <c r="C347" t="s">
        <v>731</v>
      </c>
      <c r="D347" t="s">
        <v>30</v>
      </c>
      <c r="E347" s="6" t="s">
        <v>15</v>
      </c>
      <c r="F347" t="s">
        <v>16</v>
      </c>
      <c r="G347" t="s">
        <v>2506</v>
      </c>
      <c r="H347" s="2">
        <v>69900</v>
      </c>
      <c r="I347" s="2">
        <v>69900</v>
      </c>
      <c r="J347" t="s">
        <v>47</v>
      </c>
      <c r="K347">
        <v>0</v>
      </c>
      <c r="L347">
        <v>0</v>
      </c>
      <c r="M347">
        <f t="shared" ca="1" si="5"/>
        <v>252</v>
      </c>
      <c r="N347" s="2">
        <f ca="1" xml:space="preserve"> Table7[[#This Row],[Selling Price]] * Table7[[#This Row],[Units sold (Anually)]]</f>
        <v>17614800</v>
      </c>
      <c r="O347" s="2">
        <f ca="1" xml:space="preserve"> (-Table7[[#This Row],[Original Price]] - Table7[[#This Row],[Selling Price]])  * Table7[[#This Row],[Units sold (Anually)]]</f>
        <v>-35229600</v>
      </c>
      <c r="P347" s="2">
        <f ca="1" xml:space="preserve"> (Table7[[#This Row],[Original Price]] - Table7[[#This Row],[Selling Price]]) * Table7[[#This Row],[Units sold (Anually)]]</f>
        <v>0</v>
      </c>
      <c r="Q347" s="2">
        <f ca="1" xml:space="preserve"> Table7[[#This Row],[Sales]] - Table7[[#This Row],[Discount]]</f>
        <v>17614800</v>
      </c>
    </row>
    <row r="348" spans="1:17">
      <c r="A348" t="s">
        <v>11</v>
      </c>
      <c r="B348" t="s">
        <v>753</v>
      </c>
      <c r="C348" t="s">
        <v>754</v>
      </c>
      <c r="D348" t="s">
        <v>45</v>
      </c>
      <c r="E348" s="6" t="s">
        <v>15</v>
      </c>
      <c r="F348" t="s">
        <v>16</v>
      </c>
      <c r="G348">
        <v>4.3</v>
      </c>
      <c r="H348" s="2">
        <v>21099</v>
      </c>
      <c r="I348" s="2">
        <v>26900</v>
      </c>
      <c r="J348" t="s">
        <v>755</v>
      </c>
      <c r="K348">
        <v>5801</v>
      </c>
      <c r="L348">
        <v>21.565055762081698</v>
      </c>
      <c r="M348">
        <f t="shared" ca="1" si="5"/>
        <v>488</v>
      </c>
      <c r="N348" s="2">
        <f ca="1" xml:space="preserve"> Table7[[#This Row],[Selling Price]] * Table7[[#This Row],[Units sold (Anually)]]</f>
        <v>10296312</v>
      </c>
      <c r="O348" s="2">
        <f ca="1" xml:space="preserve"> (-Table7[[#This Row],[Original Price]] - Table7[[#This Row],[Selling Price]])  * Table7[[#This Row],[Units sold (Anually)]]</f>
        <v>-23423512</v>
      </c>
      <c r="P348" s="2">
        <f ca="1" xml:space="preserve"> (Table7[[#This Row],[Original Price]] - Table7[[#This Row],[Selling Price]]) * Table7[[#This Row],[Units sold (Anually)]]</f>
        <v>2830888</v>
      </c>
      <c r="Q348" s="2">
        <f ca="1" xml:space="preserve"> Table7[[#This Row],[Sales]] - Table7[[#This Row],[Discount]]</f>
        <v>10290511</v>
      </c>
    </row>
    <row r="349" spans="1:17">
      <c r="A349" t="s">
        <v>56</v>
      </c>
      <c r="B349" t="s">
        <v>756</v>
      </c>
      <c r="C349" t="s">
        <v>757</v>
      </c>
      <c r="D349" t="s">
        <v>30</v>
      </c>
      <c r="E349" s="6" t="s">
        <v>31</v>
      </c>
      <c r="F349" t="s">
        <v>16</v>
      </c>
      <c r="G349">
        <v>4.4000000000000004</v>
      </c>
      <c r="H349" s="2">
        <v>11999</v>
      </c>
      <c r="I349" s="2">
        <v>11999</v>
      </c>
      <c r="J349" t="s">
        <v>758</v>
      </c>
      <c r="K349">
        <v>0</v>
      </c>
      <c r="L349">
        <v>0</v>
      </c>
      <c r="M349">
        <f t="shared" ca="1" si="5"/>
        <v>328</v>
      </c>
      <c r="N349" s="2">
        <f ca="1" xml:space="preserve"> Table7[[#This Row],[Selling Price]] * Table7[[#This Row],[Units sold (Anually)]]</f>
        <v>3935672</v>
      </c>
      <c r="O349" s="2">
        <f ca="1" xml:space="preserve"> (-Table7[[#This Row],[Original Price]] - Table7[[#This Row],[Selling Price]])  * Table7[[#This Row],[Units sold (Anually)]]</f>
        <v>-7871344</v>
      </c>
      <c r="P349" s="2">
        <f ca="1" xml:space="preserve"> (Table7[[#This Row],[Original Price]] - Table7[[#This Row],[Selling Price]]) * Table7[[#This Row],[Units sold (Anually)]]</f>
        <v>0</v>
      </c>
      <c r="Q349" s="2">
        <f ca="1" xml:space="preserve"> Table7[[#This Row],[Sales]] - Table7[[#This Row],[Discount]]</f>
        <v>3935672</v>
      </c>
    </row>
    <row r="350" spans="1:17">
      <c r="A350" t="s">
        <v>18</v>
      </c>
      <c r="B350" t="s">
        <v>759</v>
      </c>
      <c r="C350" t="s">
        <v>35</v>
      </c>
      <c r="D350" t="s">
        <v>611</v>
      </c>
      <c r="E350" s="6" t="s">
        <v>31</v>
      </c>
      <c r="F350" t="s">
        <v>16</v>
      </c>
      <c r="G350">
        <v>3.8</v>
      </c>
      <c r="H350" s="2">
        <v>2790</v>
      </c>
      <c r="I350" s="2">
        <v>2790</v>
      </c>
      <c r="J350" t="s">
        <v>761</v>
      </c>
      <c r="K350">
        <v>0</v>
      </c>
      <c r="L350">
        <v>0</v>
      </c>
      <c r="M350">
        <f t="shared" ca="1" si="5"/>
        <v>153</v>
      </c>
      <c r="N350" s="2">
        <f ca="1" xml:space="preserve"> Table7[[#This Row],[Selling Price]] * Table7[[#This Row],[Units sold (Anually)]]</f>
        <v>426870</v>
      </c>
      <c r="O350" s="2">
        <f ca="1" xml:space="preserve"> (-Table7[[#This Row],[Original Price]] - Table7[[#This Row],[Selling Price]])  * Table7[[#This Row],[Units sold (Anually)]]</f>
        <v>-853740</v>
      </c>
      <c r="P350" s="2">
        <f ca="1" xml:space="preserve"> (Table7[[#This Row],[Original Price]] - Table7[[#This Row],[Selling Price]]) * Table7[[#This Row],[Units sold (Anually)]]</f>
        <v>0</v>
      </c>
      <c r="Q350" s="2">
        <f ca="1" xml:space="preserve"> Table7[[#This Row],[Sales]] - Table7[[#This Row],[Discount]]</f>
        <v>426870</v>
      </c>
    </row>
    <row r="351" spans="1:17">
      <c r="A351" t="s">
        <v>33</v>
      </c>
      <c r="B351" t="s">
        <v>396</v>
      </c>
      <c r="C351" t="s">
        <v>762</v>
      </c>
      <c r="D351" t="s">
        <v>45</v>
      </c>
      <c r="E351" s="6" t="s">
        <v>63</v>
      </c>
      <c r="F351" t="s">
        <v>16</v>
      </c>
      <c r="G351">
        <v>4.5999999999999996</v>
      </c>
      <c r="H351" s="2">
        <v>119900</v>
      </c>
      <c r="I351" s="2">
        <v>119900</v>
      </c>
      <c r="J351" t="s">
        <v>397</v>
      </c>
      <c r="K351">
        <v>0</v>
      </c>
      <c r="L351">
        <v>0</v>
      </c>
      <c r="M351">
        <f t="shared" ca="1" si="5"/>
        <v>474</v>
      </c>
      <c r="N351" s="2">
        <f ca="1" xml:space="preserve"> Table7[[#This Row],[Selling Price]] * Table7[[#This Row],[Units sold (Anually)]]</f>
        <v>56832600</v>
      </c>
      <c r="O351" s="2">
        <f ca="1" xml:space="preserve"> (-Table7[[#This Row],[Original Price]] - Table7[[#This Row],[Selling Price]])  * Table7[[#This Row],[Units sold (Anually)]]</f>
        <v>-113665200</v>
      </c>
      <c r="P351" s="2">
        <f ca="1" xml:space="preserve"> (Table7[[#This Row],[Original Price]] - Table7[[#This Row],[Selling Price]]) * Table7[[#This Row],[Units sold (Anually)]]</f>
        <v>0</v>
      </c>
      <c r="Q351" s="2">
        <f ca="1" xml:space="preserve"> Table7[[#This Row],[Sales]] - Table7[[#This Row],[Discount]]</f>
        <v>56832600</v>
      </c>
    </row>
    <row r="352" spans="1:17">
      <c r="A352" t="s">
        <v>11</v>
      </c>
      <c r="B352" t="s">
        <v>641</v>
      </c>
      <c r="C352" t="s">
        <v>103</v>
      </c>
      <c r="D352" t="s">
        <v>45</v>
      </c>
      <c r="E352" s="6" t="s">
        <v>15</v>
      </c>
      <c r="F352" t="s">
        <v>16</v>
      </c>
      <c r="G352">
        <v>4.2</v>
      </c>
      <c r="H352" s="2">
        <v>23999</v>
      </c>
      <c r="I352" s="2">
        <v>29999</v>
      </c>
      <c r="J352" t="s">
        <v>642</v>
      </c>
      <c r="K352">
        <v>6000</v>
      </c>
      <c r="L352">
        <v>20.000666688889599</v>
      </c>
      <c r="M352">
        <f t="shared" ca="1" si="5"/>
        <v>395</v>
      </c>
      <c r="N352" s="2">
        <f ca="1" xml:space="preserve"> Table7[[#This Row],[Selling Price]] * Table7[[#This Row],[Units sold (Anually)]]</f>
        <v>9479605</v>
      </c>
      <c r="O352" s="2">
        <f ca="1" xml:space="preserve"> (-Table7[[#This Row],[Original Price]] - Table7[[#This Row],[Selling Price]])  * Table7[[#This Row],[Units sold (Anually)]]</f>
        <v>-21329210</v>
      </c>
      <c r="P352" s="2">
        <f ca="1" xml:space="preserve"> (Table7[[#This Row],[Original Price]] - Table7[[#This Row],[Selling Price]]) * Table7[[#This Row],[Units sold (Anually)]]</f>
        <v>2370000</v>
      </c>
      <c r="Q352" s="2">
        <f ca="1" xml:space="preserve"> Table7[[#This Row],[Sales]] - Table7[[#This Row],[Discount]]</f>
        <v>9473605</v>
      </c>
    </row>
    <row r="353" spans="1:17">
      <c r="A353" t="s">
        <v>83</v>
      </c>
      <c r="B353" t="s">
        <v>763</v>
      </c>
      <c r="C353" t="s">
        <v>97</v>
      </c>
      <c r="D353" t="s">
        <v>20</v>
      </c>
      <c r="E353" s="6" t="s">
        <v>14</v>
      </c>
      <c r="F353" t="s">
        <v>16</v>
      </c>
      <c r="G353">
        <v>4</v>
      </c>
      <c r="H353" s="2">
        <v>8999</v>
      </c>
      <c r="I353" s="2">
        <v>8999</v>
      </c>
      <c r="J353" t="s">
        <v>764</v>
      </c>
      <c r="K353">
        <v>0</v>
      </c>
      <c r="L353">
        <v>0</v>
      </c>
      <c r="M353">
        <f t="shared" ca="1" si="5"/>
        <v>100</v>
      </c>
      <c r="N353" s="2">
        <f ca="1" xml:space="preserve"> Table7[[#This Row],[Selling Price]] * Table7[[#This Row],[Units sold (Anually)]]</f>
        <v>899900</v>
      </c>
      <c r="O353" s="2">
        <f ca="1" xml:space="preserve"> (-Table7[[#This Row],[Original Price]] - Table7[[#This Row],[Selling Price]])  * Table7[[#This Row],[Units sold (Anually)]]</f>
        <v>-1799800</v>
      </c>
      <c r="P353" s="2">
        <f ca="1" xml:space="preserve"> (Table7[[#This Row],[Original Price]] - Table7[[#This Row],[Selling Price]]) * Table7[[#This Row],[Units sold (Anually)]]</f>
        <v>0</v>
      </c>
      <c r="Q353" s="2">
        <f ca="1" xml:space="preserve"> Table7[[#This Row],[Sales]] - Table7[[#This Row],[Discount]]</f>
        <v>899900</v>
      </c>
    </row>
    <row r="354" spans="1:17">
      <c r="A354" t="s">
        <v>56</v>
      </c>
      <c r="B354" t="s">
        <v>765</v>
      </c>
      <c r="C354" t="s">
        <v>766</v>
      </c>
      <c r="D354" t="s">
        <v>45</v>
      </c>
      <c r="E354" s="6" t="s">
        <v>15</v>
      </c>
      <c r="F354" t="s">
        <v>16</v>
      </c>
      <c r="G354">
        <v>4.4000000000000004</v>
      </c>
      <c r="H354" s="2">
        <v>17765</v>
      </c>
      <c r="I354" s="2">
        <v>17765</v>
      </c>
      <c r="J354" t="s">
        <v>767</v>
      </c>
      <c r="K354">
        <v>0</v>
      </c>
      <c r="L354">
        <v>0</v>
      </c>
      <c r="M354">
        <f t="shared" ca="1" si="5"/>
        <v>385</v>
      </c>
      <c r="N354" s="2">
        <f ca="1" xml:space="preserve"> Table7[[#This Row],[Selling Price]] * Table7[[#This Row],[Units sold (Anually)]]</f>
        <v>6839525</v>
      </c>
      <c r="O354" s="2">
        <f ca="1" xml:space="preserve"> (-Table7[[#This Row],[Original Price]] - Table7[[#This Row],[Selling Price]])  * Table7[[#This Row],[Units sold (Anually)]]</f>
        <v>-13679050</v>
      </c>
      <c r="P354" s="2">
        <f ca="1" xml:space="preserve"> (Table7[[#This Row],[Original Price]] - Table7[[#This Row],[Selling Price]]) * Table7[[#This Row],[Units sold (Anually)]]</f>
        <v>0</v>
      </c>
      <c r="Q354" s="2">
        <f ca="1" xml:space="preserve"> Table7[[#This Row],[Sales]] - Table7[[#This Row],[Discount]]</f>
        <v>6839525</v>
      </c>
    </row>
    <row r="355" spans="1:17">
      <c r="A355" t="s">
        <v>33</v>
      </c>
      <c r="B355" t="s">
        <v>169</v>
      </c>
      <c r="C355" t="s">
        <v>80</v>
      </c>
      <c r="D355" t="s">
        <v>50</v>
      </c>
      <c r="E355" s="6" t="s">
        <v>70</v>
      </c>
      <c r="F355" t="s">
        <v>16</v>
      </c>
      <c r="G355">
        <v>4.5</v>
      </c>
      <c r="H355" s="2">
        <v>36999</v>
      </c>
      <c r="I355" s="2">
        <v>37900</v>
      </c>
      <c r="J355" t="s">
        <v>171</v>
      </c>
      <c r="K355">
        <v>901</v>
      </c>
      <c r="L355">
        <v>2.3773087071240102</v>
      </c>
      <c r="M355">
        <f t="shared" ca="1" si="5"/>
        <v>200</v>
      </c>
      <c r="N355" s="2">
        <f ca="1" xml:space="preserve"> Table7[[#This Row],[Selling Price]] * Table7[[#This Row],[Units sold (Anually)]]</f>
        <v>7399800</v>
      </c>
      <c r="O355" s="2">
        <f ca="1" xml:space="preserve"> (-Table7[[#This Row],[Original Price]] - Table7[[#This Row],[Selling Price]])  * Table7[[#This Row],[Units sold (Anually)]]</f>
        <v>-14979800</v>
      </c>
      <c r="P355" s="2">
        <f ca="1" xml:space="preserve"> (Table7[[#This Row],[Original Price]] - Table7[[#This Row],[Selling Price]]) * Table7[[#This Row],[Units sold (Anually)]]</f>
        <v>180200</v>
      </c>
      <c r="Q355" s="2">
        <f ca="1" xml:space="preserve"> Table7[[#This Row],[Sales]] - Table7[[#This Row],[Discount]]</f>
        <v>7398899</v>
      </c>
    </row>
    <row r="356" spans="1:17">
      <c r="A356" t="s">
        <v>11</v>
      </c>
      <c r="B356" t="s">
        <v>768</v>
      </c>
      <c r="C356" t="s">
        <v>194</v>
      </c>
      <c r="D356" t="s">
        <v>50</v>
      </c>
      <c r="E356" s="6" t="s">
        <v>70</v>
      </c>
      <c r="F356" t="s">
        <v>16</v>
      </c>
      <c r="G356">
        <v>4</v>
      </c>
      <c r="H356" s="2">
        <v>33900</v>
      </c>
      <c r="I356" s="2">
        <v>33900</v>
      </c>
      <c r="J356" t="s">
        <v>769</v>
      </c>
      <c r="K356">
        <v>0</v>
      </c>
      <c r="L356">
        <v>0</v>
      </c>
      <c r="M356">
        <f t="shared" ca="1" si="5"/>
        <v>122</v>
      </c>
      <c r="N356" s="2">
        <f ca="1" xml:space="preserve"> Table7[[#This Row],[Selling Price]] * Table7[[#This Row],[Units sold (Anually)]]</f>
        <v>4135800</v>
      </c>
      <c r="O356" s="2">
        <f ca="1" xml:space="preserve"> (-Table7[[#This Row],[Original Price]] - Table7[[#This Row],[Selling Price]])  * Table7[[#This Row],[Units sold (Anually)]]</f>
        <v>-8271600</v>
      </c>
      <c r="P356" s="2">
        <f ca="1" xml:space="preserve"> (Table7[[#This Row],[Original Price]] - Table7[[#This Row],[Selling Price]]) * Table7[[#This Row],[Units sold (Anually)]]</f>
        <v>0</v>
      </c>
      <c r="Q356" s="2">
        <f ca="1" xml:space="preserve"> Table7[[#This Row],[Sales]] - Table7[[#This Row],[Discount]]</f>
        <v>4135800</v>
      </c>
    </row>
    <row r="357" spans="1:17">
      <c r="A357" t="s">
        <v>23</v>
      </c>
      <c r="B357" t="s">
        <v>265</v>
      </c>
      <c r="C357" t="s">
        <v>266</v>
      </c>
      <c r="D357" t="s">
        <v>45</v>
      </c>
      <c r="E357" s="6" t="s">
        <v>31</v>
      </c>
      <c r="F357" t="s">
        <v>16</v>
      </c>
      <c r="G357">
        <v>4.5</v>
      </c>
      <c r="H357" s="2">
        <v>14999</v>
      </c>
      <c r="I357" s="2">
        <v>15999</v>
      </c>
      <c r="J357" t="s">
        <v>267</v>
      </c>
      <c r="K357">
        <v>1000</v>
      </c>
      <c r="L357">
        <v>6.2503906494155803</v>
      </c>
      <c r="M357">
        <f t="shared" ca="1" si="5"/>
        <v>464</v>
      </c>
      <c r="N357" s="2">
        <f ca="1" xml:space="preserve"> Table7[[#This Row],[Selling Price]] * Table7[[#This Row],[Units sold (Anually)]]</f>
        <v>6959536</v>
      </c>
      <c r="O357" s="2">
        <f ca="1" xml:space="preserve"> (-Table7[[#This Row],[Original Price]] - Table7[[#This Row],[Selling Price]])  * Table7[[#This Row],[Units sold (Anually)]]</f>
        <v>-14383072</v>
      </c>
      <c r="P357" s="2">
        <f ca="1" xml:space="preserve"> (Table7[[#This Row],[Original Price]] - Table7[[#This Row],[Selling Price]]) * Table7[[#This Row],[Units sold (Anually)]]</f>
        <v>464000</v>
      </c>
      <c r="Q357" s="2">
        <f ca="1" xml:space="preserve"> Table7[[#This Row],[Sales]] - Table7[[#This Row],[Discount]]</f>
        <v>6958536</v>
      </c>
    </row>
    <row r="358" spans="1:17">
      <c r="A358" t="s">
        <v>11</v>
      </c>
      <c r="B358" t="s">
        <v>770</v>
      </c>
      <c r="C358" t="s">
        <v>80</v>
      </c>
      <c r="D358" t="s">
        <v>20</v>
      </c>
      <c r="E358" s="6" t="s">
        <v>70</v>
      </c>
      <c r="F358" t="s">
        <v>16</v>
      </c>
      <c r="G358">
        <v>4.3</v>
      </c>
      <c r="H358" s="2">
        <v>9499</v>
      </c>
      <c r="I358" s="2">
        <v>9499</v>
      </c>
      <c r="J358" t="s">
        <v>771</v>
      </c>
      <c r="K358">
        <v>0</v>
      </c>
      <c r="L358">
        <v>0</v>
      </c>
      <c r="M358">
        <f t="shared" ca="1" si="5"/>
        <v>225</v>
      </c>
      <c r="N358" s="2">
        <f ca="1" xml:space="preserve"> Table7[[#This Row],[Selling Price]] * Table7[[#This Row],[Units sold (Anually)]]</f>
        <v>2137275</v>
      </c>
      <c r="O358" s="2">
        <f ca="1" xml:space="preserve"> (-Table7[[#This Row],[Original Price]] - Table7[[#This Row],[Selling Price]])  * Table7[[#This Row],[Units sold (Anually)]]</f>
        <v>-4274550</v>
      </c>
      <c r="P358" s="2">
        <f ca="1" xml:space="preserve"> (Table7[[#This Row],[Original Price]] - Table7[[#This Row],[Selling Price]]) * Table7[[#This Row],[Units sold (Anually)]]</f>
        <v>0</v>
      </c>
      <c r="Q358" s="2">
        <f ca="1" xml:space="preserve"> Table7[[#This Row],[Sales]] - Table7[[#This Row],[Discount]]</f>
        <v>2137275</v>
      </c>
    </row>
    <row r="359" spans="1:17">
      <c r="A359" t="s">
        <v>56</v>
      </c>
      <c r="B359" t="s">
        <v>772</v>
      </c>
      <c r="C359" t="s">
        <v>773</v>
      </c>
      <c r="D359" t="s">
        <v>14</v>
      </c>
      <c r="E359" s="6" t="s">
        <v>15</v>
      </c>
      <c r="F359" t="s">
        <v>16</v>
      </c>
      <c r="G359">
        <v>4.4000000000000004</v>
      </c>
      <c r="H359" s="2">
        <v>23999</v>
      </c>
      <c r="I359" s="2">
        <v>23999</v>
      </c>
      <c r="J359" t="s">
        <v>774</v>
      </c>
      <c r="K359">
        <v>0</v>
      </c>
      <c r="L359">
        <v>0</v>
      </c>
      <c r="M359">
        <f t="shared" ca="1" si="5"/>
        <v>401</v>
      </c>
      <c r="N359" s="2">
        <f ca="1" xml:space="preserve"> Table7[[#This Row],[Selling Price]] * Table7[[#This Row],[Units sold (Anually)]]</f>
        <v>9623599</v>
      </c>
      <c r="O359" s="2">
        <f ca="1" xml:space="preserve"> (-Table7[[#This Row],[Original Price]] - Table7[[#This Row],[Selling Price]])  * Table7[[#This Row],[Units sold (Anually)]]</f>
        <v>-19247198</v>
      </c>
      <c r="P359" s="2">
        <f ca="1" xml:space="preserve"> (Table7[[#This Row],[Original Price]] - Table7[[#This Row],[Selling Price]]) * Table7[[#This Row],[Units sold (Anually)]]</f>
        <v>0</v>
      </c>
      <c r="Q359" s="2">
        <f ca="1" xml:space="preserve"> Table7[[#This Row],[Sales]] - Table7[[#This Row],[Discount]]</f>
        <v>9623599</v>
      </c>
    </row>
    <row r="360" spans="1:17">
      <c r="A360" t="s">
        <v>11</v>
      </c>
      <c r="B360" t="s">
        <v>775</v>
      </c>
      <c r="C360" t="s">
        <v>776</v>
      </c>
      <c r="D360" t="s">
        <v>14</v>
      </c>
      <c r="E360" s="6" t="s">
        <v>15</v>
      </c>
      <c r="F360" t="s">
        <v>16</v>
      </c>
      <c r="G360">
        <v>4.3</v>
      </c>
      <c r="H360" s="2">
        <v>84999</v>
      </c>
      <c r="I360" s="2">
        <v>95999</v>
      </c>
      <c r="J360" t="s">
        <v>777</v>
      </c>
      <c r="K360">
        <v>11000</v>
      </c>
      <c r="L360">
        <v>11.4584526922155</v>
      </c>
      <c r="M360">
        <f t="shared" ca="1" si="5"/>
        <v>111</v>
      </c>
      <c r="N360" s="2">
        <f ca="1" xml:space="preserve"> Table7[[#This Row],[Selling Price]] * Table7[[#This Row],[Units sold (Anually)]]</f>
        <v>9434889</v>
      </c>
      <c r="O360" s="2">
        <f ca="1" xml:space="preserve"> (-Table7[[#This Row],[Original Price]] - Table7[[#This Row],[Selling Price]])  * Table7[[#This Row],[Units sold (Anually)]]</f>
        <v>-20090778</v>
      </c>
      <c r="P360" s="2">
        <f ca="1" xml:space="preserve"> (Table7[[#This Row],[Original Price]] - Table7[[#This Row],[Selling Price]]) * Table7[[#This Row],[Units sold (Anually)]]</f>
        <v>1221000</v>
      </c>
      <c r="Q360" s="2">
        <f ca="1" xml:space="preserve"> Table7[[#This Row],[Sales]] - Table7[[#This Row],[Discount]]</f>
        <v>9423889</v>
      </c>
    </row>
    <row r="361" spans="1:17">
      <c r="A361" t="s">
        <v>27</v>
      </c>
      <c r="B361" t="s">
        <v>778</v>
      </c>
      <c r="C361" t="s">
        <v>779</v>
      </c>
      <c r="D361" t="s">
        <v>50</v>
      </c>
      <c r="E361" s="6" t="s">
        <v>70</v>
      </c>
      <c r="F361" t="s">
        <v>16</v>
      </c>
      <c r="G361">
        <v>4.2</v>
      </c>
      <c r="H361" s="2">
        <v>9999</v>
      </c>
      <c r="I361" s="2">
        <v>9999</v>
      </c>
      <c r="J361" t="s">
        <v>780</v>
      </c>
      <c r="K361">
        <v>0</v>
      </c>
      <c r="L361">
        <v>0</v>
      </c>
      <c r="M361">
        <f t="shared" ca="1" si="5"/>
        <v>296</v>
      </c>
      <c r="N361" s="2">
        <f ca="1" xml:space="preserve"> Table7[[#This Row],[Selling Price]] * Table7[[#This Row],[Units sold (Anually)]]</f>
        <v>2959704</v>
      </c>
      <c r="O361" s="2">
        <f ca="1" xml:space="preserve"> (-Table7[[#This Row],[Original Price]] - Table7[[#This Row],[Selling Price]])  * Table7[[#This Row],[Units sold (Anually)]]</f>
        <v>-5919408</v>
      </c>
      <c r="P361" s="2">
        <f ca="1" xml:space="preserve"> (Table7[[#This Row],[Original Price]] - Table7[[#This Row],[Selling Price]]) * Table7[[#This Row],[Units sold (Anually)]]</f>
        <v>0</v>
      </c>
      <c r="Q361" s="2">
        <f ca="1" xml:space="preserve"> Table7[[#This Row],[Sales]] - Table7[[#This Row],[Discount]]</f>
        <v>2959704</v>
      </c>
    </row>
    <row r="362" spans="1:17">
      <c r="A362" t="s">
        <v>336</v>
      </c>
      <c r="B362" t="s">
        <v>613</v>
      </c>
      <c r="C362" t="s">
        <v>781</v>
      </c>
      <c r="D362" t="s">
        <v>50</v>
      </c>
      <c r="E362" s="6" t="s">
        <v>70</v>
      </c>
      <c r="F362" t="s">
        <v>16</v>
      </c>
      <c r="G362">
        <v>4.3</v>
      </c>
      <c r="H362" s="2">
        <v>7999</v>
      </c>
      <c r="I362" s="2">
        <v>9999</v>
      </c>
      <c r="J362" t="s">
        <v>615</v>
      </c>
      <c r="K362">
        <v>2000</v>
      </c>
      <c r="L362">
        <v>20.002000200019999</v>
      </c>
      <c r="M362">
        <f t="shared" ca="1" si="5"/>
        <v>268</v>
      </c>
      <c r="N362" s="2">
        <f ca="1" xml:space="preserve"> Table7[[#This Row],[Selling Price]] * Table7[[#This Row],[Units sold (Anually)]]</f>
        <v>2143732</v>
      </c>
      <c r="O362" s="2">
        <f ca="1" xml:space="preserve"> (-Table7[[#This Row],[Original Price]] - Table7[[#This Row],[Selling Price]])  * Table7[[#This Row],[Units sold (Anually)]]</f>
        <v>-4823464</v>
      </c>
      <c r="P362" s="2">
        <f ca="1" xml:space="preserve"> (Table7[[#This Row],[Original Price]] - Table7[[#This Row],[Selling Price]]) * Table7[[#This Row],[Units sold (Anually)]]</f>
        <v>536000</v>
      </c>
      <c r="Q362" s="2">
        <f ca="1" xml:space="preserve"> Table7[[#This Row],[Sales]] - Table7[[#This Row],[Discount]]</f>
        <v>2141732</v>
      </c>
    </row>
    <row r="363" spans="1:17">
      <c r="A363" t="s">
        <v>33</v>
      </c>
      <c r="B363" t="s">
        <v>172</v>
      </c>
      <c r="C363" t="s">
        <v>80</v>
      </c>
      <c r="D363" t="s">
        <v>20</v>
      </c>
      <c r="E363" s="6" t="s">
        <v>31</v>
      </c>
      <c r="F363" t="s">
        <v>16</v>
      </c>
      <c r="G363">
        <v>4.5</v>
      </c>
      <c r="H363" s="2">
        <v>38999</v>
      </c>
      <c r="I363" s="2">
        <v>39900</v>
      </c>
      <c r="J363" t="s">
        <v>174</v>
      </c>
      <c r="K363">
        <v>901</v>
      </c>
      <c r="L363">
        <v>2.25814536340852</v>
      </c>
      <c r="M363">
        <f t="shared" ca="1" si="5"/>
        <v>436</v>
      </c>
      <c r="N363" s="2">
        <f ca="1" xml:space="preserve"> Table7[[#This Row],[Selling Price]] * Table7[[#This Row],[Units sold (Anually)]]</f>
        <v>17003564</v>
      </c>
      <c r="O363" s="2">
        <f ca="1" xml:space="preserve"> (-Table7[[#This Row],[Original Price]] - Table7[[#This Row],[Selling Price]])  * Table7[[#This Row],[Units sold (Anually)]]</f>
        <v>-34399964</v>
      </c>
      <c r="P363" s="2">
        <f ca="1" xml:space="preserve"> (Table7[[#This Row],[Original Price]] - Table7[[#This Row],[Selling Price]]) * Table7[[#This Row],[Units sold (Anually)]]</f>
        <v>392836</v>
      </c>
      <c r="Q363" s="2">
        <f ca="1" xml:space="preserve"> Table7[[#This Row],[Sales]] - Table7[[#This Row],[Discount]]</f>
        <v>17002663</v>
      </c>
    </row>
    <row r="364" spans="1:17">
      <c r="A364" t="s">
        <v>87</v>
      </c>
      <c r="B364" t="s">
        <v>373</v>
      </c>
      <c r="C364" t="s">
        <v>80</v>
      </c>
      <c r="D364" t="s">
        <v>81</v>
      </c>
      <c r="E364" s="6" t="s">
        <v>14</v>
      </c>
      <c r="F364" t="s">
        <v>16</v>
      </c>
      <c r="G364">
        <v>3.8</v>
      </c>
      <c r="H364" s="2">
        <v>5699</v>
      </c>
      <c r="I364" s="2">
        <v>5699</v>
      </c>
      <c r="J364" t="s">
        <v>374</v>
      </c>
      <c r="K364">
        <v>0</v>
      </c>
      <c r="L364">
        <v>0</v>
      </c>
      <c r="M364">
        <f t="shared" ca="1" si="5"/>
        <v>337</v>
      </c>
      <c r="N364" s="2">
        <f ca="1" xml:space="preserve"> Table7[[#This Row],[Selling Price]] * Table7[[#This Row],[Units sold (Anually)]]</f>
        <v>1920563</v>
      </c>
      <c r="O364" s="2">
        <f ca="1" xml:space="preserve"> (-Table7[[#This Row],[Original Price]] - Table7[[#This Row],[Selling Price]])  * Table7[[#This Row],[Units sold (Anually)]]</f>
        <v>-3841126</v>
      </c>
      <c r="P364" s="2">
        <f ca="1" xml:space="preserve"> (Table7[[#This Row],[Original Price]] - Table7[[#This Row],[Selling Price]]) * Table7[[#This Row],[Units sold (Anually)]]</f>
        <v>0</v>
      </c>
      <c r="Q364" s="2">
        <f ca="1" xml:space="preserve"> Table7[[#This Row],[Sales]] - Table7[[#This Row],[Discount]]</f>
        <v>1920563</v>
      </c>
    </row>
    <row r="365" spans="1:17">
      <c r="A365" t="s">
        <v>67</v>
      </c>
      <c r="B365" t="s">
        <v>228</v>
      </c>
      <c r="C365" t="s">
        <v>164</v>
      </c>
      <c r="D365" t="s">
        <v>50</v>
      </c>
      <c r="E365" s="6" t="s">
        <v>70</v>
      </c>
      <c r="F365" t="s">
        <v>16</v>
      </c>
      <c r="G365">
        <v>4.3</v>
      </c>
      <c r="H365" s="2">
        <v>12990</v>
      </c>
      <c r="I365" s="2">
        <v>12990</v>
      </c>
      <c r="J365" t="s">
        <v>229</v>
      </c>
      <c r="K365">
        <v>0</v>
      </c>
      <c r="L365">
        <v>0</v>
      </c>
      <c r="M365">
        <f t="shared" ca="1" si="5"/>
        <v>210</v>
      </c>
      <c r="N365" s="2">
        <f ca="1" xml:space="preserve"> Table7[[#This Row],[Selling Price]] * Table7[[#This Row],[Units sold (Anually)]]</f>
        <v>2727900</v>
      </c>
      <c r="O365" s="2">
        <f ca="1" xml:space="preserve"> (-Table7[[#This Row],[Original Price]] - Table7[[#This Row],[Selling Price]])  * Table7[[#This Row],[Units sold (Anually)]]</f>
        <v>-5455800</v>
      </c>
      <c r="P365" s="2">
        <f ca="1" xml:space="preserve"> (Table7[[#This Row],[Original Price]] - Table7[[#This Row],[Selling Price]]) * Table7[[#This Row],[Units sold (Anually)]]</f>
        <v>0</v>
      </c>
      <c r="Q365" s="2">
        <f ca="1" xml:space="preserve"> Table7[[#This Row],[Sales]] - Table7[[#This Row],[Discount]]</f>
        <v>2727900</v>
      </c>
    </row>
    <row r="366" spans="1:17">
      <c r="A366" t="s">
        <v>11</v>
      </c>
      <c r="B366" t="s">
        <v>115</v>
      </c>
      <c r="C366" t="s">
        <v>715</v>
      </c>
      <c r="D366" t="s">
        <v>30</v>
      </c>
      <c r="E366" s="6" t="s">
        <v>31</v>
      </c>
      <c r="F366" t="s">
        <v>16</v>
      </c>
      <c r="G366">
        <v>4.3</v>
      </c>
      <c r="H366" s="2">
        <v>15899</v>
      </c>
      <c r="I366" s="2">
        <v>18900</v>
      </c>
      <c r="J366" t="s">
        <v>117</v>
      </c>
      <c r="K366">
        <v>3001</v>
      </c>
      <c r="L366">
        <v>15.8783068783068</v>
      </c>
      <c r="M366">
        <f t="shared" ca="1" si="5"/>
        <v>324</v>
      </c>
      <c r="N366" s="2">
        <f ca="1" xml:space="preserve"> Table7[[#This Row],[Selling Price]] * Table7[[#This Row],[Units sold (Anually)]]</f>
        <v>5151276</v>
      </c>
      <c r="O366" s="2">
        <f ca="1" xml:space="preserve"> (-Table7[[#This Row],[Original Price]] - Table7[[#This Row],[Selling Price]])  * Table7[[#This Row],[Units sold (Anually)]]</f>
        <v>-11274876</v>
      </c>
      <c r="P366" s="2">
        <f ca="1" xml:space="preserve"> (Table7[[#This Row],[Original Price]] - Table7[[#This Row],[Selling Price]]) * Table7[[#This Row],[Units sold (Anually)]]</f>
        <v>972324</v>
      </c>
      <c r="Q366" s="2">
        <f ca="1" xml:space="preserve"> Table7[[#This Row],[Sales]] - Table7[[#This Row],[Discount]]</f>
        <v>5148275</v>
      </c>
    </row>
    <row r="367" spans="1:17">
      <c r="A367" t="s">
        <v>11</v>
      </c>
      <c r="B367" t="s">
        <v>782</v>
      </c>
      <c r="C367" t="s">
        <v>35</v>
      </c>
      <c r="D367" t="s">
        <v>2554</v>
      </c>
      <c r="E367" s="6" t="s">
        <v>668</v>
      </c>
      <c r="F367" t="s">
        <v>16</v>
      </c>
      <c r="G367">
        <v>4.2</v>
      </c>
      <c r="H367" s="2">
        <v>1890</v>
      </c>
      <c r="I367" s="2">
        <v>1890</v>
      </c>
      <c r="J367" t="s">
        <v>783</v>
      </c>
      <c r="K367">
        <v>0</v>
      </c>
      <c r="L367">
        <v>0</v>
      </c>
      <c r="M367">
        <f t="shared" ca="1" si="5"/>
        <v>488</v>
      </c>
      <c r="N367" s="2">
        <f ca="1" xml:space="preserve"> Table7[[#This Row],[Selling Price]] * Table7[[#This Row],[Units sold (Anually)]]</f>
        <v>922320</v>
      </c>
      <c r="O367" s="2">
        <f ca="1" xml:space="preserve"> (-Table7[[#This Row],[Original Price]] - Table7[[#This Row],[Selling Price]])  * Table7[[#This Row],[Units sold (Anually)]]</f>
        <v>-1844640</v>
      </c>
      <c r="P367" s="2">
        <f ca="1" xml:space="preserve"> (Table7[[#This Row],[Original Price]] - Table7[[#This Row],[Selling Price]]) * Table7[[#This Row],[Units sold (Anually)]]</f>
        <v>0</v>
      </c>
      <c r="Q367" s="2">
        <f ca="1" xml:space="preserve"> Table7[[#This Row],[Sales]] - Table7[[#This Row],[Discount]]</f>
        <v>922320</v>
      </c>
    </row>
    <row r="368" spans="1:17">
      <c r="A368" t="s">
        <v>33</v>
      </c>
      <c r="B368" t="s">
        <v>268</v>
      </c>
      <c r="C368" t="s">
        <v>62</v>
      </c>
      <c r="D368" t="s">
        <v>36</v>
      </c>
      <c r="E368" s="6" t="s">
        <v>63</v>
      </c>
      <c r="F368" t="s">
        <v>16</v>
      </c>
      <c r="G368">
        <v>4.5999999999999996</v>
      </c>
      <c r="H368" s="2">
        <v>78999</v>
      </c>
      <c r="I368" s="2">
        <v>94900</v>
      </c>
      <c r="J368" t="s">
        <v>269</v>
      </c>
      <c r="K368">
        <v>15901</v>
      </c>
      <c r="L368">
        <v>16.755532139093699</v>
      </c>
      <c r="M368">
        <f t="shared" ca="1" si="5"/>
        <v>368</v>
      </c>
      <c r="N368" s="2">
        <f ca="1" xml:space="preserve"> Table7[[#This Row],[Selling Price]] * Table7[[#This Row],[Units sold (Anually)]]</f>
        <v>29071632</v>
      </c>
      <c r="O368" s="2">
        <f ca="1" xml:space="preserve"> (-Table7[[#This Row],[Original Price]] - Table7[[#This Row],[Selling Price]])  * Table7[[#This Row],[Units sold (Anually)]]</f>
        <v>-63994832</v>
      </c>
      <c r="P368" s="2">
        <f ca="1" xml:space="preserve"> (Table7[[#This Row],[Original Price]] - Table7[[#This Row],[Selling Price]]) * Table7[[#This Row],[Units sold (Anually)]]</f>
        <v>5851568</v>
      </c>
      <c r="Q368" s="2">
        <f ca="1" xml:space="preserve"> Table7[[#This Row],[Sales]] - Table7[[#This Row],[Discount]]</f>
        <v>29055731</v>
      </c>
    </row>
    <row r="369" spans="1:17">
      <c r="A369" t="s">
        <v>23</v>
      </c>
      <c r="B369" t="s">
        <v>784</v>
      </c>
      <c r="C369" t="s">
        <v>785</v>
      </c>
      <c r="D369" t="s">
        <v>30</v>
      </c>
      <c r="E369" s="6" t="s">
        <v>31</v>
      </c>
      <c r="F369" t="s">
        <v>16</v>
      </c>
      <c r="G369">
        <v>4.3</v>
      </c>
      <c r="H369" s="2">
        <v>13499</v>
      </c>
      <c r="I369" s="2">
        <v>14999</v>
      </c>
      <c r="J369" t="s">
        <v>786</v>
      </c>
      <c r="K369">
        <v>1500</v>
      </c>
      <c r="L369">
        <v>10.000666711114</v>
      </c>
      <c r="M369">
        <f t="shared" ca="1" si="5"/>
        <v>131</v>
      </c>
      <c r="N369" s="2">
        <f ca="1" xml:space="preserve"> Table7[[#This Row],[Selling Price]] * Table7[[#This Row],[Units sold (Anually)]]</f>
        <v>1768369</v>
      </c>
      <c r="O369" s="2">
        <f ca="1" xml:space="preserve"> (-Table7[[#This Row],[Original Price]] - Table7[[#This Row],[Selling Price]])  * Table7[[#This Row],[Units sold (Anually)]]</f>
        <v>-3733238</v>
      </c>
      <c r="P369" s="2">
        <f ca="1" xml:space="preserve"> (Table7[[#This Row],[Original Price]] - Table7[[#This Row],[Selling Price]]) * Table7[[#This Row],[Units sold (Anually)]]</f>
        <v>196500</v>
      </c>
      <c r="Q369" s="2">
        <f ca="1" xml:space="preserve"> Table7[[#This Row],[Sales]] - Table7[[#This Row],[Discount]]</f>
        <v>1766869</v>
      </c>
    </row>
    <row r="370" spans="1:17">
      <c r="A370" t="s">
        <v>23</v>
      </c>
      <c r="B370" t="s">
        <v>787</v>
      </c>
      <c r="C370" t="s">
        <v>788</v>
      </c>
      <c r="D370" t="s">
        <v>30</v>
      </c>
      <c r="E370" s="6" t="s">
        <v>2554</v>
      </c>
      <c r="F370" t="s">
        <v>16</v>
      </c>
      <c r="G370">
        <v>4.4000000000000004</v>
      </c>
      <c r="H370" s="2">
        <v>10999</v>
      </c>
      <c r="I370" s="2">
        <v>12999</v>
      </c>
      <c r="J370" t="s">
        <v>789</v>
      </c>
      <c r="K370">
        <v>2000</v>
      </c>
      <c r="L370">
        <v>15.3857989076082</v>
      </c>
      <c r="M370">
        <f t="shared" ca="1" si="5"/>
        <v>104</v>
      </c>
      <c r="N370" s="2">
        <f ca="1" xml:space="preserve"> Table7[[#This Row],[Selling Price]] * Table7[[#This Row],[Units sold (Anually)]]</f>
        <v>1143896</v>
      </c>
      <c r="O370" s="2">
        <f ca="1" xml:space="preserve"> (-Table7[[#This Row],[Original Price]] - Table7[[#This Row],[Selling Price]])  * Table7[[#This Row],[Units sold (Anually)]]</f>
        <v>-2495792</v>
      </c>
      <c r="P370" s="2">
        <f ca="1" xml:space="preserve"> (Table7[[#This Row],[Original Price]] - Table7[[#This Row],[Selling Price]]) * Table7[[#This Row],[Units sold (Anually)]]</f>
        <v>208000</v>
      </c>
      <c r="Q370" s="2">
        <f ca="1" xml:space="preserve"> Table7[[#This Row],[Sales]] - Table7[[#This Row],[Discount]]</f>
        <v>1141896</v>
      </c>
    </row>
    <row r="371" spans="1:17">
      <c r="A371" t="s">
        <v>18</v>
      </c>
      <c r="B371" t="s">
        <v>790</v>
      </c>
      <c r="C371" t="s">
        <v>35</v>
      </c>
      <c r="D371" t="s">
        <v>41</v>
      </c>
      <c r="E371" s="6" t="s">
        <v>791</v>
      </c>
      <c r="F371" t="s">
        <v>16</v>
      </c>
      <c r="G371">
        <v>3.8</v>
      </c>
      <c r="H371" s="2">
        <v>3886</v>
      </c>
      <c r="I371" s="2">
        <v>3886</v>
      </c>
      <c r="J371" t="s">
        <v>792</v>
      </c>
      <c r="K371">
        <v>0</v>
      </c>
      <c r="L371">
        <v>0</v>
      </c>
      <c r="M371">
        <f t="shared" ca="1" si="5"/>
        <v>270</v>
      </c>
      <c r="N371" s="2">
        <f ca="1" xml:space="preserve"> Table7[[#This Row],[Selling Price]] * Table7[[#This Row],[Units sold (Anually)]]</f>
        <v>1049220</v>
      </c>
      <c r="O371" s="2">
        <f ca="1" xml:space="preserve"> (-Table7[[#This Row],[Original Price]] - Table7[[#This Row],[Selling Price]])  * Table7[[#This Row],[Units sold (Anually)]]</f>
        <v>-2098440</v>
      </c>
      <c r="P371" s="2">
        <f ca="1" xml:space="preserve"> (Table7[[#This Row],[Original Price]] - Table7[[#This Row],[Selling Price]]) * Table7[[#This Row],[Units sold (Anually)]]</f>
        <v>0</v>
      </c>
      <c r="Q371" s="2">
        <f ca="1" xml:space="preserve"> Table7[[#This Row],[Sales]] - Table7[[#This Row],[Discount]]</f>
        <v>1049220</v>
      </c>
    </row>
    <row r="372" spans="1:17">
      <c r="A372" t="s">
        <v>18</v>
      </c>
      <c r="B372" t="s">
        <v>793</v>
      </c>
      <c r="C372" t="s">
        <v>35</v>
      </c>
      <c r="D372" t="s">
        <v>667</v>
      </c>
      <c r="E372" s="6" t="s">
        <v>30</v>
      </c>
      <c r="F372" t="s">
        <v>16</v>
      </c>
      <c r="G372">
        <v>3.9</v>
      </c>
      <c r="H372" s="2">
        <v>2142</v>
      </c>
      <c r="I372" s="2">
        <v>2192</v>
      </c>
      <c r="J372" t="s">
        <v>794</v>
      </c>
      <c r="K372">
        <v>50</v>
      </c>
      <c r="L372">
        <v>2.2810218978102101</v>
      </c>
      <c r="M372">
        <f t="shared" ca="1" si="5"/>
        <v>482</v>
      </c>
      <c r="N372" s="2">
        <f ca="1" xml:space="preserve"> Table7[[#This Row],[Selling Price]] * Table7[[#This Row],[Units sold (Anually)]]</f>
        <v>1032444</v>
      </c>
      <c r="O372" s="2">
        <f ca="1" xml:space="preserve"> (-Table7[[#This Row],[Original Price]] - Table7[[#This Row],[Selling Price]])  * Table7[[#This Row],[Units sold (Anually)]]</f>
        <v>-2088988</v>
      </c>
      <c r="P372" s="2">
        <f ca="1" xml:space="preserve"> (Table7[[#This Row],[Original Price]] - Table7[[#This Row],[Selling Price]]) * Table7[[#This Row],[Units sold (Anually)]]</f>
        <v>24100</v>
      </c>
      <c r="Q372" s="2">
        <f ca="1" xml:space="preserve"> Table7[[#This Row],[Sales]] - Table7[[#This Row],[Discount]]</f>
        <v>1032394</v>
      </c>
    </row>
    <row r="373" spans="1:17">
      <c r="A373" t="s">
        <v>11</v>
      </c>
      <c r="B373" t="s">
        <v>551</v>
      </c>
      <c r="C373" t="s">
        <v>448</v>
      </c>
      <c r="D373" t="s">
        <v>45</v>
      </c>
      <c r="E373" s="6" t="s">
        <v>15</v>
      </c>
      <c r="F373" t="s">
        <v>16</v>
      </c>
      <c r="G373">
        <v>4.3</v>
      </c>
      <c r="H373" s="2">
        <v>27499</v>
      </c>
      <c r="I373" s="2">
        <v>30499</v>
      </c>
      <c r="J373" t="s">
        <v>553</v>
      </c>
      <c r="K373">
        <v>3000</v>
      </c>
      <c r="L373">
        <v>9.8363880782976398</v>
      </c>
      <c r="M373">
        <f t="shared" ca="1" si="5"/>
        <v>108</v>
      </c>
      <c r="N373" s="2">
        <f ca="1" xml:space="preserve"> Table7[[#This Row],[Selling Price]] * Table7[[#This Row],[Units sold (Anually)]]</f>
        <v>2969892</v>
      </c>
      <c r="O373" s="2">
        <f ca="1" xml:space="preserve"> (-Table7[[#This Row],[Original Price]] - Table7[[#This Row],[Selling Price]])  * Table7[[#This Row],[Units sold (Anually)]]</f>
        <v>-6263784</v>
      </c>
      <c r="P373" s="2">
        <f ca="1" xml:space="preserve"> (Table7[[#This Row],[Original Price]] - Table7[[#This Row],[Selling Price]]) * Table7[[#This Row],[Units sold (Anually)]]</f>
        <v>324000</v>
      </c>
      <c r="Q373" s="2">
        <f ca="1" xml:space="preserve"> Table7[[#This Row],[Sales]] - Table7[[#This Row],[Discount]]</f>
        <v>2966892</v>
      </c>
    </row>
    <row r="374" spans="1:17">
      <c r="A374" t="s">
        <v>87</v>
      </c>
      <c r="B374" t="s">
        <v>384</v>
      </c>
      <c r="C374" t="s">
        <v>89</v>
      </c>
      <c r="D374" t="s">
        <v>50</v>
      </c>
      <c r="E374" s="6" t="s">
        <v>70</v>
      </c>
      <c r="F374" t="s">
        <v>16</v>
      </c>
      <c r="G374">
        <v>4.3</v>
      </c>
      <c r="H374" s="2">
        <v>12999</v>
      </c>
      <c r="I374" s="2">
        <v>12999</v>
      </c>
      <c r="J374" t="s">
        <v>385</v>
      </c>
      <c r="K374">
        <v>0</v>
      </c>
      <c r="L374">
        <v>0</v>
      </c>
      <c r="M374">
        <f t="shared" ca="1" si="5"/>
        <v>447</v>
      </c>
      <c r="N374" s="2">
        <f ca="1" xml:space="preserve"> Table7[[#This Row],[Selling Price]] * Table7[[#This Row],[Units sold (Anually)]]</f>
        <v>5810553</v>
      </c>
      <c r="O374" s="2">
        <f ca="1" xml:space="preserve"> (-Table7[[#This Row],[Original Price]] - Table7[[#This Row],[Selling Price]])  * Table7[[#This Row],[Units sold (Anually)]]</f>
        <v>-11621106</v>
      </c>
      <c r="P374" s="2">
        <f ca="1" xml:space="preserve"> (Table7[[#This Row],[Original Price]] - Table7[[#This Row],[Selling Price]]) * Table7[[#This Row],[Units sold (Anually)]]</f>
        <v>0</v>
      </c>
      <c r="Q374" s="2">
        <f ca="1" xml:space="preserve"> Table7[[#This Row],[Sales]] - Table7[[#This Row],[Discount]]</f>
        <v>5810553</v>
      </c>
    </row>
    <row r="375" spans="1:17">
      <c r="A375" t="s">
        <v>38</v>
      </c>
      <c r="B375" t="s">
        <v>795</v>
      </c>
      <c r="C375" t="s">
        <v>80</v>
      </c>
      <c r="D375" t="s">
        <v>30</v>
      </c>
      <c r="E375" s="6" t="s">
        <v>31</v>
      </c>
      <c r="F375" t="s">
        <v>16</v>
      </c>
      <c r="G375">
        <v>4</v>
      </c>
      <c r="H375" s="2">
        <v>7675</v>
      </c>
      <c r="I375" s="2">
        <v>8999</v>
      </c>
      <c r="J375" t="s">
        <v>796</v>
      </c>
      <c r="K375">
        <v>1324</v>
      </c>
      <c r="L375">
        <v>14.712745860651101</v>
      </c>
      <c r="M375">
        <f t="shared" ca="1" si="5"/>
        <v>432</v>
      </c>
      <c r="N375" s="2">
        <f ca="1" xml:space="preserve"> Table7[[#This Row],[Selling Price]] * Table7[[#This Row],[Units sold (Anually)]]</f>
        <v>3315600</v>
      </c>
      <c r="O375" s="2">
        <f ca="1" xml:space="preserve"> (-Table7[[#This Row],[Original Price]] - Table7[[#This Row],[Selling Price]])  * Table7[[#This Row],[Units sold (Anually)]]</f>
        <v>-7203168</v>
      </c>
      <c r="P375" s="2">
        <f ca="1" xml:space="preserve"> (Table7[[#This Row],[Original Price]] - Table7[[#This Row],[Selling Price]]) * Table7[[#This Row],[Units sold (Anually)]]</f>
        <v>571968</v>
      </c>
      <c r="Q375" s="2">
        <f ca="1" xml:space="preserve"> Table7[[#This Row],[Sales]] - Table7[[#This Row],[Discount]]</f>
        <v>3314276</v>
      </c>
    </row>
    <row r="376" spans="1:17">
      <c r="A376" t="s">
        <v>67</v>
      </c>
      <c r="B376" t="s">
        <v>797</v>
      </c>
      <c r="C376" t="s">
        <v>798</v>
      </c>
      <c r="D376" t="s">
        <v>14</v>
      </c>
      <c r="E376" s="6" t="s">
        <v>15</v>
      </c>
      <c r="F376" t="s">
        <v>16</v>
      </c>
      <c r="G376">
        <v>4.2</v>
      </c>
      <c r="H376" s="2">
        <v>30994</v>
      </c>
      <c r="I376" s="2">
        <v>30994</v>
      </c>
      <c r="J376" t="s">
        <v>799</v>
      </c>
      <c r="K376">
        <v>0</v>
      </c>
      <c r="L376">
        <v>0</v>
      </c>
      <c r="M376">
        <f t="shared" ca="1" si="5"/>
        <v>271</v>
      </c>
      <c r="N376" s="2">
        <f ca="1" xml:space="preserve"> Table7[[#This Row],[Selling Price]] * Table7[[#This Row],[Units sold (Anually)]]</f>
        <v>8399374</v>
      </c>
      <c r="O376" s="2">
        <f ca="1" xml:space="preserve"> (-Table7[[#This Row],[Original Price]] - Table7[[#This Row],[Selling Price]])  * Table7[[#This Row],[Units sold (Anually)]]</f>
        <v>-16798748</v>
      </c>
      <c r="P376" s="2">
        <f ca="1" xml:space="preserve"> (Table7[[#This Row],[Original Price]] - Table7[[#This Row],[Selling Price]]) * Table7[[#This Row],[Units sold (Anually)]]</f>
        <v>0</v>
      </c>
      <c r="Q376" s="2">
        <f ca="1" xml:space="preserve"> Table7[[#This Row],[Sales]] - Table7[[#This Row],[Discount]]</f>
        <v>8399374</v>
      </c>
    </row>
    <row r="377" spans="1:17">
      <c r="A377" t="s">
        <v>336</v>
      </c>
      <c r="B377" t="s">
        <v>800</v>
      </c>
      <c r="C377" t="s">
        <v>801</v>
      </c>
      <c r="D377" t="s">
        <v>30</v>
      </c>
      <c r="E377" s="6" t="s">
        <v>31</v>
      </c>
      <c r="F377" t="s">
        <v>16</v>
      </c>
      <c r="G377">
        <v>4.4000000000000004</v>
      </c>
      <c r="H377" s="2">
        <v>8999</v>
      </c>
      <c r="I377" s="2">
        <v>11999</v>
      </c>
      <c r="J377" t="s">
        <v>802</v>
      </c>
      <c r="K377">
        <v>3000</v>
      </c>
      <c r="L377">
        <v>25.0020835069589</v>
      </c>
      <c r="M377">
        <f t="shared" ca="1" si="5"/>
        <v>388</v>
      </c>
      <c r="N377" s="2">
        <f ca="1" xml:space="preserve"> Table7[[#This Row],[Selling Price]] * Table7[[#This Row],[Units sold (Anually)]]</f>
        <v>3491612</v>
      </c>
      <c r="O377" s="2">
        <f ca="1" xml:space="preserve"> (-Table7[[#This Row],[Original Price]] - Table7[[#This Row],[Selling Price]])  * Table7[[#This Row],[Units sold (Anually)]]</f>
        <v>-8147224</v>
      </c>
      <c r="P377" s="2">
        <f ca="1" xml:space="preserve"> (Table7[[#This Row],[Original Price]] - Table7[[#This Row],[Selling Price]]) * Table7[[#This Row],[Units sold (Anually)]]</f>
        <v>1164000</v>
      </c>
      <c r="Q377" s="2">
        <f ca="1" xml:space="preserve"> Table7[[#This Row],[Sales]] - Table7[[#This Row],[Discount]]</f>
        <v>3488612</v>
      </c>
    </row>
    <row r="378" spans="1:17">
      <c r="A378" t="s">
        <v>18</v>
      </c>
      <c r="B378">
        <v>225</v>
      </c>
      <c r="C378" t="s">
        <v>35</v>
      </c>
      <c r="D378" t="s">
        <v>2554</v>
      </c>
      <c r="E378" s="6" t="s">
        <v>791</v>
      </c>
      <c r="F378" t="s">
        <v>16</v>
      </c>
      <c r="G378">
        <v>3.6</v>
      </c>
      <c r="H378" s="2">
        <v>3499</v>
      </c>
      <c r="I378" s="2">
        <v>3499</v>
      </c>
      <c r="J378" t="s">
        <v>803</v>
      </c>
      <c r="K378">
        <v>0</v>
      </c>
      <c r="L378">
        <v>0</v>
      </c>
      <c r="M378">
        <f t="shared" ca="1" si="5"/>
        <v>359</v>
      </c>
      <c r="N378" s="2">
        <f ca="1" xml:space="preserve"> Table7[[#This Row],[Selling Price]] * Table7[[#This Row],[Units sold (Anually)]]</f>
        <v>1256141</v>
      </c>
      <c r="O378" s="2">
        <f ca="1" xml:space="preserve"> (-Table7[[#This Row],[Original Price]] - Table7[[#This Row],[Selling Price]])  * Table7[[#This Row],[Units sold (Anually)]]</f>
        <v>-2512282</v>
      </c>
      <c r="P378" s="2">
        <f ca="1" xml:space="preserve"> (Table7[[#This Row],[Original Price]] - Table7[[#This Row],[Selling Price]]) * Table7[[#This Row],[Units sold (Anually)]]</f>
        <v>0</v>
      </c>
      <c r="Q378" s="2">
        <f ca="1" xml:space="preserve"> Table7[[#This Row],[Sales]] - Table7[[#This Row],[Discount]]</f>
        <v>1256141</v>
      </c>
    </row>
    <row r="379" spans="1:17">
      <c r="A379" t="s">
        <v>11</v>
      </c>
      <c r="B379" t="s">
        <v>804</v>
      </c>
      <c r="C379" t="s">
        <v>805</v>
      </c>
      <c r="D379" t="s">
        <v>45</v>
      </c>
      <c r="E379" s="6" t="s">
        <v>15</v>
      </c>
      <c r="F379" t="s">
        <v>16</v>
      </c>
      <c r="G379">
        <v>4.0999999999999996</v>
      </c>
      <c r="H379" s="2">
        <v>21999</v>
      </c>
      <c r="I379" s="2">
        <v>24999</v>
      </c>
      <c r="J379" t="s">
        <v>806</v>
      </c>
      <c r="K379">
        <v>3000</v>
      </c>
      <c r="L379">
        <v>12.000480019200699</v>
      </c>
      <c r="M379">
        <f t="shared" ca="1" si="5"/>
        <v>490</v>
      </c>
      <c r="N379" s="2">
        <f ca="1" xml:space="preserve"> Table7[[#This Row],[Selling Price]] * Table7[[#This Row],[Units sold (Anually)]]</f>
        <v>10779510</v>
      </c>
      <c r="O379" s="2">
        <f ca="1" xml:space="preserve"> (-Table7[[#This Row],[Original Price]] - Table7[[#This Row],[Selling Price]])  * Table7[[#This Row],[Units sold (Anually)]]</f>
        <v>-23029020</v>
      </c>
      <c r="P379" s="2">
        <f ca="1" xml:space="preserve"> (Table7[[#This Row],[Original Price]] - Table7[[#This Row],[Selling Price]]) * Table7[[#This Row],[Units sold (Anually)]]</f>
        <v>1470000</v>
      </c>
      <c r="Q379" s="2">
        <f ca="1" xml:space="preserve"> Table7[[#This Row],[Sales]] - Table7[[#This Row],[Discount]]</f>
        <v>10776510</v>
      </c>
    </row>
    <row r="380" spans="1:17">
      <c r="A380" t="s">
        <v>72</v>
      </c>
      <c r="B380" t="s">
        <v>807</v>
      </c>
      <c r="C380" t="s">
        <v>682</v>
      </c>
      <c r="D380" t="s">
        <v>30</v>
      </c>
      <c r="E380" s="6" t="s">
        <v>15</v>
      </c>
      <c r="F380" t="s">
        <v>16</v>
      </c>
      <c r="G380">
        <v>4.0999999999999996</v>
      </c>
      <c r="H380" s="2">
        <v>16490</v>
      </c>
      <c r="I380" s="2">
        <v>19990</v>
      </c>
      <c r="J380" t="s">
        <v>808</v>
      </c>
      <c r="K380">
        <v>3500</v>
      </c>
      <c r="L380">
        <v>17.508754377188499</v>
      </c>
      <c r="M380">
        <f t="shared" ca="1" si="5"/>
        <v>184</v>
      </c>
      <c r="N380" s="2">
        <f ca="1" xml:space="preserve"> Table7[[#This Row],[Selling Price]] * Table7[[#This Row],[Units sold (Anually)]]</f>
        <v>3034160</v>
      </c>
      <c r="O380" s="2">
        <f ca="1" xml:space="preserve"> (-Table7[[#This Row],[Original Price]] - Table7[[#This Row],[Selling Price]])  * Table7[[#This Row],[Units sold (Anually)]]</f>
        <v>-6712320</v>
      </c>
      <c r="P380" s="2">
        <f ca="1" xml:space="preserve"> (Table7[[#This Row],[Original Price]] - Table7[[#This Row],[Selling Price]]) * Table7[[#This Row],[Units sold (Anually)]]</f>
        <v>644000</v>
      </c>
      <c r="Q380" s="2">
        <f ca="1" xml:space="preserve"> Table7[[#This Row],[Sales]] - Table7[[#This Row],[Discount]]</f>
        <v>3030660</v>
      </c>
    </row>
    <row r="381" spans="1:17">
      <c r="A381" t="s">
        <v>23</v>
      </c>
      <c r="B381" t="s">
        <v>210</v>
      </c>
      <c r="C381" t="s">
        <v>211</v>
      </c>
      <c r="D381" t="s">
        <v>45</v>
      </c>
      <c r="E381" s="6" t="s">
        <v>15</v>
      </c>
      <c r="F381" t="s">
        <v>16</v>
      </c>
      <c r="G381">
        <v>4.4000000000000004</v>
      </c>
      <c r="H381" s="2">
        <v>18999</v>
      </c>
      <c r="I381" s="2">
        <v>18999</v>
      </c>
      <c r="J381" t="s">
        <v>212</v>
      </c>
      <c r="K381">
        <v>0</v>
      </c>
      <c r="L381">
        <v>0</v>
      </c>
      <c r="M381">
        <f t="shared" ca="1" si="5"/>
        <v>180</v>
      </c>
      <c r="N381" s="2">
        <f ca="1" xml:space="preserve"> Table7[[#This Row],[Selling Price]] * Table7[[#This Row],[Units sold (Anually)]]</f>
        <v>3419820</v>
      </c>
      <c r="O381" s="2">
        <f ca="1" xml:space="preserve"> (-Table7[[#This Row],[Original Price]] - Table7[[#This Row],[Selling Price]])  * Table7[[#This Row],[Units sold (Anually)]]</f>
        <v>-6839640</v>
      </c>
      <c r="P381" s="2">
        <f ca="1" xml:space="preserve"> (Table7[[#This Row],[Original Price]] - Table7[[#This Row],[Selling Price]]) * Table7[[#This Row],[Units sold (Anually)]]</f>
        <v>0</v>
      </c>
      <c r="Q381" s="2">
        <f ca="1" xml:space="preserve"> Table7[[#This Row],[Sales]] - Table7[[#This Row],[Discount]]</f>
        <v>3419820</v>
      </c>
    </row>
    <row r="382" spans="1:17">
      <c r="A382" t="s">
        <v>27</v>
      </c>
      <c r="B382" t="s">
        <v>809</v>
      </c>
      <c r="C382" t="s">
        <v>153</v>
      </c>
      <c r="D382" t="s">
        <v>30</v>
      </c>
      <c r="E382" s="6" t="s">
        <v>31</v>
      </c>
      <c r="F382" t="s">
        <v>16</v>
      </c>
      <c r="G382">
        <v>4.4000000000000004</v>
      </c>
      <c r="H382" s="2">
        <v>12999</v>
      </c>
      <c r="I382" s="2">
        <v>12999</v>
      </c>
      <c r="J382" t="s">
        <v>810</v>
      </c>
      <c r="K382">
        <v>0</v>
      </c>
      <c r="L382">
        <v>0</v>
      </c>
      <c r="M382">
        <f t="shared" ca="1" si="5"/>
        <v>122</v>
      </c>
      <c r="N382" s="2">
        <f ca="1" xml:space="preserve"> Table7[[#This Row],[Selling Price]] * Table7[[#This Row],[Units sold (Anually)]]</f>
        <v>1585878</v>
      </c>
      <c r="O382" s="2">
        <f ca="1" xml:space="preserve"> (-Table7[[#This Row],[Original Price]] - Table7[[#This Row],[Selling Price]])  * Table7[[#This Row],[Units sold (Anually)]]</f>
        <v>-3171756</v>
      </c>
      <c r="P382" s="2">
        <f ca="1" xml:space="preserve"> (Table7[[#This Row],[Original Price]] - Table7[[#This Row],[Selling Price]]) * Table7[[#This Row],[Units sold (Anually)]]</f>
        <v>0</v>
      </c>
      <c r="Q382" s="2">
        <f ca="1" xml:space="preserve"> Table7[[#This Row],[Sales]] - Table7[[#This Row],[Discount]]</f>
        <v>1585878</v>
      </c>
    </row>
    <row r="383" spans="1:17">
      <c r="A383" t="s">
        <v>87</v>
      </c>
      <c r="B383" t="s">
        <v>516</v>
      </c>
      <c r="C383" t="s">
        <v>97</v>
      </c>
      <c r="D383" t="s">
        <v>50</v>
      </c>
      <c r="E383" s="6" t="s">
        <v>21</v>
      </c>
      <c r="F383" t="s">
        <v>16</v>
      </c>
      <c r="G383">
        <v>4</v>
      </c>
      <c r="H383" s="2">
        <v>13999</v>
      </c>
      <c r="I383" s="2">
        <v>13999</v>
      </c>
      <c r="J383" t="s">
        <v>517</v>
      </c>
      <c r="K383">
        <v>0</v>
      </c>
      <c r="L383">
        <v>0</v>
      </c>
      <c r="M383">
        <f t="shared" ca="1" si="5"/>
        <v>280</v>
      </c>
      <c r="N383" s="2">
        <f ca="1" xml:space="preserve"> Table7[[#This Row],[Selling Price]] * Table7[[#This Row],[Units sold (Anually)]]</f>
        <v>3919720</v>
      </c>
      <c r="O383" s="2">
        <f ca="1" xml:space="preserve"> (-Table7[[#This Row],[Original Price]] - Table7[[#This Row],[Selling Price]])  * Table7[[#This Row],[Units sold (Anually)]]</f>
        <v>-7839440</v>
      </c>
      <c r="P383" s="2">
        <f ca="1" xml:space="preserve"> (Table7[[#This Row],[Original Price]] - Table7[[#This Row],[Selling Price]]) * Table7[[#This Row],[Units sold (Anually)]]</f>
        <v>0</v>
      </c>
      <c r="Q383" s="2">
        <f ca="1" xml:space="preserve"> Table7[[#This Row],[Sales]] - Table7[[#This Row],[Discount]]</f>
        <v>3919720</v>
      </c>
    </row>
    <row r="384" spans="1:17">
      <c r="A384" t="s">
        <v>67</v>
      </c>
      <c r="B384" t="s">
        <v>811</v>
      </c>
      <c r="C384" t="s">
        <v>812</v>
      </c>
      <c r="D384" t="s">
        <v>30</v>
      </c>
      <c r="E384" s="6" t="s">
        <v>15</v>
      </c>
      <c r="F384" t="s">
        <v>16</v>
      </c>
      <c r="G384">
        <v>4.4000000000000004</v>
      </c>
      <c r="H384" s="2">
        <v>12990</v>
      </c>
      <c r="I384" s="2">
        <v>16990</v>
      </c>
      <c r="J384" t="s">
        <v>813</v>
      </c>
      <c r="K384">
        <v>4000</v>
      </c>
      <c r="L384">
        <v>23.543260741612698</v>
      </c>
      <c r="M384">
        <f t="shared" ca="1" si="5"/>
        <v>462</v>
      </c>
      <c r="N384" s="2">
        <f ca="1" xml:space="preserve"> Table7[[#This Row],[Selling Price]] * Table7[[#This Row],[Units sold (Anually)]]</f>
        <v>6001380</v>
      </c>
      <c r="O384" s="2">
        <f ca="1" xml:space="preserve"> (-Table7[[#This Row],[Original Price]] - Table7[[#This Row],[Selling Price]])  * Table7[[#This Row],[Units sold (Anually)]]</f>
        <v>-13850760</v>
      </c>
      <c r="P384" s="2">
        <f ca="1" xml:space="preserve"> (Table7[[#This Row],[Original Price]] - Table7[[#This Row],[Selling Price]]) * Table7[[#This Row],[Units sold (Anually)]]</f>
        <v>1848000</v>
      </c>
      <c r="Q384" s="2">
        <f ca="1" xml:space="preserve"> Table7[[#This Row],[Sales]] - Table7[[#This Row],[Discount]]</f>
        <v>5997380</v>
      </c>
    </row>
    <row r="385" spans="1:17">
      <c r="A385" t="s">
        <v>23</v>
      </c>
      <c r="B385" t="s">
        <v>814</v>
      </c>
      <c r="C385" t="s">
        <v>815</v>
      </c>
      <c r="D385" t="s">
        <v>45</v>
      </c>
      <c r="E385" s="6" t="s">
        <v>31</v>
      </c>
      <c r="F385" t="s">
        <v>16</v>
      </c>
      <c r="G385">
        <v>4.3</v>
      </c>
      <c r="H385" s="2">
        <v>16999</v>
      </c>
      <c r="I385" s="2">
        <v>18999</v>
      </c>
      <c r="J385" t="s">
        <v>816</v>
      </c>
      <c r="K385">
        <v>2000</v>
      </c>
      <c r="L385">
        <v>10.5268698352544</v>
      </c>
      <c r="M385">
        <f t="shared" ca="1" si="5"/>
        <v>112</v>
      </c>
      <c r="N385" s="2">
        <f ca="1" xml:space="preserve"> Table7[[#This Row],[Selling Price]] * Table7[[#This Row],[Units sold (Anually)]]</f>
        <v>1903888</v>
      </c>
      <c r="O385" s="2">
        <f ca="1" xml:space="preserve"> (-Table7[[#This Row],[Original Price]] - Table7[[#This Row],[Selling Price]])  * Table7[[#This Row],[Units sold (Anually)]]</f>
        <v>-4031776</v>
      </c>
      <c r="P385" s="2">
        <f ca="1" xml:space="preserve"> (Table7[[#This Row],[Original Price]] - Table7[[#This Row],[Selling Price]]) * Table7[[#This Row],[Units sold (Anually)]]</f>
        <v>224000</v>
      </c>
      <c r="Q385" s="2">
        <f ca="1" xml:space="preserve"> Table7[[#This Row],[Sales]] - Table7[[#This Row],[Discount]]</f>
        <v>1901888</v>
      </c>
    </row>
    <row r="386" spans="1:17">
      <c r="A386" t="s">
        <v>27</v>
      </c>
      <c r="B386" t="s">
        <v>817</v>
      </c>
      <c r="C386" t="s">
        <v>153</v>
      </c>
      <c r="D386" t="s">
        <v>30</v>
      </c>
      <c r="E386" s="6" t="s">
        <v>31</v>
      </c>
      <c r="F386" t="s">
        <v>16</v>
      </c>
      <c r="G386">
        <v>4.3</v>
      </c>
      <c r="H386" s="2">
        <v>10999</v>
      </c>
      <c r="I386" s="2">
        <v>10999</v>
      </c>
      <c r="J386" t="s">
        <v>818</v>
      </c>
      <c r="K386">
        <v>0</v>
      </c>
      <c r="L386">
        <v>0</v>
      </c>
      <c r="M386">
        <f t="shared" ref="M386:M449" ca="1" si="6">RANDBETWEEN(100,500)</f>
        <v>332</v>
      </c>
      <c r="N386" s="2">
        <f ca="1" xml:space="preserve"> Table7[[#This Row],[Selling Price]] * Table7[[#This Row],[Units sold (Anually)]]</f>
        <v>3651668</v>
      </c>
      <c r="O386" s="2">
        <f ca="1" xml:space="preserve"> (-Table7[[#This Row],[Original Price]] - Table7[[#This Row],[Selling Price]])  * Table7[[#This Row],[Units sold (Anually)]]</f>
        <v>-7303336</v>
      </c>
      <c r="P386" s="2">
        <f ca="1" xml:space="preserve"> (Table7[[#This Row],[Original Price]] - Table7[[#This Row],[Selling Price]]) * Table7[[#This Row],[Units sold (Anually)]]</f>
        <v>0</v>
      </c>
      <c r="Q386" s="2">
        <f ca="1" xml:space="preserve"> Table7[[#This Row],[Sales]] - Table7[[#This Row],[Discount]]</f>
        <v>3651668</v>
      </c>
    </row>
    <row r="387" spans="1:17">
      <c r="A387" t="s">
        <v>91</v>
      </c>
      <c r="B387" t="s">
        <v>819</v>
      </c>
      <c r="C387" t="s">
        <v>346</v>
      </c>
      <c r="D387" t="s">
        <v>30</v>
      </c>
      <c r="E387" s="6" t="s">
        <v>15</v>
      </c>
      <c r="F387" t="s">
        <v>16</v>
      </c>
      <c r="G387">
        <v>4.2</v>
      </c>
      <c r="H387" s="2">
        <v>10999</v>
      </c>
      <c r="I387" s="2">
        <v>16999</v>
      </c>
      <c r="J387" t="s">
        <v>820</v>
      </c>
      <c r="K387">
        <v>6000</v>
      </c>
      <c r="L387">
        <v>35.296193893758399</v>
      </c>
      <c r="M387">
        <f t="shared" ca="1" si="6"/>
        <v>445</v>
      </c>
      <c r="N387" s="2">
        <f ca="1" xml:space="preserve"> Table7[[#This Row],[Selling Price]] * Table7[[#This Row],[Units sold (Anually)]]</f>
        <v>4894555</v>
      </c>
      <c r="O387" s="2">
        <f ca="1" xml:space="preserve"> (-Table7[[#This Row],[Original Price]] - Table7[[#This Row],[Selling Price]])  * Table7[[#This Row],[Units sold (Anually)]]</f>
        <v>-12459110</v>
      </c>
      <c r="P387" s="2">
        <f ca="1" xml:space="preserve"> (Table7[[#This Row],[Original Price]] - Table7[[#This Row],[Selling Price]]) * Table7[[#This Row],[Units sold (Anually)]]</f>
        <v>2670000</v>
      </c>
      <c r="Q387" s="2">
        <f ca="1" xml:space="preserve"> Table7[[#This Row],[Sales]] - Table7[[#This Row],[Discount]]</f>
        <v>4888555</v>
      </c>
    </row>
    <row r="388" spans="1:17">
      <c r="A388" t="s">
        <v>56</v>
      </c>
      <c r="B388" t="s">
        <v>772</v>
      </c>
      <c r="C388" t="s">
        <v>494</v>
      </c>
      <c r="D388" t="s">
        <v>45</v>
      </c>
      <c r="E388" s="6" t="s">
        <v>15</v>
      </c>
      <c r="F388" t="s">
        <v>16</v>
      </c>
      <c r="G388">
        <v>4.3</v>
      </c>
      <c r="H388" s="2">
        <v>25990</v>
      </c>
      <c r="I388" s="2">
        <v>25990</v>
      </c>
      <c r="J388" t="s">
        <v>774</v>
      </c>
      <c r="K388">
        <v>0</v>
      </c>
      <c r="L388">
        <v>0</v>
      </c>
      <c r="M388">
        <f t="shared" ca="1" si="6"/>
        <v>443</v>
      </c>
      <c r="N388" s="2">
        <f ca="1" xml:space="preserve"> Table7[[#This Row],[Selling Price]] * Table7[[#This Row],[Units sold (Anually)]]</f>
        <v>11513570</v>
      </c>
      <c r="O388" s="2">
        <f ca="1" xml:space="preserve"> (-Table7[[#This Row],[Original Price]] - Table7[[#This Row],[Selling Price]])  * Table7[[#This Row],[Units sold (Anually)]]</f>
        <v>-23027140</v>
      </c>
      <c r="P388" s="2">
        <f ca="1" xml:space="preserve"> (Table7[[#This Row],[Original Price]] - Table7[[#This Row],[Selling Price]]) * Table7[[#This Row],[Units sold (Anually)]]</f>
        <v>0</v>
      </c>
      <c r="Q388" s="2">
        <f ca="1" xml:space="preserve"> Table7[[#This Row],[Sales]] - Table7[[#This Row],[Discount]]</f>
        <v>11513570</v>
      </c>
    </row>
    <row r="389" spans="1:17">
      <c r="A389" t="s">
        <v>87</v>
      </c>
      <c r="B389" t="s">
        <v>821</v>
      </c>
      <c r="C389" t="s">
        <v>97</v>
      </c>
      <c r="D389" t="s">
        <v>14</v>
      </c>
      <c r="E389" s="6" t="s">
        <v>15</v>
      </c>
      <c r="F389" t="s">
        <v>16</v>
      </c>
      <c r="G389">
        <v>4.3</v>
      </c>
      <c r="H389" s="2">
        <v>49999</v>
      </c>
      <c r="I389" s="2">
        <v>55999</v>
      </c>
      <c r="J389" t="s">
        <v>822</v>
      </c>
      <c r="K389">
        <v>6000</v>
      </c>
      <c r="L389">
        <v>10.7144770442329</v>
      </c>
      <c r="M389">
        <f t="shared" ca="1" si="6"/>
        <v>254</v>
      </c>
      <c r="N389" s="2">
        <f ca="1" xml:space="preserve"> Table7[[#This Row],[Selling Price]] * Table7[[#This Row],[Units sold (Anually)]]</f>
        <v>12699746</v>
      </c>
      <c r="O389" s="2">
        <f ca="1" xml:space="preserve"> (-Table7[[#This Row],[Original Price]] - Table7[[#This Row],[Selling Price]])  * Table7[[#This Row],[Units sold (Anually)]]</f>
        <v>-26923492</v>
      </c>
      <c r="P389" s="2">
        <f ca="1" xml:space="preserve"> (Table7[[#This Row],[Original Price]] - Table7[[#This Row],[Selling Price]]) * Table7[[#This Row],[Units sold (Anually)]]</f>
        <v>1524000</v>
      </c>
      <c r="Q389" s="2">
        <f ca="1" xml:space="preserve"> Table7[[#This Row],[Sales]] - Table7[[#This Row],[Discount]]</f>
        <v>12693746</v>
      </c>
    </row>
    <row r="390" spans="1:17">
      <c r="A390" t="s">
        <v>91</v>
      </c>
      <c r="B390" t="s">
        <v>823</v>
      </c>
      <c r="C390" t="s">
        <v>35</v>
      </c>
      <c r="D390" t="s">
        <v>30</v>
      </c>
      <c r="E390" s="6" t="s">
        <v>31</v>
      </c>
      <c r="F390" t="s">
        <v>16</v>
      </c>
      <c r="G390">
        <v>4.3</v>
      </c>
      <c r="H390" s="2">
        <v>18999</v>
      </c>
      <c r="I390" s="2">
        <v>18999</v>
      </c>
      <c r="J390" t="s">
        <v>824</v>
      </c>
      <c r="K390">
        <v>0</v>
      </c>
      <c r="L390">
        <v>0</v>
      </c>
      <c r="M390">
        <f t="shared" ca="1" si="6"/>
        <v>159</v>
      </c>
      <c r="N390" s="2">
        <f ca="1" xml:space="preserve"> Table7[[#This Row],[Selling Price]] * Table7[[#This Row],[Units sold (Anually)]]</f>
        <v>3020841</v>
      </c>
      <c r="O390" s="2">
        <f ca="1" xml:space="preserve"> (-Table7[[#This Row],[Original Price]] - Table7[[#This Row],[Selling Price]])  * Table7[[#This Row],[Units sold (Anually)]]</f>
        <v>-6041682</v>
      </c>
      <c r="P390" s="2">
        <f ca="1" xml:space="preserve"> (Table7[[#This Row],[Original Price]] - Table7[[#This Row],[Selling Price]]) * Table7[[#This Row],[Units sold (Anually)]]</f>
        <v>0</v>
      </c>
      <c r="Q390" s="2">
        <f ca="1" xml:space="preserve"> Table7[[#This Row],[Sales]] - Table7[[#This Row],[Discount]]</f>
        <v>3020841</v>
      </c>
    </row>
    <row r="391" spans="1:17">
      <c r="A391" t="s">
        <v>23</v>
      </c>
      <c r="B391">
        <v>1</v>
      </c>
      <c r="C391" t="s">
        <v>25</v>
      </c>
      <c r="D391" t="s">
        <v>45</v>
      </c>
      <c r="E391" s="6" t="s">
        <v>15</v>
      </c>
      <c r="F391" t="s">
        <v>16</v>
      </c>
      <c r="G391">
        <v>4.3</v>
      </c>
      <c r="H391" s="2">
        <v>10999</v>
      </c>
      <c r="I391" s="2">
        <v>14990</v>
      </c>
      <c r="J391" t="s">
        <v>95</v>
      </c>
      <c r="K391">
        <v>3991</v>
      </c>
      <c r="L391">
        <v>26.6244162775183</v>
      </c>
      <c r="M391">
        <f t="shared" ca="1" si="6"/>
        <v>241</v>
      </c>
      <c r="N391" s="2">
        <f ca="1" xml:space="preserve"> Table7[[#This Row],[Selling Price]] * Table7[[#This Row],[Units sold (Anually)]]</f>
        <v>2650759</v>
      </c>
      <c r="O391" s="2">
        <f ca="1" xml:space="preserve"> (-Table7[[#This Row],[Original Price]] - Table7[[#This Row],[Selling Price]])  * Table7[[#This Row],[Units sold (Anually)]]</f>
        <v>-6263349</v>
      </c>
      <c r="P391" s="2">
        <f ca="1" xml:space="preserve"> (Table7[[#This Row],[Original Price]] - Table7[[#This Row],[Selling Price]]) * Table7[[#This Row],[Units sold (Anually)]]</f>
        <v>961831</v>
      </c>
      <c r="Q391" s="2">
        <f ca="1" xml:space="preserve"> Table7[[#This Row],[Sales]] - Table7[[#This Row],[Discount]]</f>
        <v>2646768</v>
      </c>
    </row>
    <row r="392" spans="1:17">
      <c r="A392" t="s">
        <v>87</v>
      </c>
      <c r="B392" t="s">
        <v>825</v>
      </c>
      <c r="C392" t="s">
        <v>35</v>
      </c>
      <c r="D392" t="s">
        <v>277</v>
      </c>
      <c r="E392" s="6" t="s">
        <v>46</v>
      </c>
      <c r="F392" t="s">
        <v>16</v>
      </c>
      <c r="G392">
        <v>4.5999999999999996</v>
      </c>
      <c r="H392" s="2">
        <v>62999</v>
      </c>
      <c r="I392" s="2">
        <v>62999</v>
      </c>
      <c r="J392" t="s">
        <v>826</v>
      </c>
      <c r="K392">
        <v>0</v>
      </c>
      <c r="L392">
        <v>0</v>
      </c>
      <c r="M392">
        <f t="shared" ca="1" si="6"/>
        <v>459</v>
      </c>
      <c r="N392" s="2">
        <f ca="1" xml:space="preserve"> Table7[[#This Row],[Selling Price]] * Table7[[#This Row],[Units sold (Anually)]]</f>
        <v>28916541</v>
      </c>
      <c r="O392" s="2">
        <f ca="1" xml:space="preserve"> (-Table7[[#This Row],[Original Price]] - Table7[[#This Row],[Selling Price]])  * Table7[[#This Row],[Units sold (Anually)]]</f>
        <v>-57833082</v>
      </c>
      <c r="P392" s="2">
        <f ca="1" xml:space="preserve"> (Table7[[#This Row],[Original Price]] - Table7[[#This Row],[Selling Price]]) * Table7[[#This Row],[Units sold (Anually)]]</f>
        <v>0</v>
      </c>
      <c r="Q392" s="2">
        <f ca="1" xml:space="preserve"> Table7[[#This Row],[Sales]] - Table7[[#This Row],[Discount]]</f>
        <v>28916541</v>
      </c>
    </row>
    <row r="393" spans="1:17">
      <c r="A393" t="s">
        <v>33</v>
      </c>
      <c r="B393" t="s">
        <v>396</v>
      </c>
      <c r="C393" t="s">
        <v>746</v>
      </c>
      <c r="D393" t="s">
        <v>45</v>
      </c>
      <c r="E393" s="6" t="s">
        <v>63</v>
      </c>
      <c r="F393" t="s">
        <v>16</v>
      </c>
      <c r="G393">
        <v>4.5999999999999996</v>
      </c>
      <c r="H393" s="2">
        <v>119900</v>
      </c>
      <c r="I393" s="2">
        <v>119900</v>
      </c>
      <c r="J393" t="s">
        <v>397</v>
      </c>
      <c r="K393">
        <v>0</v>
      </c>
      <c r="L393">
        <v>0</v>
      </c>
      <c r="M393">
        <f t="shared" ca="1" si="6"/>
        <v>392</v>
      </c>
      <c r="N393" s="2">
        <f ca="1" xml:space="preserve"> Table7[[#This Row],[Selling Price]] * Table7[[#This Row],[Units sold (Anually)]]</f>
        <v>47000800</v>
      </c>
      <c r="O393" s="2">
        <f ca="1" xml:space="preserve"> (-Table7[[#This Row],[Original Price]] - Table7[[#This Row],[Selling Price]])  * Table7[[#This Row],[Units sold (Anually)]]</f>
        <v>-94001600</v>
      </c>
      <c r="P393" s="2">
        <f ca="1" xml:space="preserve"> (Table7[[#This Row],[Original Price]] - Table7[[#This Row],[Selling Price]]) * Table7[[#This Row],[Units sold (Anually)]]</f>
        <v>0</v>
      </c>
      <c r="Q393" s="2">
        <f ca="1" xml:space="preserve"> Table7[[#This Row],[Sales]] - Table7[[#This Row],[Discount]]</f>
        <v>47000800</v>
      </c>
    </row>
    <row r="394" spans="1:17">
      <c r="A394" t="s">
        <v>38</v>
      </c>
      <c r="B394" t="s">
        <v>827</v>
      </c>
      <c r="C394" t="s">
        <v>35</v>
      </c>
      <c r="D394" t="s">
        <v>191</v>
      </c>
      <c r="E394" s="6" t="s">
        <v>30</v>
      </c>
      <c r="F394" t="s">
        <v>16</v>
      </c>
      <c r="G394">
        <v>3.6</v>
      </c>
      <c r="H394" s="2">
        <v>2450</v>
      </c>
      <c r="I394" s="2">
        <v>2450</v>
      </c>
      <c r="J394" t="s">
        <v>828</v>
      </c>
      <c r="K394">
        <v>0</v>
      </c>
      <c r="L394">
        <v>0</v>
      </c>
      <c r="M394">
        <f t="shared" ca="1" si="6"/>
        <v>368</v>
      </c>
      <c r="N394" s="2">
        <f ca="1" xml:space="preserve"> Table7[[#This Row],[Selling Price]] * Table7[[#This Row],[Units sold (Anually)]]</f>
        <v>901600</v>
      </c>
      <c r="O394" s="2">
        <f ca="1" xml:space="preserve"> (-Table7[[#This Row],[Original Price]] - Table7[[#This Row],[Selling Price]])  * Table7[[#This Row],[Units sold (Anually)]]</f>
        <v>-1803200</v>
      </c>
      <c r="P394" s="2">
        <f ca="1" xml:space="preserve"> (Table7[[#This Row],[Original Price]] - Table7[[#This Row],[Selling Price]]) * Table7[[#This Row],[Units sold (Anually)]]</f>
        <v>0</v>
      </c>
      <c r="Q394" s="2">
        <f ca="1" xml:space="preserve"> Table7[[#This Row],[Sales]] - Table7[[#This Row],[Discount]]</f>
        <v>901600</v>
      </c>
    </row>
    <row r="395" spans="1:17">
      <c r="A395" t="s">
        <v>83</v>
      </c>
      <c r="B395" t="s">
        <v>829</v>
      </c>
      <c r="C395" t="s">
        <v>80</v>
      </c>
      <c r="D395" t="s">
        <v>50</v>
      </c>
      <c r="E395" s="6" t="s">
        <v>70</v>
      </c>
      <c r="F395" t="s">
        <v>16</v>
      </c>
      <c r="G395">
        <v>4.0999999999999996</v>
      </c>
      <c r="H395" s="2">
        <v>10999</v>
      </c>
      <c r="I395" s="2">
        <v>10999</v>
      </c>
      <c r="J395" t="s">
        <v>830</v>
      </c>
      <c r="K395">
        <v>0</v>
      </c>
      <c r="L395">
        <v>0</v>
      </c>
      <c r="M395">
        <f t="shared" ca="1" si="6"/>
        <v>180</v>
      </c>
      <c r="N395" s="2">
        <f ca="1" xml:space="preserve"> Table7[[#This Row],[Selling Price]] * Table7[[#This Row],[Units sold (Anually)]]</f>
        <v>1979820</v>
      </c>
      <c r="O395" s="2">
        <f ca="1" xml:space="preserve"> (-Table7[[#This Row],[Original Price]] - Table7[[#This Row],[Selling Price]])  * Table7[[#This Row],[Units sold (Anually)]]</f>
        <v>-3959640</v>
      </c>
      <c r="P395" s="2">
        <f ca="1" xml:space="preserve"> (Table7[[#This Row],[Original Price]] - Table7[[#This Row],[Selling Price]]) * Table7[[#This Row],[Units sold (Anually)]]</f>
        <v>0</v>
      </c>
      <c r="Q395" s="2">
        <f ca="1" xml:space="preserve"> Table7[[#This Row],[Sales]] - Table7[[#This Row],[Discount]]</f>
        <v>1979820</v>
      </c>
    </row>
    <row r="396" spans="1:17">
      <c r="A396" t="s">
        <v>33</v>
      </c>
      <c r="B396" t="s">
        <v>831</v>
      </c>
      <c r="C396" t="s">
        <v>514</v>
      </c>
      <c r="D396" t="s">
        <v>30</v>
      </c>
      <c r="E396" s="6" t="s">
        <v>46</v>
      </c>
      <c r="F396" t="s">
        <v>16</v>
      </c>
      <c r="G396">
        <v>4.7</v>
      </c>
      <c r="H396" s="2">
        <v>134900</v>
      </c>
      <c r="I396" s="2">
        <v>134900</v>
      </c>
      <c r="J396" t="s">
        <v>832</v>
      </c>
      <c r="K396">
        <v>0</v>
      </c>
      <c r="L396">
        <v>0</v>
      </c>
      <c r="M396">
        <f t="shared" ca="1" si="6"/>
        <v>470</v>
      </c>
      <c r="N396" s="2">
        <f ca="1" xml:space="preserve"> Table7[[#This Row],[Selling Price]] * Table7[[#This Row],[Units sold (Anually)]]</f>
        <v>63403000</v>
      </c>
      <c r="O396" s="2">
        <f ca="1" xml:space="preserve"> (-Table7[[#This Row],[Original Price]] - Table7[[#This Row],[Selling Price]])  * Table7[[#This Row],[Units sold (Anually)]]</f>
        <v>-126806000</v>
      </c>
      <c r="P396" s="2">
        <f ca="1" xml:space="preserve"> (Table7[[#This Row],[Original Price]] - Table7[[#This Row],[Selling Price]]) * Table7[[#This Row],[Units sold (Anually)]]</f>
        <v>0</v>
      </c>
      <c r="Q396" s="2">
        <f ca="1" xml:space="preserve"> Table7[[#This Row],[Sales]] - Table7[[#This Row],[Discount]]</f>
        <v>63403000</v>
      </c>
    </row>
    <row r="397" spans="1:17">
      <c r="A397" t="s">
        <v>18</v>
      </c>
      <c r="B397">
        <v>8.1</v>
      </c>
      <c r="C397" t="s">
        <v>89</v>
      </c>
      <c r="D397" t="s">
        <v>30</v>
      </c>
      <c r="E397" s="6" t="s">
        <v>31</v>
      </c>
      <c r="F397" t="s">
        <v>16</v>
      </c>
      <c r="G397">
        <v>4.3</v>
      </c>
      <c r="H397" s="2">
        <v>28831</v>
      </c>
      <c r="I397" s="2">
        <v>28831</v>
      </c>
      <c r="J397" t="s">
        <v>833</v>
      </c>
      <c r="K397">
        <v>0</v>
      </c>
      <c r="L397">
        <v>0</v>
      </c>
      <c r="M397">
        <f t="shared" ca="1" si="6"/>
        <v>200</v>
      </c>
      <c r="N397" s="2">
        <f ca="1" xml:space="preserve"> Table7[[#This Row],[Selling Price]] * Table7[[#This Row],[Units sold (Anually)]]</f>
        <v>5766200</v>
      </c>
      <c r="O397" s="2">
        <f ca="1" xml:space="preserve"> (-Table7[[#This Row],[Original Price]] - Table7[[#This Row],[Selling Price]])  * Table7[[#This Row],[Units sold (Anually)]]</f>
        <v>-11532400</v>
      </c>
      <c r="P397" s="2">
        <f ca="1" xml:space="preserve"> (Table7[[#This Row],[Original Price]] - Table7[[#This Row],[Selling Price]]) * Table7[[#This Row],[Units sold (Anually)]]</f>
        <v>0</v>
      </c>
      <c r="Q397" s="2">
        <f ca="1" xml:space="preserve"> Table7[[#This Row],[Sales]] - Table7[[#This Row],[Discount]]</f>
        <v>5766200</v>
      </c>
    </row>
    <row r="398" spans="1:17">
      <c r="A398" t="s">
        <v>67</v>
      </c>
      <c r="B398" t="s">
        <v>465</v>
      </c>
      <c r="C398" t="s">
        <v>466</v>
      </c>
      <c r="D398" t="s">
        <v>30</v>
      </c>
      <c r="E398" s="6" t="s">
        <v>15</v>
      </c>
      <c r="F398" t="s">
        <v>16</v>
      </c>
      <c r="G398">
        <v>4.4000000000000004</v>
      </c>
      <c r="H398" s="2">
        <v>14990</v>
      </c>
      <c r="I398" s="2">
        <v>17990</v>
      </c>
      <c r="J398" t="s">
        <v>467</v>
      </c>
      <c r="K398">
        <v>3000</v>
      </c>
      <c r="L398">
        <v>16.675931072818202</v>
      </c>
      <c r="M398">
        <f t="shared" ca="1" si="6"/>
        <v>164</v>
      </c>
      <c r="N398" s="2">
        <f ca="1" xml:space="preserve"> Table7[[#This Row],[Selling Price]] * Table7[[#This Row],[Units sold (Anually)]]</f>
        <v>2458360</v>
      </c>
      <c r="O398" s="2">
        <f ca="1" xml:space="preserve"> (-Table7[[#This Row],[Original Price]] - Table7[[#This Row],[Selling Price]])  * Table7[[#This Row],[Units sold (Anually)]]</f>
        <v>-5408720</v>
      </c>
      <c r="P398" s="2">
        <f ca="1" xml:space="preserve"> (Table7[[#This Row],[Original Price]] - Table7[[#This Row],[Selling Price]]) * Table7[[#This Row],[Units sold (Anually)]]</f>
        <v>492000</v>
      </c>
      <c r="Q398" s="2">
        <f ca="1" xml:space="preserve"> Table7[[#This Row],[Sales]] - Table7[[#This Row],[Discount]]</f>
        <v>2455360</v>
      </c>
    </row>
    <row r="399" spans="1:17">
      <c r="A399" t="s">
        <v>11</v>
      </c>
      <c r="B399" t="s">
        <v>804</v>
      </c>
      <c r="C399" t="s">
        <v>448</v>
      </c>
      <c r="D399" t="s">
        <v>45</v>
      </c>
      <c r="E399" s="6" t="s">
        <v>15</v>
      </c>
      <c r="F399" t="s">
        <v>16</v>
      </c>
      <c r="G399">
        <v>4.0999999999999996</v>
      </c>
      <c r="H399" s="2">
        <v>21999</v>
      </c>
      <c r="I399" s="2">
        <v>24999</v>
      </c>
      <c r="J399" t="s">
        <v>806</v>
      </c>
      <c r="K399">
        <v>3000</v>
      </c>
      <c r="L399">
        <v>12.000480019200699</v>
      </c>
      <c r="M399">
        <f t="shared" ca="1" si="6"/>
        <v>277</v>
      </c>
      <c r="N399" s="2">
        <f ca="1" xml:space="preserve"> Table7[[#This Row],[Selling Price]] * Table7[[#This Row],[Units sold (Anually)]]</f>
        <v>6093723</v>
      </c>
      <c r="O399" s="2">
        <f ca="1" xml:space="preserve"> (-Table7[[#This Row],[Original Price]] - Table7[[#This Row],[Selling Price]])  * Table7[[#This Row],[Units sold (Anually)]]</f>
        <v>-13018446</v>
      </c>
      <c r="P399" s="2">
        <f ca="1" xml:space="preserve"> (Table7[[#This Row],[Original Price]] - Table7[[#This Row],[Selling Price]]) * Table7[[#This Row],[Units sold (Anually)]]</f>
        <v>831000</v>
      </c>
      <c r="Q399" s="2">
        <f ca="1" xml:space="preserve"> Table7[[#This Row],[Sales]] - Table7[[#This Row],[Discount]]</f>
        <v>6090723</v>
      </c>
    </row>
    <row r="400" spans="1:17">
      <c r="A400" t="s">
        <v>27</v>
      </c>
      <c r="B400" t="s">
        <v>540</v>
      </c>
      <c r="C400" t="s">
        <v>834</v>
      </c>
      <c r="D400" t="s">
        <v>30</v>
      </c>
      <c r="E400" s="6" t="s">
        <v>31</v>
      </c>
      <c r="F400" t="s">
        <v>16</v>
      </c>
      <c r="G400">
        <v>4.3</v>
      </c>
      <c r="H400" s="2">
        <v>9299</v>
      </c>
      <c r="I400" s="2">
        <v>10999</v>
      </c>
      <c r="J400" t="s">
        <v>541</v>
      </c>
      <c r="K400">
        <v>1700</v>
      </c>
      <c r="L400">
        <v>15.455950540958201</v>
      </c>
      <c r="M400">
        <f t="shared" ca="1" si="6"/>
        <v>280</v>
      </c>
      <c r="N400" s="2">
        <f ca="1" xml:space="preserve"> Table7[[#This Row],[Selling Price]] * Table7[[#This Row],[Units sold (Anually)]]</f>
        <v>2603720</v>
      </c>
      <c r="O400" s="2">
        <f ca="1" xml:space="preserve"> (-Table7[[#This Row],[Original Price]] - Table7[[#This Row],[Selling Price]])  * Table7[[#This Row],[Units sold (Anually)]]</f>
        <v>-5683440</v>
      </c>
      <c r="P400" s="2">
        <f ca="1" xml:space="preserve"> (Table7[[#This Row],[Original Price]] - Table7[[#This Row],[Selling Price]]) * Table7[[#This Row],[Units sold (Anually)]]</f>
        <v>476000</v>
      </c>
      <c r="Q400" s="2">
        <f ca="1" xml:space="preserve"> Table7[[#This Row],[Sales]] - Table7[[#This Row],[Discount]]</f>
        <v>2602020</v>
      </c>
    </row>
    <row r="401" spans="1:17">
      <c r="A401" t="s">
        <v>56</v>
      </c>
      <c r="B401" t="s">
        <v>288</v>
      </c>
      <c r="C401" t="s">
        <v>289</v>
      </c>
      <c r="D401" t="s">
        <v>45</v>
      </c>
      <c r="E401" s="6" t="s">
        <v>15</v>
      </c>
      <c r="F401" t="s">
        <v>16</v>
      </c>
      <c r="G401">
        <v>4.3</v>
      </c>
      <c r="H401" s="2">
        <v>24338</v>
      </c>
      <c r="I401" s="2">
        <v>25989</v>
      </c>
      <c r="J401" t="s">
        <v>290</v>
      </c>
      <c r="K401">
        <v>1651</v>
      </c>
      <c r="L401">
        <v>6.3526876755550399</v>
      </c>
      <c r="M401">
        <f t="shared" ca="1" si="6"/>
        <v>469</v>
      </c>
      <c r="N401" s="2">
        <f ca="1" xml:space="preserve"> Table7[[#This Row],[Selling Price]] * Table7[[#This Row],[Units sold (Anually)]]</f>
        <v>11414522</v>
      </c>
      <c r="O401" s="2">
        <f ca="1" xml:space="preserve"> (-Table7[[#This Row],[Original Price]] - Table7[[#This Row],[Selling Price]])  * Table7[[#This Row],[Units sold (Anually)]]</f>
        <v>-23603363</v>
      </c>
      <c r="P401" s="2">
        <f ca="1" xml:space="preserve"> (Table7[[#This Row],[Original Price]] - Table7[[#This Row],[Selling Price]]) * Table7[[#This Row],[Units sold (Anually)]]</f>
        <v>774319</v>
      </c>
      <c r="Q401" s="2">
        <f ca="1" xml:space="preserve"> Table7[[#This Row],[Sales]] - Table7[[#This Row],[Discount]]</f>
        <v>11412871</v>
      </c>
    </row>
    <row r="402" spans="1:17">
      <c r="A402" t="s">
        <v>56</v>
      </c>
      <c r="B402" t="s">
        <v>205</v>
      </c>
      <c r="C402" t="s">
        <v>289</v>
      </c>
      <c r="D402" t="s">
        <v>14</v>
      </c>
      <c r="E402" s="6" t="s">
        <v>63</v>
      </c>
      <c r="F402" t="s">
        <v>16</v>
      </c>
      <c r="G402">
        <v>4.4000000000000004</v>
      </c>
      <c r="H402" s="2">
        <v>38999</v>
      </c>
      <c r="I402" s="2">
        <v>38999</v>
      </c>
      <c r="J402" t="s">
        <v>207</v>
      </c>
      <c r="K402">
        <v>0</v>
      </c>
      <c r="L402">
        <v>0</v>
      </c>
      <c r="M402">
        <f t="shared" ca="1" si="6"/>
        <v>481</v>
      </c>
      <c r="N402" s="2">
        <f ca="1" xml:space="preserve"> Table7[[#This Row],[Selling Price]] * Table7[[#This Row],[Units sold (Anually)]]</f>
        <v>18758519</v>
      </c>
      <c r="O402" s="2">
        <f ca="1" xml:space="preserve"> (-Table7[[#This Row],[Original Price]] - Table7[[#This Row],[Selling Price]])  * Table7[[#This Row],[Units sold (Anually)]]</f>
        <v>-37517038</v>
      </c>
      <c r="P402" s="2">
        <f ca="1" xml:space="preserve"> (Table7[[#This Row],[Original Price]] - Table7[[#This Row],[Selling Price]]) * Table7[[#This Row],[Units sold (Anually)]]</f>
        <v>0</v>
      </c>
      <c r="Q402" s="2">
        <f ca="1" xml:space="preserve"> Table7[[#This Row],[Sales]] - Table7[[#This Row],[Discount]]</f>
        <v>18758519</v>
      </c>
    </row>
    <row r="403" spans="1:17">
      <c r="A403" t="s">
        <v>11</v>
      </c>
      <c r="B403" t="s">
        <v>379</v>
      </c>
      <c r="C403" t="s">
        <v>89</v>
      </c>
      <c r="D403" t="s">
        <v>30</v>
      </c>
      <c r="E403" s="6" t="s">
        <v>31</v>
      </c>
      <c r="F403" t="s">
        <v>16</v>
      </c>
      <c r="G403">
        <v>4.2</v>
      </c>
      <c r="H403" s="2">
        <v>14999</v>
      </c>
      <c r="I403" s="2">
        <v>17999</v>
      </c>
      <c r="J403" t="s">
        <v>380</v>
      </c>
      <c r="K403">
        <v>3000</v>
      </c>
      <c r="L403">
        <v>16.6675926440357</v>
      </c>
      <c r="M403">
        <f t="shared" ca="1" si="6"/>
        <v>373</v>
      </c>
      <c r="N403" s="2">
        <f ca="1" xml:space="preserve"> Table7[[#This Row],[Selling Price]] * Table7[[#This Row],[Units sold (Anually)]]</f>
        <v>5594627</v>
      </c>
      <c r="O403" s="2">
        <f ca="1" xml:space="preserve"> (-Table7[[#This Row],[Original Price]] - Table7[[#This Row],[Selling Price]])  * Table7[[#This Row],[Units sold (Anually)]]</f>
        <v>-12308254</v>
      </c>
      <c r="P403" s="2">
        <f ca="1" xml:space="preserve"> (Table7[[#This Row],[Original Price]] - Table7[[#This Row],[Selling Price]]) * Table7[[#This Row],[Units sold (Anually)]]</f>
        <v>1119000</v>
      </c>
      <c r="Q403" s="2">
        <f ca="1" xml:space="preserve"> Table7[[#This Row],[Sales]] - Table7[[#This Row],[Discount]]</f>
        <v>5591627</v>
      </c>
    </row>
    <row r="404" spans="1:17">
      <c r="A404" t="s">
        <v>33</v>
      </c>
      <c r="B404" t="s">
        <v>835</v>
      </c>
      <c r="C404" t="s">
        <v>514</v>
      </c>
      <c r="D404" t="s">
        <v>50</v>
      </c>
      <c r="E404" s="6" t="s">
        <v>31</v>
      </c>
      <c r="F404" t="s">
        <v>16</v>
      </c>
      <c r="G404">
        <v>4.5999999999999996</v>
      </c>
      <c r="H404" s="2">
        <v>49900</v>
      </c>
      <c r="I404" s="2">
        <v>49900</v>
      </c>
      <c r="J404" t="s">
        <v>836</v>
      </c>
      <c r="K404">
        <v>0</v>
      </c>
      <c r="L404">
        <v>0</v>
      </c>
      <c r="M404">
        <f t="shared" ca="1" si="6"/>
        <v>202</v>
      </c>
      <c r="N404" s="2">
        <f ca="1" xml:space="preserve"> Table7[[#This Row],[Selling Price]] * Table7[[#This Row],[Units sold (Anually)]]</f>
        <v>10079800</v>
      </c>
      <c r="O404" s="2">
        <f ca="1" xml:space="preserve"> (-Table7[[#This Row],[Original Price]] - Table7[[#This Row],[Selling Price]])  * Table7[[#This Row],[Units sold (Anually)]]</f>
        <v>-20159600</v>
      </c>
      <c r="P404" s="2">
        <f ca="1" xml:space="preserve"> (Table7[[#This Row],[Original Price]] - Table7[[#This Row],[Selling Price]]) * Table7[[#This Row],[Units sold (Anually)]]</f>
        <v>0</v>
      </c>
      <c r="Q404" s="2">
        <f ca="1" xml:space="preserve"> Table7[[#This Row],[Sales]] - Table7[[#This Row],[Discount]]</f>
        <v>10079800</v>
      </c>
    </row>
    <row r="405" spans="1:17">
      <c r="A405" t="s">
        <v>11</v>
      </c>
      <c r="B405" t="s">
        <v>837</v>
      </c>
      <c r="C405" t="s">
        <v>838</v>
      </c>
      <c r="D405" t="s">
        <v>30</v>
      </c>
      <c r="E405" s="6" t="s">
        <v>31</v>
      </c>
      <c r="F405" t="s">
        <v>16</v>
      </c>
      <c r="G405">
        <v>4.3</v>
      </c>
      <c r="H405" s="2">
        <v>11990</v>
      </c>
      <c r="I405" s="2">
        <v>12250</v>
      </c>
      <c r="J405" t="s">
        <v>839</v>
      </c>
      <c r="K405">
        <v>260</v>
      </c>
      <c r="L405">
        <v>2.1224489795918302</v>
      </c>
      <c r="M405">
        <f t="shared" ca="1" si="6"/>
        <v>427</v>
      </c>
      <c r="N405" s="2">
        <f ca="1" xml:space="preserve"> Table7[[#This Row],[Selling Price]] * Table7[[#This Row],[Units sold (Anually)]]</f>
        <v>5119730</v>
      </c>
      <c r="O405" s="2">
        <f ca="1" xml:space="preserve"> (-Table7[[#This Row],[Original Price]] - Table7[[#This Row],[Selling Price]])  * Table7[[#This Row],[Units sold (Anually)]]</f>
        <v>-10350480</v>
      </c>
      <c r="P405" s="2">
        <f ca="1" xml:space="preserve"> (Table7[[#This Row],[Original Price]] - Table7[[#This Row],[Selling Price]]) * Table7[[#This Row],[Units sold (Anually)]]</f>
        <v>111020</v>
      </c>
      <c r="Q405" s="2">
        <f ca="1" xml:space="preserve"> Table7[[#This Row],[Sales]] - Table7[[#This Row],[Discount]]</f>
        <v>5119470</v>
      </c>
    </row>
    <row r="406" spans="1:17">
      <c r="A406" t="s">
        <v>23</v>
      </c>
      <c r="B406" t="s">
        <v>840</v>
      </c>
      <c r="C406" t="s">
        <v>841</v>
      </c>
      <c r="D406" t="s">
        <v>14</v>
      </c>
      <c r="E406" s="6" t="s">
        <v>15</v>
      </c>
      <c r="F406" t="s">
        <v>16</v>
      </c>
      <c r="G406">
        <v>4.5</v>
      </c>
      <c r="H406" s="2">
        <v>22999</v>
      </c>
      <c r="I406" s="2">
        <v>26999</v>
      </c>
      <c r="J406" t="s">
        <v>842</v>
      </c>
      <c r="K406">
        <v>4000</v>
      </c>
      <c r="L406">
        <v>14.8153635319826</v>
      </c>
      <c r="M406">
        <f t="shared" ca="1" si="6"/>
        <v>174</v>
      </c>
      <c r="N406" s="2">
        <f ca="1" xml:space="preserve"> Table7[[#This Row],[Selling Price]] * Table7[[#This Row],[Units sold (Anually)]]</f>
        <v>4001826</v>
      </c>
      <c r="O406" s="2">
        <f ca="1" xml:space="preserve"> (-Table7[[#This Row],[Original Price]] - Table7[[#This Row],[Selling Price]])  * Table7[[#This Row],[Units sold (Anually)]]</f>
        <v>-8699652</v>
      </c>
      <c r="P406" s="2">
        <f ca="1" xml:space="preserve"> (Table7[[#This Row],[Original Price]] - Table7[[#This Row],[Selling Price]]) * Table7[[#This Row],[Units sold (Anually)]]</f>
        <v>696000</v>
      </c>
      <c r="Q406" s="2">
        <f ca="1" xml:space="preserve"> Table7[[#This Row],[Sales]] - Table7[[#This Row],[Discount]]</f>
        <v>3997826</v>
      </c>
    </row>
    <row r="407" spans="1:17">
      <c r="A407" t="s">
        <v>11</v>
      </c>
      <c r="B407" t="s">
        <v>843</v>
      </c>
      <c r="C407" t="s">
        <v>844</v>
      </c>
      <c r="D407" t="s">
        <v>14</v>
      </c>
      <c r="E407" s="6" t="s">
        <v>15</v>
      </c>
      <c r="F407" t="s">
        <v>16</v>
      </c>
      <c r="G407">
        <v>4.3</v>
      </c>
      <c r="H407" s="2">
        <v>74000</v>
      </c>
      <c r="I407" s="2">
        <v>74000</v>
      </c>
      <c r="J407" t="s">
        <v>845</v>
      </c>
      <c r="K407">
        <v>0</v>
      </c>
      <c r="L407">
        <v>0</v>
      </c>
      <c r="M407">
        <f t="shared" ca="1" si="6"/>
        <v>161</v>
      </c>
      <c r="N407" s="2">
        <f ca="1" xml:space="preserve"> Table7[[#This Row],[Selling Price]] * Table7[[#This Row],[Units sold (Anually)]]</f>
        <v>11914000</v>
      </c>
      <c r="O407" s="2">
        <f ca="1" xml:space="preserve"> (-Table7[[#This Row],[Original Price]] - Table7[[#This Row],[Selling Price]])  * Table7[[#This Row],[Units sold (Anually)]]</f>
        <v>-23828000</v>
      </c>
      <c r="P407" s="2">
        <f ca="1" xml:space="preserve"> (Table7[[#This Row],[Original Price]] - Table7[[#This Row],[Selling Price]]) * Table7[[#This Row],[Units sold (Anually)]]</f>
        <v>0</v>
      </c>
      <c r="Q407" s="2">
        <f ca="1" xml:space="preserve"> Table7[[#This Row],[Sales]] - Table7[[#This Row],[Discount]]</f>
        <v>11914000</v>
      </c>
    </row>
    <row r="408" spans="1:17">
      <c r="A408" t="s">
        <v>67</v>
      </c>
      <c r="B408" t="s">
        <v>452</v>
      </c>
      <c r="C408" t="s">
        <v>846</v>
      </c>
      <c r="D408" t="s">
        <v>45</v>
      </c>
      <c r="E408" s="6" t="s">
        <v>15</v>
      </c>
      <c r="F408" t="s">
        <v>16</v>
      </c>
      <c r="G408">
        <v>4.3</v>
      </c>
      <c r="H408" s="2">
        <v>16990</v>
      </c>
      <c r="I408" s="2">
        <v>17990</v>
      </c>
      <c r="J408" t="s">
        <v>454</v>
      </c>
      <c r="K408">
        <v>1000</v>
      </c>
      <c r="L408">
        <v>5.5586436909394097</v>
      </c>
      <c r="M408">
        <f t="shared" ca="1" si="6"/>
        <v>228</v>
      </c>
      <c r="N408" s="2">
        <f ca="1" xml:space="preserve"> Table7[[#This Row],[Selling Price]] * Table7[[#This Row],[Units sold (Anually)]]</f>
        <v>3873720</v>
      </c>
      <c r="O408" s="2">
        <f ca="1" xml:space="preserve"> (-Table7[[#This Row],[Original Price]] - Table7[[#This Row],[Selling Price]])  * Table7[[#This Row],[Units sold (Anually)]]</f>
        <v>-7975440</v>
      </c>
      <c r="P408" s="2">
        <f ca="1" xml:space="preserve"> (Table7[[#This Row],[Original Price]] - Table7[[#This Row],[Selling Price]]) * Table7[[#This Row],[Units sold (Anually)]]</f>
        <v>228000</v>
      </c>
      <c r="Q408" s="2">
        <f ca="1" xml:space="preserve"> Table7[[#This Row],[Sales]] - Table7[[#This Row],[Discount]]</f>
        <v>3872720</v>
      </c>
    </row>
    <row r="409" spans="1:17">
      <c r="A409" t="s">
        <v>11</v>
      </c>
      <c r="B409" t="s">
        <v>847</v>
      </c>
      <c r="C409" t="s">
        <v>89</v>
      </c>
      <c r="D409" t="s">
        <v>50</v>
      </c>
      <c r="E409" s="6" t="s">
        <v>70</v>
      </c>
      <c r="F409" t="s">
        <v>16</v>
      </c>
      <c r="G409">
        <v>4.2</v>
      </c>
      <c r="H409" s="2">
        <v>9539</v>
      </c>
      <c r="I409" s="2">
        <v>10389</v>
      </c>
      <c r="J409" t="s">
        <v>848</v>
      </c>
      <c r="K409">
        <v>850</v>
      </c>
      <c r="L409">
        <v>8.1817306766772493</v>
      </c>
      <c r="M409">
        <f t="shared" ca="1" si="6"/>
        <v>287</v>
      </c>
      <c r="N409" s="2">
        <f ca="1" xml:space="preserve"> Table7[[#This Row],[Selling Price]] * Table7[[#This Row],[Units sold (Anually)]]</f>
        <v>2737693</v>
      </c>
      <c r="O409" s="2">
        <f ca="1" xml:space="preserve"> (-Table7[[#This Row],[Original Price]] - Table7[[#This Row],[Selling Price]])  * Table7[[#This Row],[Units sold (Anually)]]</f>
        <v>-5719336</v>
      </c>
      <c r="P409" s="2">
        <f ca="1" xml:space="preserve"> (Table7[[#This Row],[Original Price]] - Table7[[#This Row],[Selling Price]]) * Table7[[#This Row],[Units sold (Anually)]]</f>
        <v>243950</v>
      </c>
      <c r="Q409" s="2">
        <f ca="1" xml:space="preserve"> Table7[[#This Row],[Sales]] - Table7[[#This Row],[Discount]]</f>
        <v>2736843</v>
      </c>
    </row>
    <row r="410" spans="1:17">
      <c r="A410" t="s">
        <v>23</v>
      </c>
      <c r="B410" t="s">
        <v>849</v>
      </c>
      <c r="C410" t="s">
        <v>850</v>
      </c>
      <c r="D410" t="s">
        <v>30</v>
      </c>
      <c r="E410" s="6" t="s">
        <v>31</v>
      </c>
      <c r="F410" t="s">
        <v>16</v>
      </c>
      <c r="G410">
        <v>4.4000000000000004</v>
      </c>
      <c r="H410" s="2">
        <v>10999</v>
      </c>
      <c r="I410" s="2">
        <v>10999</v>
      </c>
      <c r="J410" t="s">
        <v>851</v>
      </c>
      <c r="K410">
        <v>0</v>
      </c>
      <c r="L410">
        <v>0</v>
      </c>
      <c r="M410">
        <f t="shared" ca="1" si="6"/>
        <v>310</v>
      </c>
      <c r="N410" s="2">
        <f ca="1" xml:space="preserve"> Table7[[#This Row],[Selling Price]] * Table7[[#This Row],[Units sold (Anually)]]</f>
        <v>3409690</v>
      </c>
      <c r="O410" s="2">
        <f ca="1" xml:space="preserve"> (-Table7[[#This Row],[Original Price]] - Table7[[#This Row],[Selling Price]])  * Table7[[#This Row],[Units sold (Anually)]]</f>
        <v>-6819380</v>
      </c>
      <c r="P410" s="2">
        <f ca="1" xml:space="preserve"> (Table7[[#This Row],[Original Price]] - Table7[[#This Row],[Selling Price]]) * Table7[[#This Row],[Units sold (Anually)]]</f>
        <v>0</v>
      </c>
      <c r="Q410" s="2">
        <f ca="1" xml:space="preserve"> Table7[[#This Row],[Sales]] - Table7[[#This Row],[Discount]]</f>
        <v>3409690</v>
      </c>
    </row>
    <row r="411" spans="1:17">
      <c r="A411" t="s">
        <v>18</v>
      </c>
      <c r="B411" t="s">
        <v>852</v>
      </c>
      <c r="C411" t="s">
        <v>35</v>
      </c>
      <c r="D411" t="s">
        <v>40</v>
      </c>
      <c r="E411" s="6" t="s">
        <v>21</v>
      </c>
      <c r="F411" t="s">
        <v>16</v>
      </c>
      <c r="G411">
        <v>4.0999999999999996</v>
      </c>
      <c r="H411" s="2">
        <v>3429</v>
      </c>
      <c r="I411" s="2">
        <v>3445</v>
      </c>
      <c r="J411" t="s">
        <v>853</v>
      </c>
      <c r="K411">
        <v>16</v>
      </c>
      <c r="L411">
        <v>0.46444121915820002</v>
      </c>
      <c r="M411">
        <f t="shared" ca="1" si="6"/>
        <v>376</v>
      </c>
      <c r="N411" s="2">
        <f ca="1" xml:space="preserve"> Table7[[#This Row],[Selling Price]] * Table7[[#This Row],[Units sold (Anually)]]</f>
        <v>1289304</v>
      </c>
      <c r="O411" s="2">
        <f ca="1" xml:space="preserve"> (-Table7[[#This Row],[Original Price]] - Table7[[#This Row],[Selling Price]])  * Table7[[#This Row],[Units sold (Anually)]]</f>
        <v>-2584624</v>
      </c>
      <c r="P411" s="2">
        <f ca="1" xml:space="preserve"> (Table7[[#This Row],[Original Price]] - Table7[[#This Row],[Selling Price]]) * Table7[[#This Row],[Units sold (Anually)]]</f>
        <v>6016</v>
      </c>
      <c r="Q411" s="2">
        <f ca="1" xml:space="preserve"> Table7[[#This Row],[Sales]] - Table7[[#This Row],[Discount]]</f>
        <v>1289288</v>
      </c>
    </row>
    <row r="412" spans="1:17">
      <c r="A412" t="s">
        <v>33</v>
      </c>
      <c r="B412" t="s">
        <v>558</v>
      </c>
      <c r="C412" t="s">
        <v>173</v>
      </c>
      <c r="D412" t="s">
        <v>30</v>
      </c>
      <c r="E412" s="6" t="s">
        <v>63</v>
      </c>
      <c r="F412" t="s">
        <v>16</v>
      </c>
      <c r="G412">
        <v>4.5999999999999996</v>
      </c>
      <c r="H412" s="2">
        <v>78999</v>
      </c>
      <c r="I412" s="2">
        <v>124900</v>
      </c>
      <c r="J412" t="s">
        <v>559</v>
      </c>
      <c r="K412">
        <v>45901</v>
      </c>
      <c r="L412">
        <v>36.750200160128102</v>
      </c>
      <c r="M412">
        <f t="shared" ca="1" si="6"/>
        <v>151</v>
      </c>
      <c r="N412" s="2">
        <f ca="1" xml:space="preserve"> Table7[[#This Row],[Selling Price]] * Table7[[#This Row],[Units sold (Anually)]]</f>
        <v>11928849</v>
      </c>
      <c r="O412" s="2">
        <f ca="1" xml:space="preserve"> (-Table7[[#This Row],[Original Price]] - Table7[[#This Row],[Selling Price]])  * Table7[[#This Row],[Units sold (Anually)]]</f>
        <v>-30788749</v>
      </c>
      <c r="P412" s="2">
        <f ca="1" xml:space="preserve"> (Table7[[#This Row],[Original Price]] - Table7[[#This Row],[Selling Price]]) * Table7[[#This Row],[Units sold (Anually)]]</f>
        <v>6931051</v>
      </c>
      <c r="Q412" s="2">
        <f ca="1" xml:space="preserve"> Table7[[#This Row],[Sales]] - Table7[[#This Row],[Discount]]</f>
        <v>11882948</v>
      </c>
    </row>
    <row r="413" spans="1:17">
      <c r="A413" t="s">
        <v>67</v>
      </c>
      <c r="B413" t="s">
        <v>854</v>
      </c>
      <c r="C413" t="s">
        <v>80</v>
      </c>
      <c r="D413" t="s">
        <v>50</v>
      </c>
      <c r="E413" s="6" t="s">
        <v>21</v>
      </c>
      <c r="F413" t="s">
        <v>16</v>
      </c>
      <c r="G413">
        <v>4.4000000000000004</v>
      </c>
      <c r="H413" s="2">
        <v>10990</v>
      </c>
      <c r="I413" s="2">
        <v>10990</v>
      </c>
      <c r="J413" t="s">
        <v>855</v>
      </c>
      <c r="K413">
        <v>0</v>
      </c>
      <c r="L413">
        <v>0</v>
      </c>
      <c r="M413">
        <f t="shared" ca="1" si="6"/>
        <v>112</v>
      </c>
      <c r="N413" s="2">
        <f ca="1" xml:space="preserve"> Table7[[#This Row],[Selling Price]] * Table7[[#This Row],[Units sold (Anually)]]</f>
        <v>1230880</v>
      </c>
      <c r="O413" s="2">
        <f ca="1" xml:space="preserve"> (-Table7[[#This Row],[Original Price]] - Table7[[#This Row],[Selling Price]])  * Table7[[#This Row],[Units sold (Anually)]]</f>
        <v>-2461760</v>
      </c>
      <c r="P413" s="2">
        <f ca="1" xml:space="preserve"> (Table7[[#This Row],[Original Price]] - Table7[[#This Row],[Selling Price]]) * Table7[[#This Row],[Units sold (Anually)]]</f>
        <v>0</v>
      </c>
      <c r="Q413" s="2">
        <f ca="1" xml:space="preserve"> Table7[[#This Row],[Sales]] - Table7[[#This Row],[Discount]]</f>
        <v>1230880</v>
      </c>
    </row>
    <row r="414" spans="1:17">
      <c r="A414" t="s">
        <v>11</v>
      </c>
      <c r="B414" t="s">
        <v>856</v>
      </c>
      <c r="C414" t="s">
        <v>857</v>
      </c>
      <c r="D414" t="s">
        <v>191</v>
      </c>
      <c r="E414" s="6" t="s">
        <v>30</v>
      </c>
      <c r="F414" t="s">
        <v>16</v>
      </c>
      <c r="G414">
        <v>4</v>
      </c>
      <c r="H414" s="2">
        <v>5999</v>
      </c>
      <c r="I414" s="2">
        <v>5999</v>
      </c>
      <c r="J414" t="s">
        <v>858</v>
      </c>
      <c r="K414">
        <v>0</v>
      </c>
      <c r="L414">
        <v>0</v>
      </c>
      <c r="M414">
        <f t="shared" ca="1" si="6"/>
        <v>376</v>
      </c>
      <c r="N414" s="2">
        <f ca="1" xml:space="preserve"> Table7[[#This Row],[Selling Price]] * Table7[[#This Row],[Units sold (Anually)]]</f>
        <v>2255624</v>
      </c>
      <c r="O414" s="2">
        <f ca="1" xml:space="preserve"> (-Table7[[#This Row],[Original Price]] - Table7[[#This Row],[Selling Price]])  * Table7[[#This Row],[Units sold (Anually)]]</f>
        <v>-4511248</v>
      </c>
      <c r="P414" s="2">
        <f ca="1" xml:space="preserve"> (Table7[[#This Row],[Original Price]] - Table7[[#This Row],[Selling Price]]) * Table7[[#This Row],[Units sold (Anually)]]</f>
        <v>0</v>
      </c>
      <c r="Q414" s="2">
        <f ca="1" xml:space="preserve"> Table7[[#This Row],[Sales]] - Table7[[#This Row],[Discount]]</f>
        <v>2255624</v>
      </c>
    </row>
    <row r="415" spans="1:17">
      <c r="A415" t="s">
        <v>196</v>
      </c>
      <c r="B415" t="s">
        <v>859</v>
      </c>
      <c r="C415" t="s">
        <v>35</v>
      </c>
      <c r="D415" t="s">
        <v>50</v>
      </c>
      <c r="E415" s="6" t="s">
        <v>70</v>
      </c>
      <c r="F415" t="s">
        <v>16</v>
      </c>
      <c r="G415">
        <v>3.7</v>
      </c>
      <c r="H415" s="2">
        <v>7299</v>
      </c>
      <c r="I415" s="2">
        <v>7299</v>
      </c>
      <c r="J415" t="s">
        <v>860</v>
      </c>
      <c r="K415">
        <v>0</v>
      </c>
      <c r="L415">
        <v>0</v>
      </c>
      <c r="M415">
        <f t="shared" ca="1" si="6"/>
        <v>392</v>
      </c>
      <c r="N415" s="2">
        <f ca="1" xml:space="preserve"> Table7[[#This Row],[Selling Price]] * Table7[[#This Row],[Units sold (Anually)]]</f>
        <v>2861208</v>
      </c>
      <c r="O415" s="2">
        <f ca="1" xml:space="preserve"> (-Table7[[#This Row],[Original Price]] - Table7[[#This Row],[Selling Price]])  * Table7[[#This Row],[Units sold (Anually)]]</f>
        <v>-5722416</v>
      </c>
      <c r="P415" s="2">
        <f ca="1" xml:space="preserve"> (Table7[[#This Row],[Original Price]] - Table7[[#This Row],[Selling Price]]) * Table7[[#This Row],[Units sold (Anually)]]</f>
        <v>0</v>
      </c>
      <c r="Q415" s="2">
        <f ca="1" xml:space="preserve"> Table7[[#This Row],[Sales]] - Table7[[#This Row],[Discount]]</f>
        <v>2861208</v>
      </c>
    </row>
    <row r="416" spans="1:17">
      <c r="A416" t="s">
        <v>196</v>
      </c>
      <c r="B416" t="s">
        <v>861</v>
      </c>
      <c r="C416" t="s">
        <v>35</v>
      </c>
      <c r="D416" t="s">
        <v>191</v>
      </c>
      <c r="E416" s="6" t="s">
        <v>30</v>
      </c>
      <c r="F416" t="s">
        <v>16</v>
      </c>
      <c r="G416">
        <v>4.5</v>
      </c>
      <c r="H416" s="2">
        <v>10199</v>
      </c>
      <c r="I416" s="2">
        <v>10199</v>
      </c>
      <c r="J416" t="s">
        <v>862</v>
      </c>
      <c r="K416">
        <v>0</v>
      </c>
      <c r="L416">
        <v>0</v>
      </c>
      <c r="M416">
        <f t="shared" ca="1" si="6"/>
        <v>215</v>
      </c>
      <c r="N416" s="2">
        <f ca="1" xml:space="preserve"> Table7[[#This Row],[Selling Price]] * Table7[[#This Row],[Units sold (Anually)]]</f>
        <v>2192785</v>
      </c>
      <c r="O416" s="2">
        <f ca="1" xml:space="preserve"> (-Table7[[#This Row],[Original Price]] - Table7[[#This Row],[Selling Price]])  * Table7[[#This Row],[Units sold (Anually)]]</f>
        <v>-4385570</v>
      </c>
      <c r="P416" s="2">
        <f ca="1" xml:space="preserve"> (Table7[[#This Row],[Original Price]] - Table7[[#This Row],[Selling Price]]) * Table7[[#This Row],[Units sold (Anually)]]</f>
        <v>0</v>
      </c>
      <c r="Q416" s="2">
        <f ca="1" xml:space="preserve"> Table7[[#This Row],[Sales]] - Table7[[#This Row],[Discount]]</f>
        <v>2192785</v>
      </c>
    </row>
    <row r="417" spans="1:17">
      <c r="A417" t="s">
        <v>33</v>
      </c>
      <c r="B417" t="s">
        <v>513</v>
      </c>
      <c r="C417" t="s">
        <v>514</v>
      </c>
      <c r="D417" t="s">
        <v>36</v>
      </c>
      <c r="E417" s="6" t="s">
        <v>63</v>
      </c>
      <c r="F417" t="s">
        <v>16</v>
      </c>
      <c r="G417">
        <v>4.5999999999999996</v>
      </c>
      <c r="H417" s="2">
        <v>79999</v>
      </c>
      <c r="I417" s="2">
        <v>106600</v>
      </c>
      <c r="J417" t="s">
        <v>515</v>
      </c>
      <c r="K417">
        <v>26601</v>
      </c>
      <c r="L417">
        <v>24.9540337711069</v>
      </c>
      <c r="M417">
        <f t="shared" ca="1" si="6"/>
        <v>467</v>
      </c>
      <c r="N417" s="2">
        <f ca="1" xml:space="preserve"> Table7[[#This Row],[Selling Price]] * Table7[[#This Row],[Units sold (Anually)]]</f>
        <v>37359533</v>
      </c>
      <c r="O417" s="2">
        <f ca="1" xml:space="preserve"> (-Table7[[#This Row],[Original Price]] - Table7[[#This Row],[Selling Price]])  * Table7[[#This Row],[Units sold (Anually)]]</f>
        <v>-87141733</v>
      </c>
      <c r="P417" s="2">
        <f ca="1" xml:space="preserve"> (Table7[[#This Row],[Original Price]] - Table7[[#This Row],[Selling Price]]) * Table7[[#This Row],[Units sold (Anually)]]</f>
        <v>12422667</v>
      </c>
      <c r="Q417" s="2">
        <f ca="1" xml:space="preserve"> Table7[[#This Row],[Sales]] - Table7[[#This Row],[Discount]]</f>
        <v>37332932</v>
      </c>
    </row>
    <row r="418" spans="1:17">
      <c r="A418" t="s">
        <v>87</v>
      </c>
      <c r="B418" t="s">
        <v>388</v>
      </c>
      <c r="C418" t="s">
        <v>863</v>
      </c>
      <c r="D418" t="s">
        <v>30</v>
      </c>
      <c r="E418" s="6" t="s">
        <v>31</v>
      </c>
      <c r="F418" t="s">
        <v>16</v>
      </c>
      <c r="G418">
        <v>4.3</v>
      </c>
      <c r="H418" s="2">
        <v>17999</v>
      </c>
      <c r="I418" s="2">
        <v>17999</v>
      </c>
      <c r="J418" t="s">
        <v>389</v>
      </c>
      <c r="K418">
        <v>0</v>
      </c>
      <c r="L418">
        <v>0</v>
      </c>
      <c r="M418">
        <f t="shared" ca="1" si="6"/>
        <v>382</v>
      </c>
      <c r="N418" s="2">
        <f ca="1" xml:space="preserve"> Table7[[#This Row],[Selling Price]] * Table7[[#This Row],[Units sold (Anually)]]</f>
        <v>6875618</v>
      </c>
      <c r="O418" s="2">
        <f ca="1" xml:space="preserve"> (-Table7[[#This Row],[Original Price]] - Table7[[#This Row],[Selling Price]])  * Table7[[#This Row],[Units sold (Anually)]]</f>
        <v>-13751236</v>
      </c>
      <c r="P418" s="2">
        <f ca="1" xml:space="preserve"> (Table7[[#This Row],[Original Price]] - Table7[[#This Row],[Selling Price]]) * Table7[[#This Row],[Units sold (Anually)]]</f>
        <v>0</v>
      </c>
      <c r="Q418" s="2">
        <f ca="1" xml:space="preserve"> Table7[[#This Row],[Sales]] - Table7[[#This Row],[Discount]]</f>
        <v>6875618</v>
      </c>
    </row>
    <row r="419" spans="1:17">
      <c r="A419" t="s">
        <v>18</v>
      </c>
      <c r="B419">
        <v>6.1</v>
      </c>
      <c r="C419" t="s">
        <v>80</v>
      </c>
      <c r="D419" t="s">
        <v>50</v>
      </c>
      <c r="E419" s="6" t="s">
        <v>70</v>
      </c>
      <c r="F419" t="s">
        <v>16</v>
      </c>
      <c r="G419">
        <v>4.2</v>
      </c>
      <c r="H419" s="2">
        <v>17979</v>
      </c>
      <c r="I419" s="2">
        <v>17979</v>
      </c>
      <c r="J419" t="s">
        <v>864</v>
      </c>
      <c r="K419">
        <v>0</v>
      </c>
      <c r="L419">
        <v>0</v>
      </c>
      <c r="M419">
        <f t="shared" ca="1" si="6"/>
        <v>225</v>
      </c>
      <c r="N419" s="2">
        <f ca="1" xml:space="preserve"> Table7[[#This Row],[Selling Price]] * Table7[[#This Row],[Units sold (Anually)]]</f>
        <v>4045275</v>
      </c>
      <c r="O419" s="2">
        <f ca="1" xml:space="preserve"> (-Table7[[#This Row],[Original Price]] - Table7[[#This Row],[Selling Price]])  * Table7[[#This Row],[Units sold (Anually)]]</f>
        <v>-8090550</v>
      </c>
      <c r="P419" s="2">
        <f ca="1" xml:space="preserve"> (Table7[[#This Row],[Original Price]] - Table7[[#This Row],[Selling Price]]) * Table7[[#This Row],[Units sold (Anually)]]</f>
        <v>0</v>
      </c>
      <c r="Q419" s="2">
        <f ca="1" xml:space="preserve"> Table7[[#This Row],[Sales]] - Table7[[#This Row],[Discount]]</f>
        <v>4045275</v>
      </c>
    </row>
    <row r="420" spans="1:17">
      <c r="A420" t="s">
        <v>23</v>
      </c>
      <c r="B420" t="s">
        <v>865</v>
      </c>
      <c r="C420" t="s">
        <v>400</v>
      </c>
      <c r="D420" t="s">
        <v>30</v>
      </c>
      <c r="E420" s="6" t="s">
        <v>31</v>
      </c>
      <c r="F420" t="s">
        <v>16</v>
      </c>
      <c r="G420">
        <v>4.4000000000000004</v>
      </c>
      <c r="H420" s="2">
        <v>10499</v>
      </c>
      <c r="I420" s="2">
        <v>10999</v>
      </c>
      <c r="J420" t="s">
        <v>866</v>
      </c>
      <c r="K420">
        <v>500</v>
      </c>
      <c r="L420">
        <v>4.54586780616419</v>
      </c>
      <c r="M420">
        <f t="shared" ca="1" si="6"/>
        <v>422</v>
      </c>
      <c r="N420" s="2">
        <f ca="1" xml:space="preserve"> Table7[[#This Row],[Selling Price]] * Table7[[#This Row],[Units sold (Anually)]]</f>
        <v>4430578</v>
      </c>
      <c r="O420" s="2">
        <f ca="1" xml:space="preserve"> (-Table7[[#This Row],[Original Price]] - Table7[[#This Row],[Selling Price]])  * Table7[[#This Row],[Units sold (Anually)]]</f>
        <v>-9072156</v>
      </c>
      <c r="P420" s="2">
        <f ca="1" xml:space="preserve"> (Table7[[#This Row],[Original Price]] - Table7[[#This Row],[Selling Price]]) * Table7[[#This Row],[Units sold (Anually)]]</f>
        <v>211000</v>
      </c>
      <c r="Q420" s="2">
        <f ca="1" xml:space="preserve"> Table7[[#This Row],[Sales]] - Table7[[#This Row],[Discount]]</f>
        <v>4430078</v>
      </c>
    </row>
    <row r="421" spans="1:17">
      <c r="A421" t="s">
        <v>38</v>
      </c>
      <c r="B421" t="s">
        <v>738</v>
      </c>
      <c r="C421" t="s">
        <v>89</v>
      </c>
      <c r="D421" t="s">
        <v>30</v>
      </c>
      <c r="E421" s="6" t="s">
        <v>31</v>
      </c>
      <c r="F421" t="s">
        <v>16</v>
      </c>
      <c r="G421">
        <v>4.0999999999999996</v>
      </c>
      <c r="H421" s="2">
        <v>7999</v>
      </c>
      <c r="I421" s="2">
        <v>7999</v>
      </c>
      <c r="J421" t="s">
        <v>739</v>
      </c>
      <c r="K421">
        <v>0</v>
      </c>
      <c r="L421">
        <v>0</v>
      </c>
      <c r="M421">
        <f t="shared" ca="1" si="6"/>
        <v>164</v>
      </c>
      <c r="N421" s="2">
        <f ca="1" xml:space="preserve"> Table7[[#This Row],[Selling Price]] * Table7[[#This Row],[Units sold (Anually)]]</f>
        <v>1311836</v>
      </c>
      <c r="O421" s="2">
        <f ca="1" xml:space="preserve"> (-Table7[[#This Row],[Original Price]] - Table7[[#This Row],[Selling Price]])  * Table7[[#This Row],[Units sold (Anually)]]</f>
        <v>-2623672</v>
      </c>
      <c r="P421" s="2">
        <f ca="1" xml:space="preserve"> (Table7[[#This Row],[Original Price]] - Table7[[#This Row],[Selling Price]]) * Table7[[#This Row],[Units sold (Anually)]]</f>
        <v>0</v>
      </c>
      <c r="Q421" s="2">
        <f ca="1" xml:space="preserve"> Table7[[#This Row],[Sales]] - Table7[[#This Row],[Discount]]</f>
        <v>1311836</v>
      </c>
    </row>
    <row r="422" spans="1:17">
      <c r="A422" t="s">
        <v>33</v>
      </c>
      <c r="B422" t="s">
        <v>354</v>
      </c>
      <c r="C422" t="s">
        <v>514</v>
      </c>
      <c r="D422" t="s">
        <v>20</v>
      </c>
      <c r="E422" s="6" t="s">
        <v>70</v>
      </c>
      <c r="F422" t="s">
        <v>16</v>
      </c>
      <c r="G422">
        <v>4.5</v>
      </c>
      <c r="H422" s="2">
        <v>25299</v>
      </c>
      <c r="I422" s="2">
        <v>29900</v>
      </c>
      <c r="J422" t="s">
        <v>355</v>
      </c>
      <c r="K422">
        <v>4601</v>
      </c>
      <c r="L422">
        <v>15.387959866220699</v>
      </c>
      <c r="M422">
        <f t="shared" ca="1" si="6"/>
        <v>298</v>
      </c>
      <c r="N422" s="2">
        <f ca="1" xml:space="preserve"> Table7[[#This Row],[Selling Price]] * Table7[[#This Row],[Units sold (Anually)]]</f>
        <v>7539102</v>
      </c>
      <c r="O422" s="2">
        <f ca="1" xml:space="preserve"> (-Table7[[#This Row],[Original Price]] - Table7[[#This Row],[Selling Price]])  * Table7[[#This Row],[Units sold (Anually)]]</f>
        <v>-16449302</v>
      </c>
      <c r="P422" s="2">
        <f ca="1" xml:space="preserve"> (Table7[[#This Row],[Original Price]] - Table7[[#This Row],[Selling Price]]) * Table7[[#This Row],[Units sold (Anually)]]</f>
        <v>1371098</v>
      </c>
      <c r="Q422" s="2">
        <f ca="1" xml:space="preserve"> Table7[[#This Row],[Sales]] - Table7[[#This Row],[Discount]]</f>
        <v>7534501</v>
      </c>
    </row>
    <row r="423" spans="1:17">
      <c r="A423" t="s">
        <v>33</v>
      </c>
      <c r="B423" t="s">
        <v>34</v>
      </c>
      <c r="C423" t="s">
        <v>35</v>
      </c>
      <c r="D423" t="s">
        <v>36</v>
      </c>
      <c r="E423" s="6" t="s">
        <v>15</v>
      </c>
      <c r="F423" t="s">
        <v>16</v>
      </c>
      <c r="G423">
        <v>4.5999999999999996</v>
      </c>
      <c r="H423" s="2">
        <v>54900</v>
      </c>
      <c r="I423" s="2">
        <v>54900</v>
      </c>
      <c r="J423" t="s">
        <v>37</v>
      </c>
      <c r="K423">
        <v>0</v>
      </c>
      <c r="L423">
        <v>0</v>
      </c>
      <c r="M423">
        <f t="shared" ca="1" si="6"/>
        <v>248</v>
      </c>
      <c r="N423" s="2">
        <f ca="1" xml:space="preserve"> Table7[[#This Row],[Selling Price]] * Table7[[#This Row],[Units sold (Anually)]]</f>
        <v>13615200</v>
      </c>
      <c r="O423" s="2">
        <f ca="1" xml:space="preserve"> (-Table7[[#This Row],[Original Price]] - Table7[[#This Row],[Selling Price]])  * Table7[[#This Row],[Units sold (Anually)]]</f>
        <v>-27230400</v>
      </c>
      <c r="P423" s="2">
        <f ca="1" xml:space="preserve"> (Table7[[#This Row],[Original Price]] - Table7[[#This Row],[Selling Price]]) * Table7[[#This Row],[Units sold (Anually)]]</f>
        <v>0</v>
      </c>
      <c r="Q423" s="2">
        <f ca="1" xml:space="preserve"> Table7[[#This Row],[Sales]] - Table7[[#This Row],[Discount]]</f>
        <v>13615200</v>
      </c>
    </row>
    <row r="424" spans="1:17">
      <c r="A424" t="s">
        <v>33</v>
      </c>
      <c r="B424" t="s">
        <v>48</v>
      </c>
      <c r="C424" t="s">
        <v>89</v>
      </c>
      <c r="D424" t="s">
        <v>50</v>
      </c>
      <c r="E424" s="6" t="s">
        <v>31</v>
      </c>
      <c r="F424" t="s">
        <v>16</v>
      </c>
      <c r="G424">
        <v>4.5999999999999996</v>
      </c>
      <c r="H424" s="2">
        <v>42999</v>
      </c>
      <c r="I424" s="2">
        <v>47900</v>
      </c>
      <c r="J424" t="s">
        <v>51</v>
      </c>
      <c r="K424">
        <v>4901</v>
      </c>
      <c r="L424">
        <v>10.2317327766179</v>
      </c>
      <c r="M424">
        <f t="shared" ca="1" si="6"/>
        <v>304</v>
      </c>
      <c r="N424" s="2">
        <f ca="1" xml:space="preserve"> Table7[[#This Row],[Selling Price]] * Table7[[#This Row],[Units sold (Anually)]]</f>
        <v>13071696</v>
      </c>
      <c r="O424" s="2">
        <f ca="1" xml:space="preserve"> (-Table7[[#This Row],[Original Price]] - Table7[[#This Row],[Selling Price]])  * Table7[[#This Row],[Units sold (Anually)]]</f>
        <v>-27633296</v>
      </c>
      <c r="P424" s="2">
        <f ca="1" xml:space="preserve"> (Table7[[#This Row],[Original Price]] - Table7[[#This Row],[Selling Price]]) * Table7[[#This Row],[Units sold (Anually)]]</f>
        <v>1489904</v>
      </c>
      <c r="Q424" s="2">
        <f ca="1" xml:space="preserve"> Table7[[#This Row],[Sales]] - Table7[[#This Row],[Discount]]</f>
        <v>13066795</v>
      </c>
    </row>
    <row r="425" spans="1:17">
      <c r="A425" t="s">
        <v>18</v>
      </c>
      <c r="B425">
        <v>7.1</v>
      </c>
      <c r="C425" t="s">
        <v>19</v>
      </c>
      <c r="D425" t="s">
        <v>30</v>
      </c>
      <c r="E425" s="6" t="s">
        <v>31</v>
      </c>
      <c r="F425" t="s">
        <v>16</v>
      </c>
      <c r="G425">
        <v>4.0999999999999996</v>
      </c>
      <c r="H425" s="2">
        <v>12998</v>
      </c>
      <c r="I425" s="2">
        <v>12998</v>
      </c>
      <c r="J425" t="s">
        <v>867</v>
      </c>
      <c r="K425">
        <v>0</v>
      </c>
      <c r="L425">
        <v>0</v>
      </c>
      <c r="M425">
        <f t="shared" ca="1" si="6"/>
        <v>307</v>
      </c>
      <c r="N425" s="2">
        <f ca="1" xml:space="preserve"> Table7[[#This Row],[Selling Price]] * Table7[[#This Row],[Units sold (Anually)]]</f>
        <v>3990386</v>
      </c>
      <c r="O425" s="2">
        <f ca="1" xml:space="preserve"> (-Table7[[#This Row],[Original Price]] - Table7[[#This Row],[Selling Price]])  * Table7[[#This Row],[Units sold (Anually)]]</f>
        <v>-7980772</v>
      </c>
      <c r="P425" s="2">
        <f ca="1" xml:space="preserve"> (Table7[[#This Row],[Original Price]] - Table7[[#This Row],[Selling Price]]) * Table7[[#This Row],[Units sold (Anually)]]</f>
        <v>0</v>
      </c>
      <c r="Q425" s="2">
        <f ca="1" xml:space="preserve"> Table7[[#This Row],[Sales]] - Table7[[#This Row],[Discount]]</f>
        <v>3990386</v>
      </c>
    </row>
    <row r="426" spans="1:17">
      <c r="A426" t="s">
        <v>87</v>
      </c>
      <c r="B426" t="s">
        <v>516</v>
      </c>
      <c r="C426" t="s">
        <v>97</v>
      </c>
      <c r="D426" t="s">
        <v>20</v>
      </c>
      <c r="E426" s="6" t="s">
        <v>21</v>
      </c>
      <c r="F426" t="s">
        <v>16</v>
      </c>
      <c r="G426">
        <v>3.9</v>
      </c>
      <c r="H426" s="2">
        <v>15999</v>
      </c>
      <c r="I426" s="2">
        <v>15999</v>
      </c>
      <c r="J426" t="s">
        <v>517</v>
      </c>
      <c r="K426">
        <v>0</v>
      </c>
      <c r="L426">
        <v>0</v>
      </c>
      <c r="M426">
        <f t="shared" ca="1" si="6"/>
        <v>383</v>
      </c>
      <c r="N426" s="2">
        <f ca="1" xml:space="preserve"> Table7[[#This Row],[Selling Price]] * Table7[[#This Row],[Units sold (Anually)]]</f>
        <v>6127617</v>
      </c>
      <c r="O426" s="2">
        <f ca="1" xml:space="preserve"> (-Table7[[#This Row],[Original Price]] - Table7[[#This Row],[Selling Price]])  * Table7[[#This Row],[Units sold (Anually)]]</f>
        <v>-12255234</v>
      </c>
      <c r="P426" s="2">
        <f ca="1" xml:space="preserve"> (Table7[[#This Row],[Original Price]] - Table7[[#This Row],[Selling Price]]) * Table7[[#This Row],[Units sold (Anually)]]</f>
        <v>0</v>
      </c>
      <c r="Q426" s="2">
        <f ca="1" xml:space="preserve"> Table7[[#This Row],[Sales]] - Table7[[#This Row],[Discount]]</f>
        <v>6127617</v>
      </c>
    </row>
    <row r="427" spans="1:17">
      <c r="A427" t="s">
        <v>336</v>
      </c>
      <c r="B427" t="s">
        <v>218</v>
      </c>
      <c r="C427" t="s">
        <v>868</v>
      </c>
      <c r="D427" t="s">
        <v>14</v>
      </c>
      <c r="E427" s="6" t="s">
        <v>63</v>
      </c>
      <c r="F427" t="s">
        <v>16</v>
      </c>
      <c r="G427">
        <v>4.5</v>
      </c>
      <c r="H427" s="2">
        <v>30999</v>
      </c>
      <c r="I427" s="2">
        <v>30999</v>
      </c>
      <c r="J427" t="s">
        <v>869</v>
      </c>
      <c r="K427">
        <v>0</v>
      </c>
      <c r="L427">
        <v>0</v>
      </c>
      <c r="M427">
        <f t="shared" ca="1" si="6"/>
        <v>342</v>
      </c>
      <c r="N427" s="2">
        <f ca="1" xml:space="preserve"> Table7[[#This Row],[Selling Price]] * Table7[[#This Row],[Units sold (Anually)]]</f>
        <v>10601658</v>
      </c>
      <c r="O427" s="2">
        <f ca="1" xml:space="preserve"> (-Table7[[#This Row],[Original Price]] - Table7[[#This Row],[Selling Price]])  * Table7[[#This Row],[Units sold (Anually)]]</f>
        <v>-21203316</v>
      </c>
      <c r="P427" s="2">
        <f ca="1" xml:space="preserve"> (Table7[[#This Row],[Original Price]] - Table7[[#This Row],[Selling Price]]) * Table7[[#This Row],[Units sold (Anually)]]</f>
        <v>0</v>
      </c>
      <c r="Q427" s="2">
        <f ca="1" xml:space="preserve"> Table7[[#This Row],[Sales]] - Table7[[#This Row],[Discount]]</f>
        <v>10601658</v>
      </c>
    </row>
    <row r="428" spans="1:17">
      <c r="A428" t="s">
        <v>23</v>
      </c>
      <c r="B428" t="s">
        <v>870</v>
      </c>
      <c r="C428" t="s">
        <v>338</v>
      </c>
      <c r="D428" t="s">
        <v>30</v>
      </c>
      <c r="E428" s="6" t="s">
        <v>31</v>
      </c>
      <c r="F428" t="s">
        <v>16</v>
      </c>
      <c r="G428">
        <v>4.2</v>
      </c>
      <c r="H428" s="2">
        <v>8799</v>
      </c>
      <c r="I428" s="2">
        <v>9999</v>
      </c>
      <c r="J428" t="s">
        <v>871</v>
      </c>
      <c r="K428">
        <v>1200</v>
      </c>
      <c r="L428">
        <v>12.001200120011999</v>
      </c>
      <c r="M428">
        <f t="shared" ca="1" si="6"/>
        <v>417</v>
      </c>
      <c r="N428" s="2">
        <f ca="1" xml:space="preserve"> Table7[[#This Row],[Selling Price]] * Table7[[#This Row],[Units sold (Anually)]]</f>
        <v>3669183</v>
      </c>
      <c r="O428" s="2">
        <f ca="1" xml:space="preserve"> (-Table7[[#This Row],[Original Price]] - Table7[[#This Row],[Selling Price]])  * Table7[[#This Row],[Units sold (Anually)]]</f>
        <v>-7838766</v>
      </c>
      <c r="P428" s="2">
        <f ca="1" xml:space="preserve"> (Table7[[#This Row],[Original Price]] - Table7[[#This Row],[Selling Price]]) * Table7[[#This Row],[Units sold (Anually)]]</f>
        <v>500400</v>
      </c>
      <c r="Q428" s="2">
        <f ca="1" xml:space="preserve"> Table7[[#This Row],[Sales]] - Table7[[#This Row],[Discount]]</f>
        <v>3667983</v>
      </c>
    </row>
    <row r="429" spans="1:17">
      <c r="A429" t="s">
        <v>27</v>
      </c>
      <c r="B429" t="s">
        <v>872</v>
      </c>
      <c r="C429" t="s">
        <v>153</v>
      </c>
      <c r="D429" t="s">
        <v>20</v>
      </c>
      <c r="E429" s="6" t="s">
        <v>70</v>
      </c>
      <c r="F429" t="s">
        <v>16</v>
      </c>
      <c r="G429">
        <v>4.4000000000000004</v>
      </c>
      <c r="H429" s="2">
        <v>8999</v>
      </c>
      <c r="I429" s="2">
        <v>8999</v>
      </c>
      <c r="J429" t="s">
        <v>873</v>
      </c>
      <c r="K429">
        <v>0</v>
      </c>
      <c r="L429">
        <v>0</v>
      </c>
      <c r="M429">
        <f t="shared" ca="1" si="6"/>
        <v>351</v>
      </c>
      <c r="N429" s="2">
        <f ca="1" xml:space="preserve"> Table7[[#This Row],[Selling Price]] * Table7[[#This Row],[Units sold (Anually)]]</f>
        <v>3158649</v>
      </c>
      <c r="O429" s="2">
        <f ca="1" xml:space="preserve"> (-Table7[[#This Row],[Original Price]] - Table7[[#This Row],[Selling Price]])  * Table7[[#This Row],[Units sold (Anually)]]</f>
        <v>-6317298</v>
      </c>
      <c r="P429" s="2">
        <f ca="1" xml:space="preserve"> (Table7[[#This Row],[Original Price]] - Table7[[#This Row],[Selling Price]]) * Table7[[#This Row],[Units sold (Anually)]]</f>
        <v>0</v>
      </c>
      <c r="Q429" s="2">
        <f ca="1" xml:space="preserve"> Table7[[#This Row],[Sales]] - Table7[[#This Row],[Discount]]</f>
        <v>3158649</v>
      </c>
    </row>
    <row r="430" spans="1:17">
      <c r="A430" t="s">
        <v>33</v>
      </c>
      <c r="B430" t="s">
        <v>396</v>
      </c>
      <c r="C430" t="s">
        <v>80</v>
      </c>
      <c r="D430" t="s">
        <v>45</v>
      </c>
      <c r="E430" s="6" t="s">
        <v>46</v>
      </c>
      <c r="F430" t="s">
        <v>16</v>
      </c>
      <c r="G430">
        <v>4.5999999999999996</v>
      </c>
      <c r="H430" s="2">
        <v>139900</v>
      </c>
      <c r="I430" s="2">
        <v>139900</v>
      </c>
      <c r="J430" t="s">
        <v>397</v>
      </c>
      <c r="K430">
        <v>0</v>
      </c>
      <c r="L430">
        <v>0</v>
      </c>
      <c r="M430">
        <f t="shared" ca="1" si="6"/>
        <v>251</v>
      </c>
      <c r="N430" s="2">
        <f ca="1" xml:space="preserve"> Table7[[#This Row],[Selling Price]] * Table7[[#This Row],[Units sold (Anually)]]</f>
        <v>35114900</v>
      </c>
      <c r="O430" s="2">
        <f ca="1" xml:space="preserve"> (-Table7[[#This Row],[Original Price]] - Table7[[#This Row],[Selling Price]])  * Table7[[#This Row],[Units sold (Anually)]]</f>
        <v>-70229800</v>
      </c>
      <c r="P430" s="2">
        <f ca="1" xml:space="preserve"> (Table7[[#This Row],[Original Price]] - Table7[[#This Row],[Selling Price]]) * Table7[[#This Row],[Units sold (Anually)]]</f>
        <v>0</v>
      </c>
      <c r="Q430" s="2">
        <f ca="1" xml:space="preserve"> Table7[[#This Row],[Sales]] - Table7[[#This Row],[Discount]]</f>
        <v>35114900</v>
      </c>
    </row>
    <row r="431" spans="1:17">
      <c r="A431" t="s">
        <v>67</v>
      </c>
      <c r="B431" t="s">
        <v>874</v>
      </c>
      <c r="C431" t="s">
        <v>62</v>
      </c>
      <c r="D431" t="s">
        <v>45</v>
      </c>
      <c r="E431" s="6" t="s">
        <v>31</v>
      </c>
      <c r="F431" t="s">
        <v>16</v>
      </c>
      <c r="G431">
        <v>4.4000000000000004</v>
      </c>
      <c r="H431" s="2">
        <v>24990</v>
      </c>
      <c r="I431" s="2">
        <v>24990</v>
      </c>
      <c r="J431" t="s">
        <v>875</v>
      </c>
      <c r="K431">
        <v>0</v>
      </c>
      <c r="L431">
        <v>0</v>
      </c>
      <c r="M431">
        <f t="shared" ca="1" si="6"/>
        <v>447</v>
      </c>
      <c r="N431" s="2">
        <f ca="1" xml:space="preserve"> Table7[[#This Row],[Selling Price]] * Table7[[#This Row],[Units sold (Anually)]]</f>
        <v>11170530</v>
      </c>
      <c r="O431" s="2">
        <f ca="1" xml:space="preserve"> (-Table7[[#This Row],[Original Price]] - Table7[[#This Row],[Selling Price]])  * Table7[[#This Row],[Units sold (Anually)]]</f>
        <v>-22341060</v>
      </c>
      <c r="P431" s="2">
        <f ca="1" xml:space="preserve"> (Table7[[#This Row],[Original Price]] - Table7[[#This Row],[Selling Price]]) * Table7[[#This Row],[Units sold (Anually)]]</f>
        <v>0</v>
      </c>
      <c r="Q431" s="2">
        <f ca="1" xml:space="preserve"> Table7[[#This Row],[Sales]] - Table7[[#This Row],[Discount]]</f>
        <v>11170530</v>
      </c>
    </row>
    <row r="432" spans="1:17">
      <c r="A432" t="s">
        <v>23</v>
      </c>
      <c r="B432" t="s">
        <v>784</v>
      </c>
      <c r="C432" t="s">
        <v>876</v>
      </c>
      <c r="D432" t="s">
        <v>30</v>
      </c>
      <c r="E432" s="6" t="s">
        <v>31</v>
      </c>
      <c r="F432" t="s">
        <v>16</v>
      </c>
      <c r="G432">
        <v>4.3</v>
      </c>
      <c r="H432" s="2">
        <v>13499</v>
      </c>
      <c r="I432" s="2">
        <v>14999</v>
      </c>
      <c r="J432" t="s">
        <v>786</v>
      </c>
      <c r="K432">
        <v>1500</v>
      </c>
      <c r="L432">
        <v>10.000666711114</v>
      </c>
      <c r="M432">
        <f t="shared" ca="1" si="6"/>
        <v>308</v>
      </c>
      <c r="N432" s="2">
        <f ca="1" xml:space="preserve"> Table7[[#This Row],[Selling Price]] * Table7[[#This Row],[Units sold (Anually)]]</f>
        <v>4157692</v>
      </c>
      <c r="O432" s="2">
        <f ca="1" xml:space="preserve"> (-Table7[[#This Row],[Original Price]] - Table7[[#This Row],[Selling Price]])  * Table7[[#This Row],[Units sold (Anually)]]</f>
        <v>-8777384</v>
      </c>
      <c r="P432" s="2">
        <f ca="1" xml:space="preserve"> (Table7[[#This Row],[Original Price]] - Table7[[#This Row],[Selling Price]]) * Table7[[#This Row],[Units sold (Anually)]]</f>
        <v>462000</v>
      </c>
      <c r="Q432" s="2">
        <f ca="1" xml:space="preserve"> Table7[[#This Row],[Sales]] - Table7[[#This Row],[Discount]]</f>
        <v>4156192</v>
      </c>
    </row>
    <row r="433" spans="1:17">
      <c r="A433" t="s">
        <v>67</v>
      </c>
      <c r="B433" t="s">
        <v>877</v>
      </c>
      <c r="C433" t="s">
        <v>878</v>
      </c>
      <c r="D433" t="s">
        <v>277</v>
      </c>
      <c r="E433" s="6" t="s">
        <v>63</v>
      </c>
      <c r="F433" t="s">
        <v>16</v>
      </c>
      <c r="G433">
        <v>4.4000000000000004</v>
      </c>
      <c r="H433" s="2">
        <v>39990</v>
      </c>
      <c r="I433" s="2">
        <v>46990</v>
      </c>
      <c r="J433" t="s">
        <v>879</v>
      </c>
      <c r="K433">
        <v>7000</v>
      </c>
      <c r="L433">
        <v>14.8967865503298</v>
      </c>
      <c r="M433">
        <f t="shared" ca="1" si="6"/>
        <v>213</v>
      </c>
      <c r="N433" s="2">
        <f ca="1" xml:space="preserve"> Table7[[#This Row],[Selling Price]] * Table7[[#This Row],[Units sold (Anually)]]</f>
        <v>8517870</v>
      </c>
      <c r="O433" s="2">
        <f ca="1" xml:space="preserve"> (-Table7[[#This Row],[Original Price]] - Table7[[#This Row],[Selling Price]])  * Table7[[#This Row],[Units sold (Anually)]]</f>
        <v>-18526740</v>
      </c>
      <c r="P433" s="2">
        <f ca="1" xml:space="preserve"> (Table7[[#This Row],[Original Price]] - Table7[[#This Row],[Selling Price]]) * Table7[[#This Row],[Units sold (Anually)]]</f>
        <v>1491000</v>
      </c>
      <c r="Q433" s="2">
        <f ca="1" xml:space="preserve"> Table7[[#This Row],[Sales]] - Table7[[#This Row],[Discount]]</f>
        <v>8510870</v>
      </c>
    </row>
    <row r="434" spans="1:17">
      <c r="A434" t="s">
        <v>33</v>
      </c>
      <c r="B434" t="s">
        <v>396</v>
      </c>
      <c r="C434" t="s">
        <v>746</v>
      </c>
      <c r="D434" t="s">
        <v>45</v>
      </c>
      <c r="E434" s="6" t="s">
        <v>15</v>
      </c>
      <c r="F434" t="s">
        <v>16</v>
      </c>
      <c r="G434">
        <v>4.5999999999999996</v>
      </c>
      <c r="H434" s="2">
        <v>109900</v>
      </c>
      <c r="I434" s="2">
        <v>109900</v>
      </c>
      <c r="J434" t="s">
        <v>397</v>
      </c>
      <c r="K434">
        <v>0</v>
      </c>
      <c r="L434">
        <v>0</v>
      </c>
      <c r="M434">
        <f t="shared" ca="1" si="6"/>
        <v>182</v>
      </c>
      <c r="N434" s="2">
        <f ca="1" xml:space="preserve"> Table7[[#This Row],[Selling Price]] * Table7[[#This Row],[Units sold (Anually)]]</f>
        <v>20001800</v>
      </c>
      <c r="O434" s="2">
        <f ca="1" xml:space="preserve"> (-Table7[[#This Row],[Original Price]] - Table7[[#This Row],[Selling Price]])  * Table7[[#This Row],[Units sold (Anually)]]</f>
        <v>-40003600</v>
      </c>
      <c r="P434" s="2">
        <f ca="1" xml:space="preserve"> (Table7[[#This Row],[Original Price]] - Table7[[#This Row],[Selling Price]]) * Table7[[#This Row],[Units sold (Anually)]]</f>
        <v>0</v>
      </c>
      <c r="Q434" s="2">
        <f ca="1" xml:space="preserve"> Table7[[#This Row],[Sales]] - Table7[[#This Row],[Discount]]</f>
        <v>20001800</v>
      </c>
    </row>
    <row r="435" spans="1:17">
      <c r="A435" t="s">
        <v>11</v>
      </c>
      <c r="B435" t="s">
        <v>880</v>
      </c>
      <c r="C435" t="s">
        <v>881</v>
      </c>
      <c r="D435" t="s">
        <v>14</v>
      </c>
      <c r="E435" s="6" t="s">
        <v>63</v>
      </c>
      <c r="F435" t="s">
        <v>16</v>
      </c>
      <c r="G435">
        <v>4.3</v>
      </c>
      <c r="H435" s="2">
        <v>73999</v>
      </c>
      <c r="I435" s="2">
        <v>87999</v>
      </c>
      <c r="J435" t="s">
        <v>882</v>
      </c>
      <c r="K435">
        <v>14000</v>
      </c>
      <c r="L435">
        <v>15.909271696269199</v>
      </c>
      <c r="M435">
        <f t="shared" ca="1" si="6"/>
        <v>194</v>
      </c>
      <c r="N435" s="2">
        <f ca="1" xml:space="preserve"> Table7[[#This Row],[Selling Price]] * Table7[[#This Row],[Units sold (Anually)]]</f>
        <v>14355806</v>
      </c>
      <c r="O435" s="2">
        <f ca="1" xml:space="preserve"> (-Table7[[#This Row],[Original Price]] - Table7[[#This Row],[Selling Price]])  * Table7[[#This Row],[Units sold (Anually)]]</f>
        <v>-31427612</v>
      </c>
      <c r="P435" s="2">
        <f ca="1" xml:space="preserve"> (Table7[[#This Row],[Original Price]] - Table7[[#This Row],[Selling Price]]) * Table7[[#This Row],[Units sold (Anually)]]</f>
        <v>2716000</v>
      </c>
      <c r="Q435" s="2">
        <f ca="1" xml:space="preserve"> Table7[[#This Row],[Sales]] - Table7[[#This Row],[Discount]]</f>
        <v>14341806</v>
      </c>
    </row>
    <row r="436" spans="1:17">
      <c r="A436" t="s">
        <v>56</v>
      </c>
      <c r="B436" t="s">
        <v>883</v>
      </c>
      <c r="C436" t="s">
        <v>884</v>
      </c>
      <c r="D436" t="s">
        <v>50</v>
      </c>
      <c r="E436" s="6" t="s">
        <v>31</v>
      </c>
      <c r="F436" t="s">
        <v>16</v>
      </c>
      <c r="G436">
        <v>4.4000000000000004</v>
      </c>
      <c r="H436" s="2">
        <v>9499</v>
      </c>
      <c r="I436" s="2">
        <v>9499</v>
      </c>
      <c r="J436" t="s">
        <v>885</v>
      </c>
      <c r="K436">
        <v>0</v>
      </c>
      <c r="L436">
        <v>0</v>
      </c>
      <c r="M436">
        <f t="shared" ca="1" si="6"/>
        <v>344</v>
      </c>
      <c r="N436" s="2">
        <f ca="1" xml:space="preserve"> Table7[[#This Row],[Selling Price]] * Table7[[#This Row],[Units sold (Anually)]]</f>
        <v>3267656</v>
      </c>
      <c r="O436" s="2">
        <f ca="1" xml:space="preserve"> (-Table7[[#This Row],[Original Price]] - Table7[[#This Row],[Selling Price]])  * Table7[[#This Row],[Units sold (Anually)]]</f>
        <v>-6535312</v>
      </c>
      <c r="P436" s="2">
        <f ca="1" xml:space="preserve"> (Table7[[#This Row],[Original Price]] - Table7[[#This Row],[Selling Price]]) * Table7[[#This Row],[Units sold (Anually)]]</f>
        <v>0</v>
      </c>
      <c r="Q436" s="2">
        <f ca="1" xml:space="preserve"> Table7[[#This Row],[Sales]] - Table7[[#This Row],[Discount]]</f>
        <v>3267656</v>
      </c>
    </row>
    <row r="437" spans="1:17">
      <c r="A437" t="s">
        <v>11</v>
      </c>
      <c r="B437" t="s">
        <v>886</v>
      </c>
      <c r="C437" t="s">
        <v>887</v>
      </c>
      <c r="D437" t="s">
        <v>54</v>
      </c>
      <c r="E437" s="6" t="s">
        <v>14</v>
      </c>
      <c r="F437" t="s">
        <v>16</v>
      </c>
      <c r="G437">
        <v>3.8</v>
      </c>
      <c r="H437" s="2">
        <v>20400</v>
      </c>
      <c r="I437" s="2">
        <v>20400</v>
      </c>
      <c r="J437" t="s">
        <v>888</v>
      </c>
      <c r="K437">
        <v>0</v>
      </c>
      <c r="L437">
        <v>0</v>
      </c>
      <c r="M437">
        <f t="shared" ca="1" si="6"/>
        <v>406</v>
      </c>
      <c r="N437" s="2">
        <f ca="1" xml:space="preserve"> Table7[[#This Row],[Selling Price]] * Table7[[#This Row],[Units sold (Anually)]]</f>
        <v>8282400</v>
      </c>
      <c r="O437" s="2">
        <f ca="1" xml:space="preserve"> (-Table7[[#This Row],[Original Price]] - Table7[[#This Row],[Selling Price]])  * Table7[[#This Row],[Units sold (Anually)]]</f>
        <v>-16564800</v>
      </c>
      <c r="P437" s="2">
        <f ca="1" xml:space="preserve"> (Table7[[#This Row],[Original Price]] - Table7[[#This Row],[Selling Price]]) * Table7[[#This Row],[Units sold (Anually)]]</f>
        <v>0</v>
      </c>
      <c r="Q437" s="2">
        <f ca="1" xml:space="preserve"> Table7[[#This Row],[Sales]] - Table7[[#This Row],[Discount]]</f>
        <v>8282400</v>
      </c>
    </row>
    <row r="438" spans="1:17">
      <c r="A438" t="s">
        <v>27</v>
      </c>
      <c r="B438" t="s">
        <v>889</v>
      </c>
      <c r="C438" t="s">
        <v>890</v>
      </c>
      <c r="D438" t="s">
        <v>50</v>
      </c>
      <c r="E438" s="6" t="s">
        <v>21</v>
      </c>
      <c r="F438" t="s">
        <v>16</v>
      </c>
      <c r="G438">
        <v>4</v>
      </c>
      <c r="H438" s="2">
        <v>7499</v>
      </c>
      <c r="I438" s="2">
        <v>7499</v>
      </c>
      <c r="J438" t="s">
        <v>891</v>
      </c>
      <c r="K438">
        <v>0</v>
      </c>
      <c r="L438">
        <v>0</v>
      </c>
      <c r="M438">
        <f t="shared" ca="1" si="6"/>
        <v>391</v>
      </c>
      <c r="N438" s="2">
        <f ca="1" xml:space="preserve"> Table7[[#This Row],[Selling Price]] * Table7[[#This Row],[Units sold (Anually)]]</f>
        <v>2932109</v>
      </c>
      <c r="O438" s="2">
        <f ca="1" xml:space="preserve"> (-Table7[[#This Row],[Original Price]] - Table7[[#This Row],[Selling Price]])  * Table7[[#This Row],[Units sold (Anually)]]</f>
        <v>-5864218</v>
      </c>
      <c r="P438" s="2">
        <f ca="1" xml:space="preserve"> (Table7[[#This Row],[Original Price]] - Table7[[#This Row],[Selling Price]]) * Table7[[#This Row],[Units sold (Anually)]]</f>
        <v>0</v>
      </c>
      <c r="Q438" s="2">
        <f ca="1" xml:space="preserve"> Table7[[#This Row],[Sales]] - Table7[[#This Row],[Discount]]</f>
        <v>2932109</v>
      </c>
    </row>
    <row r="439" spans="1:17">
      <c r="A439" t="s">
        <v>33</v>
      </c>
      <c r="B439" t="s">
        <v>419</v>
      </c>
      <c r="C439" t="s">
        <v>420</v>
      </c>
      <c r="D439" t="s">
        <v>20</v>
      </c>
      <c r="E439" s="6" t="s">
        <v>21</v>
      </c>
      <c r="F439" t="s">
        <v>16</v>
      </c>
      <c r="G439">
        <v>4.4000000000000004</v>
      </c>
      <c r="H439" s="2">
        <v>49999</v>
      </c>
      <c r="I439" s="2">
        <v>49999</v>
      </c>
      <c r="J439" t="s">
        <v>421</v>
      </c>
      <c r="K439">
        <v>0</v>
      </c>
      <c r="L439">
        <v>0</v>
      </c>
      <c r="M439">
        <f t="shared" ca="1" si="6"/>
        <v>256</v>
      </c>
      <c r="N439" s="2">
        <f ca="1" xml:space="preserve"> Table7[[#This Row],[Selling Price]] * Table7[[#This Row],[Units sold (Anually)]]</f>
        <v>12799744</v>
      </c>
      <c r="O439" s="2">
        <f ca="1" xml:space="preserve"> (-Table7[[#This Row],[Original Price]] - Table7[[#This Row],[Selling Price]])  * Table7[[#This Row],[Units sold (Anually)]]</f>
        <v>-25599488</v>
      </c>
      <c r="P439" s="2">
        <f ca="1" xml:space="preserve"> (Table7[[#This Row],[Original Price]] - Table7[[#This Row],[Selling Price]]) * Table7[[#This Row],[Units sold (Anually)]]</f>
        <v>0</v>
      </c>
      <c r="Q439" s="2">
        <f ca="1" xml:space="preserve"> Table7[[#This Row],[Sales]] - Table7[[#This Row],[Discount]]</f>
        <v>12799744</v>
      </c>
    </row>
    <row r="440" spans="1:17">
      <c r="A440" t="s">
        <v>11</v>
      </c>
      <c r="B440" t="s">
        <v>892</v>
      </c>
      <c r="C440" t="s">
        <v>89</v>
      </c>
      <c r="D440" t="s">
        <v>30</v>
      </c>
      <c r="E440" s="6" t="s">
        <v>31</v>
      </c>
      <c r="F440" t="s">
        <v>16</v>
      </c>
      <c r="G440">
        <v>4.3</v>
      </c>
      <c r="H440" s="2">
        <v>16990</v>
      </c>
      <c r="I440" s="2">
        <v>16990</v>
      </c>
      <c r="J440" t="s">
        <v>893</v>
      </c>
      <c r="K440">
        <v>0</v>
      </c>
      <c r="L440">
        <v>0</v>
      </c>
      <c r="M440">
        <f t="shared" ca="1" si="6"/>
        <v>100</v>
      </c>
      <c r="N440" s="2">
        <f ca="1" xml:space="preserve"> Table7[[#This Row],[Selling Price]] * Table7[[#This Row],[Units sold (Anually)]]</f>
        <v>1699000</v>
      </c>
      <c r="O440" s="2">
        <f ca="1" xml:space="preserve"> (-Table7[[#This Row],[Original Price]] - Table7[[#This Row],[Selling Price]])  * Table7[[#This Row],[Units sold (Anually)]]</f>
        <v>-3398000</v>
      </c>
      <c r="P440" s="2">
        <f ca="1" xml:space="preserve"> (Table7[[#This Row],[Original Price]] - Table7[[#This Row],[Selling Price]]) * Table7[[#This Row],[Units sold (Anually)]]</f>
        <v>0</v>
      </c>
      <c r="Q440" s="2">
        <f ca="1" xml:space="preserve"> Table7[[#This Row],[Sales]] - Table7[[#This Row],[Discount]]</f>
        <v>1699000</v>
      </c>
    </row>
    <row r="441" spans="1:17">
      <c r="A441" t="s">
        <v>11</v>
      </c>
      <c r="B441" t="s">
        <v>894</v>
      </c>
      <c r="C441" t="s">
        <v>35</v>
      </c>
      <c r="D441" t="s">
        <v>45</v>
      </c>
      <c r="E441" s="6" t="s">
        <v>15</v>
      </c>
      <c r="F441" t="s">
        <v>16</v>
      </c>
      <c r="G441">
        <v>4.3</v>
      </c>
      <c r="H441" s="2">
        <v>17578</v>
      </c>
      <c r="I441" s="2">
        <v>19499</v>
      </c>
      <c r="J441" t="s">
        <v>895</v>
      </c>
      <c r="K441">
        <v>1921</v>
      </c>
      <c r="L441">
        <v>9.8517872711421095</v>
      </c>
      <c r="M441">
        <f t="shared" ca="1" si="6"/>
        <v>263</v>
      </c>
      <c r="N441" s="2">
        <f ca="1" xml:space="preserve"> Table7[[#This Row],[Selling Price]] * Table7[[#This Row],[Units sold (Anually)]]</f>
        <v>4623014</v>
      </c>
      <c r="O441" s="2">
        <f ca="1" xml:space="preserve"> (-Table7[[#This Row],[Original Price]] - Table7[[#This Row],[Selling Price]])  * Table7[[#This Row],[Units sold (Anually)]]</f>
        <v>-9751251</v>
      </c>
      <c r="P441" s="2">
        <f ca="1" xml:space="preserve"> (Table7[[#This Row],[Original Price]] - Table7[[#This Row],[Selling Price]]) * Table7[[#This Row],[Units sold (Anually)]]</f>
        <v>505223</v>
      </c>
      <c r="Q441" s="2">
        <f ca="1" xml:space="preserve"> Table7[[#This Row],[Sales]] - Table7[[#This Row],[Discount]]</f>
        <v>4621093</v>
      </c>
    </row>
    <row r="442" spans="1:17">
      <c r="A442" t="s">
        <v>11</v>
      </c>
      <c r="B442" t="s">
        <v>896</v>
      </c>
      <c r="C442" t="s">
        <v>897</v>
      </c>
      <c r="D442" t="s">
        <v>30</v>
      </c>
      <c r="E442" s="6" t="s">
        <v>70</v>
      </c>
      <c r="F442" t="s">
        <v>16</v>
      </c>
      <c r="G442">
        <v>3.9</v>
      </c>
      <c r="H442" s="2">
        <v>38900</v>
      </c>
      <c r="I442" s="2">
        <v>38900</v>
      </c>
      <c r="J442" t="s">
        <v>898</v>
      </c>
      <c r="K442">
        <v>0</v>
      </c>
      <c r="L442">
        <v>0</v>
      </c>
      <c r="M442">
        <f t="shared" ca="1" si="6"/>
        <v>316</v>
      </c>
      <c r="N442" s="2">
        <f ca="1" xml:space="preserve"> Table7[[#This Row],[Selling Price]] * Table7[[#This Row],[Units sold (Anually)]]</f>
        <v>12292400</v>
      </c>
      <c r="O442" s="2">
        <f ca="1" xml:space="preserve"> (-Table7[[#This Row],[Original Price]] - Table7[[#This Row],[Selling Price]])  * Table7[[#This Row],[Units sold (Anually)]]</f>
        <v>-24584800</v>
      </c>
      <c r="P442" s="2">
        <f ca="1" xml:space="preserve"> (Table7[[#This Row],[Original Price]] - Table7[[#This Row],[Selling Price]]) * Table7[[#This Row],[Units sold (Anually)]]</f>
        <v>0</v>
      </c>
      <c r="Q442" s="2">
        <f ca="1" xml:space="preserve"> Table7[[#This Row],[Sales]] - Table7[[#This Row],[Discount]]</f>
        <v>12292400</v>
      </c>
    </row>
    <row r="443" spans="1:17">
      <c r="A443" t="s">
        <v>11</v>
      </c>
      <c r="B443" t="s">
        <v>358</v>
      </c>
      <c r="C443" t="s">
        <v>97</v>
      </c>
      <c r="D443" t="s">
        <v>45</v>
      </c>
      <c r="E443" s="6" t="s">
        <v>31</v>
      </c>
      <c r="F443" t="s">
        <v>16</v>
      </c>
      <c r="G443">
        <v>4.4000000000000004</v>
      </c>
      <c r="H443" s="2">
        <v>24000</v>
      </c>
      <c r="I443" s="2">
        <v>24000</v>
      </c>
      <c r="J443" t="s">
        <v>359</v>
      </c>
      <c r="K443">
        <v>0</v>
      </c>
      <c r="L443">
        <v>0</v>
      </c>
      <c r="M443">
        <f t="shared" ca="1" si="6"/>
        <v>456</v>
      </c>
      <c r="N443" s="2">
        <f ca="1" xml:space="preserve"> Table7[[#This Row],[Selling Price]] * Table7[[#This Row],[Units sold (Anually)]]</f>
        <v>10944000</v>
      </c>
      <c r="O443" s="2">
        <f ca="1" xml:space="preserve"> (-Table7[[#This Row],[Original Price]] - Table7[[#This Row],[Selling Price]])  * Table7[[#This Row],[Units sold (Anually)]]</f>
        <v>-21888000</v>
      </c>
      <c r="P443" s="2">
        <f ca="1" xml:space="preserve"> (Table7[[#This Row],[Original Price]] - Table7[[#This Row],[Selling Price]]) * Table7[[#This Row],[Units sold (Anually)]]</f>
        <v>0</v>
      </c>
      <c r="Q443" s="2">
        <f ca="1" xml:space="preserve"> Table7[[#This Row],[Sales]] - Table7[[#This Row],[Discount]]</f>
        <v>10944000</v>
      </c>
    </row>
    <row r="444" spans="1:17">
      <c r="A444" t="s">
        <v>18</v>
      </c>
      <c r="B444">
        <v>5.0999999999999996</v>
      </c>
      <c r="C444" t="s">
        <v>35</v>
      </c>
      <c r="D444" t="s">
        <v>50</v>
      </c>
      <c r="E444" s="6" t="s">
        <v>70</v>
      </c>
      <c r="F444" t="s">
        <v>16</v>
      </c>
      <c r="G444">
        <v>4</v>
      </c>
      <c r="H444" s="2">
        <v>7899</v>
      </c>
      <c r="I444" s="2">
        <v>7899</v>
      </c>
      <c r="J444" t="s">
        <v>899</v>
      </c>
      <c r="K444">
        <v>0</v>
      </c>
      <c r="L444">
        <v>0</v>
      </c>
      <c r="M444">
        <f t="shared" ca="1" si="6"/>
        <v>171</v>
      </c>
      <c r="N444" s="2">
        <f ca="1" xml:space="preserve"> Table7[[#This Row],[Selling Price]] * Table7[[#This Row],[Units sold (Anually)]]</f>
        <v>1350729</v>
      </c>
      <c r="O444" s="2">
        <f ca="1" xml:space="preserve"> (-Table7[[#This Row],[Original Price]] - Table7[[#This Row],[Selling Price]])  * Table7[[#This Row],[Units sold (Anually)]]</f>
        <v>-2701458</v>
      </c>
      <c r="P444" s="2">
        <f ca="1" xml:space="preserve"> (Table7[[#This Row],[Original Price]] - Table7[[#This Row],[Selling Price]]) * Table7[[#This Row],[Units sold (Anually)]]</f>
        <v>0</v>
      </c>
      <c r="Q444" s="2">
        <f ca="1" xml:space="preserve"> Table7[[#This Row],[Sales]] - Table7[[#This Row],[Discount]]</f>
        <v>1350729</v>
      </c>
    </row>
    <row r="445" spans="1:17">
      <c r="A445" t="s">
        <v>11</v>
      </c>
      <c r="B445" t="s">
        <v>238</v>
      </c>
      <c r="C445" t="s">
        <v>239</v>
      </c>
      <c r="D445" t="s">
        <v>45</v>
      </c>
      <c r="E445" s="6" t="s">
        <v>31</v>
      </c>
      <c r="F445" t="s">
        <v>16</v>
      </c>
      <c r="G445">
        <v>4.3</v>
      </c>
      <c r="H445" s="2">
        <v>16299</v>
      </c>
      <c r="I445" s="2">
        <v>16299</v>
      </c>
      <c r="J445" t="s">
        <v>240</v>
      </c>
      <c r="K445">
        <v>0</v>
      </c>
      <c r="L445">
        <v>0</v>
      </c>
      <c r="M445">
        <f t="shared" ca="1" si="6"/>
        <v>281</v>
      </c>
      <c r="N445" s="2">
        <f ca="1" xml:space="preserve"> Table7[[#This Row],[Selling Price]] * Table7[[#This Row],[Units sold (Anually)]]</f>
        <v>4580019</v>
      </c>
      <c r="O445" s="2">
        <f ca="1" xml:space="preserve"> (-Table7[[#This Row],[Original Price]] - Table7[[#This Row],[Selling Price]])  * Table7[[#This Row],[Units sold (Anually)]]</f>
        <v>-9160038</v>
      </c>
      <c r="P445" s="2">
        <f ca="1" xml:space="preserve"> (Table7[[#This Row],[Original Price]] - Table7[[#This Row],[Selling Price]]) * Table7[[#This Row],[Units sold (Anually)]]</f>
        <v>0</v>
      </c>
      <c r="Q445" s="2">
        <f ca="1" xml:space="preserve"> Table7[[#This Row],[Sales]] - Table7[[#This Row],[Discount]]</f>
        <v>4580019</v>
      </c>
    </row>
    <row r="446" spans="1:17">
      <c r="A446" t="s">
        <v>11</v>
      </c>
      <c r="B446" t="s">
        <v>900</v>
      </c>
      <c r="C446" t="s">
        <v>901</v>
      </c>
      <c r="D446" t="s">
        <v>191</v>
      </c>
      <c r="E446" s="6" t="s">
        <v>30</v>
      </c>
      <c r="F446" t="s">
        <v>16</v>
      </c>
      <c r="G446">
        <v>4</v>
      </c>
      <c r="H446" s="2">
        <v>6048</v>
      </c>
      <c r="I446" s="2">
        <v>6048</v>
      </c>
      <c r="J446" t="s">
        <v>902</v>
      </c>
      <c r="K446">
        <v>0</v>
      </c>
      <c r="L446">
        <v>0</v>
      </c>
      <c r="M446">
        <f t="shared" ca="1" si="6"/>
        <v>349</v>
      </c>
      <c r="N446" s="2">
        <f ca="1" xml:space="preserve"> Table7[[#This Row],[Selling Price]] * Table7[[#This Row],[Units sold (Anually)]]</f>
        <v>2110752</v>
      </c>
      <c r="O446" s="2">
        <f ca="1" xml:space="preserve"> (-Table7[[#This Row],[Original Price]] - Table7[[#This Row],[Selling Price]])  * Table7[[#This Row],[Units sold (Anually)]]</f>
        <v>-4221504</v>
      </c>
      <c r="P446" s="2">
        <f ca="1" xml:space="preserve"> (Table7[[#This Row],[Original Price]] - Table7[[#This Row],[Selling Price]]) * Table7[[#This Row],[Units sold (Anually)]]</f>
        <v>0</v>
      </c>
      <c r="Q446" s="2">
        <f ca="1" xml:space="preserve"> Table7[[#This Row],[Sales]] - Table7[[#This Row],[Discount]]</f>
        <v>2110752</v>
      </c>
    </row>
    <row r="447" spans="1:17">
      <c r="A447" t="s">
        <v>56</v>
      </c>
      <c r="B447" t="s">
        <v>707</v>
      </c>
      <c r="C447" t="s">
        <v>903</v>
      </c>
      <c r="D447" t="s">
        <v>30</v>
      </c>
      <c r="E447" s="6" t="s">
        <v>31</v>
      </c>
      <c r="F447" t="s">
        <v>16</v>
      </c>
      <c r="G447">
        <v>4.2</v>
      </c>
      <c r="H447" s="2">
        <v>10070</v>
      </c>
      <c r="I447" s="2">
        <v>10129</v>
      </c>
      <c r="J447" t="s">
        <v>708</v>
      </c>
      <c r="K447">
        <v>59</v>
      </c>
      <c r="L447">
        <v>0.58248593148385797</v>
      </c>
      <c r="M447">
        <f t="shared" ca="1" si="6"/>
        <v>189</v>
      </c>
      <c r="N447" s="2">
        <f ca="1" xml:space="preserve"> Table7[[#This Row],[Selling Price]] * Table7[[#This Row],[Units sold (Anually)]]</f>
        <v>1903230</v>
      </c>
      <c r="O447" s="2">
        <f ca="1" xml:space="preserve"> (-Table7[[#This Row],[Original Price]] - Table7[[#This Row],[Selling Price]])  * Table7[[#This Row],[Units sold (Anually)]]</f>
        <v>-3817611</v>
      </c>
      <c r="P447" s="2">
        <f ca="1" xml:space="preserve"> (Table7[[#This Row],[Original Price]] - Table7[[#This Row],[Selling Price]]) * Table7[[#This Row],[Units sold (Anually)]]</f>
        <v>11151</v>
      </c>
      <c r="Q447" s="2">
        <f ca="1" xml:space="preserve"> Table7[[#This Row],[Sales]] - Table7[[#This Row],[Discount]]</f>
        <v>1903171</v>
      </c>
    </row>
    <row r="448" spans="1:17">
      <c r="A448" t="s">
        <v>11</v>
      </c>
      <c r="B448" t="s">
        <v>904</v>
      </c>
      <c r="C448" t="s">
        <v>437</v>
      </c>
      <c r="D448" t="s">
        <v>14</v>
      </c>
      <c r="E448" s="6" t="s">
        <v>15</v>
      </c>
      <c r="F448" t="s">
        <v>16</v>
      </c>
      <c r="G448">
        <v>4.5</v>
      </c>
      <c r="H448" s="2">
        <v>40999</v>
      </c>
      <c r="I448" s="2">
        <v>43999</v>
      </c>
      <c r="J448" t="s">
        <v>905</v>
      </c>
      <c r="K448">
        <v>3000</v>
      </c>
      <c r="L448">
        <v>6.8183367803813697</v>
      </c>
      <c r="M448">
        <f t="shared" ca="1" si="6"/>
        <v>102</v>
      </c>
      <c r="N448" s="2">
        <f ca="1" xml:space="preserve"> Table7[[#This Row],[Selling Price]] * Table7[[#This Row],[Units sold (Anually)]]</f>
        <v>4181898</v>
      </c>
      <c r="O448" s="2">
        <f ca="1" xml:space="preserve"> (-Table7[[#This Row],[Original Price]] - Table7[[#This Row],[Selling Price]])  * Table7[[#This Row],[Units sold (Anually)]]</f>
        <v>-8669796</v>
      </c>
      <c r="P448" s="2">
        <f ca="1" xml:space="preserve"> (Table7[[#This Row],[Original Price]] - Table7[[#This Row],[Selling Price]]) * Table7[[#This Row],[Units sold (Anually)]]</f>
        <v>306000</v>
      </c>
      <c r="Q448" s="2">
        <f ca="1" xml:space="preserve"> Table7[[#This Row],[Sales]] - Table7[[#This Row],[Discount]]</f>
        <v>4178898</v>
      </c>
    </row>
    <row r="449" spans="1:17">
      <c r="A449" t="s">
        <v>27</v>
      </c>
      <c r="B449" t="s">
        <v>906</v>
      </c>
      <c r="C449" t="s">
        <v>907</v>
      </c>
      <c r="D449" t="s">
        <v>45</v>
      </c>
      <c r="E449" s="6" t="s">
        <v>31</v>
      </c>
      <c r="F449" t="s">
        <v>16</v>
      </c>
      <c r="G449">
        <v>4.2</v>
      </c>
      <c r="H449" s="2">
        <v>10999</v>
      </c>
      <c r="I449" s="2">
        <v>10999</v>
      </c>
      <c r="J449" t="s">
        <v>908</v>
      </c>
      <c r="K449">
        <v>0</v>
      </c>
      <c r="L449">
        <v>0</v>
      </c>
      <c r="M449">
        <f t="shared" ca="1" si="6"/>
        <v>197</v>
      </c>
      <c r="N449" s="2">
        <f ca="1" xml:space="preserve"> Table7[[#This Row],[Selling Price]] * Table7[[#This Row],[Units sold (Anually)]]</f>
        <v>2166803</v>
      </c>
      <c r="O449" s="2">
        <f ca="1" xml:space="preserve"> (-Table7[[#This Row],[Original Price]] - Table7[[#This Row],[Selling Price]])  * Table7[[#This Row],[Units sold (Anually)]]</f>
        <v>-4333606</v>
      </c>
      <c r="P449" s="2">
        <f ca="1" xml:space="preserve"> (Table7[[#This Row],[Original Price]] - Table7[[#This Row],[Selling Price]]) * Table7[[#This Row],[Units sold (Anually)]]</f>
        <v>0</v>
      </c>
      <c r="Q449" s="2">
        <f ca="1" xml:space="preserve"> Table7[[#This Row],[Sales]] - Table7[[#This Row],[Discount]]</f>
        <v>2166803</v>
      </c>
    </row>
    <row r="450" spans="1:17">
      <c r="A450" t="s">
        <v>336</v>
      </c>
      <c r="B450" t="s">
        <v>909</v>
      </c>
      <c r="C450" t="s">
        <v>868</v>
      </c>
      <c r="D450" t="s">
        <v>45</v>
      </c>
      <c r="E450" s="6" t="s">
        <v>15</v>
      </c>
      <c r="F450" t="s">
        <v>16</v>
      </c>
      <c r="G450">
        <v>4.4000000000000004</v>
      </c>
      <c r="H450" s="2">
        <v>18999</v>
      </c>
      <c r="I450" s="2">
        <v>23999</v>
      </c>
      <c r="J450" t="s">
        <v>910</v>
      </c>
      <c r="K450">
        <v>5000</v>
      </c>
      <c r="L450">
        <v>20.834201425059302</v>
      </c>
      <c r="M450">
        <f t="shared" ref="M450:M513" ca="1" si="7">RANDBETWEEN(100,500)</f>
        <v>218</v>
      </c>
      <c r="N450" s="2">
        <f ca="1" xml:space="preserve"> Table7[[#This Row],[Selling Price]] * Table7[[#This Row],[Units sold (Anually)]]</f>
        <v>4141782</v>
      </c>
      <c r="O450" s="2">
        <f ca="1" xml:space="preserve"> (-Table7[[#This Row],[Original Price]] - Table7[[#This Row],[Selling Price]])  * Table7[[#This Row],[Units sold (Anually)]]</f>
        <v>-9373564</v>
      </c>
      <c r="P450" s="2">
        <f ca="1" xml:space="preserve"> (Table7[[#This Row],[Original Price]] - Table7[[#This Row],[Selling Price]]) * Table7[[#This Row],[Units sold (Anually)]]</f>
        <v>1090000</v>
      </c>
      <c r="Q450" s="2">
        <f ca="1" xml:space="preserve"> Table7[[#This Row],[Sales]] - Table7[[#This Row],[Discount]]</f>
        <v>4136782</v>
      </c>
    </row>
    <row r="451" spans="1:17">
      <c r="A451" t="s">
        <v>134</v>
      </c>
      <c r="B451" t="s">
        <v>716</v>
      </c>
      <c r="C451" t="s">
        <v>582</v>
      </c>
      <c r="D451" t="s">
        <v>45</v>
      </c>
      <c r="E451" s="6" t="s">
        <v>15</v>
      </c>
      <c r="F451" t="s">
        <v>16</v>
      </c>
      <c r="G451">
        <v>4.5999999999999996</v>
      </c>
      <c r="H451" s="2">
        <v>53990</v>
      </c>
      <c r="I451" s="2">
        <v>53990</v>
      </c>
      <c r="J451" t="s">
        <v>718</v>
      </c>
      <c r="K451">
        <v>0</v>
      </c>
      <c r="L451">
        <v>0</v>
      </c>
      <c r="M451">
        <f t="shared" ca="1" si="7"/>
        <v>281</v>
      </c>
      <c r="N451" s="2">
        <f ca="1" xml:space="preserve"> Table7[[#This Row],[Selling Price]] * Table7[[#This Row],[Units sold (Anually)]]</f>
        <v>15171190</v>
      </c>
      <c r="O451" s="2">
        <f ca="1" xml:space="preserve"> (-Table7[[#This Row],[Original Price]] - Table7[[#This Row],[Selling Price]])  * Table7[[#This Row],[Units sold (Anually)]]</f>
        <v>-30342380</v>
      </c>
      <c r="P451" s="2">
        <f ca="1" xml:space="preserve"> (Table7[[#This Row],[Original Price]] - Table7[[#This Row],[Selling Price]]) * Table7[[#This Row],[Units sold (Anually)]]</f>
        <v>0</v>
      </c>
      <c r="Q451" s="2">
        <f ca="1" xml:space="preserve"> Table7[[#This Row],[Sales]] - Table7[[#This Row],[Discount]]</f>
        <v>15171190</v>
      </c>
    </row>
    <row r="452" spans="1:17">
      <c r="A452" t="s">
        <v>336</v>
      </c>
      <c r="B452" t="s">
        <v>911</v>
      </c>
      <c r="C452" t="s">
        <v>177</v>
      </c>
      <c r="D452" t="s">
        <v>45</v>
      </c>
      <c r="E452" s="6" t="s">
        <v>15</v>
      </c>
      <c r="F452" t="s">
        <v>16</v>
      </c>
      <c r="G452">
        <v>4.4000000000000004</v>
      </c>
      <c r="H452" s="2">
        <v>16999</v>
      </c>
      <c r="I452" s="2">
        <v>19999</v>
      </c>
      <c r="J452" t="s">
        <v>912</v>
      </c>
      <c r="K452">
        <v>3000</v>
      </c>
      <c r="L452">
        <v>15.000750037501801</v>
      </c>
      <c r="M452">
        <f t="shared" ca="1" si="7"/>
        <v>341</v>
      </c>
      <c r="N452" s="2">
        <f ca="1" xml:space="preserve"> Table7[[#This Row],[Selling Price]] * Table7[[#This Row],[Units sold (Anually)]]</f>
        <v>5796659</v>
      </c>
      <c r="O452" s="2">
        <f ca="1" xml:space="preserve"> (-Table7[[#This Row],[Original Price]] - Table7[[#This Row],[Selling Price]])  * Table7[[#This Row],[Units sold (Anually)]]</f>
        <v>-12616318</v>
      </c>
      <c r="P452" s="2">
        <f ca="1" xml:space="preserve"> (Table7[[#This Row],[Original Price]] - Table7[[#This Row],[Selling Price]]) * Table7[[#This Row],[Units sold (Anually)]]</f>
        <v>1023000</v>
      </c>
      <c r="Q452" s="2">
        <f ca="1" xml:space="preserve"> Table7[[#This Row],[Sales]] - Table7[[#This Row],[Discount]]</f>
        <v>5793659</v>
      </c>
    </row>
    <row r="453" spans="1:17">
      <c r="A453" t="s">
        <v>56</v>
      </c>
      <c r="B453" t="s">
        <v>772</v>
      </c>
      <c r="C453" t="s">
        <v>913</v>
      </c>
      <c r="D453" t="s">
        <v>14</v>
      </c>
      <c r="E453" s="6" t="s">
        <v>15</v>
      </c>
      <c r="F453" t="s">
        <v>16</v>
      </c>
      <c r="G453">
        <v>4.4000000000000004</v>
      </c>
      <c r="H453" s="2">
        <v>27999</v>
      </c>
      <c r="I453" s="2">
        <v>27999</v>
      </c>
      <c r="J453" t="s">
        <v>774</v>
      </c>
      <c r="K453">
        <v>0</v>
      </c>
      <c r="L453">
        <v>0</v>
      </c>
      <c r="M453">
        <f t="shared" ca="1" si="7"/>
        <v>100</v>
      </c>
      <c r="N453" s="2">
        <f ca="1" xml:space="preserve"> Table7[[#This Row],[Selling Price]] * Table7[[#This Row],[Units sold (Anually)]]</f>
        <v>2799900</v>
      </c>
      <c r="O453" s="2">
        <f ca="1" xml:space="preserve"> (-Table7[[#This Row],[Original Price]] - Table7[[#This Row],[Selling Price]])  * Table7[[#This Row],[Units sold (Anually)]]</f>
        <v>-5599800</v>
      </c>
      <c r="P453" s="2">
        <f ca="1" xml:space="preserve"> (Table7[[#This Row],[Original Price]] - Table7[[#This Row],[Selling Price]]) * Table7[[#This Row],[Units sold (Anually)]]</f>
        <v>0</v>
      </c>
      <c r="Q453" s="2">
        <f ca="1" xml:space="preserve"> Table7[[#This Row],[Sales]] - Table7[[#This Row],[Discount]]</f>
        <v>2799900</v>
      </c>
    </row>
    <row r="454" spans="1:17">
      <c r="A454" t="s">
        <v>33</v>
      </c>
      <c r="B454" t="s">
        <v>43</v>
      </c>
      <c r="C454" t="s">
        <v>731</v>
      </c>
      <c r="D454" t="s">
        <v>45</v>
      </c>
      <c r="E454" s="6" t="s">
        <v>46</v>
      </c>
      <c r="F454" t="s">
        <v>16</v>
      </c>
      <c r="G454" t="s">
        <v>2506</v>
      </c>
      <c r="H454" s="2">
        <v>99900</v>
      </c>
      <c r="I454" s="2">
        <v>99900</v>
      </c>
      <c r="J454" t="s">
        <v>47</v>
      </c>
      <c r="K454">
        <v>0</v>
      </c>
      <c r="L454">
        <v>0</v>
      </c>
      <c r="M454">
        <f t="shared" ca="1" si="7"/>
        <v>426</v>
      </c>
      <c r="N454" s="2">
        <f ca="1" xml:space="preserve"> Table7[[#This Row],[Selling Price]] * Table7[[#This Row],[Units sold (Anually)]]</f>
        <v>42557400</v>
      </c>
      <c r="O454" s="2">
        <f ca="1" xml:space="preserve"> (-Table7[[#This Row],[Original Price]] - Table7[[#This Row],[Selling Price]])  * Table7[[#This Row],[Units sold (Anually)]]</f>
        <v>-85114800</v>
      </c>
      <c r="P454" s="2">
        <f ca="1" xml:space="preserve"> (Table7[[#This Row],[Original Price]] - Table7[[#This Row],[Selling Price]]) * Table7[[#This Row],[Units sold (Anually)]]</f>
        <v>0</v>
      </c>
      <c r="Q454" s="2">
        <f ca="1" xml:space="preserve"> Table7[[#This Row],[Sales]] - Table7[[#This Row],[Discount]]</f>
        <v>42557400</v>
      </c>
    </row>
    <row r="455" spans="1:17">
      <c r="A455" t="s">
        <v>38</v>
      </c>
      <c r="B455" t="s">
        <v>914</v>
      </c>
      <c r="C455" t="s">
        <v>35</v>
      </c>
      <c r="D455" t="s">
        <v>20</v>
      </c>
      <c r="E455" s="6" t="s">
        <v>21</v>
      </c>
      <c r="F455" t="s">
        <v>16</v>
      </c>
      <c r="G455">
        <v>4.0999999999999996</v>
      </c>
      <c r="H455" s="2">
        <v>15999</v>
      </c>
      <c r="I455" s="2">
        <v>15999</v>
      </c>
      <c r="J455" t="s">
        <v>915</v>
      </c>
      <c r="K455">
        <v>0</v>
      </c>
      <c r="L455">
        <v>0</v>
      </c>
      <c r="M455">
        <f t="shared" ca="1" si="7"/>
        <v>193</v>
      </c>
      <c r="N455" s="2">
        <f ca="1" xml:space="preserve"> Table7[[#This Row],[Selling Price]] * Table7[[#This Row],[Units sold (Anually)]]</f>
        <v>3087807</v>
      </c>
      <c r="O455" s="2">
        <f ca="1" xml:space="preserve"> (-Table7[[#This Row],[Original Price]] - Table7[[#This Row],[Selling Price]])  * Table7[[#This Row],[Units sold (Anually)]]</f>
        <v>-6175614</v>
      </c>
      <c r="P455" s="2">
        <f ca="1" xml:space="preserve"> (Table7[[#This Row],[Original Price]] - Table7[[#This Row],[Selling Price]]) * Table7[[#This Row],[Units sold (Anually)]]</f>
        <v>0</v>
      </c>
      <c r="Q455" s="2">
        <f ca="1" xml:space="preserve"> Table7[[#This Row],[Sales]] - Table7[[#This Row],[Discount]]</f>
        <v>3087807</v>
      </c>
    </row>
    <row r="456" spans="1:17">
      <c r="A456" t="s">
        <v>11</v>
      </c>
      <c r="B456" t="s">
        <v>880</v>
      </c>
      <c r="C456" t="s">
        <v>916</v>
      </c>
      <c r="D456" t="s">
        <v>14</v>
      </c>
      <c r="E456" s="6" t="s">
        <v>15</v>
      </c>
      <c r="F456" t="s">
        <v>16</v>
      </c>
      <c r="G456">
        <v>4.3</v>
      </c>
      <c r="H456" s="2">
        <v>69999</v>
      </c>
      <c r="I456" s="2">
        <v>83999</v>
      </c>
      <c r="J456" t="s">
        <v>882</v>
      </c>
      <c r="K456">
        <v>14000</v>
      </c>
      <c r="L456">
        <v>16.666865081727099</v>
      </c>
      <c r="M456">
        <f t="shared" ca="1" si="7"/>
        <v>318</v>
      </c>
      <c r="N456" s="2">
        <f ca="1" xml:space="preserve"> Table7[[#This Row],[Selling Price]] * Table7[[#This Row],[Units sold (Anually)]]</f>
        <v>22259682</v>
      </c>
      <c r="O456" s="2">
        <f ca="1" xml:space="preserve"> (-Table7[[#This Row],[Original Price]] - Table7[[#This Row],[Selling Price]])  * Table7[[#This Row],[Units sold (Anually)]]</f>
        <v>-48971364</v>
      </c>
      <c r="P456" s="2">
        <f ca="1" xml:space="preserve"> (Table7[[#This Row],[Original Price]] - Table7[[#This Row],[Selling Price]]) * Table7[[#This Row],[Units sold (Anually)]]</f>
        <v>4452000</v>
      </c>
      <c r="Q456" s="2">
        <f ca="1" xml:space="preserve"> Table7[[#This Row],[Sales]] - Table7[[#This Row],[Discount]]</f>
        <v>22245682</v>
      </c>
    </row>
    <row r="457" spans="1:17">
      <c r="A457" t="s">
        <v>196</v>
      </c>
      <c r="B457" t="s">
        <v>917</v>
      </c>
      <c r="C457" t="s">
        <v>198</v>
      </c>
      <c r="D457" t="s">
        <v>50</v>
      </c>
      <c r="E457" s="6" t="s">
        <v>21</v>
      </c>
      <c r="F457" t="s">
        <v>16</v>
      </c>
      <c r="G457">
        <v>4.5</v>
      </c>
      <c r="H457" s="2">
        <v>42021</v>
      </c>
      <c r="I457" s="2">
        <v>42021</v>
      </c>
      <c r="J457" t="s">
        <v>918</v>
      </c>
      <c r="K457">
        <v>0</v>
      </c>
      <c r="L457">
        <v>0</v>
      </c>
      <c r="M457">
        <f t="shared" ca="1" si="7"/>
        <v>282</v>
      </c>
      <c r="N457" s="2">
        <f ca="1" xml:space="preserve"> Table7[[#This Row],[Selling Price]] * Table7[[#This Row],[Units sold (Anually)]]</f>
        <v>11849922</v>
      </c>
      <c r="O457" s="2">
        <f ca="1" xml:space="preserve"> (-Table7[[#This Row],[Original Price]] - Table7[[#This Row],[Selling Price]])  * Table7[[#This Row],[Units sold (Anually)]]</f>
        <v>-23699844</v>
      </c>
      <c r="P457" s="2">
        <f ca="1" xml:space="preserve"> (Table7[[#This Row],[Original Price]] - Table7[[#This Row],[Selling Price]]) * Table7[[#This Row],[Units sold (Anually)]]</f>
        <v>0</v>
      </c>
      <c r="Q457" s="2">
        <f ca="1" xml:space="preserve"> Table7[[#This Row],[Sales]] - Table7[[#This Row],[Discount]]</f>
        <v>11849922</v>
      </c>
    </row>
    <row r="458" spans="1:17">
      <c r="A458" t="s">
        <v>11</v>
      </c>
      <c r="B458" t="s">
        <v>238</v>
      </c>
      <c r="C458" t="s">
        <v>239</v>
      </c>
      <c r="D458" t="s">
        <v>14</v>
      </c>
      <c r="E458" s="6" t="s">
        <v>15</v>
      </c>
      <c r="F458" t="s">
        <v>16</v>
      </c>
      <c r="G458">
        <v>4.3</v>
      </c>
      <c r="H458" s="2">
        <v>19990</v>
      </c>
      <c r="I458" s="2">
        <v>19990</v>
      </c>
      <c r="J458" t="s">
        <v>240</v>
      </c>
      <c r="K458">
        <v>0</v>
      </c>
      <c r="L458">
        <v>0</v>
      </c>
      <c r="M458">
        <f t="shared" ca="1" si="7"/>
        <v>376</v>
      </c>
      <c r="N458" s="2">
        <f ca="1" xml:space="preserve"> Table7[[#This Row],[Selling Price]] * Table7[[#This Row],[Units sold (Anually)]]</f>
        <v>7516240</v>
      </c>
      <c r="O458" s="2">
        <f ca="1" xml:space="preserve"> (-Table7[[#This Row],[Original Price]] - Table7[[#This Row],[Selling Price]])  * Table7[[#This Row],[Units sold (Anually)]]</f>
        <v>-15032480</v>
      </c>
      <c r="P458" s="2">
        <f ca="1" xml:space="preserve"> (Table7[[#This Row],[Original Price]] - Table7[[#This Row],[Selling Price]]) * Table7[[#This Row],[Units sold (Anually)]]</f>
        <v>0</v>
      </c>
      <c r="Q458" s="2">
        <f ca="1" xml:space="preserve"> Table7[[#This Row],[Sales]] - Table7[[#This Row],[Discount]]</f>
        <v>7516240</v>
      </c>
    </row>
    <row r="459" spans="1:17">
      <c r="A459" t="s">
        <v>33</v>
      </c>
      <c r="B459" t="s">
        <v>268</v>
      </c>
      <c r="C459" t="s">
        <v>89</v>
      </c>
      <c r="D459" t="s">
        <v>36</v>
      </c>
      <c r="E459" s="6" t="s">
        <v>31</v>
      </c>
      <c r="F459" t="s">
        <v>16</v>
      </c>
      <c r="G459">
        <v>4.5999999999999996</v>
      </c>
      <c r="H459" s="2">
        <v>63999</v>
      </c>
      <c r="I459" s="2">
        <v>65900</v>
      </c>
      <c r="J459" t="s">
        <v>269</v>
      </c>
      <c r="K459">
        <v>1901</v>
      </c>
      <c r="L459">
        <v>2.8846737481031801</v>
      </c>
      <c r="M459">
        <f t="shared" ca="1" si="7"/>
        <v>121</v>
      </c>
      <c r="N459" s="2">
        <f ca="1" xml:space="preserve"> Table7[[#This Row],[Selling Price]] * Table7[[#This Row],[Units sold (Anually)]]</f>
        <v>7743879</v>
      </c>
      <c r="O459" s="2">
        <f ca="1" xml:space="preserve"> (-Table7[[#This Row],[Original Price]] - Table7[[#This Row],[Selling Price]])  * Table7[[#This Row],[Units sold (Anually)]]</f>
        <v>-15717779</v>
      </c>
      <c r="P459" s="2">
        <f ca="1" xml:space="preserve"> (Table7[[#This Row],[Original Price]] - Table7[[#This Row],[Selling Price]]) * Table7[[#This Row],[Units sold (Anually)]]</f>
        <v>230021</v>
      </c>
      <c r="Q459" s="2">
        <f ca="1" xml:space="preserve"> Table7[[#This Row],[Sales]] - Table7[[#This Row],[Discount]]</f>
        <v>7741978</v>
      </c>
    </row>
    <row r="460" spans="1:17">
      <c r="A460" t="s">
        <v>11</v>
      </c>
      <c r="B460" t="s">
        <v>919</v>
      </c>
      <c r="C460" t="s">
        <v>35</v>
      </c>
      <c r="D460" t="s">
        <v>2554</v>
      </c>
      <c r="E460" s="6" t="s">
        <v>20</v>
      </c>
      <c r="F460" t="s">
        <v>16</v>
      </c>
      <c r="G460">
        <v>4.2</v>
      </c>
      <c r="H460" s="2">
        <v>1435</v>
      </c>
      <c r="I460" s="2">
        <v>1435</v>
      </c>
      <c r="J460" t="s">
        <v>920</v>
      </c>
      <c r="K460">
        <v>0</v>
      </c>
      <c r="L460">
        <v>0</v>
      </c>
      <c r="M460">
        <f t="shared" ca="1" si="7"/>
        <v>462</v>
      </c>
      <c r="N460" s="2">
        <f ca="1" xml:space="preserve"> Table7[[#This Row],[Selling Price]] * Table7[[#This Row],[Units sold (Anually)]]</f>
        <v>662970</v>
      </c>
      <c r="O460" s="2">
        <f ca="1" xml:space="preserve"> (-Table7[[#This Row],[Original Price]] - Table7[[#This Row],[Selling Price]])  * Table7[[#This Row],[Units sold (Anually)]]</f>
        <v>-1325940</v>
      </c>
      <c r="P460" s="2">
        <f ca="1" xml:space="preserve"> (Table7[[#This Row],[Original Price]] - Table7[[#This Row],[Selling Price]]) * Table7[[#This Row],[Units sold (Anually)]]</f>
        <v>0</v>
      </c>
      <c r="Q460" s="2">
        <f ca="1" xml:space="preserve"> Table7[[#This Row],[Sales]] - Table7[[#This Row],[Discount]]</f>
        <v>662970</v>
      </c>
    </row>
    <row r="461" spans="1:17">
      <c r="A461" t="s">
        <v>38</v>
      </c>
      <c r="B461" t="s">
        <v>921</v>
      </c>
      <c r="C461" t="s">
        <v>35</v>
      </c>
      <c r="D461" t="s">
        <v>40</v>
      </c>
      <c r="E461" s="6" t="s">
        <v>21</v>
      </c>
      <c r="F461" t="s">
        <v>16</v>
      </c>
      <c r="G461">
        <v>3.9</v>
      </c>
      <c r="H461" s="2">
        <v>1890</v>
      </c>
      <c r="I461" s="2">
        <v>1890</v>
      </c>
      <c r="J461" t="s">
        <v>922</v>
      </c>
      <c r="K461">
        <v>0</v>
      </c>
      <c r="L461">
        <v>0</v>
      </c>
      <c r="M461">
        <f t="shared" ca="1" si="7"/>
        <v>218</v>
      </c>
      <c r="N461" s="2">
        <f ca="1" xml:space="preserve"> Table7[[#This Row],[Selling Price]] * Table7[[#This Row],[Units sold (Anually)]]</f>
        <v>412020</v>
      </c>
      <c r="O461" s="2">
        <f ca="1" xml:space="preserve"> (-Table7[[#This Row],[Original Price]] - Table7[[#This Row],[Selling Price]])  * Table7[[#This Row],[Units sold (Anually)]]</f>
        <v>-824040</v>
      </c>
      <c r="P461" s="2">
        <f ca="1" xml:space="preserve"> (Table7[[#This Row],[Original Price]] - Table7[[#This Row],[Selling Price]]) * Table7[[#This Row],[Units sold (Anually)]]</f>
        <v>0</v>
      </c>
      <c r="Q461" s="2">
        <f ca="1" xml:space="preserve"> Table7[[#This Row],[Sales]] - Table7[[#This Row],[Discount]]</f>
        <v>412020</v>
      </c>
    </row>
    <row r="462" spans="1:17">
      <c r="A462" t="s">
        <v>83</v>
      </c>
      <c r="B462" t="s">
        <v>923</v>
      </c>
      <c r="C462" t="s">
        <v>35</v>
      </c>
      <c r="D462" t="s">
        <v>20</v>
      </c>
      <c r="E462" s="6" t="s">
        <v>21</v>
      </c>
      <c r="F462" t="s">
        <v>16</v>
      </c>
      <c r="G462">
        <v>3.8</v>
      </c>
      <c r="H462" s="2">
        <v>5999</v>
      </c>
      <c r="I462" s="2">
        <v>5999</v>
      </c>
      <c r="J462" t="s">
        <v>924</v>
      </c>
      <c r="K462">
        <v>0</v>
      </c>
      <c r="L462">
        <v>0</v>
      </c>
      <c r="M462">
        <f t="shared" ca="1" si="7"/>
        <v>146</v>
      </c>
      <c r="N462" s="2">
        <f ca="1" xml:space="preserve"> Table7[[#This Row],[Selling Price]] * Table7[[#This Row],[Units sold (Anually)]]</f>
        <v>875854</v>
      </c>
      <c r="O462" s="2">
        <f ca="1" xml:space="preserve"> (-Table7[[#This Row],[Original Price]] - Table7[[#This Row],[Selling Price]])  * Table7[[#This Row],[Units sold (Anually)]]</f>
        <v>-1751708</v>
      </c>
      <c r="P462" s="2">
        <f ca="1" xml:space="preserve"> (Table7[[#This Row],[Original Price]] - Table7[[#This Row],[Selling Price]]) * Table7[[#This Row],[Units sold (Anually)]]</f>
        <v>0</v>
      </c>
      <c r="Q462" s="2">
        <f ca="1" xml:space="preserve"> Table7[[#This Row],[Sales]] - Table7[[#This Row],[Discount]]</f>
        <v>875854</v>
      </c>
    </row>
    <row r="463" spans="1:17">
      <c r="A463" t="s">
        <v>83</v>
      </c>
      <c r="B463" t="s">
        <v>925</v>
      </c>
      <c r="C463" t="s">
        <v>93</v>
      </c>
      <c r="D463" t="s">
        <v>50</v>
      </c>
      <c r="E463" s="6" t="s">
        <v>70</v>
      </c>
      <c r="F463" t="s">
        <v>16</v>
      </c>
      <c r="G463">
        <v>4.3</v>
      </c>
      <c r="H463" s="2">
        <v>16999</v>
      </c>
      <c r="I463" s="2">
        <v>16999</v>
      </c>
      <c r="J463" t="s">
        <v>926</v>
      </c>
      <c r="K463">
        <v>0</v>
      </c>
      <c r="L463">
        <v>0</v>
      </c>
      <c r="M463">
        <f t="shared" ca="1" si="7"/>
        <v>413</v>
      </c>
      <c r="N463" s="2">
        <f ca="1" xml:space="preserve"> Table7[[#This Row],[Selling Price]] * Table7[[#This Row],[Units sold (Anually)]]</f>
        <v>7020587</v>
      </c>
      <c r="O463" s="2">
        <f ca="1" xml:space="preserve"> (-Table7[[#This Row],[Original Price]] - Table7[[#This Row],[Selling Price]])  * Table7[[#This Row],[Units sold (Anually)]]</f>
        <v>-14041174</v>
      </c>
      <c r="P463" s="2">
        <f ca="1" xml:space="preserve"> (Table7[[#This Row],[Original Price]] - Table7[[#This Row],[Selling Price]]) * Table7[[#This Row],[Units sold (Anually)]]</f>
        <v>0</v>
      </c>
      <c r="Q463" s="2">
        <f ca="1" xml:space="preserve"> Table7[[#This Row],[Sales]] - Table7[[#This Row],[Discount]]</f>
        <v>7020587</v>
      </c>
    </row>
    <row r="464" spans="1:17">
      <c r="A464" t="s">
        <v>83</v>
      </c>
      <c r="B464" t="s">
        <v>927</v>
      </c>
      <c r="C464" t="s">
        <v>177</v>
      </c>
      <c r="D464" t="s">
        <v>20</v>
      </c>
      <c r="E464" s="6" t="s">
        <v>21</v>
      </c>
      <c r="F464" t="s">
        <v>16</v>
      </c>
      <c r="G464">
        <v>4</v>
      </c>
      <c r="H464" s="2">
        <v>7999</v>
      </c>
      <c r="I464" s="2">
        <v>7999</v>
      </c>
      <c r="J464" t="s">
        <v>928</v>
      </c>
      <c r="K464">
        <v>0</v>
      </c>
      <c r="L464">
        <v>0</v>
      </c>
      <c r="M464">
        <f t="shared" ca="1" si="7"/>
        <v>392</v>
      </c>
      <c r="N464" s="2">
        <f ca="1" xml:space="preserve"> Table7[[#This Row],[Selling Price]] * Table7[[#This Row],[Units sold (Anually)]]</f>
        <v>3135608</v>
      </c>
      <c r="O464" s="2">
        <f ca="1" xml:space="preserve"> (-Table7[[#This Row],[Original Price]] - Table7[[#This Row],[Selling Price]])  * Table7[[#This Row],[Units sold (Anually)]]</f>
        <v>-6271216</v>
      </c>
      <c r="P464" s="2">
        <f ca="1" xml:space="preserve"> (Table7[[#This Row],[Original Price]] - Table7[[#This Row],[Selling Price]]) * Table7[[#This Row],[Units sold (Anually)]]</f>
        <v>0</v>
      </c>
      <c r="Q464" s="2">
        <f ca="1" xml:space="preserve"> Table7[[#This Row],[Sales]] - Table7[[#This Row],[Discount]]</f>
        <v>3135608</v>
      </c>
    </row>
    <row r="465" spans="1:17">
      <c r="A465" t="s">
        <v>23</v>
      </c>
      <c r="B465" t="s">
        <v>929</v>
      </c>
      <c r="C465" t="s">
        <v>930</v>
      </c>
      <c r="D465" t="s">
        <v>14</v>
      </c>
      <c r="E465" s="6" t="s">
        <v>15</v>
      </c>
      <c r="F465" t="s">
        <v>16</v>
      </c>
      <c r="G465">
        <v>4.3</v>
      </c>
      <c r="H465" s="2">
        <v>16999</v>
      </c>
      <c r="I465" s="2">
        <v>18999</v>
      </c>
      <c r="J465" t="s">
        <v>931</v>
      </c>
      <c r="K465">
        <v>2000</v>
      </c>
      <c r="L465">
        <v>10.5268698352544</v>
      </c>
      <c r="M465">
        <f t="shared" ca="1" si="7"/>
        <v>211</v>
      </c>
      <c r="N465" s="2">
        <f ca="1" xml:space="preserve"> Table7[[#This Row],[Selling Price]] * Table7[[#This Row],[Units sold (Anually)]]</f>
        <v>3586789</v>
      </c>
      <c r="O465" s="2">
        <f ca="1" xml:space="preserve"> (-Table7[[#This Row],[Original Price]] - Table7[[#This Row],[Selling Price]])  * Table7[[#This Row],[Units sold (Anually)]]</f>
        <v>-7595578</v>
      </c>
      <c r="P465" s="2">
        <f ca="1" xml:space="preserve"> (Table7[[#This Row],[Original Price]] - Table7[[#This Row],[Selling Price]]) * Table7[[#This Row],[Units sold (Anually)]]</f>
        <v>422000</v>
      </c>
      <c r="Q465" s="2">
        <f ca="1" xml:space="preserve"> Table7[[#This Row],[Sales]] - Table7[[#This Row],[Discount]]</f>
        <v>3584789</v>
      </c>
    </row>
    <row r="466" spans="1:17">
      <c r="A466" t="s">
        <v>72</v>
      </c>
      <c r="B466" t="s">
        <v>932</v>
      </c>
      <c r="C466" t="s">
        <v>933</v>
      </c>
      <c r="D466" t="s">
        <v>30</v>
      </c>
      <c r="E466" s="6" t="s">
        <v>31</v>
      </c>
      <c r="F466" t="s">
        <v>16</v>
      </c>
      <c r="G466">
        <v>4.4000000000000004</v>
      </c>
      <c r="H466" s="2">
        <v>16990</v>
      </c>
      <c r="I466" s="2">
        <v>20990</v>
      </c>
      <c r="J466" t="s">
        <v>934</v>
      </c>
      <c r="K466">
        <v>4000</v>
      </c>
      <c r="L466">
        <v>19.056693663649298</v>
      </c>
      <c r="M466">
        <f t="shared" ca="1" si="7"/>
        <v>294</v>
      </c>
      <c r="N466" s="2">
        <f ca="1" xml:space="preserve"> Table7[[#This Row],[Selling Price]] * Table7[[#This Row],[Units sold (Anually)]]</f>
        <v>4995060</v>
      </c>
      <c r="O466" s="2">
        <f ca="1" xml:space="preserve"> (-Table7[[#This Row],[Original Price]] - Table7[[#This Row],[Selling Price]])  * Table7[[#This Row],[Units sold (Anually)]]</f>
        <v>-11166120</v>
      </c>
      <c r="P466" s="2">
        <f ca="1" xml:space="preserve"> (Table7[[#This Row],[Original Price]] - Table7[[#This Row],[Selling Price]]) * Table7[[#This Row],[Units sold (Anually)]]</f>
        <v>1176000</v>
      </c>
      <c r="Q466" s="2">
        <f ca="1" xml:space="preserve"> Table7[[#This Row],[Sales]] - Table7[[#This Row],[Discount]]</f>
        <v>4991060</v>
      </c>
    </row>
    <row r="467" spans="1:17">
      <c r="A467" t="s">
        <v>11</v>
      </c>
      <c r="B467" t="s">
        <v>753</v>
      </c>
      <c r="C467" t="s">
        <v>754</v>
      </c>
      <c r="D467" t="s">
        <v>30</v>
      </c>
      <c r="E467" s="6" t="s">
        <v>15</v>
      </c>
      <c r="F467" t="s">
        <v>16</v>
      </c>
      <c r="G467">
        <v>4.3</v>
      </c>
      <c r="H467" s="2">
        <v>14999</v>
      </c>
      <c r="I467" s="2">
        <v>24900</v>
      </c>
      <c r="J467" t="s">
        <v>755</v>
      </c>
      <c r="K467">
        <v>9901</v>
      </c>
      <c r="L467">
        <v>39.763052208835298</v>
      </c>
      <c r="M467">
        <f t="shared" ca="1" si="7"/>
        <v>154</v>
      </c>
      <c r="N467" s="2">
        <f ca="1" xml:space="preserve"> Table7[[#This Row],[Selling Price]] * Table7[[#This Row],[Units sold (Anually)]]</f>
        <v>2309846</v>
      </c>
      <c r="O467" s="2">
        <f ca="1" xml:space="preserve"> (-Table7[[#This Row],[Original Price]] - Table7[[#This Row],[Selling Price]])  * Table7[[#This Row],[Units sold (Anually)]]</f>
        <v>-6144446</v>
      </c>
      <c r="P467" s="2">
        <f ca="1" xml:space="preserve"> (Table7[[#This Row],[Original Price]] - Table7[[#This Row],[Selling Price]]) * Table7[[#This Row],[Units sold (Anually)]]</f>
        <v>1524754</v>
      </c>
      <c r="Q467" s="2">
        <f ca="1" xml:space="preserve"> Table7[[#This Row],[Sales]] - Table7[[#This Row],[Discount]]</f>
        <v>2299945</v>
      </c>
    </row>
    <row r="468" spans="1:17">
      <c r="A468" t="s">
        <v>11</v>
      </c>
      <c r="B468" t="s">
        <v>935</v>
      </c>
      <c r="C468" t="s">
        <v>35</v>
      </c>
      <c r="D468" t="s">
        <v>50</v>
      </c>
      <c r="E468" s="6" t="s">
        <v>70</v>
      </c>
      <c r="F468" t="s">
        <v>16</v>
      </c>
      <c r="G468">
        <v>4.3</v>
      </c>
      <c r="H468" s="2">
        <v>14990</v>
      </c>
      <c r="I468" s="2">
        <v>14990</v>
      </c>
      <c r="J468" t="s">
        <v>936</v>
      </c>
      <c r="K468">
        <v>0</v>
      </c>
      <c r="L468">
        <v>0</v>
      </c>
      <c r="M468">
        <f t="shared" ca="1" si="7"/>
        <v>265</v>
      </c>
      <c r="N468" s="2">
        <f ca="1" xml:space="preserve"> Table7[[#This Row],[Selling Price]] * Table7[[#This Row],[Units sold (Anually)]]</f>
        <v>3972350</v>
      </c>
      <c r="O468" s="2">
        <f ca="1" xml:space="preserve"> (-Table7[[#This Row],[Original Price]] - Table7[[#This Row],[Selling Price]])  * Table7[[#This Row],[Units sold (Anually)]]</f>
        <v>-7944700</v>
      </c>
      <c r="P468" s="2">
        <f ca="1" xml:space="preserve"> (Table7[[#This Row],[Original Price]] - Table7[[#This Row],[Selling Price]]) * Table7[[#This Row],[Units sold (Anually)]]</f>
        <v>0</v>
      </c>
      <c r="Q468" s="2">
        <f ca="1" xml:space="preserve"> Table7[[#This Row],[Sales]] - Table7[[#This Row],[Discount]]</f>
        <v>3972350</v>
      </c>
    </row>
    <row r="469" spans="1:17">
      <c r="A469" t="s">
        <v>67</v>
      </c>
      <c r="B469" t="s">
        <v>937</v>
      </c>
      <c r="C469" t="s">
        <v>938</v>
      </c>
      <c r="D469" t="s">
        <v>14</v>
      </c>
      <c r="E469" s="6" t="s">
        <v>63</v>
      </c>
      <c r="F469" t="s">
        <v>16</v>
      </c>
      <c r="G469">
        <v>4.4000000000000004</v>
      </c>
      <c r="H469" s="2">
        <v>41990</v>
      </c>
      <c r="I469" s="2">
        <v>55990</v>
      </c>
      <c r="J469" t="s">
        <v>939</v>
      </c>
      <c r="K469">
        <v>14000</v>
      </c>
      <c r="L469">
        <v>25.004465083050501</v>
      </c>
      <c r="M469">
        <f t="shared" ca="1" si="7"/>
        <v>387</v>
      </c>
      <c r="N469" s="2">
        <f ca="1" xml:space="preserve"> Table7[[#This Row],[Selling Price]] * Table7[[#This Row],[Units sold (Anually)]]</f>
        <v>16250130</v>
      </c>
      <c r="O469" s="2">
        <f ca="1" xml:space="preserve"> (-Table7[[#This Row],[Original Price]] - Table7[[#This Row],[Selling Price]])  * Table7[[#This Row],[Units sold (Anually)]]</f>
        <v>-37918260</v>
      </c>
      <c r="P469" s="2">
        <f ca="1" xml:space="preserve"> (Table7[[#This Row],[Original Price]] - Table7[[#This Row],[Selling Price]]) * Table7[[#This Row],[Units sold (Anually)]]</f>
        <v>5418000</v>
      </c>
      <c r="Q469" s="2">
        <f ca="1" xml:space="preserve"> Table7[[#This Row],[Sales]] - Table7[[#This Row],[Discount]]</f>
        <v>16236130</v>
      </c>
    </row>
    <row r="470" spans="1:17">
      <c r="A470" t="s">
        <v>134</v>
      </c>
      <c r="B470">
        <v>10</v>
      </c>
      <c r="C470" t="s">
        <v>940</v>
      </c>
      <c r="D470" t="s">
        <v>30</v>
      </c>
      <c r="E470" s="6" t="s">
        <v>70</v>
      </c>
      <c r="F470" t="s">
        <v>16</v>
      </c>
      <c r="G470">
        <v>4.2</v>
      </c>
      <c r="H470" s="2">
        <v>56690</v>
      </c>
      <c r="I470" s="2">
        <v>56690</v>
      </c>
      <c r="J470" t="s">
        <v>941</v>
      </c>
      <c r="K470">
        <v>0</v>
      </c>
      <c r="L470">
        <v>0</v>
      </c>
      <c r="M470">
        <f t="shared" ca="1" si="7"/>
        <v>422</v>
      </c>
      <c r="N470" s="2">
        <f ca="1" xml:space="preserve"> Table7[[#This Row],[Selling Price]] * Table7[[#This Row],[Units sold (Anually)]]</f>
        <v>23923180</v>
      </c>
      <c r="O470" s="2">
        <f ca="1" xml:space="preserve"> (-Table7[[#This Row],[Original Price]] - Table7[[#This Row],[Selling Price]])  * Table7[[#This Row],[Units sold (Anually)]]</f>
        <v>-47846360</v>
      </c>
      <c r="P470" s="2">
        <f ca="1" xml:space="preserve"> (Table7[[#This Row],[Original Price]] - Table7[[#This Row],[Selling Price]]) * Table7[[#This Row],[Units sold (Anually)]]</f>
        <v>0</v>
      </c>
      <c r="Q470" s="2">
        <f ca="1" xml:space="preserve"> Table7[[#This Row],[Sales]] - Table7[[#This Row],[Discount]]</f>
        <v>23923180</v>
      </c>
    </row>
    <row r="471" spans="1:17">
      <c r="A471" t="s">
        <v>33</v>
      </c>
      <c r="B471" t="s">
        <v>354</v>
      </c>
      <c r="C471" t="s">
        <v>173</v>
      </c>
      <c r="D471" t="s">
        <v>20</v>
      </c>
      <c r="E471" s="6" t="s">
        <v>31</v>
      </c>
      <c r="F471" t="s">
        <v>16</v>
      </c>
      <c r="G471">
        <v>4.5</v>
      </c>
      <c r="H471" s="2">
        <v>49999</v>
      </c>
      <c r="I471" s="2">
        <v>49999</v>
      </c>
      <c r="J471" t="s">
        <v>355</v>
      </c>
      <c r="K471">
        <v>0</v>
      </c>
      <c r="L471">
        <v>0</v>
      </c>
      <c r="M471">
        <f t="shared" ca="1" si="7"/>
        <v>352</v>
      </c>
      <c r="N471" s="2">
        <f ca="1" xml:space="preserve"> Table7[[#This Row],[Selling Price]] * Table7[[#This Row],[Units sold (Anually)]]</f>
        <v>17599648</v>
      </c>
      <c r="O471" s="2">
        <f ca="1" xml:space="preserve"> (-Table7[[#This Row],[Original Price]] - Table7[[#This Row],[Selling Price]])  * Table7[[#This Row],[Units sold (Anually)]]</f>
        <v>-35199296</v>
      </c>
      <c r="P471" s="2">
        <f ca="1" xml:space="preserve"> (Table7[[#This Row],[Original Price]] - Table7[[#This Row],[Selling Price]]) * Table7[[#This Row],[Units sold (Anually)]]</f>
        <v>0</v>
      </c>
      <c r="Q471" s="2">
        <f ca="1" xml:space="preserve"> Table7[[#This Row],[Sales]] - Table7[[#This Row],[Discount]]</f>
        <v>17599648</v>
      </c>
    </row>
    <row r="472" spans="1:17">
      <c r="A472" t="s">
        <v>11</v>
      </c>
      <c r="B472" t="s">
        <v>345</v>
      </c>
      <c r="C472" t="s">
        <v>35</v>
      </c>
      <c r="D472" t="s">
        <v>20</v>
      </c>
      <c r="E472" s="6" t="s">
        <v>21</v>
      </c>
      <c r="F472" t="s">
        <v>16</v>
      </c>
      <c r="G472">
        <v>4.0999999999999996</v>
      </c>
      <c r="H472" s="2">
        <v>14490</v>
      </c>
      <c r="I472" s="2">
        <v>14490</v>
      </c>
      <c r="J472" t="s">
        <v>347</v>
      </c>
      <c r="K472">
        <v>0</v>
      </c>
      <c r="L472">
        <v>0</v>
      </c>
      <c r="M472">
        <f t="shared" ca="1" si="7"/>
        <v>257</v>
      </c>
      <c r="N472" s="2">
        <f ca="1" xml:space="preserve"> Table7[[#This Row],[Selling Price]] * Table7[[#This Row],[Units sold (Anually)]]</f>
        <v>3723930</v>
      </c>
      <c r="O472" s="2">
        <f ca="1" xml:space="preserve"> (-Table7[[#This Row],[Original Price]] - Table7[[#This Row],[Selling Price]])  * Table7[[#This Row],[Units sold (Anually)]]</f>
        <v>-7447860</v>
      </c>
      <c r="P472" s="2">
        <f ca="1" xml:space="preserve"> (Table7[[#This Row],[Original Price]] - Table7[[#This Row],[Selling Price]]) * Table7[[#This Row],[Units sold (Anually)]]</f>
        <v>0</v>
      </c>
      <c r="Q472" s="2">
        <f ca="1" xml:space="preserve"> Table7[[#This Row],[Sales]] - Table7[[#This Row],[Discount]]</f>
        <v>3723930</v>
      </c>
    </row>
    <row r="473" spans="1:17">
      <c r="A473" t="s">
        <v>33</v>
      </c>
      <c r="B473" t="s">
        <v>354</v>
      </c>
      <c r="C473" t="s">
        <v>80</v>
      </c>
      <c r="D473" t="s">
        <v>20</v>
      </c>
      <c r="E473" s="6" t="s">
        <v>70</v>
      </c>
      <c r="F473" t="s">
        <v>16</v>
      </c>
      <c r="G473">
        <v>4.5</v>
      </c>
      <c r="H473" s="2">
        <v>25299</v>
      </c>
      <c r="I473" s="2">
        <v>29900</v>
      </c>
      <c r="J473" t="s">
        <v>355</v>
      </c>
      <c r="K473">
        <v>4601</v>
      </c>
      <c r="L473">
        <v>15.387959866220699</v>
      </c>
      <c r="M473">
        <f t="shared" ca="1" si="7"/>
        <v>263</v>
      </c>
      <c r="N473" s="2">
        <f ca="1" xml:space="preserve"> Table7[[#This Row],[Selling Price]] * Table7[[#This Row],[Units sold (Anually)]]</f>
        <v>6653637</v>
      </c>
      <c r="O473" s="2">
        <f ca="1" xml:space="preserve"> (-Table7[[#This Row],[Original Price]] - Table7[[#This Row],[Selling Price]])  * Table7[[#This Row],[Units sold (Anually)]]</f>
        <v>-14517337</v>
      </c>
      <c r="P473" s="2">
        <f ca="1" xml:space="preserve"> (Table7[[#This Row],[Original Price]] - Table7[[#This Row],[Selling Price]]) * Table7[[#This Row],[Units sold (Anually)]]</f>
        <v>1210063</v>
      </c>
      <c r="Q473" s="2">
        <f ca="1" xml:space="preserve"> Table7[[#This Row],[Sales]] - Table7[[#This Row],[Discount]]</f>
        <v>6649036</v>
      </c>
    </row>
    <row r="474" spans="1:17">
      <c r="A474" t="s">
        <v>33</v>
      </c>
      <c r="B474" t="s">
        <v>942</v>
      </c>
      <c r="C474" t="s">
        <v>35</v>
      </c>
      <c r="D474" t="s">
        <v>20</v>
      </c>
      <c r="E474" s="6" t="s">
        <v>15</v>
      </c>
      <c r="F474" t="s">
        <v>16</v>
      </c>
      <c r="G474">
        <v>4.5</v>
      </c>
      <c r="H474" s="2">
        <v>44900</v>
      </c>
      <c r="I474" s="2">
        <v>44900</v>
      </c>
      <c r="J474" t="s">
        <v>943</v>
      </c>
      <c r="K474">
        <v>0</v>
      </c>
      <c r="L474">
        <v>0</v>
      </c>
      <c r="M474">
        <f t="shared" ca="1" si="7"/>
        <v>279</v>
      </c>
      <c r="N474" s="2">
        <f ca="1" xml:space="preserve"> Table7[[#This Row],[Selling Price]] * Table7[[#This Row],[Units sold (Anually)]]</f>
        <v>12527100</v>
      </c>
      <c r="O474" s="2">
        <f ca="1" xml:space="preserve"> (-Table7[[#This Row],[Original Price]] - Table7[[#This Row],[Selling Price]])  * Table7[[#This Row],[Units sold (Anually)]]</f>
        <v>-25054200</v>
      </c>
      <c r="P474" s="2">
        <f ca="1" xml:space="preserve"> (Table7[[#This Row],[Original Price]] - Table7[[#This Row],[Selling Price]]) * Table7[[#This Row],[Units sold (Anually)]]</f>
        <v>0</v>
      </c>
      <c r="Q474" s="2">
        <f ca="1" xml:space="preserve"> Table7[[#This Row],[Sales]] - Table7[[#This Row],[Discount]]</f>
        <v>12527100</v>
      </c>
    </row>
    <row r="475" spans="1:17">
      <c r="A475" t="s">
        <v>33</v>
      </c>
      <c r="B475" t="s">
        <v>270</v>
      </c>
      <c r="C475" t="s">
        <v>173</v>
      </c>
      <c r="D475" t="s">
        <v>2554</v>
      </c>
      <c r="E475" s="6" t="s">
        <v>15</v>
      </c>
      <c r="F475" t="s">
        <v>16</v>
      </c>
      <c r="G475">
        <v>4.5999999999999996</v>
      </c>
      <c r="H475" s="2">
        <v>119900</v>
      </c>
      <c r="I475" s="2">
        <v>119900</v>
      </c>
      <c r="J475" t="s">
        <v>271</v>
      </c>
      <c r="K475">
        <v>0</v>
      </c>
      <c r="L475">
        <v>0</v>
      </c>
      <c r="M475">
        <f t="shared" ca="1" si="7"/>
        <v>206</v>
      </c>
      <c r="N475" s="2">
        <f ca="1" xml:space="preserve"> Table7[[#This Row],[Selling Price]] * Table7[[#This Row],[Units sold (Anually)]]</f>
        <v>24699400</v>
      </c>
      <c r="O475" s="2">
        <f ca="1" xml:space="preserve"> (-Table7[[#This Row],[Original Price]] - Table7[[#This Row],[Selling Price]])  * Table7[[#This Row],[Units sold (Anually)]]</f>
        <v>-49398800</v>
      </c>
      <c r="P475" s="2">
        <f ca="1" xml:space="preserve"> (Table7[[#This Row],[Original Price]] - Table7[[#This Row],[Selling Price]]) * Table7[[#This Row],[Units sold (Anually)]]</f>
        <v>0</v>
      </c>
      <c r="Q475" s="2">
        <f ca="1" xml:space="preserve"> Table7[[#This Row],[Sales]] - Table7[[#This Row],[Discount]]</f>
        <v>24699400</v>
      </c>
    </row>
    <row r="476" spans="1:17">
      <c r="A476" t="s">
        <v>83</v>
      </c>
      <c r="B476" t="s">
        <v>944</v>
      </c>
      <c r="C476" t="s">
        <v>80</v>
      </c>
      <c r="D476" t="s">
        <v>20</v>
      </c>
      <c r="E476" s="6" t="s">
        <v>21</v>
      </c>
      <c r="F476" t="s">
        <v>16</v>
      </c>
      <c r="G476">
        <v>4.0999999999999996</v>
      </c>
      <c r="H476" s="2">
        <v>6999</v>
      </c>
      <c r="I476" s="2">
        <v>6999</v>
      </c>
      <c r="J476" t="s">
        <v>945</v>
      </c>
      <c r="K476">
        <v>0</v>
      </c>
      <c r="L476">
        <v>0</v>
      </c>
      <c r="M476">
        <f t="shared" ca="1" si="7"/>
        <v>474</v>
      </c>
      <c r="N476" s="2">
        <f ca="1" xml:space="preserve"> Table7[[#This Row],[Selling Price]] * Table7[[#This Row],[Units sold (Anually)]]</f>
        <v>3317526</v>
      </c>
      <c r="O476" s="2">
        <f ca="1" xml:space="preserve"> (-Table7[[#This Row],[Original Price]] - Table7[[#This Row],[Selling Price]])  * Table7[[#This Row],[Units sold (Anually)]]</f>
        <v>-6635052</v>
      </c>
      <c r="P476" s="2">
        <f ca="1" xml:space="preserve"> (Table7[[#This Row],[Original Price]] - Table7[[#This Row],[Selling Price]]) * Table7[[#This Row],[Units sold (Anually)]]</f>
        <v>0</v>
      </c>
      <c r="Q476" s="2">
        <f ca="1" xml:space="preserve"> Table7[[#This Row],[Sales]] - Table7[[#This Row],[Discount]]</f>
        <v>3317526</v>
      </c>
    </row>
    <row r="477" spans="1:17">
      <c r="A477" t="s">
        <v>33</v>
      </c>
      <c r="B477" t="s">
        <v>574</v>
      </c>
      <c r="C477" t="s">
        <v>746</v>
      </c>
      <c r="D477" t="s">
        <v>45</v>
      </c>
      <c r="E477" s="6" t="s">
        <v>63</v>
      </c>
      <c r="F477" t="s">
        <v>16</v>
      </c>
      <c r="G477" t="s">
        <v>2506</v>
      </c>
      <c r="H477" s="2">
        <v>139900</v>
      </c>
      <c r="I477" s="2">
        <v>139900</v>
      </c>
      <c r="J477" t="s">
        <v>575</v>
      </c>
      <c r="K477">
        <v>0</v>
      </c>
      <c r="L477">
        <v>0</v>
      </c>
      <c r="M477">
        <f t="shared" ca="1" si="7"/>
        <v>230</v>
      </c>
      <c r="N477" s="2">
        <f ca="1" xml:space="preserve"> Table7[[#This Row],[Selling Price]] * Table7[[#This Row],[Units sold (Anually)]]</f>
        <v>32177000</v>
      </c>
      <c r="O477" s="2">
        <f ca="1" xml:space="preserve"> (-Table7[[#This Row],[Original Price]] - Table7[[#This Row],[Selling Price]])  * Table7[[#This Row],[Units sold (Anually)]]</f>
        <v>-64354000</v>
      </c>
      <c r="P477" s="2">
        <f ca="1" xml:space="preserve"> (Table7[[#This Row],[Original Price]] - Table7[[#This Row],[Selling Price]]) * Table7[[#This Row],[Units sold (Anually)]]</f>
        <v>0</v>
      </c>
      <c r="Q477" s="2">
        <f ca="1" xml:space="preserve"> Table7[[#This Row],[Sales]] - Table7[[#This Row],[Discount]]</f>
        <v>32177000</v>
      </c>
    </row>
    <row r="478" spans="1:17">
      <c r="A478" t="s">
        <v>27</v>
      </c>
      <c r="B478" t="s">
        <v>125</v>
      </c>
      <c r="C478" t="s">
        <v>946</v>
      </c>
      <c r="D478" t="s">
        <v>50</v>
      </c>
      <c r="E478" s="6" t="s">
        <v>70</v>
      </c>
      <c r="F478" t="s">
        <v>16</v>
      </c>
      <c r="G478">
        <v>4.3</v>
      </c>
      <c r="H478" s="2">
        <v>8999</v>
      </c>
      <c r="I478" s="2">
        <v>8999</v>
      </c>
      <c r="J478" t="s">
        <v>127</v>
      </c>
      <c r="K478">
        <v>0</v>
      </c>
      <c r="L478">
        <v>0</v>
      </c>
      <c r="M478">
        <f t="shared" ca="1" si="7"/>
        <v>401</v>
      </c>
      <c r="N478" s="2">
        <f ca="1" xml:space="preserve"> Table7[[#This Row],[Selling Price]] * Table7[[#This Row],[Units sold (Anually)]]</f>
        <v>3608599</v>
      </c>
      <c r="O478" s="2">
        <f ca="1" xml:space="preserve"> (-Table7[[#This Row],[Original Price]] - Table7[[#This Row],[Selling Price]])  * Table7[[#This Row],[Units sold (Anually)]]</f>
        <v>-7217198</v>
      </c>
      <c r="P478" s="2">
        <f ca="1" xml:space="preserve"> (Table7[[#This Row],[Original Price]] - Table7[[#This Row],[Selling Price]]) * Table7[[#This Row],[Units sold (Anually)]]</f>
        <v>0</v>
      </c>
      <c r="Q478" s="2">
        <f ca="1" xml:space="preserve"> Table7[[#This Row],[Sales]] - Table7[[#This Row],[Discount]]</f>
        <v>3608599</v>
      </c>
    </row>
    <row r="479" spans="1:17">
      <c r="A479" t="s">
        <v>18</v>
      </c>
      <c r="B479">
        <v>6310</v>
      </c>
      <c r="C479" t="s">
        <v>35</v>
      </c>
      <c r="D479" t="s">
        <v>41</v>
      </c>
      <c r="E479" s="6" t="s">
        <v>14</v>
      </c>
      <c r="F479" t="s">
        <v>16</v>
      </c>
      <c r="G479" t="s">
        <v>2506</v>
      </c>
      <c r="H479" s="2">
        <v>4400</v>
      </c>
      <c r="I479" s="2">
        <v>4400</v>
      </c>
      <c r="J479" t="s">
        <v>947</v>
      </c>
      <c r="K479">
        <v>0</v>
      </c>
      <c r="L479">
        <v>0</v>
      </c>
      <c r="M479">
        <f t="shared" ca="1" si="7"/>
        <v>134</v>
      </c>
      <c r="N479" s="2">
        <f ca="1" xml:space="preserve"> Table7[[#This Row],[Selling Price]] * Table7[[#This Row],[Units sold (Anually)]]</f>
        <v>589600</v>
      </c>
      <c r="O479" s="2">
        <f ca="1" xml:space="preserve"> (-Table7[[#This Row],[Original Price]] - Table7[[#This Row],[Selling Price]])  * Table7[[#This Row],[Units sold (Anually)]]</f>
        <v>-1179200</v>
      </c>
      <c r="P479" s="2">
        <f ca="1" xml:space="preserve"> (Table7[[#This Row],[Original Price]] - Table7[[#This Row],[Selling Price]]) * Table7[[#This Row],[Units sold (Anually)]]</f>
        <v>0</v>
      </c>
      <c r="Q479" s="2">
        <f ca="1" xml:space="preserve"> Table7[[#This Row],[Sales]] - Table7[[#This Row],[Discount]]</f>
        <v>589600</v>
      </c>
    </row>
    <row r="480" spans="1:17">
      <c r="A480" t="s">
        <v>38</v>
      </c>
      <c r="B480" t="s">
        <v>948</v>
      </c>
      <c r="C480" t="s">
        <v>89</v>
      </c>
      <c r="D480" t="s">
        <v>81</v>
      </c>
      <c r="E480" s="6" t="s">
        <v>21</v>
      </c>
      <c r="F480" t="s">
        <v>16</v>
      </c>
      <c r="G480">
        <v>3.8</v>
      </c>
      <c r="H480" s="2">
        <v>4190</v>
      </c>
      <c r="I480" s="2">
        <v>7238</v>
      </c>
      <c r="J480" t="s">
        <v>949</v>
      </c>
      <c r="K480">
        <v>3048</v>
      </c>
      <c r="L480">
        <v>42.111080408952702</v>
      </c>
      <c r="M480">
        <f t="shared" ca="1" si="7"/>
        <v>437</v>
      </c>
      <c r="N480" s="2">
        <f ca="1" xml:space="preserve"> Table7[[#This Row],[Selling Price]] * Table7[[#This Row],[Units sold (Anually)]]</f>
        <v>1831030</v>
      </c>
      <c r="O480" s="2">
        <f ca="1" xml:space="preserve"> (-Table7[[#This Row],[Original Price]] - Table7[[#This Row],[Selling Price]])  * Table7[[#This Row],[Units sold (Anually)]]</f>
        <v>-4994036</v>
      </c>
      <c r="P480" s="2">
        <f ca="1" xml:space="preserve"> (Table7[[#This Row],[Original Price]] - Table7[[#This Row],[Selling Price]]) * Table7[[#This Row],[Units sold (Anually)]]</f>
        <v>1331976</v>
      </c>
      <c r="Q480" s="2">
        <f ca="1" xml:space="preserve"> Table7[[#This Row],[Sales]] - Table7[[#This Row],[Discount]]</f>
        <v>1827982</v>
      </c>
    </row>
    <row r="481" spans="1:17">
      <c r="A481" t="s">
        <v>336</v>
      </c>
      <c r="B481" t="s">
        <v>613</v>
      </c>
      <c r="C481" t="s">
        <v>950</v>
      </c>
      <c r="D481" t="s">
        <v>50</v>
      </c>
      <c r="E481" s="6" t="s">
        <v>70</v>
      </c>
      <c r="F481" t="s">
        <v>16</v>
      </c>
      <c r="G481">
        <v>4.3</v>
      </c>
      <c r="H481" s="2">
        <v>7999</v>
      </c>
      <c r="I481" s="2">
        <v>9999</v>
      </c>
      <c r="J481" t="s">
        <v>615</v>
      </c>
      <c r="K481">
        <v>2000</v>
      </c>
      <c r="L481">
        <v>20.002000200019999</v>
      </c>
      <c r="M481">
        <f t="shared" ca="1" si="7"/>
        <v>216</v>
      </c>
      <c r="N481" s="2">
        <f ca="1" xml:space="preserve"> Table7[[#This Row],[Selling Price]] * Table7[[#This Row],[Units sold (Anually)]]</f>
        <v>1727784</v>
      </c>
      <c r="O481" s="2">
        <f ca="1" xml:space="preserve"> (-Table7[[#This Row],[Original Price]] - Table7[[#This Row],[Selling Price]])  * Table7[[#This Row],[Units sold (Anually)]]</f>
        <v>-3887568</v>
      </c>
      <c r="P481" s="2">
        <f ca="1" xml:space="preserve"> (Table7[[#This Row],[Original Price]] - Table7[[#This Row],[Selling Price]]) * Table7[[#This Row],[Units sold (Anually)]]</f>
        <v>432000</v>
      </c>
      <c r="Q481" s="2">
        <f ca="1" xml:space="preserve"> Table7[[#This Row],[Sales]] - Table7[[#This Row],[Discount]]</f>
        <v>1725784</v>
      </c>
    </row>
    <row r="482" spans="1:17">
      <c r="A482" t="s">
        <v>11</v>
      </c>
      <c r="B482" t="s">
        <v>232</v>
      </c>
      <c r="C482" t="s">
        <v>233</v>
      </c>
      <c r="D482" t="s">
        <v>14</v>
      </c>
      <c r="E482" s="6" t="s">
        <v>15</v>
      </c>
      <c r="F482" t="s">
        <v>16</v>
      </c>
      <c r="G482">
        <v>4.5999999999999996</v>
      </c>
      <c r="H482" s="2">
        <v>39999</v>
      </c>
      <c r="I482" s="2">
        <v>71000</v>
      </c>
      <c r="J482" t="s">
        <v>234</v>
      </c>
      <c r="K482">
        <v>31001</v>
      </c>
      <c r="L482">
        <v>43.663380281690102</v>
      </c>
      <c r="M482">
        <f t="shared" ca="1" si="7"/>
        <v>148</v>
      </c>
      <c r="N482" s="2">
        <f ca="1" xml:space="preserve"> Table7[[#This Row],[Selling Price]] * Table7[[#This Row],[Units sold (Anually)]]</f>
        <v>5919852</v>
      </c>
      <c r="O482" s="2">
        <f ca="1" xml:space="preserve"> (-Table7[[#This Row],[Original Price]] - Table7[[#This Row],[Selling Price]])  * Table7[[#This Row],[Units sold (Anually)]]</f>
        <v>-16427852</v>
      </c>
      <c r="P482" s="2">
        <f ca="1" xml:space="preserve"> (Table7[[#This Row],[Original Price]] - Table7[[#This Row],[Selling Price]]) * Table7[[#This Row],[Units sold (Anually)]]</f>
        <v>4588148</v>
      </c>
      <c r="Q482" s="2">
        <f ca="1" xml:space="preserve"> Table7[[#This Row],[Sales]] - Table7[[#This Row],[Discount]]</f>
        <v>5888851</v>
      </c>
    </row>
    <row r="483" spans="1:17">
      <c r="A483" t="s">
        <v>33</v>
      </c>
      <c r="B483" t="s">
        <v>43</v>
      </c>
      <c r="C483" t="s">
        <v>62</v>
      </c>
      <c r="D483" t="s">
        <v>30</v>
      </c>
      <c r="E483" s="6" t="s">
        <v>15</v>
      </c>
      <c r="F483" t="s">
        <v>16</v>
      </c>
      <c r="G483" t="s">
        <v>2506</v>
      </c>
      <c r="H483" s="2">
        <v>69900</v>
      </c>
      <c r="I483" s="2">
        <v>69900</v>
      </c>
      <c r="J483" t="s">
        <v>47</v>
      </c>
      <c r="K483">
        <v>0</v>
      </c>
      <c r="L483">
        <v>0</v>
      </c>
      <c r="M483">
        <f t="shared" ca="1" si="7"/>
        <v>299</v>
      </c>
      <c r="N483" s="2">
        <f ca="1" xml:space="preserve"> Table7[[#This Row],[Selling Price]] * Table7[[#This Row],[Units sold (Anually)]]</f>
        <v>20900100</v>
      </c>
      <c r="O483" s="2">
        <f ca="1" xml:space="preserve"> (-Table7[[#This Row],[Original Price]] - Table7[[#This Row],[Selling Price]])  * Table7[[#This Row],[Units sold (Anually)]]</f>
        <v>-41800200</v>
      </c>
      <c r="P483" s="2">
        <f ca="1" xml:space="preserve"> (Table7[[#This Row],[Original Price]] - Table7[[#This Row],[Selling Price]]) * Table7[[#This Row],[Units sold (Anually)]]</f>
        <v>0</v>
      </c>
      <c r="Q483" s="2">
        <f ca="1" xml:space="preserve"> Table7[[#This Row],[Sales]] - Table7[[#This Row],[Discount]]</f>
        <v>20900100</v>
      </c>
    </row>
    <row r="484" spans="1:17">
      <c r="A484" t="s">
        <v>18</v>
      </c>
      <c r="B484" t="s">
        <v>951</v>
      </c>
      <c r="C484" t="s">
        <v>35</v>
      </c>
      <c r="D484" t="s">
        <v>760</v>
      </c>
      <c r="E484" s="6" t="s">
        <v>15</v>
      </c>
      <c r="F484" t="s">
        <v>16</v>
      </c>
      <c r="G484">
        <v>3.6</v>
      </c>
      <c r="H484" s="2">
        <v>3220</v>
      </c>
      <c r="I484" s="2">
        <v>3220</v>
      </c>
      <c r="J484" t="s">
        <v>953</v>
      </c>
      <c r="K484">
        <v>0</v>
      </c>
      <c r="L484">
        <v>0</v>
      </c>
      <c r="M484">
        <f t="shared" ca="1" si="7"/>
        <v>219</v>
      </c>
      <c r="N484" s="2">
        <f ca="1" xml:space="preserve"> Table7[[#This Row],[Selling Price]] * Table7[[#This Row],[Units sold (Anually)]]</f>
        <v>705180</v>
      </c>
      <c r="O484" s="2">
        <f ca="1" xml:space="preserve"> (-Table7[[#This Row],[Original Price]] - Table7[[#This Row],[Selling Price]])  * Table7[[#This Row],[Units sold (Anually)]]</f>
        <v>-1410360</v>
      </c>
      <c r="P484" s="2">
        <f ca="1" xml:space="preserve"> (Table7[[#This Row],[Original Price]] - Table7[[#This Row],[Selling Price]]) * Table7[[#This Row],[Units sold (Anually)]]</f>
        <v>0</v>
      </c>
      <c r="Q484" s="2">
        <f ca="1" xml:space="preserve"> Table7[[#This Row],[Sales]] - Table7[[#This Row],[Discount]]</f>
        <v>705180</v>
      </c>
    </row>
    <row r="485" spans="1:17">
      <c r="A485" t="s">
        <v>23</v>
      </c>
      <c r="B485" t="s">
        <v>370</v>
      </c>
      <c r="C485" t="s">
        <v>239</v>
      </c>
      <c r="D485" t="s">
        <v>30</v>
      </c>
      <c r="E485" s="6" t="s">
        <v>31</v>
      </c>
      <c r="F485" t="s">
        <v>16</v>
      </c>
      <c r="G485" t="s">
        <v>2506</v>
      </c>
      <c r="H485" s="2">
        <v>13999</v>
      </c>
      <c r="I485" s="2">
        <v>15999</v>
      </c>
      <c r="J485" t="s">
        <v>372</v>
      </c>
      <c r="K485">
        <v>2000</v>
      </c>
      <c r="L485">
        <v>12.5007812988311</v>
      </c>
      <c r="M485">
        <f t="shared" ca="1" si="7"/>
        <v>407</v>
      </c>
      <c r="N485" s="2">
        <f ca="1" xml:space="preserve"> Table7[[#This Row],[Selling Price]] * Table7[[#This Row],[Units sold (Anually)]]</f>
        <v>5697593</v>
      </c>
      <c r="O485" s="2">
        <f ca="1" xml:space="preserve"> (-Table7[[#This Row],[Original Price]] - Table7[[#This Row],[Selling Price]])  * Table7[[#This Row],[Units sold (Anually)]]</f>
        <v>-12209186</v>
      </c>
      <c r="P485" s="2">
        <f ca="1" xml:space="preserve"> (Table7[[#This Row],[Original Price]] - Table7[[#This Row],[Selling Price]]) * Table7[[#This Row],[Units sold (Anually)]]</f>
        <v>814000</v>
      </c>
      <c r="Q485" s="2">
        <f ca="1" xml:space="preserve"> Table7[[#This Row],[Sales]] - Table7[[#This Row],[Discount]]</f>
        <v>5695593</v>
      </c>
    </row>
    <row r="486" spans="1:17">
      <c r="A486" t="s">
        <v>11</v>
      </c>
      <c r="B486" t="s">
        <v>954</v>
      </c>
      <c r="C486" t="s">
        <v>955</v>
      </c>
      <c r="D486" t="s">
        <v>30</v>
      </c>
      <c r="E486" s="6" t="s">
        <v>70</v>
      </c>
      <c r="F486" t="s">
        <v>16</v>
      </c>
      <c r="G486">
        <v>4.4000000000000004</v>
      </c>
      <c r="H486" s="2">
        <v>24999</v>
      </c>
      <c r="I486" s="2">
        <v>24999</v>
      </c>
      <c r="J486" t="s">
        <v>956</v>
      </c>
      <c r="K486">
        <v>0</v>
      </c>
      <c r="L486">
        <v>0</v>
      </c>
      <c r="M486">
        <f t="shared" ca="1" si="7"/>
        <v>130</v>
      </c>
      <c r="N486" s="2">
        <f ca="1" xml:space="preserve"> Table7[[#This Row],[Selling Price]] * Table7[[#This Row],[Units sold (Anually)]]</f>
        <v>3249870</v>
      </c>
      <c r="O486" s="2">
        <f ca="1" xml:space="preserve"> (-Table7[[#This Row],[Original Price]] - Table7[[#This Row],[Selling Price]])  * Table7[[#This Row],[Units sold (Anually)]]</f>
        <v>-6499740</v>
      </c>
      <c r="P486" s="2">
        <f ca="1" xml:space="preserve"> (Table7[[#This Row],[Original Price]] - Table7[[#This Row],[Selling Price]]) * Table7[[#This Row],[Units sold (Anually)]]</f>
        <v>0</v>
      </c>
      <c r="Q486" s="2">
        <f ca="1" xml:space="preserve"> Table7[[#This Row],[Sales]] - Table7[[#This Row],[Discount]]</f>
        <v>3249870</v>
      </c>
    </row>
    <row r="487" spans="1:17">
      <c r="A487" t="s">
        <v>18</v>
      </c>
      <c r="B487" t="s">
        <v>957</v>
      </c>
      <c r="C487" t="s">
        <v>35</v>
      </c>
      <c r="D487" t="s">
        <v>667</v>
      </c>
      <c r="E487" s="6" t="s">
        <v>30</v>
      </c>
      <c r="F487" t="s">
        <v>16</v>
      </c>
      <c r="G487">
        <v>4.2</v>
      </c>
      <c r="H487" s="2">
        <v>1149</v>
      </c>
      <c r="I487" s="2">
        <v>1149</v>
      </c>
      <c r="J487" t="s">
        <v>958</v>
      </c>
      <c r="K487">
        <v>0</v>
      </c>
      <c r="L487">
        <v>0</v>
      </c>
      <c r="M487">
        <f t="shared" ca="1" si="7"/>
        <v>225</v>
      </c>
      <c r="N487" s="2">
        <f ca="1" xml:space="preserve"> Table7[[#This Row],[Selling Price]] * Table7[[#This Row],[Units sold (Anually)]]</f>
        <v>258525</v>
      </c>
      <c r="O487" s="2">
        <f ca="1" xml:space="preserve"> (-Table7[[#This Row],[Original Price]] - Table7[[#This Row],[Selling Price]])  * Table7[[#This Row],[Units sold (Anually)]]</f>
        <v>-517050</v>
      </c>
      <c r="P487" s="2">
        <f ca="1" xml:space="preserve"> (Table7[[#This Row],[Original Price]] - Table7[[#This Row],[Selling Price]]) * Table7[[#This Row],[Units sold (Anually)]]</f>
        <v>0</v>
      </c>
      <c r="Q487" s="2">
        <f ca="1" xml:space="preserve"> Table7[[#This Row],[Sales]] - Table7[[#This Row],[Discount]]</f>
        <v>258525</v>
      </c>
    </row>
    <row r="488" spans="1:17">
      <c r="A488" t="s">
        <v>336</v>
      </c>
      <c r="B488" t="s">
        <v>218</v>
      </c>
      <c r="C488" t="s">
        <v>868</v>
      </c>
      <c r="D488" t="s">
        <v>45</v>
      </c>
      <c r="E488" s="6" t="s">
        <v>15</v>
      </c>
      <c r="F488" t="s">
        <v>16</v>
      </c>
      <c r="G488" t="s">
        <v>2506</v>
      </c>
      <c r="H488" s="2">
        <v>24999</v>
      </c>
      <c r="I488" s="2">
        <v>24999</v>
      </c>
      <c r="J488" t="s">
        <v>869</v>
      </c>
      <c r="K488">
        <v>0</v>
      </c>
      <c r="L488">
        <v>0</v>
      </c>
      <c r="M488">
        <f t="shared" ca="1" si="7"/>
        <v>459</v>
      </c>
      <c r="N488" s="2">
        <f ca="1" xml:space="preserve"> Table7[[#This Row],[Selling Price]] * Table7[[#This Row],[Units sold (Anually)]]</f>
        <v>11474541</v>
      </c>
      <c r="O488" s="2">
        <f ca="1" xml:space="preserve"> (-Table7[[#This Row],[Original Price]] - Table7[[#This Row],[Selling Price]])  * Table7[[#This Row],[Units sold (Anually)]]</f>
        <v>-22949082</v>
      </c>
      <c r="P488" s="2">
        <f ca="1" xml:space="preserve"> (Table7[[#This Row],[Original Price]] - Table7[[#This Row],[Selling Price]]) * Table7[[#This Row],[Units sold (Anually)]]</f>
        <v>0</v>
      </c>
      <c r="Q488" s="2">
        <f ca="1" xml:space="preserve"> Table7[[#This Row],[Sales]] - Table7[[#This Row],[Discount]]</f>
        <v>11474541</v>
      </c>
    </row>
    <row r="489" spans="1:17">
      <c r="A489" t="s">
        <v>33</v>
      </c>
      <c r="B489" t="s">
        <v>48</v>
      </c>
      <c r="C489" t="s">
        <v>49</v>
      </c>
      <c r="D489" t="s">
        <v>50</v>
      </c>
      <c r="E489" s="6" t="s">
        <v>15</v>
      </c>
      <c r="F489" t="s">
        <v>16</v>
      </c>
      <c r="G489">
        <v>4.5999999999999996</v>
      </c>
      <c r="H489" s="2">
        <v>47999</v>
      </c>
      <c r="I489" s="2">
        <v>52900</v>
      </c>
      <c r="J489" t="s">
        <v>51</v>
      </c>
      <c r="K489">
        <v>4901</v>
      </c>
      <c r="L489">
        <v>9.2646502835538698</v>
      </c>
      <c r="M489">
        <f t="shared" ca="1" si="7"/>
        <v>104</v>
      </c>
      <c r="N489" s="2">
        <f ca="1" xml:space="preserve"> Table7[[#This Row],[Selling Price]] * Table7[[#This Row],[Units sold (Anually)]]</f>
        <v>4991896</v>
      </c>
      <c r="O489" s="2">
        <f ca="1" xml:space="preserve"> (-Table7[[#This Row],[Original Price]] - Table7[[#This Row],[Selling Price]])  * Table7[[#This Row],[Units sold (Anually)]]</f>
        <v>-10493496</v>
      </c>
      <c r="P489" s="2">
        <f ca="1" xml:space="preserve"> (Table7[[#This Row],[Original Price]] - Table7[[#This Row],[Selling Price]]) * Table7[[#This Row],[Units sold (Anually)]]</f>
        <v>509704</v>
      </c>
      <c r="Q489" s="2">
        <f ca="1" xml:space="preserve"> Table7[[#This Row],[Sales]] - Table7[[#This Row],[Discount]]</f>
        <v>4986995</v>
      </c>
    </row>
    <row r="490" spans="1:17">
      <c r="A490" t="s">
        <v>23</v>
      </c>
      <c r="B490" t="s">
        <v>959</v>
      </c>
      <c r="C490" t="s">
        <v>788</v>
      </c>
      <c r="D490" t="s">
        <v>30</v>
      </c>
      <c r="E490" s="6" t="s">
        <v>31</v>
      </c>
      <c r="F490" t="s">
        <v>16</v>
      </c>
      <c r="G490">
        <v>4.4000000000000004</v>
      </c>
      <c r="H490" s="2">
        <v>10999</v>
      </c>
      <c r="I490" s="2">
        <v>10999</v>
      </c>
      <c r="J490" t="s">
        <v>960</v>
      </c>
      <c r="K490">
        <v>0</v>
      </c>
      <c r="L490">
        <v>0</v>
      </c>
      <c r="M490">
        <f t="shared" ca="1" si="7"/>
        <v>248</v>
      </c>
      <c r="N490" s="2">
        <f ca="1" xml:space="preserve"> Table7[[#This Row],[Selling Price]] * Table7[[#This Row],[Units sold (Anually)]]</f>
        <v>2727752</v>
      </c>
      <c r="O490" s="2">
        <f ca="1" xml:space="preserve"> (-Table7[[#This Row],[Original Price]] - Table7[[#This Row],[Selling Price]])  * Table7[[#This Row],[Units sold (Anually)]]</f>
        <v>-5455504</v>
      </c>
      <c r="P490" s="2">
        <f ca="1" xml:space="preserve"> (Table7[[#This Row],[Original Price]] - Table7[[#This Row],[Selling Price]]) * Table7[[#This Row],[Units sold (Anually)]]</f>
        <v>0</v>
      </c>
      <c r="Q490" s="2">
        <f ca="1" xml:space="preserve"> Table7[[#This Row],[Sales]] - Table7[[#This Row],[Discount]]</f>
        <v>2727752</v>
      </c>
    </row>
    <row r="491" spans="1:17">
      <c r="A491" t="s">
        <v>18</v>
      </c>
      <c r="B491" t="s">
        <v>613</v>
      </c>
      <c r="C491" t="s">
        <v>961</v>
      </c>
      <c r="D491" t="s">
        <v>20</v>
      </c>
      <c r="E491" s="6" t="s">
        <v>21</v>
      </c>
      <c r="F491" t="s">
        <v>16</v>
      </c>
      <c r="G491">
        <v>3.7</v>
      </c>
      <c r="H491" s="2">
        <v>7290</v>
      </c>
      <c r="I491" s="2">
        <v>7290</v>
      </c>
      <c r="J491" t="s">
        <v>962</v>
      </c>
      <c r="K491">
        <v>0</v>
      </c>
      <c r="L491">
        <v>0</v>
      </c>
      <c r="M491">
        <f t="shared" ca="1" si="7"/>
        <v>122</v>
      </c>
      <c r="N491" s="2">
        <f ca="1" xml:space="preserve"> Table7[[#This Row],[Selling Price]] * Table7[[#This Row],[Units sold (Anually)]]</f>
        <v>889380</v>
      </c>
      <c r="O491" s="2">
        <f ca="1" xml:space="preserve"> (-Table7[[#This Row],[Original Price]] - Table7[[#This Row],[Selling Price]])  * Table7[[#This Row],[Units sold (Anually)]]</f>
        <v>-1778760</v>
      </c>
      <c r="P491" s="2">
        <f ca="1" xml:space="preserve"> (Table7[[#This Row],[Original Price]] - Table7[[#This Row],[Selling Price]]) * Table7[[#This Row],[Units sold (Anually)]]</f>
        <v>0</v>
      </c>
      <c r="Q491" s="2">
        <f ca="1" xml:space="preserve"> Table7[[#This Row],[Sales]] - Table7[[#This Row],[Discount]]</f>
        <v>889380</v>
      </c>
    </row>
    <row r="492" spans="1:17">
      <c r="A492" t="s">
        <v>11</v>
      </c>
      <c r="B492" t="s">
        <v>352</v>
      </c>
      <c r="C492" t="s">
        <v>35</v>
      </c>
      <c r="D492" t="s">
        <v>20</v>
      </c>
      <c r="E492" s="6" t="s">
        <v>21</v>
      </c>
      <c r="F492" t="s">
        <v>16</v>
      </c>
      <c r="G492">
        <v>4</v>
      </c>
      <c r="H492" s="2">
        <v>14500</v>
      </c>
      <c r="I492" s="2">
        <v>14500</v>
      </c>
      <c r="J492" t="s">
        <v>353</v>
      </c>
      <c r="K492">
        <v>0</v>
      </c>
      <c r="L492">
        <v>0</v>
      </c>
      <c r="M492">
        <f t="shared" ca="1" si="7"/>
        <v>496</v>
      </c>
      <c r="N492" s="2">
        <f ca="1" xml:space="preserve"> Table7[[#This Row],[Selling Price]] * Table7[[#This Row],[Units sold (Anually)]]</f>
        <v>7192000</v>
      </c>
      <c r="O492" s="2">
        <f ca="1" xml:space="preserve"> (-Table7[[#This Row],[Original Price]] - Table7[[#This Row],[Selling Price]])  * Table7[[#This Row],[Units sold (Anually)]]</f>
        <v>-14384000</v>
      </c>
      <c r="P492" s="2">
        <f ca="1" xml:space="preserve"> (Table7[[#This Row],[Original Price]] - Table7[[#This Row],[Selling Price]]) * Table7[[#This Row],[Units sold (Anually)]]</f>
        <v>0</v>
      </c>
      <c r="Q492" s="2">
        <f ca="1" xml:space="preserve"> Table7[[#This Row],[Sales]] - Table7[[#This Row],[Discount]]</f>
        <v>7192000</v>
      </c>
    </row>
    <row r="493" spans="1:17">
      <c r="A493" t="s">
        <v>18</v>
      </c>
      <c r="B493" t="s">
        <v>963</v>
      </c>
      <c r="C493" t="s">
        <v>89</v>
      </c>
      <c r="D493" t="s">
        <v>50</v>
      </c>
      <c r="E493" s="6" t="s">
        <v>70</v>
      </c>
      <c r="F493" t="s">
        <v>16</v>
      </c>
      <c r="G493">
        <v>3.8</v>
      </c>
      <c r="H493" s="2">
        <v>9999</v>
      </c>
      <c r="I493" s="2">
        <v>11099</v>
      </c>
      <c r="J493" t="s">
        <v>964</v>
      </c>
      <c r="K493">
        <v>1100</v>
      </c>
      <c r="L493">
        <v>9.91080277502477</v>
      </c>
      <c r="M493">
        <f t="shared" ca="1" si="7"/>
        <v>331</v>
      </c>
      <c r="N493" s="2">
        <f ca="1" xml:space="preserve"> Table7[[#This Row],[Selling Price]] * Table7[[#This Row],[Units sold (Anually)]]</f>
        <v>3309669</v>
      </c>
      <c r="O493" s="2">
        <f ca="1" xml:space="preserve"> (-Table7[[#This Row],[Original Price]] - Table7[[#This Row],[Selling Price]])  * Table7[[#This Row],[Units sold (Anually)]]</f>
        <v>-6983438</v>
      </c>
      <c r="P493" s="2">
        <f ca="1" xml:space="preserve"> (Table7[[#This Row],[Original Price]] - Table7[[#This Row],[Selling Price]]) * Table7[[#This Row],[Units sold (Anually)]]</f>
        <v>364100</v>
      </c>
      <c r="Q493" s="2">
        <f ca="1" xml:space="preserve"> Table7[[#This Row],[Sales]] - Table7[[#This Row],[Discount]]</f>
        <v>3308569</v>
      </c>
    </row>
    <row r="494" spans="1:17">
      <c r="A494" t="s">
        <v>56</v>
      </c>
      <c r="B494" t="s">
        <v>965</v>
      </c>
      <c r="C494" t="s">
        <v>966</v>
      </c>
      <c r="D494" t="s">
        <v>20</v>
      </c>
      <c r="E494" s="6" t="s">
        <v>70</v>
      </c>
      <c r="F494" t="s">
        <v>16</v>
      </c>
      <c r="G494">
        <v>4.2</v>
      </c>
      <c r="H494" s="2">
        <v>7999</v>
      </c>
      <c r="I494" s="2">
        <v>7999</v>
      </c>
      <c r="J494" t="s">
        <v>967</v>
      </c>
      <c r="K494">
        <v>0</v>
      </c>
      <c r="L494">
        <v>0</v>
      </c>
      <c r="M494">
        <f t="shared" ca="1" si="7"/>
        <v>450</v>
      </c>
      <c r="N494" s="2">
        <f ca="1" xml:space="preserve"> Table7[[#This Row],[Selling Price]] * Table7[[#This Row],[Units sold (Anually)]]</f>
        <v>3599550</v>
      </c>
      <c r="O494" s="2">
        <f ca="1" xml:space="preserve"> (-Table7[[#This Row],[Original Price]] - Table7[[#This Row],[Selling Price]])  * Table7[[#This Row],[Units sold (Anually)]]</f>
        <v>-7199100</v>
      </c>
      <c r="P494" s="2">
        <f ca="1" xml:space="preserve"> (Table7[[#This Row],[Original Price]] - Table7[[#This Row],[Selling Price]]) * Table7[[#This Row],[Units sold (Anually)]]</f>
        <v>0</v>
      </c>
      <c r="Q494" s="2">
        <f ca="1" xml:space="preserve"> Table7[[#This Row],[Sales]] - Table7[[#This Row],[Discount]]</f>
        <v>3599550</v>
      </c>
    </row>
    <row r="495" spans="1:17">
      <c r="A495" t="s">
        <v>27</v>
      </c>
      <c r="B495" t="s">
        <v>629</v>
      </c>
      <c r="C495" t="s">
        <v>968</v>
      </c>
      <c r="D495" t="s">
        <v>45</v>
      </c>
      <c r="E495" s="6" t="s">
        <v>15</v>
      </c>
      <c r="F495" t="s">
        <v>16</v>
      </c>
      <c r="G495">
        <v>4.3</v>
      </c>
      <c r="H495" s="2">
        <v>13999</v>
      </c>
      <c r="I495" s="2">
        <v>13999</v>
      </c>
      <c r="J495" t="s">
        <v>631</v>
      </c>
      <c r="K495">
        <v>0</v>
      </c>
      <c r="L495">
        <v>0</v>
      </c>
      <c r="M495">
        <f t="shared" ca="1" si="7"/>
        <v>365</v>
      </c>
      <c r="N495" s="2">
        <f ca="1" xml:space="preserve"> Table7[[#This Row],[Selling Price]] * Table7[[#This Row],[Units sold (Anually)]]</f>
        <v>5109635</v>
      </c>
      <c r="O495" s="2">
        <f ca="1" xml:space="preserve"> (-Table7[[#This Row],[Original Price]] - Table7[[#This Row],[Selling Price]])  * Table7[[#This Row],[Units sold (Anually)]]</f>
        <v>-10219270</v>
      </c>
      <c r="P495" s="2">
        <f ca="1" xml:space="preserve"> (Table7[[#This Row],[Original Price]] - Table7[[#This Row],[Selling Price]]) * Table7[[#This Row],[Units sold (Anually)]]</f>
        <v>0</v>
      </c>
      <c r="Q495" s="2">
        <f ca="1" xml:space="preserve"> Table7[[#This Row],[Sales]] - Table7[[#This Row],[Discount]]</f>
        <v>5109635</v>
      </c>
    </row>
    <row r="496" spans="1:17">
      <c r="A496" t="s">
        <v>27</v>
      </c>
      <c r="B496" t="s">
        <v>540</v>
      </c>
      <c r="C496" t="s">
        <v>720</v>
      </c>
      <c r="D496" t="s">
        <v>50</v>
      </c>
      <c r="E496" s="6" t="s">
        <v>70</v>
      </c>
      <c r="F496" t="s">
        <v>16</v>
      </c>
      <c r="G496">
        <v>4.3</v>
      </c>
      <c r="H496" s="2">
        <v>8299</v>
      </c>
      <c r="I496" s="2">
        <v>9999</v>
      </c>
      <c r="J496" t="s">
        <v>541</v>
      </c>
      <c r="K496">
        <v>1700</v>
      </c>
      <c r="L496">
        <v>17.001700170016999</v>
      </c>
      <c r="M496">
        <f t="shared" ca="1" si="7"/>
        <v>113</v>
      </c>
      <c r="N496" s="2">
        <f ca="1" xml:space="preserve"> Table7[[#This Row],[Selling Price]] * Table7[[#This Row],[Units sold (Anually)]]</f>
        <v>937787</v>
      </c>
      <c r="O496" s="2">
        <f ca="1" xml:space="preserve"> (-Table7[[#This Row],[Original Price]] - Table7[[#This Row],[Selling Price]])  * Table7[[#This Row],[Units sold (Anually)]]</f>
        <v>-2067674</v>
      </c>
      <c r="P496" s="2">
        <f ca="1" xml:space="preserve"> (Table7[[#This Row],[Original Price]] - Table7[[#This Row],[Selling Price]]) * Table7[[#This Row],[Units sold (Anually)]]</f>
        <v>192100</v>
      </c>
      <c r="Q496" s="2">
        <f ca="1" xml:space="preserve"> Table7[[#This Row],[Sales]] - Table7[[#This Row],[Discount]]</f>
        <v>936087</v>
      </c>
    </row>
    <row r="497" spans="1:17">
      <c r="A497" t="s">
        <v>11</v>
      </c>
      <c r="B497" t="s">
        <v>969</v>
      </c>
      <c r="C497" t="s">
        <v>97</v>
      </c>
      <c r="D497" t="s">
        <v>45</v>
      </c>
      <c r="E497" s="6" t="s">
        <v>15</v>
      </c>
      <c r="F497" t="s">
        <v>16</v>
      </c>
      <c r="G497">
        <v>4.2</v>
      </c>
      <c r="H497" s="2">
        <v>14490</v>
      </c>
      <c r="I497" s="2">
        <v>14999</v>
      </c>
      <c r="J497" t="s">
        <v>970</v>
      </c>
      <c r="K497">
        <v>509</v>
      </c>
      <c r="L497">
        <v>3.3935595706380401</v>
      </c>
      <c r="M497">
        <f t="shared" ca="1" si="7"/>
        <v>199</v>
      </c>
      <c r="N497" s="2">
        <f ca="1" xml:space="preserve"> Table7[[#This Row],[Selling Price]] * Table7[[#This Row],[Units sold (Anually)]]</f>
        <v>2883510</v>
      </c>
      <c r="O497" s="2">
        <f ca="1" xml:space="preserve"> (-Table7[[#This Row],[Original Price]] - Table7[[#This Row],[Selling Price]])  * Table7[[#This Row],[Units sold (Anually)]]</f>
        <v>-5868311</v>
      </c>
      <c r="P497" s="2">
        <f ca="1" xml:space="preserve"> (Table7[[#This Row],[Original Price]] - Table7[[#This Row],[Selling Price]]) * Table7[[#This Row],[Units sold (Anually)]]</f>
        <v>101291</v>
      </c>
      <c r="Q497" s="2">
        <f ca="1" xml:space="preserve"> Table7[[#This Row],[Sales]] - Table7[[#This Row],[Discount]]</f>
        <v>2883001</v>
      </c>
    </row>
    <row r="498" spans="1:17">
      <c r="A498" t="s">
        <v>87</v>
      </c>
      <c r="B498" t="s">
        <v>971</v>
      </c>
      <c r="C498" t="s">
        <v>80</v>
      </c>
      <c r="D498" t="s">
        <v>20</v>
      </c>
      <c r="E498" s="6" t="s">
        <v>21</v>
      </c>
      <c r="F498" t="s">
        <v>16</v>
      </c>
      <c r="G498">
        <v>3.6</v>
      </c>
      <c r="H498" s="2">
        <v>5840</v>
      </c>
      <c r="I498" s="2">
        <v>5840</v>
      </c>
      <c r="J498" t="s">
        <v>972</v>
      </c>
      <c r="K498">
        <v>0</v>
      </c>
      <c r="L498">
        <v>0</v>
      </c>
      <c r="M498">
        <f t="shared" ca="1" si="7"/>
        <v>422</v>
      </c>
      <c r="N498" s="2">
        <f ca="1" xml:space="preserve"> Table7[[#This Row],[Selling Price]] * Table7[[#This Row],[Units sold (Anually)]]</f>
        <v>2464480</v>
      </c>
      <c r="O498" s="2">
        <f ca="1" xml:space="preserve"> (-Table7[[#This Row],[Original Price]] - Table7[[#This Row],[Selling Price]])  * Table7[[#This Row],[Units sold (Anually)]]</f>
        <v>-4928960</v>
      </c>
      <c r="P498" s="2">
        <f ca="1" xml:space="preserve"> (Table7[[#This Row],[Original Price]] - Table7[[#This Row],[Selling Price]]) * Table7[[#This Row],[Units sold (Anually)]]</f>
        <v>0</v>
      </c>
      <c r="Q498" s="2">
        <f ca="1" xml:space="preserve"> Table7[[#This Row],[Sales]] - Table7[[#This Row],[Discount]]</f>
        <v>2464480</v>
      </c>
    </row>
    <row r="499" spans="1:17">
      <c r="A499" t="s">
        <v>336</v>
      </c>
      <c r="B499" t="s">
        <v>455</v>
      </c>
      <c r="C499" t="s">
        <v>973</v>
      </c>
      <c r="D499" t="s">
        <v>30</v>
      </c>
      <c r="E499" s="6" t="s">
        <v>31</v>
      </c>
      <c r="F499" t="s">
        <v>16</v>
      </c>
      <c r="G499">
        <v>4.4000000000000004</v>
      </c>
      <c r="H499" s="2">
        <v>13999</v>
      </c>
      <c r="I499" s="2">
        <v>17999</v>
      </c>
      <c r="J499" t="s">
        <v>457</v>
      </c>
      <c r="K499">
        <v>4000</v>
      </c>
      <c r="L499">
        <v>22.2234568587143</v>
      </c>
      <c r="M499">
        <f t="shared" ca="1" si="7"/>
        <v>336</v>
      </c>
      <c r="N499" s="2">
        <f ca="1" xml:space="preserve"> Table7[[#This Row],[Selling Price]] * Table7[[#This Row],[Units sold (Anually)]]</f>
        <v>4703664</v>
      </c>
      <c r="O499" s="2">
        <f ca="1" xml:space="preserve"> (-Table7[[#This Row],[Original Price]] - Table7[[#This Row],[Selling Price]])  * Table7[[#This Row],[Units sold (Anually)]]</f>
        <v>-10751328</v>
      </c>
      <c r="P499" s="2">
        <f ca="1" xml:space="preserve"> (Table7[[#This Row],[Original Price]] - Table7[[#This Row],[Selling Price]]) * Table7[[#This Row],[Units sold (Anually)]]</f>
        <v>1344000</v>
      </c>
      <c r="Q499" s="2">
        <f ca="1" xml:space="preserve"> Table7[[#This Row],[Sales]] - Table7[[#This Row],[Discount]]</f>
        <v>4699664</v>
      </c>
    </row>
    <row r="500" spans="1:17">
      <c r="A500" t="s">
        <v>87</v>
      </c>
      <c r="B500" t="s">
        <v>516</v>
      </c>
      <c r="C500" t="s">
        <v>62</v>
      </c>
      <c r="D500" t="s">
        <v>50</v>
      </c>
      <c r="E500" s="6" t="s">
        <v>70</v>
      </c>
      <c r="F500" t="s">
        <v>16</v>
      </c>
      <c r="G500">
        <v>4</v>
      </c>
      <c r="H500" s="2">
        <v>11999</v>
      </c>
      <c r="I500" s="2">
        <v>11999</v>
      </c>
      <c r="J500" t="s">
        <v>517</v>
      </c>
      <c r="K500">
        <v>0</v>
      </c>
      <c r="L500">
        <v>0</v>
      </c>
      <c r="M500">
        <f t="shared" ca="1" si="7"/>
        <v>381</v>
      </c>
      <c r="N500" s="2">
        <f ca="1" xml:space="preserve"> Table7[[#This Row],[Selling Price]] * Table7[[#This Row],[Units sold (Anually)]]</f>
        <v>4571619</v>
      </c>
      <c r="O500" s="2">
        <f ca="1" xml:space="preserve"> (-Table7[[#This Row],[Original Price]] - Table7[[#This Row],[Selling Price]])  * Table7[[#This Row],[Units sold (Anually)]]</f>
        <v>-9143238</v>
      </c>
      <c r="P500" s="2">
        <f ca="1" xml:space="preserve"> (Table7[[#This Row],[Original Price]] - Table7[[#This Row],[Selling Price]]) * Table7[[#This Row],[Units sold (Anually)]]</f>
        <v>0</v>
      </c>
      <c r="Q500" s="2">
        <f ca="1" xml:space="preserve"> Table7[[#This Row],[Sales]] - Table7[[#This Row],[Discount]]</f>
        <v>4571619</v>
      </c>
    </row>
    <row r="501" spans="1:17">
      <c r="A501" t="s">
        <v>72</v>
      </c>
      <c r="B501" t="s">
        <v>974</v>
      </c>
      <c r="C501" t="s">
        <v>975</v>
      </c>
      <c r="D501" t="s">
        <v>14</v>
      </c>
      <c r="E501" s="6" t="s">
        <v>15</v>
      </c>
      <c r="F501" t="s">
        <v>16</v>
      </c>
      <c r="G501">
        <v>4.3</v>
      </c>
      <c r="H501" s="2">
        <v>22490</v>
      </c>
      <c r="I501" s="2">
        <v>22490</v>
      </c>
      <c r="J501" t="s">
        <v>976</v>
      </c>
      <c r="K501">
        <v>0</v>
      </c>
      <c r="L501">
        <v>0</v>
      </c>
      <c r="M501">
        <f t="shared" ca="1" si="7"/>
        <v>426</v>
      </c>
      <c r="N501" s="2">
        <f ca="1" xml:space="preserve"> Table7[[#This Row],[Selling Price]] * Table7[[#This Row],[Units sold (Anually)]]</f>
        <v>9580740</v>
      </c>
      <c r="O501" s="2">
        <f ca="1" xml:space="preserve"> (-Table7[[#This Row],[Original Price]] - Table7[[#This Row],[Selling Price]])  * Table7[[#This Row],[Units sold (Anually)]]</f>
        <v>-19161480</v>
      </c>
      <c r="P501" s="2">
        <f ca="1" xml:space="preserve"> (Table7[[#This Row],[Original Price]] - Table7[[#This Row],[Selling Price]]) * Table7[[#This Row],[Units sold (Anually)]]</f>
        <v>0</v>
      </c>
      <c r="Q501" s="2">
        <f ca="1" xml:space="preserve"> Table7[[#This Row],[Sales]] - Table7[[#This Row],[Discount]]</f>
        <v>9580740</v>
      </c>
    </row>
    <row r="502" spans="1:17">
      <c r="A502" t="s">
        <v>56</v>
      </c>
      <c r="B502" t="s">
        <v>368</v>
      </c>
      <c r="C502" t="s">
        <v>977</v>
      </c>
      <c r="D502" t="s">
        <v>45</v>
      </c>
      <c r="E502" s="6" t="s">
        <v>15</v>
      </c>
      <c r="F502" t="s">
        <v>16</v>
      </c>
      <c r="G502">
        <v>4.3</v>
      </c>
      <c r="H502" s="2">
        <v>24999</v>
      </c>
      <c r="I502" s="2">
        <v>29999</v>
      </c>
      <c r="J502" t="s">
        <v>369</v>
      </c>
      <c r="K502">
        <v>5000</v>
      </c>
      <c r="L502">
        <v>16.6672222407413</v>
      </c>
      <c r="M502">
        <f t="shared" ca="1" si="7"/>
        <v>333</v>
      </c>
      <c r="N502" s="2">
        <f ca="1" xml:space="preserve"> Table7[[#This Row],[Selling Price]] * Table7[[#This Row],[Units sold (Anually)]]</f>
        <v>8324667</v>
      </c>
      <c r="O502" s="2">
        <f ca="1" xml:space="preserve"> (-Table7[[#This Row],[Original Price]] - Table7[[#This Row],[Selling Price]])  * Table7[[#This Row],[Units sold (Anually)]]</f>
        <v>-18314334</v>
      </c>
      <c r="P502" s="2">
        <f ca="1" xml:space="preserve"> (Table7[[#This Row],[Original Price]] - Table7[[#This Row],[Selling Price]]) * Table7[[#This Row],[Units sold (Anually)]]</f>
        <v>1665000</v>
      </c>
      <c r="Q502" s="2">
        <f ca="1" xml:space="preserve"> Table7[[#This Row],[Sales]] - Table7[[#This Row],[Discount]]</f>
        <v>8319667</v>
      </c>
    </row>
    <row r="503" spans="1:17">
      <c r="A503" t="s">
        <v>56</v>
      </c>
      <c r="B503" t="s">
        <v>978</v>
      </c>
      <c r="C503" t="s">
        <v>420</v>
      </c>
      <c r="D503" t="s">
        <v>50</v>
      </c>
      <c r="E503" s="6" t="s">
        <v>70</v>
      </c>
      <c r="F503" t="s">
        <v>16</v>
      </c>
      <c r="G503">
        <v>4.3</v>
      </c>
      <c r="H503" s="2">
        <v>9999</v>
      </c>
      <c r="I503" s="2">
        <v>9999</v>
      </c>
      <c r="J503" t="s">
        <v>979</v>
      </c>
      <c r="K503">
        <v>0</v>
      </c>
      <c r="L503">
        <v>0</v>
      </c>
      <c r="M503">
        <f t="shared" ca="1" si="7"/>
        <v>456</v>
      </c>
      <c r="N503" s="2">
        <f ca="1" xml:space="preserve"> Table7[[#This Row],[Selling Price]] * Table7[[#This Row],[Units sold (Anually)]]</f>
        <v>4559544</v>
      </c>
      <c r="O503" s="2">
        <f ca="1" xml:space="preserve"> (-Table7[[#This Row],[Original Price]] - Table7[[#This Row],[Selling Price]])  * Table7[[#This Row],[Units sold (Anually)]]</f>
        <v>-9119088</v>
      </c>
      <c r="P503" s="2">
        <f ca="1" xml:space="preserve"> (Table7[[#This Row],[Original Price]] - Table7[[#This Row],[Selling Price]]) * Table7[[#This Row],[Units sold (Anually)]]</f>
        <v>0</v>
      </c>
      <c r="Q503" s="2">
        <f ca="1" xml:space="preserve"> Table7[[#This Row],[Sales]] - Table7[[#This Row],[Discount]]</f>
        <v>4559544</v>
      </c>
    </row>
    <row r="504" spans="1:17">
      <c r="A504" t="s">
        <v>67</v>
      </c>
      <c r="B504" t="s">
        <v>216</v>
      </c>
      <c r="C504" t="s">
        <v>35</v>
      </c>
      <c r="D504" t="s">
        <v>50</v>
      </c>
      <c r="E504" s="6" t="s">
        <v>70</v>
      </c>
      <c r="F504" t="s">
        <v>16</v>
      </c>
      <c r="G504">
        <v>4.4000000000000004</v>
      </c>
      <c r="H504" s="2">
        <v>9490</v>
      </c>
      <c r="I504" s="2">
        <v>12990</v>
      </c>
      <c r="J504" t="s">
        <v>217</v>
      </c>
      <c r="K504">
        <v>3500</v>
      </c>
      <c r="L504">
        <v>26.943802925327098</v>
      </c>
      <c r="M504">
        <f t="shared" ca="1" si="7"/>
        <v>500</v>
      </c>
      <c r="N504" s="2">
        <f ca="1" xml:space="preserve"> Table7[[#This Row],[Selling Price]] * Table7[[#This Row],[Units sold (Anually)]]</f>
        <v>4745000</v>
      </c>
      <c r="O504" s="2">
        <f ca="1" xml:space="preserve"> (-Table7[[#This Row],[Original Price]] - Table7[[#This Row],[Selling Price]])  * Table7[[#This Row],[Units sold (Anually)]]</f>
        <v>-11240000</v>
      </c>
      <c r="P504" s="2">
        <f ca="1" xml:space="preserve"> (Table7[[#This Row],[Original Price]] - Table7[[#This Row],[Selling Price]]) * Table7[[#This Row],[Units sold (Anually)]]</f>
        <v>1750000</v>
      </c>
      <c r="Q504" s="2">
        <f ca="1" xml:space="preserve"> Table7[[#This Row],[Sales]] - Table7[[#This Row],[Discount]]</f>
        <v>4741500</v>
      </c>
    </row>
    <row r="505" spans="1:17">
      <c r="A505" t="s">
        <v>18</v>
      </c>
      <c r="B505">
        <v>7.2</v>
      </c>
      <c r="C505" t="s">
        <v>980</v>
      </c>
      <c r="D505" t="s">
        <v>30</v>
      </c>
      <c r="E505" s="6" t="s">
        <v>31</v>
      </c>
      <c r="F505" t="s">
        <v>16</v>
      </c>
      <c r="G505">
        <v>4.0999999999999996</v>
      </c>
      <c r="H505" s="2">
        <v>19999</v>
      </c>
      <c r="I505" s="2">
        <v>19999</v>
      </c>
      <c r="J505" t="s">
        <v>604</v>
      </c>
      <c r="K505">
        <v>0</v>
      </c>
      <c r="L505">
        <v>0</v>
      </c>
      <c r="M505">
        <f t="shared" ca="1" si="7"/>
        <v>361</v>
      </c>
      <c r="N505" s="2">
        <f ca="1" xml:space="preserve"> Table7[[#This Row],[Selling Price]] * Table7[[#This Row],[Units sold (Anually)]]</f>
        <v>7219639</v>
      </c>
      <c r="O505" s="2">
        <f ca="1" xml:space="preserve"> (-Table7[[#This Row],[Original Price]] - Table7[[#This Row],[Selling Price]])  * Table7[[#This Row],[Units sold (Anually)]]</f>
        <v>-14439278</v>
      </c>
      <c r="P505" s="2">
        <f ca="1" xml:space="preserve"> (Table7[[#This Row],[Original Price]] - Table7[[#This Row],[Selling Price]]) * Table7[[#This Row],[Units sold (Anually)]]</f>
        <v>0</v>
      </c>
      <c r="Q505" s="2">
        <f ca="1" xml:space="preserve"> Table7[[#This Row],[Sales]] - Table7[[#This Row],[Discount]]</f>
        <v>7219639</v>
      </c>
    </row>
    <row r="506" spans="1:17">
      <c r="A506" t="s">
        <v>11</v>
      </c>
      <c r="B506" t="s">
        <v>480</v>
      </c>
      <c r="C506" t="s">
        <v>981</v>
      </c>
      <c r="D506" t="s">
        <v>14</v>
      </c>
      <c r="E506" s="6" t="s">
        <v>15</v>
      </c>
      <c r="F506" t="s">
        <v>16</v>
      </c>
      <c r="G506">
        <v>4</v>
      </c>
      <c r="H506" s="2">
        <v>49999</v>
      </c>
      <c r="I506" s="2">
        <v>65999</v>
      </c>
      <c r="J506" t="s">
        <v>482</v>
      </c>
      <c r="K506">
        <v>16000</v>
      </c>
      <c r="L506">
        <v>24.242791557447799</v>
      </c>
      <c r="M506">
        <f t="shared" ca="1" si="7"/>
        <v>477</v>
      </c>
      <c r="N506" s="2">
        <f ca="1" xml:space="preserve"> Table7[[#This Row],[Selling Price]] * Table7[[#This Row],[Units sold (Anually)]]</f>
        <v>23849523</v>
      </c>
      <c r="O506" s="2">
        <f ca="1" xml:space="preserve"> (-Table7[[#This Row],[Original Price]] - Table7[[#This Row],[Selling Price]])  * Table7[[#This Row],[Units sold (Anually)]]</f>
        <v>-55331046</v>
      </c>
      <c r="P506" s="2">
        <f ca="1" xml:space="preserve"> (Table7[[#This Row],[Original Price]] - Table7[[#This Row],[Selling Price]]) * Table7[[#This Row],[Units sold (Anually)]]</f>
        <v>7632000</v>
      </c>
      <c r="Q506" s="2">
        <f ca="1" xml:space="preserve"> Table7[[#This Row],[Sales]] - Table7[[#This Row],[Discount]]</f>
        <v>23833523</v>
      </c>
    </row>
    <row r="507" spans="1:17">
      <c r="A507" t="s">
        <v>11</v>
      </c>
      <c r="B507" t="s">
        <v>982</v>
      </c>
      <c r="C507" t="s">
        <v>35</v>
      </c>
      <c r="D507" t="s">
        <v>191</v>
      </c>
      <c r="E507" s="6" t="s">
        <v>30</v>
      </c>
      <c r="F507" t="s">
        <v>16</v>
      </c>
      <c r="G507">
        <v>3.8</v>
      </c>
      <c r="H507" s="2">
        <v>5795</v>
      </c>
      <c r="I507" s="2">
        <v>5795</v>
      </c>
      <c r="J507" t="s">
        <v>983</v>
      </c>
      <c r="K507">
        <v>0</v>
      </c>
      <c r="L507">
        <v>0</v>
      </c>
      <c r="M507">
        <f t="shared" ca="1" si="7"/>
        <v>271</v>
      </c>
      <c r="N507" s="2">
        <f ca="1" xml:space="preserve"> Table7[[#This Row],[Selling Price]] * Table7[[#This Row],[Units sold (Anually)]]</f>
        <v>1570445</v>
      </c>
      <c r="O507" s="2">
        <f ca="1" xml:space="preserve"> (-Table7[[#This Row],[Original Price]] - Table7[[#This Row],[Selling Price]])  * Table7[[#This Row],[Units sold (Anually)]]</f>
        <v>-3140890</v>
      </c>
      <c r="P507" s="2">
        <f ca="1" xml:space="preserve"> (Table7[[#This Row],[Original Price]] - Table7[[#This Row],[Selling Price]]) * Table7[[#This Row],[Units sold (Anually)]]</f>
        <v>0</v>
      </c>
      <c r="Q507" s="2">
        <f ca="1" xml:space="preserve"> Table7[[#This Row],[Sales]] - Table7[[#This Row],[Discount]]</f>
        <v>1570445</v>
      </c>
    </row>
    <row r="508" spans="1:17">
      <c r="A508" t="s">
        <v>38</v>
      </c>
      <c r="B508" t="s">
        <v>984</v>
      </c>
      <c r="C508" t="s">
        <v>173</v>
      </c>
      <c r="D508" t="s">
        <v>50</v>
      </c>
      <c r="E508" s="6" t="s">
        <v>70</v>
      </c>
      <c r="F508" t="s">
        <v>16</v>
      </c>
      <c r="G508">
        <v>3.8</v>
      </c>
      <c r="H508" s="2">
        <v>7999</v>
      </c>
      <c r="I508" s="2">
        <v>7999</v>
      </c>
      <c r="J508" t="s">
        <v>985</v>
      </c>
      <c r="K508">
        <v>0</v>
      </c>
      <c r="L508">
        <v>0</v>
      </c>
      <c r="M508">
        <f t="shared" ca="1" si="7"/>
        <v>378</v>
      </c>
      <c r="N508" s="2">
        <f ca="1" xml:space="preserve"> Table7[[#This Row],[Selling Price]] * Table7[[#This Row],[Units sold (Anually)]]</f>
        <v>3023622</v>
      </c>
      <c r="O508" s="2">
        <f ca="1" xml:space="preserve"> (-Table7[[#This Row],[Original Price]] - Table7[[#This Row],[Selling Price]])  * Table7[[#This Row],[Units sold (Anually)]]</f>
        <v>-6047244</v>
      </c>
      <c r="P508" s="2">
        <f ca="1" xml:space="preserve"> (Table7[[#This Row],[Original Price]] - Table7[[#This Row],[Selling Price]]) * Table7[[#This Row],[Units sold (Anually)]]</f>
        <v>0</v>
      </c>
      <c r="Q508" s="2">
        <f ca="1" xml:space="preserve"> Table7[[#This Row],[Sales]] - Table7[[#This Row],[Discount]]</f>
        <v>3023622</v>
      </c>
    </row>
    <row r="509" spans="1:17">
      <c r="A509" t="s">
        <v>196</v>
      </c>
      <c r="B509" t="s">
        <v>986</v>
      </c>
      <c r="C509" t="s">
        <v>987</v>
      </c>
      <c r="D509" t="s">
        <v>14</v>
      </c>
      <c r="E509" s="6" t="s">
        <v>15</v>
      </c>
      <c r="F509" t="s">
        <v>16</v>
      </c>
      <c r="G509">
        <v>4.2</v>
      </c>
      <c r="H509" s="2">
        <v>29999</v>
      </c>
      <c r="I509" s="2">
        <v>80000</v>
      </c>
      <c r="J509" t="s">
        <v>988</v>
      </c>
      <c r="K509">
        <v>50001</v>
      </c>
      <c r="L509">
        <v>62.501249999999999</v>
      </c>
      <c r="M509">
        <f t="shared" ca="1" si="7"/>
        <v>300</v>
      </c>
      <c r="N509" s="2">
        <f ca="1" xml:space="preserve"> Table7[[#This Row],[Selling Price]] * Table7[[#This Row],[Units sold (Anually)]]</f>
        <v>8999700</v>
      </c>
      <c r="O509" s="2">
        <f ca="1" xml:space="preserve"> (-Table7[[#This Row],[Original Price]] - Table7[[#This Row],[Selling Price]])  * Table7[[#This Row],[Units sold (Anually)]]</f>
        <v>-32999700</v>
      </c>
      <c r="P509" s="2">
        <f ca="1" xml:space="preserve"> (Table7[[#This Row],[Original Price]] - Table7[[#This Row],[Selling Price]]) * Table7[[#This Row],[Units sold (Anually)]]</f>
        <v>15000300</v>
      </c>
      <c r="Q509" s="2">
        <f ca="1" xml:space="preserve"> Table7[[#This Row],[Sales]] - Table7[[#This Row],[Discount]]</f>
        <v>8949699</v>
      </c>
    </row>
    <row r="510" spans="1:17">
      <c r="A510" t="s">
        <v>83</v>
      </c>
      <c r="B510" t="s">
        <v>989</v>
      </c>
      <c r="C510" t="s">
        <v>93</v>
      </c>
      <c r="D510" t="s">
        <v>20</v>
      </c>
      <c r="E510" s="6" t="s">
        <v>14</v>
      </c>
      <c r="F510" t="s">
        <v>16</v>
      </c>
      <c r="G510">
        <v>3.5</v>
      </c>
      <c r="H510" s="2">
        <v>6980</v>
      </c>
      <c r="I510" s="2">
        <v>6980</v>
      </c>
      <c r="J510" t="s">
        <v>990</v>
      </c>
      <c r="K510">
        <v>0</v>
      </c>
      <c r="L510">
        <v>0</v>
      </c>
      <c r="M510">
        <f t="shared" ca="1" si="7"/>
        <v>236</v>
      </c>
      <c r="N510" s="2">
        <f ca="1" xml:space="preserve"> Table7[[#This Row],[Selling Price]] * Table7[[#This Row],[Units sold (Anually)]]</f>
        <v>1647280</v>
      </c>
      <c r="O510" s="2">
        <f ca="1" xml:space="preserve"> (-Table7[[#This Row],[Original Price]] - Table7[[#This Row],[Selling Price]])  * Table7[[#This Row],[Units sold (Anually)]]</f>
        <v>-3294560</v>
      </c>
      <c r="P510" s="2">
        <f ca="1" xml:space="preserve"> (Table7[[#This Row],[Original Price]] - Table7[[#This Row],[Selling Price]]) * Table7[[#This Row],[Units sold (Anually)]]</f>
        <v>0</v>
      </c>
      <c r="Q510" s="2">
        <f ca="1" xml:space="preserve"> Table7[[#This Row],[Sales]] - Table7[[#This Row],[Discount]]</f>
        <v>1647280</v>
      </c>
    </row>
    <row r="511" spans="1:17">
      <c r="A511" t="s">
        <v>87</v>
      </c>
      <c r="B511" t="s">
        <v>991</v>
      </c>
      <c r="C511" t="s">
        <v>35</v>
      </c>
      <c r="D511" t="s">
        <v>50</v>
      </c>
      <c r="E511" s="6" t="s">
        <v>70</v>
      </c>
      <c r="F511" t="s">
        <v>16</v>
      </c>
      <c r="G511">
        <v>4.0999999999999996</v>
      </c>
      <c r="H511" s="2">
        <v>10999</v>
      </c>
      <c r="I511" s="2">
        <v>10999</v>
      </c>
      <c r="J511" t="s">
        <v>992</v>
      </c>
      <c r="K511">
        <v>0</v>
      </c>
      <c r="L511">
        <v>0</v>
      </c>
      <c r="M511">
        <f t="shared" ca="1" si="7"/>
        <v>458</v>
      </c>
      <c r="N511" s="2">
        <f ca="1" xml:space="preserve"> Table7[[#This Row],[Selling Price]] * Table7[[#This Row],[Units sold (Anually)]]</f>
        <v>5037542</v>
      </c>
      <c r="O511" s="2">
        <f ca="1" xml:space="preserve"> (-Table7[[#This Row],[Original Price]] - Table7[[#This Row],[Selling Price]])  * Table7[[#This Row],[Units sold (Anually)]]</f>
        <v>-10075084</v>
      </c>
      <c r="P511" s="2">
        <f ca="1" xml:space="preserve"> (Table7[[#This Row],[Original Price]] - Table7[[#This Row],[Selling Price]]) * Table7[[#This Row],[Units sold (Anually)]]</f>
        <v>0</v>
      </c>
      <c r="Q511" s="2">
        <f ca="1" xml:space="preserve"> Table7[[#This Row],[Sales]] - Table7[[#This Row],[Discount]]</f>
        <v>5037542</v>
      </c>
    </row>
    <row r="512" spans="1:17">
      <c r="A512" t="s">
        <v>27</v>
      </c>
      <c r="B512" t="s">
        <v>629</v>
      </c>
      <c r="C512" t="s">
        <v>968</v>
      </c>
      <c r="D512" t="s">
        <v>30</v>
      </c>
      <c r="E512" s="6" t="s">
        <v>31</v>
      </c>
      <c r="F512" t="s">
        <v>16</v>
      </c>
      <c r="G512">
        <v>4.4000000000000004</v>
      </c>
      <c r="H512" s="2">
        <v>11999</v>
      </c>
      <c r="I512" s="2">
        <v>11999</v>
      </c>
      <c r="J512" t="s">
        <v>631</v>
      </c>
      <c r="K512">
        <v>0</v>
      </c>
      <c r="L512">
        <v>0</v>
      </c>
      <c r="M512">
        <f t="shared" ca="1" si="7"/>
        <v>211</v>
      </c>
      <c r="N512" s="2">
        <f ca="1" xml:space="preserve"> Table7[[#This Row],[Selling Price]] * Table7[[#This Row],[Units sold (Anually)]]</f>
        <v>2531789</v>
      </c>
      <c r="O512" s="2">
        <f ca="1" xml:space="preserve"> (-Table7[[#This Row],[Original Price]] - Table7[[#This Row],[Selling Price]])  * Table7[[#This Row],[Units sold (Anually)]]</f>
        <v>-5063578</v>
      </c>
      <c r="P512" s="2">
        <f ca="1" xml:space="preserve"> (Table7[[#This Row],[Original Price]] - Table7[[#This Row],[Selling Price]]) * Table7[[#This Row],[Units sold (Anually)]]</f>
        <v>0</v>
      </c>
      <c r="Q512" s="2">
        <f ca="1" xml:space="preserve"> Table7[[#This Row],[Sales]] - Table7[[#This Row],[Discount]]</f>
        <v>2531789</v>
      </c>
    </row>
    <row r="513" spans="1:17">
      <c r="A513" t="s">
        <v>23</v>
      </c>
      <c r="B513" t="s">
        <v>840</v>
      </c>
      <c r="C513" t="s">
        <v>993</v>
      </c>
      <c r="D513" t="s">
        <v>45</v>
      </c>
      <c r="E513" s="6" t="s">
        <v>15</v>
      </c>
      <c r="F513" t="s">
        <v>16</v>
      </c>
      <c r="G513">
        <v>4.5</v>
      </c>
      <c r="H513" s="2">
        <v>19999</v>
      </c>
      <c r="I513" s="2">
        <v>24999</v>
      </c>
      <c r="J513" t="s">
        <v>842</v>
      </c>
      <c r="K513">
        <v>5000</v>
      </c>
      <c r="L513">
        <v>20.000800032001202</v>
      </c>
      <c r="M513">
        <f t="shared" ca="1" si="7"/>
        <v>448</v>
      </c>
      <c r="N513" s="2">
        <f ca="1" xml:space="preserve"> Table7[[#This Row],[Selling Price]] * Table7[[#This Row],[Units sold (Anually)]]</f>
        <v>8959552</v>
      </c>
      <c r="O513" s="2">
        <f ca="1" xml:space="preserve"> (-Table7[[#This Row],[Original Price]] - Table7[[#This Row],[Selling Price]])  * Table7[[#This Row],[Units sold (Anually)]]</f>
        <v>-20159104</v>
      </c>
      <c r="P513" s="2">
        <f ca="1" xml:space="preserve"> (Table7[[#This Row],[Original Price]] - Table7[[#This Row],[Selling Price]]) * Table7[[#This Row],[Units sold (Anually)]]</f>
        <v>2240000</v>
      </c>
      <c r="Q513" s="2">
        <f ca="1" xml:space="preserve"> Table7[[#This Row],[Sales]] - Table7[[#This Row],[Discount]]</f>
        <v>8954552</v>
      </c>
    </row>
    <row r="514" spans="1:17">
      <c r="A514" t="s">
        <v>18</v>
      </c>
      <c r="B514" t="s">
        <v>994</v>
      </c>
      <c r="C514" t="s">
        <v>97</v>
      </c>
      <c r="D514" t="s">
        <v>30</v>
      </c>
      <c r="E514" s="6" t="s">
        <v>31</v>
      </c>
      <c r="F514" t="s">
        <v>16</v>
      </c>
      <c r="G514">
        <v>4.3</v>
      </c>
      <c r="H514" s="2">
        <v>18599</v>
      </c>
      <c r="I514" s="2">
        <v>18599</v>
      </c>
      <c r="J514" t="s">
        <v>995</v>
      </c>
      <c r="K514">
        <v>0</v>
      </c>
      <c r="L514">
        <v>0</v>
      </c>
      <c r="M514">
        <f t="shared" ref="M514:M577" ca="1" si="8">RANDBETWEEN(100,500)</f>
        <v>478</v>
      </c>
      <c r="N514" s="2">
        <f ca="1" xml:space="preserve"> Table7[[#This Row],[Selling Price]] * Table7[[#This Row],[Units sold (Anually)]]</f>
        <v>8890322</v>
      </c>
      <c r="O514" s="2">
        <f ca="1" xml:space="preserve"> (-Table7[[#This Row],[Original Price]] - Table7[[#This Row],[Selling Price]])  * Table7[[#This Row],[Units sold (Anually)]]</f>
        <v>-17780644</v>
      </c>
      <c r="P514" s="2">
        <f ca="1" xml:space="preserve"> (Table7[[#This Row],[Original Price]] - Table7[[#This Row],[Selling Price]]) * Table7[[#This Row],[Units sold (Anually)]]</f>
        <v>0</v>
      </c>
      <c r="Q514" s="2">
        <f ca="1" xml:space="preserve"> Table7[[#This Row],[Sales]] - Table7[[#This Row],[Discount]]</f>
        <v>8890322</v>
      </c>
    </row>
    <row r="515" spans="1:17">
      <c r="A515" t="s">
        <v>11</v>
      </c>
      <c r="B515" t="s">
        <v>996</v>
      </c>
      <c r="C515" t="s">
        <v>35</v>
      </c>
      <c r="D515" t="s">
        <v>50</v>
      </c>
      <c r="E515" s="6" t="s">
        <v>70</v>
      </c>
      <c r="F515" t="s">
        <v>16</v>
      </c>
      <c r="G515">
        <v>4.2</v>
      </c>
      <c r="H515" s="2">
        <v>15300</v>
      </c>
      <c r="I515" s="2">
        <v>15300</v>
      </c>
      <c r="J515" t="s">
        <v>997</v>
      </c>
      <c r="K515">
        <v>0</v>
      </c>
      <c r="L515">
        <v>0</v>
      </c>
      <c r="M515">
        <f t="shared" ca="1" si="8"/>
        <v>392</v>
      </c>
      <c r="N515" s="2">
        <f ca="1" xml:space="preserve"> Table7[[#This Row],[Selling Price]] * Table7[[#This Row],[Units sold (Anually)]]</f>
        <v>5997600</v>
      </c>
      <c r="O515" s="2">
        <f ca="1" xml:space="preserve"> (-Table7[[#This Row],[Original Price]] - Table7[[#This Row],[Selling Price]])  * Table7[[#This Row],[Units sold (Anually)]]</f>
        <v>-11995200</v>
      </c>
      <c r="P515" s="2">
        <f ca="1" xml:space="preserve"> (Table7[[#This Row],[Original Price]] - Table7[[#This Row],[Selling Price]]) * Table7[[#This Row],[Units sold (Anually)]]</f>
        <v>0</v>
      </c>
      <c r="Q515" s="2">
        <f ca="1" xml:space="preserve"> Table7[[#This Row],[Sales]] - Table7[[#This Row],[Discount]]</f>
        <v>5997600</v>
      </c>
    </row>
    <row r="516" spans="1:17">
      <c r="A516" t="s">
        <v>91</v>
      </c>
      <c r="B516" t="s">
        <v>722</v>
      </c>
      <c r="C516" t="s">
        <v>998</v>
      </c>
      <c r="D516" t="s">
        <v>30</v>
      </c>
      <c r="E516" s="6" t="s">
        <v>31</v>
      </c>
      <c r="F516" t="s">
        <v>16</v>
      </c>
      <c r="G516">
        <v>4.0999999999999996</v>
      </c>
      <c r="H516" s="2">
        <v>10999</v>
      </c>
      <c r="I516" s="2">
        <v>14999</v>
      </c>
      <c r="J516" t="s">
        <v>724</v>
      </c>
      <c r="K516">
        <v>4000</v>
      </c>
      <c r="L516">
        <v>26.668444562970802</v>
      </c>
      <c r="M516">
        <f t="shared" ca="1" si="8"/>
        <v>176</v>
      </c>
      <c r="N516" s="2">
        <f ca="1" xml:space="preserve"> Table7[[#This Row],[Selling Price]] * Table7[[#This Row],[Units sold (Anually)]]</f>
        <v>1935824</v>
      </c>
      <c r="O516" s="2">
        <f ca="1" xml:space="preserve"> (-Table7[[#This Row],[Original Price]] - Table7[[#This Row],[Selling Price]])  * Table7[[#This Row],[Units sold (Anually)]]</f>
        <v>-4575648</v>
      </c>
      <c r="P516" s="2">
        <f ca="1" xml:space="preserve"> (Table7[[#This Row],[Original Price]] - Table7[[#This Row],[Selling Price]]) * Table7[[#This Row],[Units sold (Anually)]]</f>
        <v>704000</v>
      </c>
      <c r="Q516" s="2">
        <f ca="1" xml:space="preserve"> Table7[[#This Row],[Sales]] - Table7[[#This Row],[Discount]]</f>
        <v>1931824</v>
      </c>
    </row>
    <row r="517" spans="1:17">
      <c r="A517" t="s">
        <v>18</v>
      </c>
      <c r="B517" t="s">
        <v>999</v>
      </c>
      <c r="C517" t="s">
        <v>1000</v>
      </c>
      <c r="D517" t="s">
        <v>30</v>
      </c>
      <c r="E517" s="6" t="s">
        <v>31</v>
      </c>
      <c r="F517" t="s">
        <v>16</v>
      </c>
      <c r="G517" t="s">
        <v>2506</v>
      </c>
      <c r="H517" s="2">
        <v>12149</v>
      </c>
      <c r="I517" s="2">
        <v>12149</v>
      </c>
      <c r="J517" t="s">
        <v>1001</v>
      </c>
      <c r="K517">
        <v>0</v>
      </c>
      <c r="L517">
        <v>0</v>
      </c>
      <c r="M517">
        <f t="shared" ca="1" si="8"/>
        <v>227</v>
      </c>
      <c r="N517" s="2">
        <f ca="1" xml:space="preserve"> Table7[[#This Row],[Selling Price]] * Table7[[#This Row],[Units sold (Anually)]]</f>
        <v>2757823</v>
      </c>
      <c r="O517" s="2">
        <f ca="1" xml:space="preserve"> (-Table7[[#This Row],[Original Price]] - Table7[[#This Row],[Selling Price]])  * Table7[[#This Row],[Units sold (Anually)]]</f>
        <v>-5515646</v>
      </c>
      <c r="P517" s="2">
        <f ca="1" xml:space="preserve"> (Table7[[#This Row],[Original Price]] - Table7[[#This Row],[Selling Price]]) * Table7[[#This Row],[Units sold (Anually)]]</f>
        <v>0</v>
      </c>
      <c r="Q517" s="2">
        <f ca="1" xml:space="preserve"> Table7[[#This Row],[Sales]] - Table7[[#This Row],[Discount]]</f>
        <v>2757823</v>
      </c>
    </row>
    <row r="518" spans="1:17">
      <c r="A518" t="s">
        <v>33</v>
      </c>
      <c r="B518" t="s">
        <v>48</v>
      </c>
      <c r="C518" t="s">
        <v>62</v>
      </c>
      <c r="D518" t="s">
        <v>50</v>
      </c>
      <c r="E518" s="6" t="s">
        <v>31</v>
      </c>
      <c r="F518" t="s">
        <v>16</v>
      </c>
      <c r="G518">
        <v>4.5999999999999996</v>
      </c>
      <c r="H518" s="2">
        <v>42999</v>
      </c>
      <c r="I518" s="2">
        <v>47900</v>
      </c>
      <c r="J518" t="s">
        <v>51</v>
      </c>
      <c r="K518">
        <v>4901</v>
      </c>
      <c r="L518">
        <v>10.2317327766179</v>
      </c>
      <c r="M518">
        <f t="shared" ca="1" si="8"/>
        <v>152</v>
      </c>
      <c r="N518" s="2">
        <f ca="1" xml:space="preserve"> Table7[[#This Row],[Selling Price]] * Table7[[#This Row],[Units sold (Anually)]]</f>
        <v>6535848</v>
      </c>
      <c r="O518" s="2">
        <f ca="1" xml:space="preserve"> (-Table7[[#This Row],[Original Price]] - Table7[[#This Row],[Selling Price]])  * Table7[[#This Row],[Units sold (Anually)]]</f>
        <v>-13816648</v>
      </c>
      <c r="P518" s="2">
        <f ca="1" xml:space="preserve"> (Table7[[#This Row],[Original Price]] - Table7[[#This Row],[Selling Price]]) * Table7[[#This Row],[Units sold (Anually)]]</f>
        <v>744952</v>
      </c>
      <c r="Q518" s="2">
        <f ca="1" xml:space="preserve"> Table7[[#This Row],[Sales]] - Table7[[#This Row],[Discount]]</f>
        <v>6530947</v>
      </c>
    </row>
    <row r="519" spans="1:17">
      <c r="A519" t="s">
        <v>56</v>
      </c>
      <c r="B519" t="s">
        <v>1002</v>
      </c>
      <c r="C519" t="s">
        <v>1003</v>
      </c>
      <c r="D519" t="s">
        <v>14</v>
      </c>
      <c r="E519" s="6" t="s">
        <v>63</v>
      </c>
      <c r="F519" t="s">
        <v>16</v>
      </c>
      <c r="G519">
        <v>4.3</v>
      </c>
      <c r="H519" s="2">
        <v>42999</v>
      </c>
      <c r="I519" s="2">
        <v>42999</v>
      </c>
      <c r="J519" t="s">
        <v>1004</v>
      </c>
      <c r="K519">
        <v>0</v>
      </c>
      <c r="L519">
        <v>0</v>
      </c>
      <c r="M519">
        <f t="shared" ca="1" si="8"/>
        <v>423</v>
      </c>
      <c r="N519" s="2">
        <f ca="1" xml:space="preserve"> Table7[[#This Row],[Selling Price]] * Table7[[#This Row],[Units sold (Anually)]]</f>
        <v>18188577</v>
      </c>
      <c r="O519" s="2">
        <f ca="1" xml:space="preserve"> (-Table7[[#This Row],[Original Price]] - Table7[[#This Row],[Selling Price]])  * Table7[[#This Row],[Units sold (Anually)]]</f>
        <v>-36377154</v>
      </c>
      <c r="P519" s="2">
        <f ca="1" xml:space="preserve"> (Table7[[#This Row],[Original Price]] - Table7[[#This Row],[Selling Price]]) * Table7[[#This Row],[Units sold (Anually)]]</f>
        <v>0</v>
      </c>
      <c r="Q519" s="2">
        <f ca="1" xml:space="preserve"> Table7[[#This Row],[Sales]] - Table7[[#This Row],[Discount]]</f>
        <v>18188577</v>
      </c>
    </row>
    <row r="520" spans="1:17">
      <c r="A520" t="s">
        <v>23</v>
      </c>
      <c r="B520" t="s">
        <v>416</v>
      </c>
      <c r="C520" t="s">
        <v>1005</v>
      </c>
      <c r="D520" t="s">
        <v>14</v>
      </c>
      <c r="E520" s="6" t="s">
        <v>15</v>
      </c>
      <c r="F520" t="s">
        <v>16</v>
      </c>
      <c r="G520">
        <v>4.5</v>
      </c>
      <c r="H520" s="2">
        <v>21999</v>
      </c>
      <c r="I520" s="2">
        <v>21999</v>
      </c>
      <c r="J520" t="s">
        <v>418</v>
      </c>
      <c r="K520">
        <v>0</v>
      </c>
      <c r="L520">
        <v>0</v>
      </c>
      <c r="M520">
        <f t="shared" ca="1" si="8"/>
        <v>291</v>
      </c>
      <c r="N520" s="2">
        <f ca="1" xml:space="preserve"> Table7[[#This Row],[Selling Price]] * Table7[[#This Row],[Units sold (Anually)]]</f>
        <v>6401709</v>
      </c>
      <c r="O520" s="2">
        <f ca="1" xml:space="preserve"> (-Table7[[#This Row],[Original Price]] - Table7[[#This Row],[Selling Price]])  * Table7[[#This Row],[Units sold (Anually)]]</f>
        <v>-12803418</v>
      </c>
      <c r="P520" s="2">
        <f ca="1" xml:space="preserve"> (Table7[[#This Row],[Original Price]] - Table7[[#This Row],[Selling Price]]) * Table7[[#This Row],[Units sold (Anually)]]</f>
        <v>0</v>
      </c>
      <c r="Q520" s="2">
        <f ca="1" xml:space="preserve"> Table7[[#This Row],[Sales]] - Table7[[#This Row],[Discount]]</f>
        <v>6401709</v>
      </c>
    </row>
    <row r="521" spans="1:17">
      <c r="A521" t="s">
        <v>11</v>
      </c>
      <c r="B521" t="s">
        <v>334</v>
      </c>
      <c r="C521" t="s">
        <v>25</v>
      </c>
      <c r="D521" t="s">
        <v>30</v>
      </c>
      <c r="E521" s="6" t="s">
        <v>31</v>
      </c>
      <c r="F521" t="s">
        <v>16</v>
      </c>
      <c r="G521">
        <v>4.2</v>
      </c>
      <c r="H521" s="2">
        <v>10499</v>
      </c>
      <c r="I521" s="2">
        <v>11499</v>
      </c>
      <c r="J521" t="s">
        <v>335</v>
      </c>
      <c r="K521">
        <v>1000</v>
      </c>
      <c r="L521">
        <v>8.6964083833376797</v>
      </c>
      <c r="M521">
        <f t="shared" ca="1" si="8"/>
        <v>421</v>
      </c>
      <c r="N521" s="2">
        <f ca="1" xml:space="preserve"> Table7[[#This Row],[Selling Price]] * Table7[[#This Row],[Units sold (Anually)]]</f>
        <v>4420079</v>
      </c>
      <c r="O521" s="2">
        <f ca="1" xml:space="preserve"> (-Table7[[#This Row],[Original Price]] - Table7[[#This Row],[Selling Price]])  * Table7[[#This Row],[Units sold (Anually)]]</f>
        <v>-9261158</v>
      </c>
      <c r="P521" s="2">
        <f ca="1" xml:space="preserve"> (Table7[[#This Row],[Original Price]] - Table7[[#This Row],[Selling Price]]) * Table7[[#This Row],[Units sold (Anually)]]</f>
        <v>421000</v>
      </c>
      <c r="Q521" s="2">
        <f ca="1" xml:space="preserve"> Table7[[#This Row],[Sales]] - Table7[[#This Row],[Discount]]</f>
        <v>4419079</v>
      </c>
    </row>
    <row r="522" spans="1:17">
      <c r="A522" t="s">
        <v>134</v>
      </c>
      <c r="B522" t="s">
        <v>1006</v>
      </c>
      <c r="C522" t="s">
        <v>173</v>
      </c>
      <c r="D522" t="s">
        <v>20</v>
      </c>
      <c r="E522" s="6" t="s">
        <v>21</v>
      </c>
      <c r="F522" t="s">
        <v>16</v>
      </c>
      <c r="G522">
        <v>4.4000000000000004</v>
      </c>
      <c r="H522" s="2">
        <v>59900</v>
      </c>
      <c r="I522" s="2">
        <v>59900</v>
      </c>
      <c r="J522" t="s">
        <v>1007</v>
      </c>
      <c r="K522">
        <v>0</v>
      </c>
      <c r="L522">
        <v>0</v>
      </c>
      <c r="M522">
        <f t="shared" ca="1" si="8"/>
        <v>461</v>
      </c>
      <c r="N522" s="2">
        <f ca="1" xml:space="preserve"> Table7[[#This Row],[Selling Price]] * Table7[[#This Row],[Units sold (Anually)]]</f>
        <v>27613900</v>
      </c>
      <c r="O522" s="2">
        <f ca="1" xml:space="preserve"> (-Table7[[#This Row],[Original Price]] - Table7[[#This Row],[Selling Price]])  * Table7[[#This Row],[Units sold (Anually)]]</f>
        <v>-55227800</v>
      </c>
      <c r="P522" s="2">
        <f ca="1" xml:space="preserve"> (Table7[[#This Row],[Original Price]] - Table7[[#This Row],[Selling Price]]) * Table7[[#This Row],[Units sold (Anually)]]</f>
        <v>0</v>
      </c>
      <c r="Q522" s="2">
        <f ca="1" xml:space="preserve"> Table7[[#This Row],[Sales]] - Table7[[#This Row],[Discount]]</f>
        <v>27613900</v>
      </c>
    </row>
    <row r="523" spans="1:17">
      <c r="A523" t="s">
        <v>72</v>
      </c>
      <c r="B523" t="s">
        <v>425</v>
      </c>
      <c r="C523" t="s">
        <v>100</v>
      </c>
      <c r="D523" t="s">
        <v>14</v>
      </c>
      <c r="E523" s="6" t="s">
        <v>63</v>
      </c>
      <c r="F523" t="s">
        <v>16</v>
      </c>
      <c r="G523">
        <v>4.3</v>
      </c>
      <c r="H523" s="2">
        <v>14990</v>
      </c>
      <c r="I523" s="2">
        <v>14990</v>
      </c>
      <c r="J523" t="s">
        <v>427</v>
      </c>
      <c r="K523">
        <v>0</v>
      </c>
      <c r="L523">
        <v>0</v>
      </c>
      <c r="M523">
        <f t="shared" ca="1" si="8"/>
        <v>463</v>
      </c>
      <c r="N523" s="2">
        <f ca="1" xml:space="preserve"> Table7[[#This Row],[Selling Price]] * Table7[[#This Row],[Units sold (Anually)]]</f>
        <v>6940370</v>
      </c>
      <c r="O523" s="2">
        <f ca="1" xml:space="preserve"> (-Table7[[#This Row],[Original Price]] - Table7[[#This Row],[Selling Price]])  * Table7[[#This Row],[Units sold (Anually)]]</f>
        <v>-13880740</v>
      </c>
      <c r="P523" s="2">
        <f ca="1" xml:space="preserve"> (Table7[[#This Row],[Original Price]] - Table7[[#This Row],[Selling Price]]) * Table7[[#This Row],[Units sold (Anually)]]</f>
        <v>0</v>
      </c>
      <c r="Q523" s="2">
        <f ca="1" xml:space="preserve"> Table7[[#This Row],[Sales]] - Table7[[#This Row],[Discount]]</f>
        <v>6940370</v>
      </c>
    </row>
    <row r="524" spans="1:17">
      <c r="A524" t="s">
        <v>38</v>
      </c>
      <c r="B524" t="s">
        <v>590</v>
      </c>
      <c r="C524" t="s">
        <v>80</v>
      </c>
      <c r="D524" t="s">
        <v>30</v>
      </c>
      <c r="E524" s="6" t="s">
        <v>70</v>
      </c>
      <c r="F524" t="s">
        <v>16</v>
      </c>
      <c r="G524">
        <v>4</v>
      </c>
      <c r="H524" s="2">
        <v>15490</v>
      </c>
      <c r="I524" s="2">
        <v>15490</v>
      </c>
      <c r="J524" t="s">
        <v>592</v>
      </c>
      <c r="K524">
        <v>0</v>
      </c>
      <c r="L524">
        <v>0</v>
      </c>
      <c r="M524">
        <f t="shared" ca="1" si="8"/>
        <v>299</v>
      </c>
      <c r="N524" s="2">
        <f ca="1" xml:space="preserve"> Table7[[#This Row],[Selling Price]] * Table7[[#This Row],[Units sold (Anually)]]</f>
        <v>4631510</v>
      </c>
      <c r="O524" s="2">
        <f ca="1" xml:space="preserve"> (-Table7[[#This Row],[Original Price]] - Table7[[#This Row],[Selling Price]])  * Table7[[#This Row],[Units sold (Anually)]]</f>
        <v>-9263020</v>
      </c>
      <c r="P524" s="2">
        <f ca="1" xml:space="preserve"> (Table7[[#This Row],[Original Price]] - Table7[[#This Row],[Selling Price]]) * Table7[[#This Row],[Units sold (Anually)]]</f>
        <v>0</v>
      </c>
      <c r="Q524" s="2">
        <f ca="1" xml:space="preserve"> Table7[[#This Row],[Sales]] - Table7[[#This Row],[Discount]]</f>
        <v>4631510</v>
      </c>
    </row>
    <row r="525" spans="1:17">
      <c r="A525" t="s">
        <v>67</v>
      </c>
      <c r="B525" t="s">
        <v>296</v>
      </c>
      <c r="C525" t="s">
        <v>1008</v>
      </c>
      <c r="D525" t="s">
        <v>14</v>
      </c>
      <c r="E525" s="6" t="s">
        <v>63</v>
      </c>
      <c r="F525" t="s">
        <v>16</v>
      </c>
      <c r="G525">
        <v>4.4000000000000004</v>
      </c>
      <c r="H525" s="2">
        <v>27990</v>
      </c>
      <c r="I525" s="2">
        <v>35990</v>
      </c>
      <c r="J525" t="s">
        <v>297</v>
      </c>
      <c r="K525">
        <v>8000</v>
      </c>
      <c r="L525">
        <v>22.228396776882398</v>
      </c>
      <c r="M525">
        <f t="shared" ca="1" si="8"/>
        <v>205</v>
      </c>
      <c r="N525" s="2">
        <f ca="1" xml:space="preserve"> Table7[[#This Row],[Selling Price]] * Table7[[#This Row],[Units sold (Anually)]]</f>
        <v>5737950</v>
      </c>
      <c r="O525" s="2">
        <f ca="1" xml:space="preserve"> (-Table7[[#This Row],[Original Price]] - Table7[[#This Row],[Selling Price]])  * Table7[[#This Row],[Units sold (Anually)]]</f>
        <v>-13115900</v>
      </c>
      <c r="P525" s="2">
        <f ca="1" xml:space="preserve"> (Table7[[#This Row],[Original Price]] - Table7[[#This Row],[Selling Price]]) * Table7[[#This Row],[Units sold (Anually)]]</f>
        <v>1640000</v>
      </c>
      <c r="Q525" s="2">
        <f ca="1" xml:space="preserve"> Table7[[#This Row],[Sales]] - Table7[[#This Row],[Discount]]</f>
        <v>5729950</v>
      </c>
    </row>
    <row r="526" spans="1:17">
      <c r="A526" t="s">
        <v>11</v>
      </c>
      <c r="B526" t="s">
        <v>1009</v>
      </c>
      <c r="C526" t="s">
        <v>80</v>
      </c>
      <c r="D526" t="s">
        <v>45</v>
      </c>
      <c r="E526" s="6" t="s">
        <v>31</v>
      </c>
      <c r="F526" t="s">
        <v>16</v>
      </c>
      <c r="G526">
        <v>4.2</v>
      </c>
      <c r="H526" s="2">
        <v>29990</v>
      </c>
      <c r="I526" s="2">
        <v>29990</v>
      </c>
      <c r="J526" t="s">
        <v>1010</v>
      </c>
      <c r="K526">
        <v>0</v>
      </c>
      <c r="L526">
        <v>0</v>
      </c>
      <c r="M526">
        <f t="shared" ca="1" si="8"/>
        <v>304</v>
      </c>
      <c r="N526" s="2">
        <f ca="1" xml:space="preserve"> Table7[[#This Row],[Selling Price]] * Table7[[#This Row],[Units sold (Anually)]]</f>
        <v>9116960</v>
      </c>
      <c r="O526" s="2">
        <f ca="1" xml:space="preserve"> (-Table7[[#This Row],[Original Price]] - Table7[[#This Row],[Selling Price]])  * Table7[[#This Row],[Units sold (Anually)]]</f>
        <v>-18233920</v>
      </c>
      <c r="P526" s="2">
        <f ca="1" xml:space="preserve"> (Table7[[#This Row],[Original Price]] - Table7[[#This Row],[Selling Price]]) * Table7[[#This Row],[Units sold (Anually)]]</f>
        <v>0</v>
      </c>
      <c r="Q526" s="2">
        <f ca="1" xml:space="preserve"> Table7[[#This Row],[Sales]] - Table7[[#This Row],[Discount]]</f>
        <v>9116960</v>
      </c>
    </row>
    <row r="527" spans="1:17">
      <c r="A527" t="s">
        <v>11</v>
      </c>
      <c r="B527" t="s">
        <v>343</v>
      </c>
      <c r="C527" t="s">
        <v>35</v>
      </c>
      <c r="D527" t="s">
        <v>2554</v>
      </c>
      <c r="E527" s="6" t="s">
        <v>668</v>
      </c>
      <c r="F527" t="s">
        <v>16</v>
      </c>
      <c r="G527">
        <v>4.3</v>
      </c>
      <c r="H527" s="2">
        <v>1625</v>
      </c>
      <c r="I527" s="2">
        <v>1625</v>
      </c>
      <c r="J527" t="s">
        <v>344</v>
      </c>
      <c r="K527">
        <v>0</v>
      </c>
      <c r="L527">
        <v>0</v>
      </c>
      <c r="M527">
        <f t="shared" ca="1" si="8"/>
        <v>437</v>
      </c>
      <c r="N527" s="2">
        <f ca="1" xml:space="preserve"> Table7[[#This Row],[Selling Price]] * Table7[[#This Row],[Units sold (Anually)]]</f>
        <v>710125</v>
      </c>
      <c r="O527" s="2">
        <f ca="1" xml:space="preserve"> (-Table7[[#This Row],[Original Price]] - Table7[[#This Row],[Selling Price]])  * Table7[[#This Row],[Units sold (Anually)]]</f>
        <v>-1420250</v>
      </c>
      <c r="P527" s="2">
        <f ca="1" xml:space="preserve"> (Table7[[#This Row],[Original Price]] - Table7[[#This Row],[Selling Price]]) * Table7[[#This Row],[Units sold (Anually)]]</f>
        <v>0</v>
      </c>
      <c r="Q527" s="2">
        <f ca="1" xml:space="preserve"> Table7[[#This Row],[Sales]] - Table7[[#This Row],[Discount]]</f>
        <v>710125</v>
      </c>
    </row>
    <row r="528" spans="1:17">
      <c r="A528" t="s">
        <v>11</v>
      </c>
      <c r="B528" t="s">
        <v>954</v>
      </c>
      <c r="C528" t="s">
        <v>194</v>
      </c>
      <c r="D528" t="s">
        <v>30</v>
      </c>
      <c r="E528" s="6" t="s">
        <v>70</v>
      </c>
      <c r="F528" t="s">
        <v>16</v>
      </c>
      <c r="G528">
        <v>4.4000000000000004</v>
      </c>
      <c r="H528" s="2">
        <v>22222</v>
      </c>
      <c r="I528" s="2">
        <v>52000</v>
      </c>
      <c r="J528" t="s">
        <v>956</v>
      </c>
      <c r="K528">
        <v>29778</v>
      </c>
      <c r="L528">
        <v>57.265384615384598</v>
      </c>
      <c r="M528">
        <f t="shared" ca="1" si="8"/>
        <v>144</v>
      </c>
      <c r="N528" s="2">
        <f ca="1" xml:space="preserve"> Table7[[#This Row],[Selling Price]] * Table7[[#This Row],[Units sold (Anually)]]</f>
        <v>3199968</v>
      </c>
      <c r="O528" s="2">
        <f ca="1" xml:space="preserve"> (-Table7[[#This Row],[Original Price]] - Table7[[#This Row],[Selling Price]])  * Table7[[#This Row],[Units sold (Anually)]]</f>
        <v>-10687968</v>
      </c>
      <c r="P528" s="2">
        <f ca="1" xml:space="preserve"> (Table7[[#This Row],[Original Price]] - Table7[[#This Row],[Selling Price]]) * Table7[[#This Row],[Units sold (Anually)]]</f>
        <v>4288032</v>
      </c>
      <c r="Q528" s="2">
        <f ca="1" xml:space="preserve"> Table7[[#This Row],[Sales]] - Table7[[#This Row],[Discount]]</f>
        <v>3170190</v>
      </c>
    </row>
    <row r="529" spans="1:17">
      <c r="A529" t="s">
        <v>23</v>
      </c>
      <c r="B529" t="s">
        <v>64</v>
      </c>
      <c r="C529" t="s">
        <v>1011</v>
      </c>
      <c r="D529" t="s">
        <v>14</v>
      </c>
      <c r="E529" s="6" t="s">
        <v>15</v>
      </c>
      <c r="F529" t="s">
        <v>16</v>
      </c>
      <c r="G529">
        <v>4.3</v>
      </c>
      <c r="H529" s="2">
        <v>21999</v>
      </c>
      <c r="I529" s="2">
        <v>23999</v>
      </c>
      <c r="J529" t="s">
        <v>66</v>
      </c>
      <c r="K529">
        <v>2000</v>
      </c>
      <c r="L529">
        <v>8.3336805700237502</v>
      </c>
      <c r="M529">
        <f t="shared" ca="1" si="8"/>
        <v>252</v>
      </c>
      <c r="N529" s="2">
        <f ca="1" xml:space="preserve"> Table7[[#This Row],[Selling Price]] * Table7[[#This Row],[Units sold (Anually)]]</f>
        <v>5543748</v>
      </c>
      <c r="O529" s="2">
        <f ca="1" xml:space="preserve"> (-Table7[[#This Row],[Original Price]] - Table7[[#This Row],[Selling Price]])  * Table7[[#This Row],[Units sold (Anually)]]</f>
        <v>-11591496</v>
      </c>
      <c r="P529" s="2">
        <f ca="1" xml:space="preserve"> (Table7[[#This Row],[Original Price]] - Table7[[#This Row],[Selling Price]]) * Table7[[#This Row],[Units sold (Anually)]]</f>
        <v>504000</v>
      </c>
      <c r="Q529" s="2">
        <f ca="1" xml:space="preserve"> Table7[[#This Row],[Sales]] - Table7[[#This Row],[Discount]]</f>
        <v>5541748</v>
      </c>
    </row>
    <row r="530" spans="1:17">
      <c r="A530" t="s">
        <v>56</v>
      </c>
      <c r="B530" t="s">
        <v>624</v>
      </c>
      <c r="C530" t="s">
        <v>1012</v>
      </c>
      <c r="D530" t="s">
        <v>20</v>
      </c>
      <c r="E530" s="6" t="s">
        <v>70</v>
      </c>
      <c r="F530" t="s">
        <v>16</v>
      </c>
      <c r="G530">
        <v>4.5</v>
      </c>
      <c r="H530" s="2">
        <v>7619</v>
      </c>
      <c r="I530" s="2">
        <v>7619</v>
      </c>
      <c r="J530" t="s">
        <v>625</v>
      </c>
      <c r="K530">
        <v>0</v>
      </c>
      <c r="L530">
        <v>0</v>
      </c>
      <c r="M530">
        <f t="shared" ca="1" si="8"/>
        <v>194</v>
      </c>
      <c r="N530" s="2">
        <f ca="1" xml:space="preserve"> Table7[[#This Row],[Selling Price]] * Table7[[#This Row],[Units sold (Anually)]]</f>
        <v>1478086</v>
      </c>
      <c r="O530" s="2">
        <f ca="1" xml:space="preserve"> (-Table7[[#This Row],[Original Price]] - Table7[[#This Row],[Selling Price]])  * Table7[[#This Row],[Units sold (Anually)]]</f>
        <v>-2956172</v>
      </c>
      <c r="P530" s="2">
        <f ca="1" xml:space="preserve"> (Table7[[#This Row],[Original Price]] - Table7[[#This Row],[Selling Price]]) * Table7[[#This Row],[Units sold (Anually)]]</f>
        <v>0</v>
      </c>
      <c r="Q530" s="2">
        <f ca="1" xml:space="preserve"> Table7[[#This Row],[Sales]] - Table7[[#This Row],[Discount]]</f>
        <v>1478086</v>
      </c>
    </row>
    <row r="531" spans="1:17">
      <c r="A531" t="s">
        <v>11</v>
      </c>
      <c r="B531" t="s">
        <v>1013</v>
      </c>
      <c r="C531" t="s">
        <v>89</v>
      </c>
      <c r="D531" t="s">
        <v>45</v>
      </c>
      <c r="E531" s="6" t="s">
        <v>15</v>
      </c>
      <c r="F531" t="s">
        <v>16</v>
      </c>
      <c r="G531">
        <v>4.3</v>
      </c>
      <c r="H531" s="2">
        <v>30900</v>
      </c>
      <c r="I531" s="2">
        <v>30900</v>
      </c>
      <c r="J531" t="s">
        <v>1014</v>
      </c>
      <c r="K531">
        <v>0</v>
      </c>
      <c r="L531">
        <v>0</v>
      </c>
      <c r="M531">
        <f t="shared" ca="1" si="8"/>
        <v>440</v>
      </c>
      <c r="N531" s="2">
        <f ca="1" xml:space="preserve"> Table7[[#This Row],[Selling Price]] * Table7[[#This Row],[Units sold (Anually)]]</f>
        <v>13596000</v>
      </c>
      <c r="O531" s="2">
        <f ca="1" xml:space="preserve"> (-Table7[[#This Row],[Original Price]] - Table7[[#This Row],[Selling Price]])  * Table7[[#This Row],[Units sold (Anually)]]</f>
        <v>-27192000</v>
      </c>
      <c r="P531" s="2">
        <f ca="1" xml:space="preserve"> (Table7[[#This Row],[Original Price]] - Table7[[#This Row],[Selling Price]]) * Table7[[#This Row],[Units sold (Anually)]]</f>
        <v>0</v>
      </c>
      <c r="Q531" s="2">
        <f ca="1" xml:space="preserve"> Table7[[#This Row],[Sales]] - Table7[[#This Row],[Discount]]</f>
        <v>13596000</v>
      </c>
    </row>
    <row r="532" spans="1:17">
      <c r="A532" t="s">
        <v>23</v>
      </c>
      <c r="B532" t="s">
        <v>210</v>
      </c>
      <c r="C532" t="s">
        <v>1015</v>
      </c>
      <c r="D532" t="s">
        <v>45</v>
      </c>
      <c r="E532" s="6" t="s">
        <v>31</v>
      </c>
      <c r="F532" t="s">
        <v>16</v>
      </c>
      <c r="G532">
        <v>4.4000000000000004</v>
      </c>
      <c r="H532" s="2">
        <v>17999</v>
      </c>
      <c r="I532" s="2">
        <v>17999</v>
      </c>
      <c r="J532" t="s">
        <v>212</v>
      </c>
      <c r="K532">
        <v>0</v>
      </c>
      <c r="L532">
        <v>0</v>
      </c>
      <c r="M532">
        <f t="shared" ca="1" si="8"/>
        <v>255</v>
      </c>
      <c r="N532" s="2">
        <f ca="1" xml:space="preserve"> Table7[[#This Row],[Selling Price]] * Table7[[#This Row],[Units sold (Anually)]]</f>
        <v>4589745</v>
      </c>
      <c r="O532" s="2">
        <f ca="1" xml:space="preserve"> (-Table7[[#This Row],[Original Price]] - Table7[[#This Row],[Selling Price]])  * Table7[[#This Row],[Units sold (Anually)]]</f>
        <v>-9179490</v>
      </c>
      <c r="P532" s="2">
        <f ca="1" xml:space="preserve"> (Table7[[#This Row],[Original Price]] - Table7[[#This Row],[Selling Price]]) * Table7[[#This Row],[Units sold (Anually)]]</f>
        <v>0</v>
      </c>
      <c r="Q532" s="2">
        <f ca="1" xml:space="preserve"> Table7[[#This Row],[Sales]] - Table7[[#This Row],[Discount]]</f>
        <v>4589745</v>
      </c>
    </row>
    <row r="533" spans="1:17">
      <c r="A533" t="s">
        <v>27</v>
      </c>
      <c r="B533" t="s">
        <v>1016</v>
      </c>
      <c r="C533" t="s">
        <v>1017</v>
      </c>
      <c r="D533" t="s">
        <v>14</v>
      </c>
      <c r="E533" s="6" t="s">
        <v>15</v>
      </c>
      <c r="F533" t="s">
        <v>16</v>
      </c>
      <c r="G533">
        <v>4.3</v>
      </c>
      <c r="H533" s="2">
        <v>15999</v>
      </c>
      <c r="I533" s="2">
        <v>18999</v>
      </c>
      <c r="J533" t="s">
        <v>1018</v>
      </c>
      <c r="K533">
        <v>3000</v>
      </c>
      <c r="L533">
        <v>15.790304752881701</v>
      </c>
      <c r="M533">
        <f t="shared" ca="1" si="8"/>
        <v>209</v>
      </c>
      <c r="N533" s="2">
        <f ca="1" xml:space="preserve"> Table7[[#This Row],[Selling Price]] * Table7[[#This Row],[Units sold (Anually)]]</f>
        <v>3343791</v>
      </c>
      <c r="O533" s="2">
        <f ca="1" xml:space="preserve"> (-Table7[[#This Row],[Original Price]] - Table7[[#This Row],[Selling Price]])  * Table7[[#This Row],[Units sold (Anually)]]</f>
        <v>-7314582</v>
      </c>
      <c r="P533" s="2">
        <f ca="1" xml:space="preserve"> (Table7[[#This Row],[Original Price]] - Table7[[#This Row],[Selling Price]]) * Table7[[#This Row],[Units sold (Anually)]]</f>
        <v>627000</v>
      </c>
      <c r="Q533" s="2">
        <f ca="1" xml:space="preserve"> Table7[[#This Row],[Sales]] - Table7[[#This Row],[Discount]]</f>
        <v>3340791</v>
      </c>
    </row>
    <row r="534" spans="1:17">
      <c r="A534" t="s">
        <v>11</v>
      </c>
      <c r="B534" t="s">
        <v>1019</v>
      </c>
      <c r="C534" t="s">
        <v>35</v>
      </c>
      <c r="D534" t="s">
        <v>20</v>
      </c>
      <c r="E534" s="6" t="s">
        <v>21</v>
      </c>
      <c r="F534" t="s">
        <v>16</v>
      </c>
      <c r="G534">
        <v>4.3</v>
      </c>
      <c r="H534" s="2">
        <v>8990</v>
      </c>
      <c r="I534" s="2">
        <v>8990</v>
      </c>
      <c r="J534" t="s">
        <v>1020</v>
      </c>
      <c r="K534">
        <v>0</v>
      </c>
      <c r="L534">
        <v>0</v>
      </c>
      <c r="M534">
        <f t="shared" ca="1" si="8"/>
        <v>452</v>
      </c>
      <c r="N534" s="2">
        <f ca="1" xml:space="preserve"> Table7[[#This Row],[Selling Price]] * Table7[[#This Row],[Units sold (Anually)]]</f>
        <v>4063480</v>
      </c>
      <c r="O534" s="2">
        <f ca="1" xml:space="preserve"> (-Table7[[#This Row],[Original Price]] - Table7[[#This Row],[Selling Price]])  * Table7[[#This Row],[Units sold (Anually)]]</f>
        <v>-8126960</v>
      </c>
      <c r="P534" s="2">
        <f ca="1" xml:space="preserve"> (Table7[[#This Row],[Original Price]] - Table7[[#This Row],[Selling Price]]) * Table7[[#This Row],[Units sold (Anually)]]</f>
        <v>0</v>
      </c>
      <c r="Q534" s="2">
        <f ca="1" xml:space="preserve"> Table7[[#This Row],[Sales]] - Table7[[#This Row],[Discount]]</f>
        <v>4063480</v>
      </c>
    </row>
    <row r="535" spans="1:17">
      <c r="A535" t="s">
        <v>38</v>
      </c>
      <c r="B535" t="s">
        <v>431</v>
      </c>
      <c r="C535" t="s">
        <v>80</v>
      </c>
      <c r="D535" t="s">
        <v>50</v>
      </c>
      <c r="E535" s="6" t="s">
        <v>21</v>
      </c>
      <c r="F535" t="s">
        <v>16</v>
      </c>
      <c r="G535">
        <v>4</v>
      </c>
      <c r="H535" s="2">
        <v>6450</v>
      </c>
      <c r="I535" s="2">
        <v>6450</v>
      </c>
      <c r="J535" t="s">
        <v>432</v>
      </c>
      <c r="K535">
        <v>0</v>
      </c>
      <c r="L535">
        <v>0</v>
      </c>
      <c r="M535">
        <f t="shared" ca="1" si="8"/>
        <v>320</v>
      </c>
      <c r="N535" s="2">
        <f ca="1" xml:space="preserve"> Table7[[#This Row],[Selling Price]] * Table7[[#This Row],[Units sold (Anually)]]</f>
        <v>2064000</v>
      </c>
      <c r="O535" s="2">
        <f ca="1" xml:space="preserve"> (-Table7[[#This Row],[Original Price]] - Table7[[#This Row],[Selling Price]])  * Table7[[#This Row],[Units sold (Anually)]]</f>
        <v>-4128000</v>
      </c>
      <c r="P535" s="2">
        <f ca="1" xml:space="preserve"> (Table7[[#This Row],[Original Price]] - Table7[[#This Row],[Selling Price]]) * Table7[[#This Row],[Units sold (Anually)]]</f>
        <v>0</v>
      </c>
      <c r="Q535" s="2">
        <f ca="1" xml:space="preserve"> Table7[[#This Row],[Sales]] - Table7[[#This Row],[Discount]]</f>
        <v>2064000</v>
      </c>
    </row>
    <row r="536" spans="1:17">
      <c r="A536" t="s">
        <v>91</v>
      </c>
      <c r="B536" t="s">
        <v>1021</v>
      </c>
      <c r="C536" t="s">
        <v>35</v>
      </c>
      <c r="D536" t="s">
        <v>191</v>
      </c>
      <c r="E536" s="6" t="s">
        <v>21</v>
      </c>
      <c r="F536" t="s">
        <v>16</v>
      </c>
      <c r="G536">
        <v>3.8</v>
      </c>
      <c r="H536" s="2">
        <v>15990</v>
      </c>
      <c r="I536" s="2">
        <v>15990</v>
      </c>
      <c r="J536" t="s">
        <v>1022</v>
      </c>
      <c r="K536">
        <v>0</v>
      </c>
      <c r="L536">
        <v>0</v>
      </c>
      <c r="M536">
        <f t="shared" ca="1" si="8"/>
        <v>470</v>
      </c>
      <c r="N536" s="2">
        <f ca="1" xml:space="preserve"> Table7[[#This Row],[Selling Price]] * Table7[[#This Row],[Units sold (Anually)]]</f>
        <v>7515300</v>
      </c>
      <c r="O536" s="2">
        <f ca="1" xml:space="preserve"> (-Table7[[#This Row],[Original Price]] - Table7[[#This Row],[Selling Price]])  * Table7[[#This Row],[Units sold (Anually)]]</f>
        <v>-15030600</v>
      </c>
      <c r="P536" s="2">
        <f ca="1" xml:space="preserve"> (Table7[[#This Row],[Original Price]] - Table7[[#This Row],[Selling Price]]) * Table7[[#This Row],[Units sold (Anually)]]</f>
        <v>0</v>
      </c>
      <c r="Q536" s="2">
        <f ca="1" xml:space="preserve"> Table7[[#This Row],[Sales]] - Table7[[#This Row],[Discount]]</f>
        <v>7515300</v>
      </c>
    </row>
    <row r="537" spans="1:17">
      <c r="A537" t="s">
        <v>18</v>
      </c>
      <c r="B537">
        <v>5</v>
      </c>
      <c r="C537" t="s">
        <v>696</v>
      </c>
      <c r="D537" t="s">
        <v>50</v>
      </c>
      <c r="E537" s="6" t="s">
        <v>21</v>
      </c>
      <c r="F537" t="s">
        <v>16</v>
      </c>
      <c r="G537">
        <v>4.0999999999999996</v>
      </c>
      <c r="H537" s="2">
        <v>16199</v>
      </c>
      <c r="I537" s="2">
        <v>16199</v>
      </c>
      <c r="J537" t="s">
        <v>492</v>
      </c>
      <c r="K537">
        <v>0</v>
      </c>
      <c r="L537">
        <v>0</v>
      </c>
      <c r="M537">
        <f t="shared" ca="1" si="8"/>
        <v>483</v>
      </c>
      <c r="N537" s="2">
        <f ca="1" xml:space="preserve"> Table7[[#This Row],[Selling Price]] * Table7[[#This Row],[Units sold (Anually)]]</f>
        <v>7824117</v>
      </c>
      <c r="O537" s="2">
        <f ca="1" xml:space="preserve"> (-Table7[[#This Row],[Original Price]] - Table7[[#This Row],[Selling Price]])  * Table7[[#This Row],[Units sold (Anually)]]</f>
        <v>-15648234</v>
      </c>
      <c r="P537" s="2">
        <f ca="1" xml:space="preserve"> (Table7[[#This Row],[Original Price]] - Table7[[#This Row],[Selling Price]]) * Table7[[#This Row],[Units sold (Anually)]]</f>
        <v>0</v>
      </c>
      <c r="Q537" s="2">
        <f ca="1" xml:space="preserve"> Table7[[#This Row],[Sales]] - Table7[[#This Row],[Discount]]</f>
        <v>7824117</v>
      </c>
    </row>
    <row r="538" spans="1:17">
      <c r="A538" t="s">
        <v>18</v>
      </c>
      <c r="B538">
        <v>6310</v>
      </c>
      <c r="C538" t="s">
        <v>35</v>
      </c>
      <c r="D538" t="s">
        <v>40</v>
      </c>
      <c r="E538" s="6" t="s">
        <v>21</v>
      </c>
      <c r="F538" t="s">
        <v>16</v>
      </c>
      <c r="G538" t="s">
        <v>2506</v>
      </c>
      <c r="H538" s="2">
        <v>4189</v>
      </c>
      <c r="I538" s="2">
        <v>4189</v>
      </c>
      <c r="J538" t="s">
        <v>947</v>
      </c>
      <c r="K538">
        <v>0</v>
      </c>
      <c r="L538">
        <v>0</v>
      </c>
      <c r="M538">
        <f t="shared" ca="1" si="8"/>
        <v>269</v>
      </c>
      <c r="N538" s="2">
        <f ca="1" xml:space="preserve"> Table7[[#This Row],[Selling Price]] * Table7[[#This Row],[Units sold (Anually)]]</f>
        <v>1126841</v>
      </c>
      <c r="O538" s="2">
        <f ca="1" xml:space="preserve"> (-Table7[[#This Row],[Original Price]] - Table7[[#This Row],[Selling Price]])  * Table7[[#This Row],[Units sold (Anually)]]</f>
        <v>-2253682</v>
      </c>
      <c r="P538" s="2">
        <f ca="1" xml:space="preserve"> (Table7[[#This Row],[Original Price]] - Table7[[#This Row],[Selling Price]]) * Table7[[#This Row],[Units sold (Anually)]]</f>
        <v>0</v>
      </c>
      <c r="Q538" s="2">
        <f ca="1" xml:space="preserve"> Table7[[#This Row],[Sales]] - Table7[[#This Row],[Discount]]</f>
        <v>1126841</v>
      </c>
    </row>
    <row r="539" spans="1:17">
      <c r="A539" t="s">
        <v>134</v>
      </c>
      <c r="B539" t="s">
        <v>1023</v>
      </c>
      <c r="C539" t="s">
        <v>346</v>
      </c>
      <c r="D539" t="s">
        <v>20</v>
      </c>
      <c r="E539" s="6" t="s">
        <v>21</v>
      </c>
      <c r="F539" t="s">
        <v>16</v>
      </c>
      <c r="G539">
        <v>3.7</v>
      </c>
      <c r="H539" s="2">
        <v>16990</v>
      </c>
      <c r="I539" s="2">
        <v>16990</v>
      </c>
      <c r="J539" t="s">
        <v>1024</v>
      </c>
      <c r="K539">
        <v>0</v>
      </c>
      <c r="L539">
        <v>0</v>
      </c>
      <c r="M539">
        <f t="shared" ca="1" si="8"/>
        <v>201</v>
      </c>
      <c r="N539" s="2">
        <f ca="1" xml:space="preserve"> Table7[[#This Row],[Selling Price]] * Table7[[#This Row],[Units sold (Anually)]]</f>
        <v>3414990</v>
      </c>
      <c r="O539" s="2">
        <f ca="1" xml:space="preserve"> (-Table7[[#This Row],[Original Price]] - Table7[[#This Row],[Selling Price]])  * Table7[[#This Row],[Units sold (Anually)]]</f>
        <v>-6829980</v>
      </c>
      <c r="P539" s="2">
        <f ca="1" xml:space="preserve"> (Table7[[#This Row],[Original Price]] - Table7[[#This Row],[Selling Price]]) * Table7[[#This Row],[Units sold (Anually)]]</f>
        <v>0</v>
      </c>
      <c r="Q539" s="2">
        <f ca="1" xml:space="preserve"> Table7[[#This Row],[Sales]] - Table7[[#This Row],[Discount]]</f>
        <v>3414990</v>
      </c>
    </row>
    <row r="540" spans="1:17">
      <c r="A540" t="s">
        <v>336</v>
      </c>
      <c r="B540" t="s">
        <v>1025</v>
      </c>
      <c r="C540" t="s">
        <v>1026</v>
      </c>
      <c r="D540" t="s">
        <v>45</v>
      </c>
      <c r="E540" s="6" t="s">
        <v>15</v>
      </c>
      <c r="F540" t="s">
        <v>16</v>
      </c>
      <c r="G540">
        <v>4.5</v>
      </c>
      <c r="H540" s="2">
        <v>15999</v>
      </c>
      <c r="I540" s="2">
        <v>19999</v>
      </c>
      <c r="J540" t="s">
        <v>1027</v>
      </c>
      <c r="K540">
        <v>4000</v>
      </c>
      <c r="L540">
        <v>20.001000050002499</v>
      </c>
      <c r="M540">
        <f t="shared" ca="1" si="8"/>
        <v>170</v>
      </c>
      <c r="N540" s="2">
        <f ca="1" xml:space="preserve"> Table7[[#This Row],[Selling Price]] * Table7[[#This Row],[Units sold (Anually)]]</f>
        <v>2719830</v>
      </c>
      <c r="O540" s="2">
        <f ca="1" xml:space="preserve"> (-Table7[[#This Row],[Original Price]] - Table7[[#This Row],[Selling Price]])  * Table7[[#This Row],[Units sold (Anually)]]</f>
        <v>-6119660</v>
      </c>
      <c r="P540" s="2">
        <f ca="1" xml:space="preserve"> (Table7[[#This Row],[Original Price]] - Table7[[#This Row],[Selling Price]]) * Table7[[#This Row],[Units sold (Anually)]]</f>
        <v>680000</v>
      </c>
      <c r="Q540" s="2">
        <f ca="1" xml:space="preserve"> Table7[[#This Row],[Sales]] - Table7[[#This Row],[Discount]]</f>
        <v>2715830</v>
      </c>
    </row>
    <row r="541" spans="1:17">
      <c r="A541" t="s">
        <v>11</v>
      </c>
      <c r="B541" t="s">
        <v>122</v>
      </c>
      <c r="C541" t="s">
        <v>186</v>
      </c>
      <c r="D541" t="s">
        <v>14</v>
      </c>
      <c r="E541" s="6" t="s">
        <v>46</v>
      </c>
      <c r="F541" t="s">
        <v>16</v>
      </c>
      <c r="G541">
        <v>4.5999999999999996</v>
      </c>
      <c r="H541" s="2">
        <v>59999</v>
      </c>
      <c r="I541" s="2">
        <v>59999</v>
      </c>
      <c r="J541" t="s">
        <v>124</v>
      </c>
      <c r="K541">
        <v>0</v>
      </c>
      <c r="L541">
        <v>0</v>
      </c>
      <c r="M541">
        <f t="shared" ca="1" si="8"/>
        <v>161</v>
      </c>
      <c r="N541" s="2">
        <f ca="1" xml:space="preserve"> Table7[[#This Row],[Selling Price]] * Table7[[#This Row],[Units sold (Anually)]]</f>
        <v>9659839</v>
      </c>
      <c r="O541" s="2">
        <f ca="1" xml:space="preserve"> (-Table7[[#This Row],[Original Price]] - Table7[[#This Row],[Selling Price]])  * Table7[[#This Row],[Units sold (Anually)]]</f>
        <v>-19319678</v>
      </c>
      <c r="P541" s="2">
        <f ca="1" xml:space="preserve"> (Table7[[#This Row],[Original Price]] - Table7[[#This Row],[Selling Price]]) * Table7[[#This Row],[Units sold (Anually)]]</f>
        <v>0</v>
      </c>
      <c r="Q541" s="2">
        <f ca="1" xml:space="preserve"> Table7[[#This Row],[Sales]] - Table7[[#This Row],[Discount]]</f>
        <v>9659839</v>
      </c>
    </row>
    <row r="542" spans="1:17">
      <c r="A542" t="s">
        <v>87</v>
      </c>
      <c r="B542" t="s">
        <v>150</v>
      </c>
      <c r="C542" t="s">
        <v>35</v>
      </c>
      <c r="D542" t="s">
        <v>20</v>
      </c>
      <c r="E542" s="6" t="s">
        <v>21</v>
      </c>
      <c r="F542" t="s">
        <v>16</v>
      </c>
      <c r="G542">
        <v>4</v>
      </c>
      <c r="H542" s="2">
        <v>4499</v>
      </c>
      <c r="I542" s="2">
        <v>4499</v>
      </c>
      <c r="J542" t="s">
        <v>151</v>
      </c>
      <c r="K542">
        <v>0</v>
      </c>
      <c r="L542">
        <v>0</v>
      </c>
      <c r="M542">
        <f t="shared" ca="1" si="8"/>
        <v>163</v>
      </c>
      <c r="N542" s="2">
        <f ca="1" xml:space="preserve"> Table7[[#This Row],[Selling Price]] * Table7[[#This Row],[Units sold (Anually)]]</f>
        <v>733337</v>
      </c>
      <c r="O542" s="2">
        <f ca="1" xml:space="preserve"> (-Table7[[#This Row],[Original Price]] - Table7[[#This Row],[Selling Price]])  * Table7[[#This Row],[Units sold (Anually)]]</f>
        <v>-1466674</v>
      </c>
      <c r="P542" s="2">
        <f ca="1" xml:space="preserve"> (Table7[[#This Row],[Original Price]] - Table7[[#This Row],[Selling Price]]) * Table7[[#This Row],[Units sold (Anually)]]</f>
        <v>0</v>
      </c>
      <c r="Q542" s="2">
        <f ca="1" xml:space="preserve"> Table7[[#This Row],[Sales]] - Table7[[#This Row],[Discount]]</f>
        <v>733337</v>
      </c>
    </row>
    <row r="543" spans="1:17">
      <c r="A543" t="s">
        <v>11</v>
      </c>
      <c r="B543" t="s">
        <v>1028</v>
      </c>
      <c r="C543" t="s">
        <v>35</v>
      </c>
      <c r="D543" t="s">
        <v>54</v>
      </c>
      <c r="E543" s="6" t="s">
        <v>14</v>
      </c>
      <c r="F543" t="s">
        <v>16</v>
      </c>
      <c r="G543">
        <v>3.8</v>
      </c>
      <c r="H543" s="2">
        <v>26000</v>
      </c>
      <c r="I543" s="2">
        <v>26000</v>
      </c>
      <c r="J543" t="s">
        <v>1029</v>
      </c>
      <c r="K543">
        <v>0</v>
      </c>
      <c r="L543">
        <v>0</v>
      </c>
      <c r="M543">
        <f t="shared" ca="1" si="8"/>
        <v>134</v>
      </c>
      <c r="N543" s="2">
        <f ca="1" xml:space="preserve"> Table7[[#This Row],[Selling Price]] * Table7[[#This Row],[Units sold (Anually)]]</f>
        <v>3484000</v>
      </c>
      <c r="O543" s="2">
        <f ca="1" xml:space="preserve"> (-Table7[[#This Row],[Original Price]] - Table7[[#This Row],[Selling Price]])  * Table7[[#This Row],[Units sold (Anually)]]</f>
        <v>-6968000</v>
      </c>
      <c r="P543" s="2">
        <f ca="1" xml:space="preserve"> (Table7[[#This Row],[Original Price]] - Table7[[#This Row],[Selling Price]]) * Table7[[#This Row],[Units sold (Anually)]]</f>
        <v>0</v>
      </c>
      <c r="Q543" s="2">
        <f ca="1" xml:space="preserve"> Table7[[#This Row],[Sales]] - Table7[[#This Row],[Discount]]</f>
        <v>3484000</v>
      </c>
    </row>
    <row r="544" spans="1:17">
      <c r="A544" t="s">
        <v>11</v>
      </c>
      <c r="B544" t="s">
        <v>1030</v>
      </c>
      <c r="C544" t="s">
        <v>733</v>
      </c>
      <c r="D544" t="s">
        <v>45</v>
      </c>
      <c r="E544" s="6" t="s">
        <v>15</v>
      </c>
      <c r="F544" t="s">
        <v>16</v>
      </c>
      <c r="G544">
        <v>4.3</v>
      </c>
      <c r="H544" s="2">
        <v>21450</v>
      </c>
      <c r="I544" s="2">
        <v>21450</v>
      </c>
      <c r="J544" t="s">
        <v>1031</v>
      </c>
      <c r="K544">
        <v>0</v>
      </c>
      <c r="L544">
        <v>0</v>
      </c>
      <c r="M544">
        <f t="shared" ca="1" si="8"/>
        <v>369</v>
      </c>
      <c r="N544" s="2">
        <f ca="1" xml:space="preserve"> Table7[[#This Row],[Selling Price]] * Table7[[#This Row],[Units sold (Anually)]]</f>
        <v>7915050</v>
      </c>
      <c r="O544" s="2">
        <f ca="1" xml:space="preserve"> (-Table7[[#This Row],[Original Price]] - Table7[[#This Row],[Selling Price]])  * Table7[[#This Row],[Units sold (Anually)]]</f>
        <v>-15830100</v>
      </c>
      <c r="P544" s="2">
        <f ca="1" xml:space="preserve"> (Table7[[#This Row],[Original Price]] - Table7[[#This Row],[Selling Price]]) * Table7[[#This Row],[Units sold (Anually)]]</f>
        <v>0</v>
      </c>
      <c r="Q544" s="2">
        <f ca="1" xml:space="preserve"> Table7[[#This Row],[Sales]] - Table7[[#This Row],[Discount]]</f>
        <v>7915050</v>
      </c>
    </row>
    <row r="545" spans="1:17">
      <c r="A545" t="s">
        <v>33</v>
      </c>
      <c r="B545" t="s">
        <v>48</v>
      </c>
      <c r="C545" t="s">
        <v>177</v>
      </c>
      <c r="D545" t="s">
        <v>50</v>
      </c>
      <c r="E545" s="6" t="s">
        <v>15</v>
      </c>
      <c r="F545" t="s">
        <v>16</v>
      </c>
      <c r="G545">
        <v>4.5999999999999996</v>
      </c>
      <c r="H545" s="2">
        <v>47999</v>
      </c>
      <c r="I545" s="2">
        <v>52900</v>
      </c>
      <c r="J545" t="s">
        <v>51</v>
      </c>
      <c r="K545">
        <v>4901</v>
      </c>
      <c r="L545">
        <v>9.2646502835538698</v>
      </c>
      <c r="M545">
        <f t="shared" ca="1" si="8"/>
        <v>206</v>
      </c>
      <c r="N545" s="2">
        <f ca="1" xml:space="preserve"> Table7[[#This Row],[Selling Price]] * Table7[[#This Row],[Units sold (Anually)]]</f>
        <v>9887794</v>
      </c>
      <c r="O545" s="2">
        <f ca="1" xml:space="preserve"> (-Table7[[#This Row],[Original Price]] - Table7[[#This Row],[Selling Price]])  * Table7[[#This Row],[Units sold (Anually)]]</f>
        <v>-20785194</v>
      </c>
      <c r="P545" s="2">
        <f ca="1" xml:space="preserve"> (Table7[[#This Row],[Original Price]] - Table7[[#This Row],[Selling Price]]) * Table7[[#This Row],[Units sold (Anually)]]</f>
        <v>1009606</v>
      </c>
      <c r="Q545" s="2">
        <f ca="1" xml:space="preserve"> Table7[[#This Row],[Sales]] - Table7[[#This Row],[Discount]]</f>
        <v>9882893</v>
      </c>
    </row>
    <row r="546" spans="1:17">
      <c r="A546" t="s">
        <v>11</v>
      </c>
      <c r="B546" t="s">
        <v>1032</v>
      </c>
      <c r="C546" t="s">
        <v>838</v>
      </c>
      <c r="D546" t="s">
        <v>20</v>
      </c>
      <c r="E546" s="6" t="s">
        <v>21</v>
      </c>
      <c r="F546" t="s">
        <v>16</v>
      </c>
      <c r="G546">
        <v>4.3</v>
      </c>
      <c r="H546" s="2">
        <v>8170</v>
      </c>
      <c r="I546" s="2">
        <v>8170</v>
      </c>
      <c r="J546" t="s">
        <v>1033</v>
      </c>
      <c r="K546">
        <v>0</v>
      </c>
      <c r="L546">
        <v>0</v>
      </c>
      <c r="M546">
        <f t="shared" ca="1" si="8"/>
        <v>129</v>
      </c>
      <c r="N546" s="2">
        <f ca="1" xml:space="preserve"> Table7[[#This Row],[Selling Price]] * Table7[[#This Row],[Units sold (Anually)]]</f>
        <v>1053930</v>
      </c>
      <c r="O546" s="2">
        <f ca="1" xml:space="preserve"> (-Table7[[#This Row],[Original Price]] - Table7[[#This Row],[Selling Price]])  * Table7[[#This Row],[Units sold (Anually)]]</f>
        <v>-2107860</v>
      </c>
      <c r="P546" s="2">
        <f ca="1" xml:space="preserve"> (Table7[[#This Row],[Original Price]] - Table7[[#This Row],[Selling Price]]) * Table7[[#This Row],[Units sold (Anually)]]</f>
        <v>0</v>
      </c>
      <c r="Q546" s="2">
        <f ca="1" xml:space="preserve"> Table7[[#This Row],[Sales]] - Table7[[#This Row],[Discount]]</f>
        <v>1053930</v>
      </c>
    </row>
    <row r="547" spans="1:17">
      <c r="A547" t="s">
        <v>196</v>
      </c>
      <c r="B547" t="s">
        <v>348</v>
      </c>
      <c r="C547" t="s">
        <v>307</v>
      </c>
      <c r="D547" t="s">
        <v>30</v>
      </c>
      <c r="E547" s="6" t="s">
        <v>31</v>
      </c>
      <c r="F547" t="s">
        <v>16</v>
      </c>
      <c r="G547">
        <v>3.9</v>
      </c>
      <c r="H547" s="2">
        <v>19990</v>
      </c>
      <c r="I547" s="2">
        <v>19990</v>
      </c>
      <c r="J547" t="s">
        <v>349</v>
      </c>
      <c r="K547">
        <v>0</v>
      </c>
      <c r="L547">
        <v>0</v>
      </c>
      <c r="M547">
        <f t="shared" ca="1" si="8"/>
        <v>443</v>
      </c>
      <c r="N547" s="2">
        <f ca="1" xml:space="preserve"> Table7[[#This Row],[Selling Price]] * Table7[[#This Row],[Units sold (Anually)]]</f>
        <v>8855570</v>
      </c>
      <c r="O547" s="2">
        <f ca="1" xml:space="preserve"> (-Table7[[#This Row],[Original Price]] - Table7[[#This Row],[Selling Price]])  * Table7[[#This Row],[Units sold (Anually)]]</f>
        <v>-17711140</v>
      </c>
      <c r="P547" s="2">
        <f ca="1" xml:space="preserve"> (Table7[[#This Row],[Original Price]] - Table7[[#This Row],[Selling Price]]) * Table7[[#This Row],[Units sold (Anually)]]</f>
        <v>0</v>
      </c>
      <c r="Q547" s="2">
        <f ca="1" xml:space="preserve"> Table7[[#This Row],[Sales]] - Table7[[#This Row],[Discount]]</f>
        <v>8855570</v>
      </c>
    </row>
    <row r="548" spans="1:17">
      <c r="A548" t="s">
        <v>67</v>
      </c>
      <c r="B548" t="s">
        <v>506</v>
      </c>
      <c r="C548" t="s">
        <v>1034</v>
      </c>
      <c r="D548" t="s">
        <v>45</v>
      </c>
      <c r="E548" s="6" t="s">
        <v>15</v>
      </c>
      <c r="F548" t="s">
        <v>16</v>
      </c>
      <c r="G548">
        <v>4.5</v>
      </c>
      <c r="H548" s="2">
        <v>17990</v>
      </c>
      <c r="I548" s="2">
        <v>29990</v>
      </c>
      <c r="J548" t="s">
        <v>508</v>
      </c>
      <c r="K548">
        <v>12000</v>
      </c>
      <c r="L548">
        <v>40.0133377792597</v>
      </c>
      <c r="M548">
        <f t="shared" ca="1" si="8"/>
        <v>236</v>
      </c>
      <c r="N548" s="2">
        <f ca="1" xml:space="preserve"> Table7[[#This Row],[Selling Price]] * Table7[[#This Row],[Units sold (Anually)]]</f>
        <v>4245640</v>
      </c>
      <c r="O548" s="2">
        <f ca="1" xml:space="preserve"> (-Table7[[#This Row],[Original Price]] - Table7[[#This Row],[Selling Price]])  * Table7[[#This Row],[Units sold (Anually)]]</f>
        <v>-11323280</v>
      </c>
      <c r="P548" s="2">
        <f ca="1" xml:space="preserve"> (Table7[[#This Row],[Original Price]] - Table7[[#This Row],[Selling Price]]) * Table7[[#This Row],[Units sold (Anually)]]</f>
        <v>2832000</v>
      </c>
      <c r="Q548" s="2">
        <f ca="1" xml:space="preserve"> Table7[[#This Row],[Sales]] - Table7[[#This Row],[Discount]]</f>
        <v>4233640</v>
      </c>
    </row>
    <row r="549" spans="1:17">
      <c r="A549" t="s">
        <v>18</v>
      </c>
      <c r="B549" t="s">
        <v>1035</v>
      </c>
      <c r="C549" t="s">
        <v>35</v>
      </c>
      <c r="D549" t="s">
        <v>667</v>
      </c>
      <c r="E549" s="6" t="s">
        <v>30</v>
      </c>
      <c r="F549" t="s">
        <v>16</v>
      </c>
      <c r="G549">
        <v>4.2</v>
      </c>
      <c r="H549" s="2">
        <v>1399</v>
      </c>
      <c r="I549" s="2">
        <v>1599</v>
      </c>
      <c r="J549" t="s">
        <v>1036</v>
      </c>
      <c r="K549">
        <v>200</v>
      </c>
      <c r="L549">
        <v>12.507817385866099</v>
      </c>
      <c r="M549">
        <f t="shared" ca="1" si="8"/>
        <v>277</v>
      </c>
      <c r="N549" s="2">
        <f ca="1" xml:space="preserve"> Table7[[#This Row],[Selling Price]] * Table7[[#This Row],[Units sold (Anually)]]</f>
        <v>387523</v>
      </c>
      <c r="O549" s="2">
        <f ca="1" xml:space="preserve"> (-Table7[[#This Row],[Original Price]] - Table7[[#This Row],[Selling Price]])  * Table7[[#This Row],[Units sold (Anually)]]</f>
        <v>-830446</v>
      </c>
      <c r="P549" s="2">
        <f ca="1" xml:space="preserve"> (Table7[[#This Row],[Original Price]] - Table7[[#This Row],[Selling Price]]) * Table7[[#This Row],[Units sold (Anually)]]</f>
        <v>55400</v>
      </c>
      <c r="Q549" s="2">
        <f ca="1" xml:space="preserve"> Table7[[#This Row],[Sales]] - Table7[[#This Row],[Discount]]</f>
        <v>387323</v>
      </c>
    </row>
    <row r="550" spans="1:17">
      <c r="A550" t="s">
        <v>91</v>
      </c>
      <c r="B550" t="s">
        <v>1037</v>
      </c>
      <c r="C550" t="s">
        <v>1038</v>
      </c>
      <c r="D550" t="s">
        <v>30</v>
      </c>
      <c r="E550" s="6" t="s">
        <v>31</v>
      </c>
      <c r="F550" t="s">
        <v>16</v>
      </c>
      <c r="G550">
        <v>4.2</v>
      </c>
      <c r="H550" s="2">
        <v>8999</v>
      </c>
      <c r="I550" s="2">
        <v>12999</v>
      </c>
      <c r="J550" t="s">
        <v>1039</v>
      </c>
      <c r="K550">
        <v>4000</v>
      </c>
      <c r="L550">
        <v>30.771597815216499</v>
      </c>
      <c r="M550">
        <f t="shared" ca="1" si="8"/>
        <v>242</v>
      </c>
      <c r="N550" s="2">
        <f ca="1" xml:space="preserve"> Table7[[#This Row],[Selling Price]] * Table7[[#This Row],[Units sold (Anually)]]</f>
        <v>2177758</v>
      </c>
      <c r="O550" s="2">
        <f ca="1" xml:space="preserve"> (-Table7[[#This Row],[Original Price]] - Table7[[#This Row],[Selling Price]])  * Table7[[#This Row],[Units sold (Anually)]]</f>
        <v>-5323516</v>
      </c>
      <c r="P550" s="2">
        <f ca="1" xml:space="preserve"> (Table7[[#This Row],[Original Price]] - Table7[[#This Row],[Selling Price]]) * Table7[[#This Row],[Units sold (Anually)]]</f>
        <v>968000</v>
      </c>
      <c r="Q550" s="2">
        <f ca="1" xml:space="preserve"> Table7[[#This Row],[Sales]] - Table7[[#This Row],[Discount]]</f>
        <v>2173758</v>
      </c>
    </row>
    <row r="551" spans="1:17">
      <c r="A551" t="s">
        <v>83</v>
      </c>
      <c r="B551" t="s">
        <v>1040</v>
      </c>
      <c r="C551" t="s">
        <v>173</v>
      </c>
      <c r="D551" t="s">
        <v>50</v>
      </c>
      <c r="E551" s="6" t="s">
        <v>70</v>
      </c>
      <c r="F551" t="s">
        <v>16</v>
      </c>
      <c r="G551">
        <v>4.0999999999999996</v>
      </c>
      <c r="H551" s="2">
        <v>7490</v>
      </c>
      <c r="I551" s="2">
        <v>14890</v>
      </c>
      <c r="J551" t="s">
        <v>1041</v>
      </c>
      <c r="K551">
        <v>7400</v>
      </c>
      <c r="L551">
        <v>49.697783747481502</v>
      </c>
      <c r="M551">
        <f t="shared" ca="1" si="8"/>
        <v>267</v>
      </c>
      <c r="N551" s="2">
        <f ca="1" xml:space="preserve"> Table7[[#This Row],[Selling Price]] * Table7[[#This Row],[Units sold (Anually)]]</f>
        <v>1999830</v>
      </c>
      <c r="O551" s="2">
        <f ca="1" xml:space="preserve"> (-Table7[[#This Row],[Original Price]] - Table7[[#This Row],[Selling Price]])  * Table7[[#This Row],[Units sold (Anually)]]</f>
        <v>-5975460</v>
      </c>
      <c r="P551" s="2">
        <f ca="1" xml:space="preserve"> (Table7[[#This Row],[Original Price]] - Table7[[#This Row],[Selling Price]]) * Table7[[#This Row],[Units sold (Anually)]]</f>
        <v>1975800</v>
      </c>
      <c r="Q551" s="2">
        <f ca="1" xml:space="preserve"> Table7[[#This Row],[Sales]] - Table7[[#This Row],[Discount]]</f>
        <v>1992430</v>
      </c>
    </row>
    <row r="552" spans="1:17">
      <c r="A552" t="s">
        <v>67</v>
      </c>
      <c r="B552" t="s">
        <v>465</v>
      </c>
      <c r="C552" t="s">
        <v>1042</v>
      </c>
      <c r="D552" t="s">
        <v>45</v>
      </c>
      <c r="E552" s="6" t="s">
        <v>15</v>
      </c>
      <c r="F552" t="s">
        <v>16</v>
      </c>
      <c r="G552">
        <v>4.3</v>
      </c>
      <c r="H552" s="2">
        <v>17999</v>
      </c>
      <c r="I552" s="2">
        <v>17999</v>
      </c>
      <c r="J552" t="s">
        <v>467</v>
      </c>
      <c r="K552">
        <v>0</v>
      </c>
      <c r="L552">
        <v>0</v>
      </c>
      <c r="M552">
        <f t="shared" ca="1" si="8"/>
        <v>422</v>
      </c>
      <c r="N552" s="2">
        <f ca="1" xml:space="preserve"> Table7[[#This Row],[Selling Price]] * Table7[[#This Row],[Units sold (Anually)]]</f>
        <v>7595578</v>
      </c>
      <c r="O552" s="2">
        <f ca="1" xml:space="preserve"> (-Table7[[#This Row],[Original Price]] - Table7[[#This Row],[Selling Price]])  * Table7[[#This Row],[Units sold (Anually)]]</f>
        <v>-15191156</v>
      </c>
      <c r="P552" s="2">
        <f ca="1" xml:space="preserve"> (Table7[[#This Row],[Original Price]] - Table7[[#This Row],[Selling Price]]) * Table7[[#This Row],[Units sold (Anually)]]</f>
        <v>0</v>
      </c>
      <c r="Q552" s="2">
        <f ca="1" xml:space="preserve"> Table7[[#This Row],[Sales]] - Table7[[#This Row],[Discount]]</f>
        <v>7595578</v>
      </c>
    </row>
    <row r="553" spans="1:17">
      <c r="A553" t="s">
        <v>56</v>
      </c>
      <c r="B553" t="s">
        <v>707</v>
      </c>
      <c r="C553" t="s">
        <v>252</v>
      </c>
      <c r="D553" t="s">
        <v>30</v>
      </c>
      <c r="E553" s="6" t="s">
        <v>15</v>
      </c>
      <c r="F553" t="s">
        <v>16</v>
      </c>
      <c r="G553">
        <v>4.4000000000000004</v>
      </c>
      <c r="H553" s="2">
        <v>11199</v>
      </c>
      <c r="I553" s="2">
        <v>11990</v>
      </c>
      <c r="J553" t="s">
        <v>708</v>
      </c>
      <c r="K553">
        <v>791</v>
      </c>
      <c r="L553">
        <v>6.5971643035863199</v>
      </c>
      <c r="M553">
        <f t="shared" ca="1" si="8"/>
        <v>456</v>
      </c>
      <c r="N553" s="2">
        <f ca="1" xml:space="preserve"> Table7[[#This Row],[Selling Price]] * Table7[[#This Row],[Units sold (Anually)]]</f>
        <v>5106744</v>
      </c>
      <c r="O553" s="2">
        <f ca="1" xml:space="preserve"> (-Table7[[#This Row],[Original Price]] - Table7[[#This Row],[Selling Price]])  * Table7[[#This Row],[Units sold (Anually)]]</f>
        <v>-10574184</v>
      </c>
      <c r="P553" s="2">
        <f ca="1" xml:space="preserve"> (Table7[[#This Row],[Original Price]] - Table7[[#This Row],[Selling Price]]) * Table7[[#This Row],[Units sold (Anually)]]</f>
        <v>360696</v>
      </c>
      <c r="Q553" s="2">
        <f ca="1" xml:space="preserve"> Table7[[#This Row],[Sales]] - Table7[[#This Row],[Discount]]</f>
        <v>5105953</v>
      </c>
    </row>
    <row r="554" spans="1:17">
      <c r="A554" t="s">
        <v>23</v>
      </c>
      <c r="B554">
        <v>1</v>
      </c>
      <c r="C554" t="s">
        <v>173</v>
      </c>
      <c r="D554" t="s">
        <v>30</v>
      </c>
      <c r="E554" s="6" t="s">
        <v>31</v>
      </c>
      <c r="F554" t="s">
        <v>16</v>
      </c>
      <c r="G554">
        <v>4.4000000000000004</v>
      </c>
      <c r="H554" s="2">
        <v>11490</v>
      </c>
      <c r="I554" s="2">
        <v>12990</v>
      </c>
      <c r="J554" t="s">
        <v>95</v>
      </c>
      <c r="K554">
        <v>1500</v>
      </c>
      <c r="L554">
        <v>11.5473441108545</v>
      </c>
      <c r="M554">
        <f t="shared" ca="1" si="8"/>
        <v>124</v>
      </c>
      <c r="N554" s="2">
        <f ca="1" xml:space="preserve"> Table7[[#This Row],[Selling Price]] * Table7[[#This Row],[Units sold (Anually)]]</f>
        <v>1424760</v>
      </c>
      <c r="O554" s="2">
        <f ca="1" xml:space="preserve"> (-Table7[[#This Row],[Original Price]] - Table7[[#This Row],[Selling Price]])  * Table7[[#This Row],[Units sold (Anually)]]</f>
        <v>-3035520</v>
      </c>
      <c r="P554" s="2">
        <f ca="1" xml:space="preserve"> (Table7[[#This Row],[Original Price]] - Table7[[#This Row],[Selling Price]]) * Table7[[#This Row],[Units sold (Anually)]]</f>
        <v>186000</v>
      </c>
      <c r="Q554" s="2">
        <f ca="1" xml:space="preserve"> Table7[[#This Row],[Sales]] - Table7[[#This Row],[Discount]]</f>
        <v>1423260</v>
      </c>
    </row>
    <row r="555" spans="1:17">
      <c r="A555" t="s">
        <v>11</v>
      </c>
      <c r="B555" t="s">
        <v>1043</v>
      </c>
      <c r="C555" t="s">
        <v>1044</v>
      </c>
      <c r="D555" t="s">
        <v>81</v>
      </c>
      <c r="E555" s="6" t="s">
        <v>14</v>
      </c>
      <c r="F555" t="s">
        <v>16</v>
      </c>
      <c r="G555">
        <v>4</v>
      </c>
      <c r="H555" s="2">
        <v>8999</v>
      </c>
      <c r="I555" s="2">
        <v>8999</v>
      </c>
      <c r="J555" t="s">
        <v>1045</v>
      </c>
      <c r="K555">
        <v>0</v>
      </c>
      <c r="L555">
        <v>0</v>
      </c>
      <c r="M555">
        <f t="shared" ca="1" si="8"/>
        <v>359</v>
      </c>
      <c r="N555" s="2">
        <f ca="1" xml:space="preserve"> Table7[[#This Row],[Selling Price]] * Table7[[#This Row],[Units sold (Anually)]]</f>
        <v>3230641</v>
      </c>
      <c r="O555" s="2">
        <f ca="1" xml:space="preserve"> (-Table7[[#This Row],[Original Price]] - Table7[[#This Row],[Selling Price]])  * Table7[[#This Row],[Units sold (Anually)]]</f>
        <v>-6461282</v>
      </c>
      <c r="P555" s="2">
        <f ca="1" xml:space="preserve"> (Table7[[#This Row],[Original Price]] - Table7[[#This Row],[Selling Price]]) * Table7[[#This Row],[Units sold (Anually)]]</f>
        <v>0</v>
      </c>
      <c r="Q555" s="2">
        <f ca="1" xml:space="preserve"> Table7[[#This Row],[Sales]] - Table7[[#This Row],[Discount]]</f>
        <v>3230641</v>
      </c>
    </row>
    <row r="556" spans="1:17">
      <c r="A556" t="s">
        <v>72</v>
      </c>
      <c r="B556" t="s">
        <v>1046</v>
      </c>
      <c r="C556" t="s">
        <v>1047</v>
      </c>
      <c r="D556" t="s">
        <v>14</v>
      </c>
      <c r="E556" s="6" t="s">
        <v>15</v>
      </c>
      <c r="F556" t="s">
        <v>16</v>
      </c>
      <c r="G556">
        <v>4.4000000000000004</v>
      </c>
      <c r="H556" s="2">
        <v>21990</v>
      </c>
      <c r="I556" s="2">
        <v>21990</v>
      </c>
      <c r="J556" t="s">
        <v>1048</v>
      </c>
      <c r="K556">
        <v>0</v>
      </c>
      <c r="L556">
        <v>0</v>
      </c>
      <c r="M556">
        <f t="shared" ca="1" si="8"/>
        <v>458</v>
      </c>
      <c r="N556" s="2">
        <f ca="1" xml:space="preserve"> Table7[[#This Row],[Selling Price]] * Table7[[#This Row],[Units sold (Anually)]]</f>
        <v>10071420</v>
      </c>
      <c r="O556" s="2">
        <f ca="1" xml:space="preserve"> (-Table7[[#This Row],[Original Price]] - Table7[[#This Row],[Selling Price]])  * Table7[[#This Row],[Units sold (Anually)]]</f>
        <v>-20142840</v>
      </c>
      <c r="P556" s="2">
        <f ca="1" xml:space="preserve"> (Table7[[#This Row],[Original Price]] - Table7[[#This Row],[Selling Price]]) * Table7[[#This Row],[Units sold (Anually)]]</f>
        <v>0</v>
      </c>
      <c r="Q556" s="2">
        <f ca="1" xml:space="preserve"> Table7[[#This Row],[Sales]] - Table7[[#This Row],[Discount]]</f>
        <v>10071420</v>
      </c>
    </row>
    <row r="557" spans="1:17">
      <c r="A557" t="s">
        <v>56</v>
      </c>
      <c r="B557" t="s">
        <v>1049</v>
      </c>
      <c r="C557" t="s">
        <v>903</v>
      </c>
      <c r="D557" t="s">
        <v>45</v>
      </c>
      <c r="E557" s="6" t="s">
        <v>15</v>
      </c>
      <c r="F557" t="s">
        <v>16</v>
      </c>
      <c r="G557">
        <v>4.5</v>
      </c>
      <c r="H557" s="2">
        <v>28999</v>
      </c>
      <c r="I557" s="2">
        <v>28999</v>
      </c>
      <c r="J557" t="s">
        <v>1050</v>
      </c>
      <c r="K557">
        <v>0</v>
      </c>
      <c r="L557">
        <v>0</v>
      </c>
      <c r="M557">
        <f t="shared" ca="1" si="8"/>
        <v>470</v>
      </c>
      <c r="N557" s="2">
        <f ca="1" xml:space="preserve"> Table7[[#This Row],[Selling Price]] * Table7[[#This Row],[Units sold (Anually)]]</f>
        <v>13629530</v>
      </c>
      <c r="O557" s="2">
        <f ca="1" xml:space="preserve"> (-Table7[[#This Row],[Original Price]] - Table7[[#This Row],[Selling Price]])  * Table7[[#This Row],[Units sold (Anually)]]</f>
        <v>-27259060</v>
      </c>
      <c r="P557" s="2">
        <f ca="1" xml:space="preserve"> (Table7[[#This Row],[Original Price]] - Table7[[#This Row],[Selling Price]]) * Table7[[#This Row],[Units sold (Anually)]]</f>
        <v>0</v>
      </c>
      <c r="Q557" s="2">
        <f ca="1" xml:space="preserve"> Table7[[#This Row],[Sales]] - Table7[[#This Row],[Discount]]</f>
        <v>13629530</v>
      </c>
    </row>
    <row r="558" spans="1:17">
      <c r="A558" t="s">
        <v>87</v>
      </c>
      <c r="B558" t="s">
        <v>1051</v>
      </c>
      <c r="C558" t="s">
        <v>35</v>
      </c>
      <c r="D558" t="s">
        <v>50</v>
      </c>
      <c r="E558" s="6" t="s">
        <v>70</v>
      </c>
      <c r="F558" t="s">
        <v>16</v>
      </c>
      <c r="G558">
        <v>4.0999999999999996</v>
      </c>
      <c r="H558" s="2">
        <v>7990</v>
      </c>
      <c r="I558" s="2">
        <v>7990</v>
      </c>
      <c r="J558" t="s">
        <v>1052</v>
      </c>
      <c r="K558">
        <v>0</v>
      </c>
      <c r="L558">
        <v>0</v>
      </c>
      <c r="M558">
        <f t="shared" ca="1" si="8"/>
        <v>104</v>
      </c>
      <c r="N558" s="2">
        <f ca="1" xml:space="preserve"> Table7[[#This Row],[Selling Price]] * Table7[[#This Row],[Units sold (Anually)]]</f>
        <v>830960</v>
      </c>
      <c r="O558" s="2">
        <f ca="1" xml:space="preserve"> (-Table7[[#This Row],[Original Price]] - Table7[[#This Row],[Selling Price]])  * Table7[[#This Row],[Units sold (Anually)]]</f>
        <v>-1661920</v>
      </c>
      <c r="P558" s="2">
        <f ca="1" xml:space="preserve"> (Table7[[#This Row],[Original Price]] - Table7[[#This Row],[Selling Price]]) * Table7[[#This Row],[Units sold (Anually)]]</f>
        <v>0</v>
      </c>
      <c r="Q558" s="2">
        <f ca="1" xml:space="preserve"> Table7[[#This Row],[Sales]] - Table7[[#This Row],[Discount]]</f>
        <v>830960</v>
      </c>
    </row>
    <row r="559" spans="1:17">
      <c r="A559" t="s">
        <v>27</v>
      </c>
      <c r="B559" t="s">
        <v>1053</v>
      </c>
      <c r="C559" t="s">
        <v>720</v>
      </c>
      <c r="D559" t="s">
        <v>20</v>
      </c>
      <c r="E559" s="6" t="s">
        <v>70</v>
      </c>
      <c r="F559" t="s">
        <v>16</v>
      </c>
      <c r="G559">
        <v>4.3</v>
      </c>
      <c r="H559" s="2">
        <v>7499</v>
      </c>
      <c r="I559" s="2">
        <v>8999</v>
      </c>
      <c r="J559" t="s">
        <v>1054</v>
      </c>
      <c r="K559">
        <v>1500</v>
      </c>
      <c r="L559">
        <v>16.6685187243027</v>
      </c>
      <c r="M559">
        <f t="shared" ca="1" si="8"/>
        <v>396</v>
      </c>
      <c r="N559" s="2">
        <f ca="1" xml:space="preserve"> Table7[[#This Row],[Selling Price]] * Table7[[#This Row],[Units sold (Anually)]]</f>
        <v>2969604</v>
      </c>
      <c r="O559" s="2">
        <f ca="1" xml:space="preserve"> (-Table7[[#This Row],[Original Price]] - Table7[[#This Row],[Selling Price]])  * Table7[[#This Row],[Units sold (Anually)]]</f>
        <v>-6533208</v>
      </c>
      <c r="P559" s="2">
        <f ca="1" xml:space="preserve"> (Table7[[#This Row],[Original Price]] - Table7[[#This Row],[Selling Price]]) * Table7[[#This Row],[Units sold (Anually)]]</f>
        <v>594000</v>
      </c>
      <c r="Q559" s="2">
        <f ca="1" xml:space="preserve"> Table7[[#This Row],[Sales]] - Table7[[#This Row],[Discount]]</f>
        <v>2968104</v>
      </c>
    </row>
    <row r="560" spans="1:17">
      <c r="A560" t="s">
        <v>11</v>
      </c>
      <c r="B560" t="s">
        <v>60</v>
      </c>
      <c r="C560" t="s">
        <v>97</v>
      </c>
      <c r="D560" t="s">
        <v>45</v>
      </c>
      <c r="E560" s="6" t="s">
        <v>15</v>
      </c>
      <c r="F560" t="s">
        <v>16</v>
      </c>
      <c r="G560">
        <v>3.9</v>
      </c>
      <c r="H560" s="2">
        <v>15989</v>
      </c>
      <c r="I560" s="2">
        <v>16489</v>
      </c>
      <c r="J560" t="s">
        <v>61</v>
      </c>
      <c r="K560">
        <v>500</v>
      </c>
      <c r="L560">
        <v>3.0323245800230398</v>
      </c>
      <c r="M560">
        <f t="shared" ca="1" si="8"/>
        <v>311</v>
      </c>
      <c r="N560" s="2">
        <f ca="1" xml:space="preserve"> Table7[[#This Row],[Selling Price]] * Table7[[#This Row],[Units sold (Anually)]]</f>
        <v>4972579</v>
      </c>
      <c r="O560" s="2">
        <f ca="1" xml:space="preserve"> (-Table7[[#This Row],[Original Price]] - Table7[[#This Row],[Selling Price]])  * Table7[[#This Row],[Units sold (Anually)]]</f>
        <v>-10100658</v>
      </c>
      <c r="P560" s="2">
        <f ca="1" xml:space="preserve"> (Table7[[#This Row],[Original Price]] - Table7[[#This Row],[Selling Price]]) * Table7[[#This Row],[Units sold (Anually)]]</f>
        <v>155500</v>
      </c>
      <c r="Q560" s="2">
        <f ca="1" xml:space="preserve"> Table7[[#This Row],[Sales]] - Table7[[#This Row],[Discount]]</f>
        <v>4972079</v>
      </c>
    </row>
    <row r="561" spans="1:17">
      <c r="A561" t="s">
        <v>23</v>
      </c>
      <c r="B561" t="s">
        <v>676</v>
      </c>
      <c r="C561" t="s">
        <v>850</v>
      </c>
      <c r="D561" t="s">
        <v>30</v>
      </c>
      <c r="E561" s="6" t="s">
        <v>15</v>
      </c>
      <c r="F561" t="s">
        <v>16</v>
      </c>
      <c r="G561">
        <v>4.4000000000000004</v>
      </c>
      <c r="H561" s="2">
        <v>10999</v>
      </c>
      <c r="I561" s="2">
        <v>11999</v>
      </c>
      <c r="J561" t="s">
        <v>678</v>
      </c>
      <c r="K561">
        <v>1000</v>
      </c>
      <c r="L561">
        <v>8.3340278356529698</v>
      </c>
      <c r="M561">
        <f t="shared" ca="1" si="8"/>
        <v>263</v>
      </c>
      <c r="N561" s="2">
        <f ca="1" xml:space="preserve"> Table7[[#This Row],[Selling Price]] * Table7[[#This Row],[Units sold (Anually)]]</f>
        <v>2892737</v>
      </c>
      <c r="O561" s="2">
        <f ca="1" xml:space="preserve"> (-Table7[[#This Row],[Original Price]] - Table7[[#This Row],[Selling Price]])  * Table7[[#This Row],[Units sold (Anually)]]</f>
        <v>-6048474</v>
      </c>
      <c r="P561" s="2">
        <f ca="1" xml:space="preserve"> (Table7[[#This Row],[Original Price]] - Table7[[#This Row],[Selling Price]]) * Table7[[#This Row],[Units sold (Anually)]]</f>
        <v>263000</v>
      </c>
      <c r="Q561" s="2">
        <f ca="1" xml:space="preserve"> Table7[[#This Row],[Sales]] - Table7[[#This Row],[Discount]]</f>
        <v>2891737</v>
      </c>
    </row>
    <row r="562" spans="1:17">
      <c r="A562" t="s">
        <v>33</v>
      </c>
      <c r="B562" t="s">
        <v>477</v>
      </c>
      <c r="C562" t="s">
        <v>420</v>
      </c>
      <c r="D562" t="s">
        <v>20</v>
      </c>
      <c r="E562" s="6" t="s">
        <v>70</v>
      </c>
      <c r="F562" t="s">
        <v>16</v>
      </c>
      <c r="G562">
        <v>4.5</v>
      </c>
      <c r="H562" s="2">
        <v>24999</v>
      </c>
      <c r="I562" s="2">
        <v>31500</v>
      </c>
      <c r="J562" t="s">
        <v>478</v>
      </c>
      <c r="K562">
        <v>6501</v>
      </c>
      <c r="L562">
        <v>20.6380952380952</v>
      </c>
      <c r="M562">
        <f t="shared" ca="1" si="8"/>
        <v>462</v>
      </c>
      <c r="N562" s="2">
        <f ca="1" xml:space="preserve"> Table7[[#This Row],[Selling Price]] * Table7[[#This Row],[Units sold (Anually)]]</f>
        <v>11549538</v>
      </c>
      <c r="O562" s="2">
        <f ca="1" xml:space="preserve"> (-Table7[[#This Row],[Original Price]] - Table7[[#This Row],[Selling Price]])  * Table7[[#This Row],[Units sold (Anually)]]</f>
        <v>-26102538</v>
      </c>
      <c r="P562" s="2">
        <f ca="1" xml:space="preserve"> (Table7[[#This Row],[Original Price]] - Table7[[#This Row],[Selling Price]]) * Table7[[#This Row],[Units sold (Anually)]]</f>
        <v>3003462</v>
      </c>
      <c r="Q562" s="2">
        <f ca="1" xml:space="preserve"> Table7[[#This Row],[Sales]] - Table7[[#This Row],[Discount]]</f>
        <v>11543037</v>
      </c>
    </row>
    <row r="563" spans="1:17">
      <c r="A563" t="s">
        <v>83</v>
      </c>
      <c r="B563" t="s">
        <v>1055</v>
      </c>
      <c r="C563" t="s">
        <v>35</v>
      </c>
      <c r="D563" t="s">
        <v>50</v>
      </c>
      <c r="E563" s="6" t="s">
        <v>70</v>
      </c>
      <c r="F563" t="s">
        <v>16</v>
      </c>
      <c r="G563">
        <v>4.2</v>
      </c>
      <c r="H563" s="2">
        <v>9999</v>
      </c>
      <c r="I563" s="2">
        <v>9999</v>
      </c>
      <c r="J563" t="s">
        <v>1056</v>
      </c>
      <c r="K563">
        <v>0</v>
      </c>
      <c r="L563">
        <v>0</v>
      </c>
      <c r="M563">
        <f t="shared" ca="1" si="8"/>
        <v>286</v>
      </c>
      <c r="N563" s="2">
        <f ca="1" xml:space="preserve"> Table7[[#This Row],[Selling Price]] * Table7[[#This Row],[Units sold (Anually)]]</f>
        <v>2859714</v>
      </c>
      <c r="O563" s="2">
        <f ca="1" xml:space="preserve"> (-Table7[[#This Row],[Original Price]] - Table7[[#This Row],[Selling Price]])  * Table7[[#This Row],[Units sold (Anually)]]</f>
        <v>-5719428</v>
      </c>
      <c r="P563" s="2">
        <f ca="1" xml:space="preserve"> (Table7[[#This Row],[Original Price]] - Table7[[#This Row],[Selling Price]]) * Table7[[#This Row],[Units sold (Anually)]]</f>
        <v>0</v>
      </c>
      <c r="Q563" s="2">
        <f ca="1" xml:space="preserve"> Table7[[#This Row],[Sales]] - Table7[[#This Row],[Discount]]</f>
        <v>2859714</v>
      </c>
    </row>
    <row r="564" spans="1:17">
      <c r="A564" t="s">
        <v>72</v>
      </c>
      <c r="B564" t="s">
        <v>1057</v>
      </c>
      <c r="C564" t="s">
        <v>35</v>
      </c>
      <c r="D564" t="s">
        <v>30</v>
      </c>
      <c r="E564" s="6" t="s">
        <v>31</v>
      </c>
      <c r="F564" t="s">
        <v>16</v>
      </c>
      <c r="G564">
        <v>4.4000000000000004</v>
      </c>
      <c r="H564" s="2">
        <v>15900</v>
      </c>
      <c r="I564" s="2">
        <v>15900</v>
      </c>
      <c r="J564" t="s">
        <v>1058</v>
      </c>
      <c r="K564">
        <v>0</v>
      </c>
      <c r="L564">
        <v>0</v>
      </c>
      <c r="M564">
        <f t="shared" ca="1" si="8"/>
        <v>407</v>
      </c>
      <c r="N564" s="2">
        <f ca="1" xml:space="preserve"> Table7[[#This Row],[Selling Price]] * Table7[[#This Row],[Units sold (Anually)]]</f>
        <v>6471300</v>
      </c>
      <c r="O564" s="2">
        <f ca="1" xml:space="preserve"> (-Table7[[#This Row],[Original Price]] - Table7[[#This Row],[Selling Price]])  * Table7[[#This Row],[Units sold (Anually)]]</f>
        <v>-12942600</v>
      </c>
      <c r="P564" s="2">
        <f ca="1" xml:space="preserve"> (Table7[[#This Row],[Original Price]] - Table7[[#This Row],[Selling Price]]) * Table7[[#This Row],[Units sold (Anually)]]</f>
        <v>0</v>
      </c>
      <c r="Q564" s="2">
        <f ca="1" xml:space="preserve"> Table7[[#This Row],[Sales]] - Table7[[#This Row],[Discount]]</f>
        <v>6471300</v>
      </c>
    </row>
    <row r="565" spans="1:17">
      <c r="A565" t="s">
        <v>11</v>
      </c>
      <c r="B565" t="s">
        <v>551</v>
      </c>
      <c r="C565" t="s">
        <v>805</v>
      </c>
      <c r="D565" t="s">
        <v>14</v>
      </c>
      <c r="E565" s="6" t="s">
        <v>15</v>
      </c>
      <c r="F565" t="s">
        <v>16</v>
      </c>
      <c r="G565">
        <v>4.4000000000000004</v>
      </c>
      <c r="H565" s="2">
        <v>28999</v>
      </c>
      <c r="I565" s="2">
        <v>31999</v>
      </c>
      <c r="J565" t="s">
        <v>553</v>
      </c>
      <c r="K565">
        <v>3000</v>
      </c>
      <c r="L565">
        <v>9.3752929779055592</v>
      </c>
      <c r="M565">
        <f t="shared" ca="1" si="8"/>
        <v>327</v>
      </c>
      <c r="N565" s="2">
        <f ca="1" xml:space="preserve"> Table7[[#This Row],[Selling Price]] * Table7[[#This Row],[Units sold (Anually)]]</f>
        <v>9482673</v>
      </c>
      <c r="O565" s="2">
        <f ca="1" xml:space="preserve"> (-Table7[[#This Row],[Original Price]] - Table7[[#This Row],[Selling Price]])  * Table7[[#This Row],[Units sold (Anually)]]</f>
        <v>-19946346</v>
      </c>
      <c r="P565" s="2">
        <f ca="1" xml:space="preserve"> (Table7[[#This Row],[Original Price]] - Table7[[#This Row],[Selling Price]]) * Table7[[#This Row],[Units sold (Anually)]]</f>
        <v>981000</v>
      </c>
      <c r="Q565" s="2">
        <f ca="1" xml:space="preserve"> Table7[[#This Row],[Sales]] - Table7[[#This Row],[Discount]]</f>
        <v>9479673</v>
      </c>
    </row>
    <row r="566" spans="1:17">
      <c r="A566" t="s">
        <v>11</v>
      </c>
      <c r="B566" t="s">
        <v>1059</v>
      </c>
      <c r="C566" t="s">
        <v>1060</v>
      </c>
      <c r="D566" t="s">
        <v>30</v>
      </c>
      <c r="E566" s="6" t="s">
        <v>31</v>
      </c>
      <c r="F566" t="s">
        <v>16</v>
      </c>
      <c r="G566">
        <v>4.3</v>
      </c>
      <c r="H566" s="2">
        <v>12999</v>
      </c>
      <c r="I566" s="2">
        <v>14999</v>
      </c>
      <c r="J566" t="s">
        <v>1061</v>
      </c>
      <c r="K566">
        <v>2000</v>
      </c>
      <c r="L566">
        <v>13.334222281485401</v>
      </c>
      <c r="M566">
        <f t="shared" ca="1" si="8"/>
        <v>454</v>
      </c>
      <c r="N566" s="2">
        <f ca="1" xml:space="preserve"> Table7[[#This Row],[Selling Price]] * Table7[[#This Row],[Units sold (Anually)]]</f>
        <v>5901546</v>
      </c>
      <c r="O566" s="2">
        <f ca="1" xml:space="preserve"> (-Table7[[#This Row],[Original Price]] - Table7[[#This Row],[Selling Price]])  * Table7[[#This Row],[Units sold (Anually)]]</f>
        <v>-12711092</v>
      </c>
      <c r="P566" s="2">
        <f ca="1" xml:space="preserve"> (Table7[[#This Row],[Original Price]] - Table7[[#This Row],[Selling Price]]) * Table7[[#This Row],[Units sold (Anually)]]</f>
        <v>908000</v>
      </c>
      <c r="Q566" s="2">
        <f ca="1" xml:space="preserve"> Table7[[#This Row],[Sales]] - Table7[[#This Row],[Discount]]</f>
        <v>5899546</v>
      </c>
    </row>
    <row r="567" spans="1:17">
      <c r="A567" t="s">
        <v>33</v>
      </c>
      <c r="B567" t="s">
        <v>1062</v>
      </c>
      <c r="C567" t="s">
        <v>80</v>
      </c>
      <c r="D567" t="s">
        <v>81</v>
      </c>
      <c r="E567" s="6" t="s">
        <v>31</v>
      </c>
      <c r="F567" t="s">
        <v>16</v>
      </c>
      <c r="G567">
        <v>4.4000000000000004</v>
      </c>
      <c r="H567" s="2">
        <v>62500</v>
      </c>
      <c r="I567" s="2">
        <v>62500</v>
      </c>
      <c r="J567" t="s">
        <v>1063</v>
      </c>
      <c r="K567">
        <v>0</v>
      </c>
      <c r="L567">
        <v>0</v>
      </c>
      <c r="M567">
        <f t="shared" ca="1" si="8"/>
        <v>306</v>
      </c>
      <c r="N567" s="2">
        <f ca="1" xml:space="preserve"> Table7[[#This Row],[Selling Price]] * Table7[[#This Row],[Units sold (Anually)]]</f>
        <v>19125000</v>
      </c>
      <c r="O567" s="2">
        <f ca="1" xml:space="preserve"> (-Table7[[#This Row],[Original Price]] - Table7[[#This Row],[Selling Price]])  * Table7[[#This Row],[Units sold (Anually)]]</f>
        <v>-38250000</v>
      </c>
      <c r="P567" s="2">
        <f ca="1" xml:space="preserve"> (Table7[[#This Row],[Original Price]] - Table7[[#This Row],[Selling Price]]) * Table7[[#This Row],[Units sold (Anually)]]</f>
        <v>0</v>
      </c>
      <c r="Q567" s="2">
        <f ca="1" xml:space="preserve"> Table7[[#This Row],[Sales]] - Table7[[#This Row],[Discount]]</f>
        <v>19125000</v>
      </c>
    </row>
    <row r="568" spans="1:17">
      <c r="A568" t="s">
        <v>196</v>
      </c>
      <c r="B568" t="s">
        <v>1064</v>
      </c>
      <c r="C568" t="s">
        <v>97</v>
      </c>
      <c r="D568" t="s">
        <v>377</v>
      </c>
      <c r="E568" s="6" t="s">
        <v>30</v>
      </c>
      <c r="F568" t="s">
        <v>16</v>
      </c>
      <c r="G568">
        <v>4</v>
      </c>
      <c r="H568" s="2">
        <v>13299</v>
      </c>
      <c r="I568" s="2">
        <v>13299</v>
      </c>
      <c r="J568" t="s">
        <v>1065</v>
      </c>
      <c r="K568">
        <v>0</v>
      </c>
      <c r="L568">
        <v>0</v>
      </c>
      <c r="M568">
        <f t="shared" ca="1" si="8"/>
        <v>423</v>
      </c>
      <c r="N568" s="2">
        <f ca="1" xml:space="preserve"> Table7[[#This Row],[Selling Price]] * Table7[[#This Row],[Units sold (Anually)]]</f>
        <v>5625477</v>
      </c>
      <c r="O568" s="2">
        <f ca="1" xml:space="preserve"> (-Table7[[#This Row],[Original Price]] - Table7[[#This Row],[Selling Price]])  * Table7[[#This Row],[Units sold (Anually)]]</f>
        <v>-11250954</v>
      </c>
      <c r="P568" s="2">
        <f ca="1" xml:space="preserve"> (Table7[[#This Row],[Original Price]] - Table7[[#This Row],[Selling Price]]) * Table7[[#This Row],[Units sold (Anually)]]</f>
        <v>0</v>
      </c>
      <c r="Q568" s="2">
        <f ca="1" xml:space="preserve"> Table7[[#This Row],[Sales]] - Table7[[#This Row],[Discount]]</f>
        <v>5625477</v>
      </c>
    </row>
    <row r="569" spans="1:17">
      <c r="A569" t="s">
        <v>67</v>
      </c>
      <c r="B569" t="s">
        <v>1066</v>
      </c>
      <c r="C569" t="s">
        <v>1067</v>
      </c>
      <c r="D569" t="s">
        <v>45</v>
      </c>
      <c r="E569" s="6" t="s">
        <v>31</v>
      </c>
      <c r="F569" t="s">
        <v>16</v>
      </c>
      <c r="G569">
        <v>4.5</v>
      </c>
      <c r="H569" s="2">
        <v>21150</v>
      </c>
      <c r="I569" s="2">
        <v>21150</v>
      </c>
      <c r="J569" t="s">
        <v>1068</v>
      </c>
      <c r="K569">
        <v>0</v>
      </c>
      <c r="L569">
        <v>0</v>
      </c>
      <c r="M569">
        <f t="shared" ca="1" si="8"/>
        <v>413</v>
      </c>
      <c r="N569" s="2">
        <f ca="1" xml:space="preserve"> Table7[[#This Row],[Selling Price]] * Table7[[#This Row],[Units sold (Anually)]]</f>
        <v>8734950</v>
      </c>
      <c r="O569" s="2">
        <f ca="1" xml:space="preserve"> (-Table7[[#This Row],[Original Price]] - Table7[[#This Row],[Selling Price]])  * Table7[[#This Row],[Units sold (Anually)]]</f>
        <v>-17469900</v>
      </c>
      <c r="P569" s="2">
        <f ca="1" xml:space="preserve"> (Table7[[#This Row],[Original Price]] - Table7[[#This Row],[Selling Price]]) * Table7[[#This Row],[Units sold (Anually)]]</f>
        <v>0</v>
      </c>
      <c r="Q569" s="2">
        <f ca="1" xml:space="preserve"> Table7[[#This Row],[Sales]] - Table7[[#This Row],[Discount]]</f>
        <v>8734950</v>
      </c>
    </row>
    <row r="570" spans="1:17">
      <c r="A570" t="s">
        <v>33</v>
      </c>
      <c r="B570" t="s">
        <v>513</v>
      </c>
      <c r="C570" t="s">
        <v>514</v>
      </c>
      <c r="D570" t="s">
        <v>36</v>
      </c>
      <c r="E570" s="6" t="s">
        <v>46</v>
      </c>
      <c r="F570" t="s">
        <v>16</v>
      </c>
      <c r="G570">
        <v>4.5999999999999996</v>
      </c>
      <c r="H570" s="2">
        <v>140300</v>
      </c>
      <c r="I570" s="2">
        <v>140300</v>
      </c>
      <c r="J570" t="s">
        <v>515</v>
      </c>
      <c r="K570">
        <v>0</v>
      </c>
      <c r="L570">
        <v>0</v>
      </c>
      <c r="M570">
        <f t="shared" ca="1" si="8"/>
        <v>401</v>
      </c>
      <c r="N570" s="2">
        <f ca="1" xml:space="preserve"> Table7[[#This Row],[Selling Price]] * Table7[[#This Row],[Units sold (Anually)]]</f>
        <v>56260300</v>
      </c>
      <c r="O570" s="2">
        <f ca="1" xml:space="preserve"> (-Table7[[#This Row],[Original Price]] - Table7[[#This Row],[Selling Price]])  * Table7[[#This Row],[Units sold (Anually)]]</f>
        <v>-112520600</v>
      </c>
      <c r="P570" s="2">
        <f ca="1" xml:space="preserve"> (Table7[[#This Row],[Original Price]] - Table7[[#This Row],[Selling Price]]) * Table7[[#This Row],[Units sold (Anually)]]</f>
        <v>0</v>
      </c>
      <c r="Q570" s="2">
        <f ca="1" xml:space="preserve"> Table7[[#This Row],[Sales]] - Table7[[#This Row],[Discount]]</f>
        <v>56260300</v>
      </c>
    </row>
    <row r="571" spans="1:17">
      <c r="A571" t="s">
        <v>83</v>
      </c>
      <c r="B571" t="s">
        <v>925</v>
      </c>
      <c r="C571" t="s">
        <v>80</v>
      </c>
      <c r="D571" t="s">
        <v>30</v>
      </c>
      <c r="E571" s="6" t="s">
        <v>70</v>
      </c>
      <c r="F571" t="s">
        <v>16</v>
      </c>
      <c r="G571">
        <v>4.3</v>
      </c>
      <c r="H571" s="2">
        <v>17999</v>
      </c>
      <c r="I571" s="2">
        <v>17999</v>
      </c>
      <c r="J571" t="s">
        <v>926</v>
      </c>
      <c r="K571">
        <v>0</v>
      </c>
      <c r="L571">
        <v>0</v>
      </c>
      <c r="M571">
        <f t="shared" ca="1" si="8"/>
        <v>415</v>
      </c>
      <c r="N571" s="2">
        <f ca="1" xml:space="preserve"> Table7[[#This Row],[Selling Price]] * Table7[[#This Row],[Units sold (Anually)]]</f>
        <v>7469585</v>
      </c>
      <c r="O571" s="2">
        <f ca="1" xml:space="preserve"> (-Table7[[#This Row],[Original Price]] - Table7[[#This Row],[Selling Price]])  * Table7[[#This Row],[Units sold (Anually)]]</f>
        <v>-14939170</v>
      </c>
      <c r="P571" s="2">
        <f ca="1" xml:space="preserve"> (Table7[[#This Row],[Original Price]] - Table7[[#This Row],[Selling Price]]) * Table7[[#This Row],[Units sold (Anually)]]</f>
        <v>0</v>
      </c>
      <c r="Q571" s="2">
        <f ca="1" xml:space="preserve"> Table7[[#This Row],[Sales]] - Table7[[#This Row],[Discount]]</f>
        <v>7469585</v>
      </c>
    </row>
    <row r="572" spans="1:17">
      <c r="A572" t="s">
        <v>11</v>
      </c>
      <c r="B572" t="s">
        <v>608</v>
      </c>
      <c r="C572" t="s">
        <v>89</v>
      </c>
      <c r="D572" t="s">
        <v>50</v>
      </c>
      <c r="E572" s="6" t="s">
        <v>70</v>
      </c>
      <c r="F572" t="s">
        <v>16</v>
      </c>
      <c r="G572">
        <v>4</v>
      </c>
      <c r="H572" s="2">
        <v>11499</v>
      </c>
      <c r="I572" s="2">
        <v>13499</v>
      </c>
      <c r="J572" t="s">
        <v>609</v>
      </c>
      <c r="K572">
        <v>2000</v>
      </c>
      <c r="L572">
        <v>14.815912289799201</v>
      </c>
      <c r="M572">
        <f t="shared" ca="1" si="8"/>
        <v>415</v>
      </c>
      <c r="N572" s="2">
        <f ca="1" xml:space="preserve"> Table7[[#This Row],[Selling Price]] * Table7[[#This Row],[Units sold (Anually)]]</f>
        <v>4772085</v>
      </c>
      <c r="O572" s="2">
        <f ca="1" xml:space="preserve"> (-Table7[[#This Row],[Original Price]] - Table7[[#This Row],[Selling Price]])  * Table7[[#This Row],[Units sold (Anually)]]</f>
        <v>-10374170</v>
      </c>
      <c r="P572" s="2">
        <f ca="1" xml:space="preserve"> (Table7[[#This Row],[Original Price]] - Table7[[#This Row],[Selling Price]]) * Table7[[#This Row],[Units sold (Anually)]]</f>
        <v>830000</v>
      </c>
      <c r="Q572" s="2">
        <f ca="1" xml:space="preserve"> Table7[[#This Row],[Sales]] - Table7[[#This Row],[Discount]]</f>
        <v>4770085</v>
      </c>
    </row>
    <row r="573" spans="1:17">
      <c r="A573" t="s">
        <v>91</v>
      </c>
      <c r="B573" t="s">
        <v>1069</v>
      </c>
      <c r="C573" t="s">
        <v>1070</v>
      </c>
      <c r="D573" t="s">
        <v>30</v>
      </c>
      <c r="E573" s="6" t="s">
        <v>31</v>
      </c>
      <c r="F573" t="s">
        <v>16</v>
      </c>
      <c r="G573">
        <v>4.3</v>
      </c>
      <c r="H573" s="2">
        <v>9499</v>
      </c>
      <c r="I573" s="2">
        <v>11999</v>
      </c>
      <c r="J573" t="s">
        <v>1071</v>
      </c>
      <c r="K573">
        <v>2500</v>
      </c>
      <c r="L573">
        <v>20.835069589132399</v>
      </c>
      <c r="M573">
        <f t="shared" ca="1" si="8"/>
        <v>459</v>
      </c>
      <c r="N573" s="2">
        <f ca="1" xml:space="preserve"> Table7[[#This Row],[Selling Price]] * Table7[[#This Row],[Units sold (Anually)]]</f>
        <v>4360041</v>
      </c>
      <c r="O573" s="2">
        <f ca="1" xml:space="preserve"> (-Table7[[#This Row],[Original Price]] - Table7[[#This Row],[Selling Price]])  * Table7[[#This Row],[Units sold (Anually)]]</f>
        <v>-9867582</v>
      </c>
      <c r="P573" s="2">
        <f ca="1" xml:space="preserve"> (Table7[[#This Row],[Original Price]] - Table7[[#This Row],[Selling Price]]) * Table7[[#This Row],[Units sold (Anually)]]</f>
        <v>1147500</v>
      </c>
      <c r="Q573" s="2">
        <f ca="1" xml:space="preserve"> Table7[[#This Row],[Sales]] - Table7[[#This Row],[Discount]]</f>
        <v>4357541</v>
      </c>
    </row>
    <row r="574" spans="1:17">
      <c r="A574" t="s">
        <v>147</v>
      </c>
      <c r="B574" t="s">
        <v>1072</v>
      </c>
      <c r="C574" t="s">
        <v>35</v>
      </c>
      <c r="D574" t="s">
        <v>20</v>
      </c>
      <c r="E574" s="6" t="s">
        <v>21</v>
      </c>
      <c r="F574" t="s">
        <v>16</v>
      </c>
      <c r="G574">
        <v>4.5</v>
      </c>
      <c r="H574" s="2">
        <v>12000</v>
      </c>
      <c r="I574" s="2">
        <v>29990</v>
      </c>
      <c r="J574" t="s">
        <v>1073</v>
      </c>
      <c r="K574">
        <v>17990</v>
      </c>
      <c r="L574">
        <v>59.9866622207402</v>
      </c>
      <c r="M574">
        <f t="shared" ca="1" si="8"/>
        <v>260</v>
      </c>
      <c r="N574" s="2">
        <f ca="1" xml:space="preserve"> Table7[[#This Row],[Selling Price]] * Table7[[#This Row],[Units sold (Anually)]]</f>
        <v>3120000</v>
      </c>
      <c r="O574" s="2">
        <f ca="1" xml:space="preserve"> (-Table7[[#This Row],[Original Price]] - Table7[[#This Row],[Selling Price]])  * Table7[[#This Row],[Units sold (Anually)]]</f>
        <v>-10917400</v>
      </c>
      <c r="P574" s="2">
        <f ca="1" xml:space="preserve"> (Table7[[#This Row],[Original Price]] - Table7[[#This Row],[Selling Price]]) * Table7[[#This Row],[Units sold (Anually)]]</f>
        <v>4677400</v>
      </c>
      <c r="Q574" s="2">
        <f ca="1" xml:space="preserve"> Table7[[#This Row],[Sales]] - Table7[[#This Row],[Discount]]</f>
        <v>3102010</v>
      </c>
    </row>
    <row r="575" spans="1:17">
      <c r="A575" t="s">
        <v>11</v>
      </c>
      <c r="B575" t="s">
        <v>1074</v>
      </c>
      <c r="C575" t="s">
        <v>35</v>
      </c>
      <c r="D575" t="s">
        <v>45</v>
      </c>
      <c r="E575" s="6" t="s">
        <v>15</v>
      </c>
      <c r="F575" t="s">
        <v>16</v>
      </c>
      <c r="G575">
        <v>4.0999999999999996</v>
      </c>
      <c r="H575" s="2">
        <v>16999</v>
      </c>
      <c r="I575" s="2">
        <v>16999</v>
      </c>
      <c r="J575" t="s">
        <v>1075</v>
      </c>
      <c r="K575">
        <v>0</v>
      </c>
      <c r="L575">
        <v>0</v>
      </c>
      <c r="M575">
        <f t="shared" ca="1" si="8"/>
        <v>230</v>
      </c>
      <c r="N575" s="2">
        <f ca="1" xml:space="preserve"> Table7[[#This Row],[Selling Price]] * Table7[[#This Row],[Units sold (Anually)]]</f>
        <v>3909770</v>
      </c>
      <c r="O575" s="2">
        <f ca="1" xml:space="preserve"> (-Table7[[#This Row],[Original Price]] - Table7[[#This Row],[Selling Price]])  * Table7[[#This Row],[Units sold (Anually)]]</f>
        <v>-7819540</v>
      </c>
      <c r="P575" s="2">
        <f ca="1" xml:space="preserve"> (Table7[[#This Row],[Original Price]] - Table7[[#This Row],[Selling Price]]) * Table7[[#This Row],[Units sold (Anually)]]</f>
        <v>0</v>
      </c>
      <c r="Q575" s="2">
        <f ca="1" xml:space="preserve"> Table7[[#This Row],[Sales]] - Table7[[#This Row],[Discount]]</f>
        <v>3909770</v>
      </c>
    </row>
    <row r="576" spans="1:17">
      <c r="A576" t="s">
        <v>67</v>
      </c>
      <c r="B576" t="s">
        <v>452</v>
      </c>
      <c r="C576" t="s">
        <v>688</v>
      </c>
      <c r="D576" t="s">
        <v>30</v>
      </c>
      <c r="E576" s="6" t="s">
        <v>15</v>
      </c>
      <c r="F576" t="s">
        <v>16</v>
      </c>
      <c r="G576">
        <v>4.3</v>
      </c>
      <c r="H576" s="2">
        <v>15990</v>
      </c>
      <c r="I576" s="2">
        <v>15990</v>
      </c>
      <c r="J576" t="s">
        <v>454</v>
      </c>
      <c r="K576">
        <v>0</v>
      </c>
      <c r="L576">
        <v>0</v>
      </c>
      <c r="M576">
        <f t="shared" ca="1" si="8"/>
        <v>493</v>
      </c>
      <c r="N576" s="2">
        <f ca="1" xml:space="preserve"> Table7[[#This Row],[Selling Price]] * Table7[[#This Row],[Units sold (Anually)]]</f>
        <v>7883070</v>
      </c>
      <c r="O576" s="2">
        <f ca="1" xml:space="preserve"> (-Table7[[#This Row],[Original Price]] - Table7[[#This Row],[Selling Price]])  * Table7[[#This Row],[Units sold (Anually)]]</f>
        <v>-15766140</v>
      </c>
      <c r="P576" s="2">
        <f ca="1" xml:space="preserve"> (Table7[[#This Row],[Original Price]] - Table7[[#This Row],[Selling Price]]) * Table7[[#This Row],[Units sold (Anually)]]</f>
        <v>0</v>
      </c>
      <c r="Q576" s="2">
        <f ca="1" xml:space="preserve"> Table7[[#This Row],[Sales]] - Table7[[#This Row],[Discount]]</f>
        <v>7883070</v>
      </c>
    </row>
    <row r="577" spans="1:17">
      <c r="A577" t="s">
        <v>56</v>
      </c>
      <c r="B577" t="s">
        <v>1076</v>
      </c>
      <c r="C577" t="s">
        <v>1077</v>
      </c>
      <c r="D577" t="s">
        <v>50</v>
      </c>
      <c r="E577" s="6" t="s">
        <v>70</v>
      </c>
      <c r="F577" t="s">
        <v>16</v>
      </c>
      <c r="G577" t="s">
        <v>2506</v>
      </c>
      <c r="H577" s="2">
        <v>11900</v>
      </c>
      <c r="I577" s="2">
        <v>12999</v>
      </c>
      <c r="J577" t="s">
        <v>1078</v>
      </c>
      <c r="K577">
        <v>1099</v>
      </c>
      <c r="L577">
        <v>8.4544964997307392</v>
      </c>
      <c r="M577">
        <f t="shared" ca="1" si="8"/>
        <v>457</v>
      </c>
      <c r="N577" s="2">
        <f ca="1" xml:space="preserve"> Table7[[#This Row],[Selling Price]] * Table7[[#This Row],[Units sold (Anually)]]</f>
        <v>5438300</v>
      </c>
      <c r="O577" s="2">
        <f ca="1" xml:space="preserve"> (-Table7[[#This Row],[Original Price]] - Table7[[#This Row],[Selling Price]])  * Table7[[#This Row],[Units sold (Anually)]]</f>
        <v>-11378843</v>
      </c>
      <c r="P577" s="2">
        <f ca="1" xml:space="preserve"> (Table7[[#This Row],[Original Price]] - Table7[[#This Row],[Selling Price]]) * Table7[[#This Row],[Units sold (Anually)]]</f>
        <v>502243</v>
      </c>
      <c r="Q577" s="2">
        <f ca="1" xml:space="preserve"> Table7[[#This Row],[Sales]] - Table7[[#This Row],[Discount]]</f>
        <v>5437201</v>
      </c>
    </row>
    <row r="578" spans="1:17">
      <c r="A578" t="s">
        <v>67</v>
      </c>
      <c r="B578" t="s">
        <v>1079</v>
      </c>
      <c r="C578" t="s">
        <v>781</v>
      </c>
      <c r="D578" t="s">
        <v>14</v>
      </c>
      <c r="E578" s="6" t="s">
        <v>15</v>
      </c>
      <c r="F578" t="s">
        <v>16</v>
      </c>
      <c r="G578">
        <v>4.3</v>
      </c>
      <c r="H578" s="2">
        <v>19990</v>
      </c>
      <c r="I578" s="2">
        <v>25990</v>
      </c>
      <c r="J578" t="s">
        <v>1080</v>
      </c>
      <c r="K578">
        <v>6000</v>
      </c>
      <c r="L578">
        <v>23.0858022316275</v>
      </c>
      <c r="M578">
        <f t="shared" ref="M578:M641" ca="1" si="9">RANDBETWEEN(100,500)</f>
        <v>427</v>
      </c>
      <c r="N578" s="2">
        <f ca="1" xml:space="preserve"> Table7[[#This Row],[Selling Price]] * Table7[[#This Row],[Units sold (Anually)]]</f>
        <v>8535730</v>
      </c>
      <c r="O578" s="2">
        <f ca="1" xml:space="preserve"> (-Table7[[#This Row],[Original Price]] - Table7[[#This Row],[Selling Price]])  * Table7[[#This Row],[Units sold (Anually)]]</f>
        <v>-19633460</v>
      </c>
      <c r="P578" s="2">
        <f ca="1" xml:space="preserve"> (Table7[[#This Row],[Original Price]] - Table7[[#This Row],[Selling Price]]) * Table7[[#This Row],[Units sold (Anually)]]</f>
        <v>2562000</v>
      </c>
      <c r="Q578" s="2">
        <f ca="1" xml:space="preserve"> Table7[[#This Row],[Sales]] - Table7[[#This Row],[Discount]]</f>
        <v>8529730</v>
      </c>
    </row>
    <row r="579" spans="1:17">
      <c r="A579" t="s">
        <v>56</v>
      </c>
      <c r="B579" t="s">
        <v>509</v>
      </c>
      <c r="C579" t="s">
        <v>62</v>
      </c>
      <c r="D579" t="s">
        <v>30</v>
      </c>
      <c r="E579" s="6" t="s">
        <v>31</v>
      </c>
      <c r="F579" t="s">
        <v>16</v>
      </c>
      <c r="G579">
        <v>4.4000000000000004</v>
      </c>
      <c r="H579" s="2">
        <v>11948</v>
      </c>
      <c r="I579" s="2">
        <v>11948</v>
      </c>
      <c r="J579" t="s">
        <v>510</v>
      </c>
      <c r="K579">
        <v>0</v>
      </c>
      <c r="L579">
        <v>0</v>
      </c>
      <c r="M579">
        <f t="shared" ca="1" si="9"/>
        <v>334</v>
      </c>
      <c r="N579" s="2">
        <f ca="1" xml:space="preserve"> Table7[[#This Row],[Selling Price]] * Table7[[#This Row],[Units sold (Anually)]]</f>
        <v>3990632</v>
      </c>
      <c r="O579" s="2">
        <f ca="1" xml:space="preserve"> (-Table7[[#This Row],[Original Price]] - Table7[[#This Row],[Selling Price]])  * Table7[[#This Row],[Units sold (Anually)]]</f>
        <v>-7981264</v>
      </c>
      <c r="P579" s="2">
        <f ca="1" xml:space="preserve"> (Table7[[#This Row],[Original Price]] - Table7[[#This Row],[Selling Price]]) * Table7[[#This Row],[Units sold (Anually)]]</f>
        <v>0</v>
      </c>
      <c r="Q579" s="2">
        <f ca="1" xml:space="preserve"> Table7[[#This Row],[Sales]] - Table7[[#This Row],[Discount]]</f>
        <v>3990632</v>
      </c>
    </row>
    <row r="580" spans="1:17">
      <c r="A580" t="s">
        <v>11</v>
      </c>
      <c r="B580" t="s">
        <v>131</v>
      </c>
      <c r="C580" t="s">
        <v>35</v>
      </c>
      <c r="D580" t="s">
        <v>667</v>
      </c>
      <c r="E580" s="6" t="s">
        <v>20</v>
      </c>
      <c r="F580" t="s">
        <v>16</v>
      </c>
      <c r="G580">
        <v>4.2</v>
      </c>
      <c r="H580" s="2">
        <v>2050</v>
      </c>
      <c r="I580" s="2">
        <v>2050</v>
      </c>
      <c r="J580" t="s">
        <v>133</v>
      </c>
      <c r="K580">
        <v>0</v>
      </c>
      <c r="L580">
        <v>0</v>
      </c>
      <c r="M580">
        <f t="shared" ca="1" si="9"/>
        <v>323</v>
      </c>
      <c r="N580" s="2">
        <f ca="1" xml:space="preserve"> Table7[[#This Row],[Selling Price]] * Table7[[#This Row],[Units sold (Anually)]]</f>
        <v>662150</v>
      </c>
      <c r="O580" s="2">
        <f ca="1" xml:space="preserve"> (-Table7[[#This Row],[Original Price]] - Table7[[#This Row],[Selling Price]])  * Table7[[#This Row],[Units sold (Anually)]]</f>
        <v>-1324300</v>
      </c>
      <c r="P580" s="2">
        <f ca="1" xml:space="preserve"> (Table7[[#This Row],[Original Price]] - Table7[[#This Row],[Selling Price]]) * Table7[[#This Row],[Units sold (Anually)]]</f>
        <v>0</v>
      </c>
      <c r="Q580" s="2">
        <f ca="1" xml:space="preserve"> Table7[[#This Row],[Sales]] - Table7[[#This Row],[Discount]]</f>
        <v>662150</v>
      </c>
    </row>
    <row r="581" spans="1:17">
      <c r="A581" t="s">
        <v>91</v>
      </c>
      <c r="B581" t="s">
        <v>1081</v>
      </c>
      <c r="C581" t="s">
        <v>1082</v>
      </c>
      <c r="D581" t="s">
        <v>30</v>
      </c>
      <c r="E581" s="6" t="s">
        <v>31</v>
      </c>
      <c r="F581" t="s">
        <v>16</v>
      </c>
      <c r="G581">
        <v>4.3</v>
      </c>
      <c r="H581" s="2">
        <v>12999</v>
      </c>
      <c r="I581" s="2">
        <v>15999</v>
      </c>
      <c r="J581" t="s">
        <v>1083</v>
      </c>
      <c r="K581">
        <v>3000</v>
      </c>
      <c r="L581">
        <v>18.7511719482467</v>
      </c>
      <c r="M581">
        <f t="shared" ca="1" si="9"/>
        <v>127</v>
      </c>
      <c r="N581" s="2">
        <f ca="1" xml:space="preserve"> Table7[[#This Row],[Selling Price]] * Table7[[#This Row],[Units sold (Anually)]]</f>
        <v>1650873</v>
      </c>
      <c r="O581" s="2">
        <f ca="1" xml:space="preserve"> (-Table7[[#This Row],[Original Price]] - Table7[[#This Row],[Selling Price]])  * Table7[[#This Row],[Units sold (Anually)]]</f>
        <v>-3682746</v>
      </c>
      <c r="P581" s="2">
        <f ca="1" xml:space="preserve"> (Table7[[#This Row],[Original Price]] - Table7[[#This Row],[Selling Price]]) * Table7[[#This Row],[Units sold (Anually)]]</f>
        <v>381000</v>
      </c>
      <c r="Q581" s="2">
        <f ca="1" xml:space="preserve"> Table7[[#This Row],[Sales]] - Table7[[#This Row],[Discount]]</f>
        <v>1647873</v>
      </c>
    </row>
    <row r="582" spans="1:17">
      <c r="A582" t="s">
        <v>87</v>
      </c>
      <c r="B582" t="s">
        <v>150</v>
      </c>
      <c r="C582" t="s">
        <v>35</v>
      </c>
      <c r="D582" t="s">
        <v>20</v>
      </c>
      <c r="E582" s="6" t="s">
        <v>14</v>
      </c>
      <c r="F582" t="s">
        <v>16</v>
      </c>
      <c r="G582">
        <v>4</v>
      </c>
      <c r="H582" s="2">
        <v>4990</v>
      </c>
      <c r="I582" s="2">
        <v>4990</v>
      </c>
      <c r="J582" t="s">
        <v>151</v>
      </c>
      <c r="K582">
        <v>0</v>
      </c>
      <c r="L582">
        <v>0</v>
      </c>
      <c r="M582">
        <f t="shared" ca="1" si="9"/>
        <v>104</v>
      </c>
      <c r="N582" s="2">
        <f ca="1" xml:space="preserve"> Table7[[#This Row],[Selling Price]] * Table7[[#This Row],[Units sold (Anually)]]</f>
        <v>518960</v>
      </c>
      <c r="O582" s="2">
        <f ca="1" xml:space="preserve"> (-Table7[[#This Row],[Original Price]] - Table7[[#This Row],[Selling Price]])  * Table7[[#This Row],[Units sold (Anually)]]</f>
        <v>-1037920</v>
      </c>
      <c r="P582" s="2">
        <f ca="1" xml:space="preserve"> (Table7[[#This Row],[Original Price]] - Table7[[#This Row],[Selling Price]]) * Table7[[#This Row],[Units sold (Anually)]]</f>
        <v>0</v>
      </c>
      <c r="Q582" s="2">
        <f ca="1" xml:space="preserve"> Table7[[#This Row],[Sales]] - Table7[[#This Row],[Discount]]</f>
        <v>518960</v>
      </c>
    </row>
    <row r="583" spans="1:17">
      <c r="A583" t="s">
        <v>27</v>
      </c>
      <c r="B583" t="s">
        <v>540</v>
      </c>
      <c r="C583" t="s">
        <v>1084</v>
      </c>
      <c r="D583" t="s">
        <v>50</v>
      </c>
      <c r="E583" s="6" t="s">
        <v>70</v>
      </c>
      <c r="F583" t="s">
        <v>16</v>
      </c>
      <c r="G583">
        <v>4.3</v>
      </c>
      <c r="H583" s="2">
        <v>8299</v>
      </c>
      <c r="I583" s="2">
        <v>9999</v>
      </c>
      <c r="J583" t="s">
        <v>541</v>
      </c>
      <c r="K583">
        <v>1700</v>
      </c>
      <c r="L583">
        <v>17.001700170016999</v>
      </c>
      <c r="M583">
        <f t="shared" ca="1" si="9"/>
        <v>216</v>
      </c>
      <c r="N583" s="2">
        <f ca="1" xml:space="preserve"> Table7[[#This Row],[Selling Price]] * Table7[[#This Row],[Units sold (Anually)]]</f>
        <v>1792584</v>
      </c>
      <c r="O583" s="2">
        <f ca="1" xml:space="preserve"> (-Table7[[#This Row],[Original Price]] - Table7[[#This Row],[Selling Price]])  * Table7[[#This Row],[Units sold (Anually)]]</f>
        <v>-3952368</v>
      </c>
      <c r="P583" s="2">
        <f ca="1" xml:space="preserve"> (Table7[[#This Row],[Original Price]] - Table7[[#This Row],[Selling Price]]) * Table7[[#This Row],[Units sold (Anually)]]</f>
        <v>367200</v>
      </c>
      <c r="Q583" s="2">
        <f ca="1" xml:space="preserve"> Table7[[#This Row],[Sales]] - Table7[[#This Row],[Discount]]</f>
        <v>1790884</v>
      </c>
    </row>
    <row r="584" spans="1:17">
      <c r="A584" t="s">
        <v>87</v>
      </c>
      <c r="B584" t="s">
        <v>991</v>
      </c>
      <c r="C584" t="s">
        <v>80</v>
      </c>
      <c r="D584" t="s">
        <v>50</v>
      </c>
      <c r="E584" s="6" t="s">
        <v>70</v>
      </c>
      <c r="F584" t="s">
        <v>16</v>
      </c>
      <c r="G584">
        <v>4.0999999999999996</v>
      </c>
      <c r="H584" s="2">
        <v>10999</v>
      </c>
      <c r="I584" s="2">
        <v>10999</v>
      </c>
      <c r="J584" t="s">
        <v>992</v>
      </c>
      <c r="K584">
        <v>0</v>
      </c>
      <c r="L584">
        <v>0</v>
      </c>
      <c r="M584">
        <f t="shared" ca="1" si="9"/>
        <v>473</v>
      </c>
      <c r="N584" s="2">
        <f ca="1" xml:space="preserve"> Table7[[#This Row],[Selling Price]] * Table7[[#This Row],[Units sold (Anually)]]</f>
        <v>5202527</v>
      </c>
      <c r="O584" s="2">
        <f ca="1" xml:space="preserve"> (-Table7[[#This Row],[Original Price]] - Table7[[#This Row],[Selling Price]])  * Table7[[#This Row],[Units sold (Anually)]]</f>
        <v>-10405054</v>
      </c>
      <c r="P584" s="2">
        <f ca="1" xml:space="preserve"> (Table7[[#This Row],[Original Price]] - Table7[[#This Row],[Selling Price]]) * Table7[[#This Row],[Units sold (Anually)]]</f>
        <v>0</v>
      </c>
      <c r="Q584" s="2">
        <f ca="1" xml:space="preserve"> Table7[[#This Row],[Sales]] - Table7[[#This Row],[Discount]]</f>
        <v>5202527</v>
      </c>
    </row>
    <row r="585" spans="1:17">
      <c r="A585" t="s">
        <v>67</v>
      </c>
      <c r="B585" t="s">
        <v>422</v>
      </c>
      <c r="C585" t="s">
        <v>1085</v>
      </c>
      <c r="D585" t="s">
        <v>45</v>
      </c>
      <c r="E585" s="6" t="s">
        <v>15</v>
      </c>
      <c r="F585" t="s">
        <v>16</v>
      </c>
      <c r="G585">
        <v>4.2</v>
      </c>
      <c r="H585" s="2">
        <v>16990</v>
      </c>
      <c r="I585" s="2">
        <v>20990</v>
      </c>
      <c r="J585" t="s">
        <v>424</v>
      </c>
      <c r="K585">
        <v>4000</v>
      </c>
      <c r="L585">
        <v>19.056693663649298</v>
      </c>
      <c r="M585">
        <f t="shared" ca="1" si="9"/>
        <v>468</v>
      </c>
      <c r="N585" s="2">
        <f ca="1" xml:space="preserve"> Table7[[#This Row],[Selling Price]] * Table7[[#This Row],[Units sold (Anually)]]</f>
        <v>7951320</v>
      </c>
      <c r="O585" s="2">
        <f ca="1" xml:space="preserve"> (-Table7[[#This Row],[Original Price]] - Table7[[#This Row],[Selling Price]])  * Table7[[#This Row],[Units sold (Anually)]]</f>
        <v>-17774640</v>
      </c>
      <c r="P585" s="2">
        <f ca="1" xml:space="preserve"> (Table7[[#This Row],[Original Price]] - Table7[[#This Row],[Selling Price]]) * Table7[[#This Row],[Units sold (Anually)]]</f>
        <v>1872000</v>
      </c>
      <c r="Q585" s="2">
        <f ca="1" xml:space="preserve"> Table7[[#This Row],[Sales]] - Table7[[#This Row],[Discount]]</f>
        <v>7947320</v>
      </c>
    </row>
    <row r="586" spans="1:17">
      <c r="A586" t="s">
        <v>67</v>
      </c>
      <c r="B586" t="s">
        <v>180</v>
      </c>
      <c r="C586" t="s">
        <v>1086</v>
      </c>
      <c r="D586" t="s">
        <v>14</v>
      </c>
      <c r="E586" s="6" t="s">
        <v>15</v>
      </c>
      <c r="F586" t="s">
        <v>16</v>
      </c>
      <c r="G586">
        <v>4.4000000000000004</v>
      </c>
      <c r="H586" s="2">
        <v>34990</v>
      </c>
      <c r="I586" s="2">
        <v>37990</v>
      </c>
      <c r="J586" t="s">
        <v>182</v>
      </c>
      <c r="K586">
        <v>3000</v>
      </c>
      <c r="L586">
        <v>7.8968149513029697</v>
      </c>
      <c r="M586">
        <f t="shared" ca="1" si="9"/>
        <v>278</v>
      </c>
      <c r="N586" s="2">
        <f ca="1" xml:space="preserve"> Table7[[#This Row],[Selling Price]] * Table7[[#This Row],[Units sold (Anually)]]</f>
        <v>9727220</v>
      </c>
      <c r="O586" s="2">
        <f ca="1" xml:space="preserve"> (-Table7[[#This Row],[Original Price]] - Table7[[#This Row],[Selling Price]])  * Table7[[#This Row],[Units sold (Anually)]]</f>
        <v>-20288440</v>
      </c>
      <c r="P586" s="2">
        <f ca="1" xml:space="preserve"> (Table7[[#This Row],[Original Price]] - Table7[[#This Row],[Selling Price]]) * Table7[[#This Row],[Units sold (Anually)]]</f>
        <v>834000</v>
      </c>
      <c r="Q586" s="2">
        <f ca="1" xml:space="preserve"> Table7[[#This Row],[Sales]] - Table7[[#This Row],[Discount]]</f>
        <v>9724220</v>
      </c>
    </row>
    <row r="587" spans="1:17">
      <c r="A587" t="s">
        <v>11</v>
      </c>
      <c r="B587" t="s">
        <v>1087</v>
      </c>
      <c r="C587" t="s">
        <v>80</v>
      </c>
      <c r="D587" t="s">
        <v>30</v>
      </c>
      <c r="E587" s="6" t="s">
        <v>70</v>
      </c>
      <c r="F587" t="s">
        <v>16</v>
      </c>
      <c r="G587">
        <v>4.3</v>
      </c>
      <c r="H587" s="2">
        <v>17889</v>
      </c>
      <c r="I587" s="2">
        <v>17889</v>
      </c>
      <c r="J587" t="s">
        <v>1088</v>
      </c>
      <c r="K587">
        <v>0</v>
      </c>
      <c r="L587">
        <v>0</v>
      </c>
      <c r="M587">
        <f t="shared" ca="1" si="9"/>
        <v>244</v>
      </c>
      <c r="N587" s="2">
        <f ca="1" xml:space="preserve"> Table7[[#This Row],[Selling Price]] * Table7[[#This Row],[Units sold (Anually)]]</f>
        <v>4364916</v>
      </c>
      <c r="O587" s="2">
        <f ca="1" xml:space="preserve"> (-Table7[[#This Row],[Original Price]] - Table7[[#This Row],[Selling Price]])  * Table7[[#This Row],[Units sold (Anually)]]</f>
        <v>-8729832</v>
      </c>
      <c r="P587" s="2">
        <f ca="1" xml:space="preserve"> (Table7[[#This Row],[Original Price]] - Table7[[#This Row],[Selling Price]]) * Table7[[#This Row],[Units sold (Anually)]]</f>
        <v>0</v>
      </c>
      <c r="Q587" s="2">
        <f ca="1" xml:space="preserve"> Table7[[#This Row],[Sales]] - Table7[[#This Row],[Discount]]</f>
        <v>4364916</v>
      </c>
    </row>
    <row r="588" spans="1:17">
      <c r="A588" t="s">
        <v>56</v>
      </c>
      <c r="B588" t="s">
        <v>670</v>
      </c>
      <c r="C588" t="s">
        <v>62</v>
      </c>
      <c r="D588" t="s">
        <v>45</v>
      </c>
      <c r="E588" s="6" t="s">
        <v>31</v>
      </c>
      <c r="F588" t="s">
        <v>16</v>
      </c>
      <c r="G588">
        <v>4.5</v>
      </c>
      <c r="H588" s="2">
        <v>17999</v>
      </c>
      <c r="I588" s="2">
        <v>17999</v>
      </c>
      <c r="J588" t="s">
        <v>671</v>
      </c>
      <c r="K588">
        <v>0</v>
      </c>
      <c r="L588">
        <v>0</v>
      </c>
      <c r="M588">
        <f t="shared" ca="1" si="9"/>
        <v>288</v>
      </c>
      <c r="N588" s="2">
        <f ca="1" xml:space="preserve"> Table7[[#This Row],[Selling Price]] * Table7[[#This Row],[Units sold (Anually)]]</f>
        <v>5183712</v>
      </c>
      <c r="O588" s="2">
        <f ca="1" xml:space="preserve"> (-Table7[[#This Row],[Original Price]] - Table7[[#This Row],[Selling Price]])  * Table7[[#This Row],[Units sold (Anually)]]</f>
        <v>-10367424</v>
      </c>
      <c r="P588" s="2">
        <f ca="1" xml:space="preserve"> (Table7[[#This Row],[Original Price]] - Table7[[#This Row],[Selling Price]]) * Table7[[#This Row],[Units sold (Anually)]]</f>
        <v>0</v>
      </c>
      <c r="Q588" s="2">
        <f ca="1" xml:space="preserve"> Table7[[#This Row],[Sales]] - Table7[[#This Row],[Discount]]</f>
        <v>5183712</v>
      </c>
    </row>
    <row r="589" spans="1:17">
      <c r="A589" t="s">
        <v>11</v>
      </c>
      <c r="B589" t="s">
        <v>447</v>
      </c>
      <c r="C589" t="s">
        <v>1089</v>
      </c>
      <c r="D589" t="s">
        <v>14</v>
      </c>
      <c r="E589" s="6" t="s">
        <v>63</v>
      </c>
      <c r="F589" t="s">
        <v>16</v>
      </c>
      <c r="G589">
        <v>4.3</v>
      </c>
      <c r="H589" s="2">
        <v>37999</v>
      </c>
      <c r="I589" s="2">
        <v>43999</v>
      </c>
      <c r="J589" t="s">
        <v>449</v>
      </c>
      <c r="K589">
        <v>6000</v>
      </c>
      <c r="L589">
        <v>13.6366735607627</v>
      </c>
      <c r="M589">
        <f t="shared" ca="1" si="9"/>
        <v>255</v>
      </c>
      <c r="N589" s="2">
        <f ca="1" xml:space="preserve"> Table7[[#This Row],[Selling Price]] * Table7[[#This Row],[Units sold (Anually)]]</f>
        <v>9689745</v>
      </c>
      <c r="O589" s="2">
        <f ca="1" xml:space="preserve"> (-Table7[[#This Row],[Original Price]] - Table7[[#This Row],[Selling Price]])  * Table7[[#This Row],[Units sold (Anually)]]</f>
        <v>-20909490</v>
      </c>
      <c r="P589" s="2">
        <f ca="1" xml:space="preserve"> (Table7[[#This Row],[Original Price]] - Table7[[#This Row],[Selling Price]]) * Table7[[#This Row],[Units sold (Anually)]]</f>
        <v>1530000</v>
      </c>
      <c r="Q589" s="2">
        <f ca="1" xml:space="preserve"> Table7[[#This Row],[Sales]] - Table7[[#This Row],[Discount]]</f>
        <v>9683745</v>
      </c>
    </row>
    <row r="590" spans="1:17">
      <c r="A590" t="s">
        <v>196</v>
      </c>
      <c r="B590" t="s">
        <v>1090</v>
      </c>
      <c r="C590" t="s">
        <v>682</v>
      </c>
      <c r="D590" t="s">
        <v>30</v>
      </c>
      <c r="E590" s="6" t="s">
        <v>31</v>
      </c>
      <c r="F590" t="s">
        <v>16</v>
      </c>
      <c r="G590">
        <v>4</v>
      </c>
      <c r="H590" s="2">
        <v>9999</v>
      </c>
      <c r="I590" s="2">
        <v>9999</v>
      </c>
      <c r="J590" t="s">
        <v>1091</v>
      </c>
      <c r="K590">
        <v>0</v>
      </c>
      <c r="L590">
        <v>0</v>
      </c>
      <c r="M590">
        <f t="shared" ca="1" si="9"/>
        <v>287</v>
      </c>
      <c r="N590" s="2">
        <f ca="1" xml:space="preserve"> Table7[[#This Row],[Selling Price]] * Table7[[#This Row],[Units sold (Anually)]]</f>
        <v>2869713</v>
      </c>
      <c r="O590" s="2">
        <f ca="1" xml:space="preserve"> (-Table7[[#This Row],[Original Price]] - Table7[[#This Row],[Selling Price]])  * Table7[[#This Row],[Units sold (Anually)]]</f>
        <v>-5739426</v>
      </c>
      <c r="P590" s="2">
        <f ca="1" xml:space="preserve"> (Table7[[#This Row],[Original Price]] - Table7[[#This Row],[Selling Price]]) * Table7[[#This Row],[Units sold (Anually)]]</f>
        <v>0</v>
      </c>
      <c r="Q590" s="2">
        <f ca="1" xml:space="preserve"> Table7[[#This Row],[Sales]] - Table7[[#This Row],[Discount]]</f>
        <v>2869713</v>
      </c>
    </row>
    <row r="591" spans="1:17">
      <c r="A591" t="s">
        <v>91</v>
      </c>
      <c r="B591" t="s">
        <v>1092</v>
      </c>
      <c r="C591" t="s">
        <v>80</v>
      </c>
      <c r="D591" t="s">
        <v>45</v>
      </c>
      <c r="E591" s="6" t="s">
        <v>15</v>
      </c>
      <c r="F591" t="s">
        <v>16</v>
      </c>
      <c r="G591">
        <v>3.8</v>
      </c>
      <c r="H591" s="2">
        <v>74999</v>
      </c>
      <c r="I591" s="2">
        <v>149999</v>
      </c>
      <c r="J591" t="s">
        <v>1093</v>
      </c>
      <c r="K591">
        <v>75000</v>
      </c>
      <c r="L591">
        <v>50.000333335555503</v>
      </c>
      <c r="M591">
        <f t="shared" ca="1" si="9"/>
        <v>438</v>
      </c>
      <c r="N591" s="2">
        <f ca="1" xml:space="preserve"> Table7[[#This Row],[Selling Price]] * Table7[[#This Row],[Units sold (Anually)]]</f>
        <v>32849562</v>
      </c>
      <c r="O591" s="2">
        <f ca="1" xml:space="preserve"> (-Table7[[#This Row],[Original Price]] - Table7[[#This Row],[Selling Price]])  * Table7[[#This Row],[Units sold (Anually)]]</f>
        <v>-98549124</v>
      </c>
      <c r="P591" s="2">
        <f ca="1" xml:space="preserve"> (Table7[[#This Row],[Original Price]] - Table7[[#This Row],[Selling Price]]) * Table7[[#This Row],[Units sold (Anually)]]</f>
        <v>32850000</v>
      </c>
      <c r="Q591" s="2">
        <f ca="1" xml:space="preserve"> Table7[[#This Row],[Sales]] - Table7[[#This Row],[Discount]]</f>
        <v>32774562</v>
      </c>
    </row>
    <row r="592" spans="1:17">
      <c r="A592" t="s">
        <v>11</v>
      </c>
      <c r="B592" t="s">
        <v>1094</v>
      </c>
      <c r="C592" t="s">
        <v>1095</v>
      </c>
      <c r="D592" t="s">
        <v>14</v>
      </c>
      <c r="E592" s="6" t="s">
        <v>63</v>
      </c>
      <c r="F592" t="s">
        <v>16</v>
      </c>
      <c r="G592">
        <v>4.5</v>
      </c>
      <c r="H592" s="2">
        <v>73600</v>
      </c>
      <c r="I592" s="2">
        <v>75000</v>
      </c>
      <c r="J592" t="s">
        <v>1096</v>
      </c>
      <c r="K592">
        <v>1400</v>
      </c>
      <c r="L592">
        <v>1.86666666666666</v>
      </c>
      <c r="M592">
        <f t="shared" ca="1" si="9"/>
        <v>363</v>
      </c>
      <c r="N592" s="2">
        <f ca="1" xml:space="preserve"> Table7[[#This Row],[Selling Price]] * Table7[[#This Row],[Units sold (Anually)]]</f>
        <v>26716800</v>
      </c>
      <c r="O592" s="2">
        <f ca="1" xml:space="preserve"> (-Table7[[#This Row],[Original Price]] - Table7[[#This Row],[Selling Price]])  * Table7[[#This Row],[Units sold (Anually)]]</f>
        <v>-53941800</v>
      </c>
      <c r="P592" s="2">
        <f ca="1" xml:space="preserve"> (Table7[[#This Row],[Original Price]] - Table7[[#This Row],[Selling Price]]) * Table7[[#This Row],[Units sold (Anually)]]</f>
        <v>508200</v>
      </c>
      <c r="Q592" s="2">
        <f ca="1" xml:space="preserve"> Table7[[#This Row],[Sales]] - Table7[[#This Row],[Discount]]</f>
        <v>26715400</v>
      </c>
    </row>
    <row r="593" spans="1:17">
      <c r="A593" t="s">
        <v>11</v>
      </c>
      <c r="B593" t="s">
        <v>483</v>
      </c>
      <c r="C593" t="s">
        <v>901</v>
      </c>
      <c r="D593" t="s">
        <v>277</v>
      </c>
      <c r="E593" s="6" t="s">
        <v>714</v>
      </c>
      <c r="F593" t="s">
        <v>16</v>
      </c>
      <c r="G593">
        <v>4.5</v>
      </c>
      <c r="H593" s="2">
        <v>117990</v>
      </c>
      <c r="I593" s="2">
        <v>117990</v>
      </c>
      <c r="J593" t="s">
        <v>484</v>
      </c>
      <c r="K593">
        <v>0</v>
      </c>
      <c r="L593">
        <v>0</v>
      </c>
      <c r="M593">
        <f t="shared" ca="1" si="9"/>
        <v>453</v>
      </c>
      <c r="N593" s="2">
        <f ca="1" xml:space="preserve"> Table7[[#This Row],[Selling Price]] * Table7[[#This Row],[Units sold (Anually)]]</f>
        <v>53449470</v>
      </c>
      <c r="O593" s="2">
        <f ca="1" xml:space="preserve"> (-Table7[[#This Row],[Original Price]] - Table7[[#This Row],[Selling Price]])  * Table7[[#This Row],[Units sold (Anually)]]</f>
        <v>-106898940</v>
      </c>
      <c r="P593" s="2">
        <f ca="1" xml:space="preserve"> (Table7[[#This Row],[Original Price]] - Table7[[#This Row],[Selling Price]]) * Table7[[#This Row],[Units sold (Anually)]]</f>
        <v>0</v>
      </c>
      <c r="Q593" s="2">
        <f ca="1" xml:space="preserve"> Table7[[#This Row],[Sales]] - Table7[[#This Row],[Discount]]</f>
        <v>53449470</v>
      </c>
    </row>
    <row r="594" spans="1:17">
      <c r="A594" t="s">
        <v>27</v>
      </c>
      <c r="B594" t="s">
        <v>578</v>
      </c>
      <c r="C594" t="s">
        <v>35</v>
      </c>
      <c r="D594" t="s">
        <v>45</v>
      </c>
      <c r="E594" s="6" t="s">
        <v>15</v>
      </c>
      <c r="F594" t="s">
        <v>16</v>
      </c>
      <c r="G594">
        <v>4.2</v>
      </c>
      <c r="H594" s="2">
        <v>12499</v>
      </c>
      <c r="I594" s="2">
        <v>14999</v>
      </c>
      <c r="J594" t="s">
        <v>579</v>
      </c>
      <c r="K594">
        <v>2500</v>
      </c>
      <c r="L594">
        <v>16.667777851856702</v>
      </c>
      <c r="M594">
        <f t="shared" ca="1" si="9"/>
        <v>281</v>
      </c>
      <c r="N594" s="2">
        <f ca="1" xml:space="preserve"> Table7[[#This Row],[Selling Price]] * Table7[[#This Row],[Units sold (Anually)]]</f>
        <v>3512219</v>
      </c>
      <c r="O594" s="2">
        <f ca="1" xml:space="preserve"> (-Table7[[#This Row],[Original Price]] - Table7[[#This Row],[Selling Price]])  * Table7[[#This Row],[Units sold (Anually)]]</f>
        <v>-7726938</v>
      </c>
      <c r="P594" s="2">
        <f ca="1" xml:space="preserve"> (Table7[[#This Row],[Original Price]] - Table7[[#This Row],[Selling Price]]) * Table7[[#This Row],[Units sold (Anually)]]</f>
        <v>702500</v>
      </c>
      <c r="Q594" s="2">
        <f ca="1" xml:space="preserve"> Table7[[#This Row],[Sales]] - Table7[[#This Row],[Discount]]</f>
        <v>3509719</v>
      </c>
    </row>
    <row r="595" spans="1:17">
      <c r="A595" t="s">
        <v>18</v>
      </c>
      <c r="B595" t="s">
        <v>1097</v>
      </c>
      <c r="C595" t="s">
        <v>97</v>
      </c>
      <c r="D595" t="s">
        <v>191</v>
      </c>
      <c r="E595" s="6" t="s">
        <v>14</v>
      </c>
      <c r="F595" t="s">
        <v>16</v>
      </c>
      <c r="G595">
        <v>4.0999999999999996</v>
      </c>
      <c r="H595" s="2">
        <v>17599</v>
      </c>
      <c r="I595" s="2">
        <v>17599</v>
      </c>
      <c r="J595" t="s">
        <v>1098</v>
      </c>
      <c r="K595">
        <v>0</v>
      </c>
      <c r="L595">
        <v>0</v>
      </c>
      <c r="M595">
        <f t="shared" ca="1" si="9"/>
        <v>423</v>
      </c>
      <c r="N595" s="2">
        <f ca="1" xml:space="preserve"> Table7[[#This Row],[Selling Price]] * Table7[[#This Row],[Units sold (Anually)]]</f>
        <v>7444377</v>
      </c>
      <c r="O595" s="2">
        <f ca="1" xml:space="preserve"> (-Table7[[#This Row],[Original Price]] - Table7[[#This Row],[Selling Price]])  * Table7[[#This Row],[Units sold (Anually)]]</f>
        <v>-14888754</v>
      </c>
      <c r="P595" s="2">
        <f ca="1" xml:space="preserve"> (Table7[[#This Row],[Original Price]] - Table7[[#This Row],[Selling Price]]) * Table7[[#This Row],[Units sold (Anually)]]</f>
        <v>0</v>
      </c>
      <c r="Q595" s="2">
        <f ca="1" xml:space="preserve"> Table7[[#This Row],[Sales]] - Table7[[#This Row],[Discount]]</f>
        <v>7444377</v>
      </c>
    </row>
    <row r="596" spans="1:17">
      <c r="A596" t="s">
        <v>23</v>
      </c>
      <c r="B596" t="s">
        <v>321</v>
      </c>
      <c r="C596" t="s">
        <v>1099</v>
      </c>
      <c r="D596" t="s">
        <v>30</v>
      </c>
      <c r="E596" s="6" t="s">
        <v>31</v>
      </c>
      <c r="F596" t="s">
        <v>16</v>
      </c>
      <c r="G596">
        <v>4.3</v>
      </c>
      <c r="H596" s="2">
        <v>15499</v>
      </c>
      <c r="I596" s="2">
        <v>15999</v>
      </c>
      <c r="J596" t="s">
        <v>323</v>
      </c>
      <c r="K596">
        <v>500</v>
      </c>
      <c r="L596">
        <v>3.1251953247077902</v>
      </c>
      <c r="M596">
        <f t="shared" ca="1" si="9"/>
        <v>163</v>
      </c>
      <c r="N596" s="2">
        <f ca="1" xml:space="preserve"> Table7[[#This Row],[Selling Price]] * Table7[[#This Row],[Units sold (Anually)]]</f>
        <v>2526337</v>
      </c>
      <c r="O596" s="2">
        <f ca="1" xml:space="preserve"> (-Table7[[#This Row],[Original Price]] - Table7[[#This Row],[Selling Price]])  * Table7[[#This Row],[Units sold (Anually)]]</f>
        <v>-5134174</v>
      </c>
      <c r="P596" s="2">
        <f ca="1" xml:space="preserve"> (Table7[[#This Row],[Original Price]] - Table7[[#This Row],[Selling Price]]) * Table7[[#This Row],[Units sold (Anually)]]</f>
        <v>81500</v>
      </c>
      <c r="Q596" s="2">
        <f ca="1" xml:space="preserve"> Table7[[#This Row],[Sales]] - Table7[[#This Row],[Discount]]</f>
        <v>2525837</v>
      </c>
    </row>
    <row r="597" spans="1:17">
      <c r="A597" t="s">
        <v>33</v>
      </c>
      <c r="B597" t="s">
        <v>396</v>
      </c>
      <c r="C597" t="s">
        <v>173</v>
      </c>
      <c r="D597" t="s">
        <v>45</v>
      </c>
      <c r="E597" s="6" t="s">
        <v>15</v>
      </c>
      <c r="F597" t="s">
        <v>16</v>
      </c>
      <c r="G597">
        <v>4.5999999999999996</v>
      </c>
      <c r="H597" s="2">
        <v>109900</v>
      </c>
      <c r="I597" s="2">
        <v>109900</v>
      </c>
      <c r="J597" t="s">
        <v>397</v>
      </c>
      <c r="K597">
        <v>0</v>
      </c>
      <c r="L597">
        <v>0</v>
      </c>
      <c r="M597">
        <f t="shared" ca="1" si="9"/>
        <v>499</v>
      </c>
      <c r="N597" s="2">
        <f ca="1" xml:space="preserve"> Table7[[#This Row],[Selling Price]] * Table7[[#This Row],[Units sold (Anually)]]</f>
        <v>54840100</v>
      </c>
      <c r="O597" s="2">
        <f ca="1" xml:space="preserve"> (-Table7[[#This Row],[Original Price]] - Table7[[#This Row],[Selling Price]])  * Table7[[#This Row],[Units sold (Anually)]]</f>
        <v>-109680200</v>
      </c>
      <c r="P597" s="2">
        <f ca="1" xml:space="preserve"> (Table7[[#This Row],[Original Price]] - Table7[[#This Row],[Selling Price]]) * Table7[[#This Row],[Units sold (Anually)]]</f>
        <v>0</v>
      </c>
      <c r="Q597" s="2">
        <f ca="1" xml:space="preserve"> Table7[[#This Row],[Sales]] - Table7[[#This Row],[Discount]]</f>
        <v>54840100</v>
      </c>
    </row>
    <row r="598" spans="1:17">
      <c r="A598" t="s">
        <v>56</v>
      </c>
      <c r="B598" t="s">
        <v>883</v>
      </c>
      <c r="C598" t="s">
        <v>1100</v>
      </c>
      <c r="D598" t="s">
        <v>50</v>
      </c>
      <c r="E598" s="6" t="s">
        <v>31</v>
      </c>
      <c r="F598" t="s">
        <v>16</v>
      </c>
      <c r="G598">
        <v>4.4000000000000004</v>
      </c>
      <c r="H598" s="2">
        <v>8561</v>
      </c>
      <c r="I598" s="2">
        <v>8561</v>
      </c>
      <c r="J598" t="s">
        <v>885</v>
      </c>
      <c r="K598">
        <v>0</v>
      </c>
      <c r="L598">
        <v>0</v>
      </c>
      <c r="M598">
        <f t="shared" ca="1" si="9"/>
        <v>232</v>
      </c>
      <c r="N598" s="2">
        <f ca="1" xml:space="preserve"> Table7[[#This Row],[Selling Price]] * Table7[[#This Row],[Units sold (Anually)]]</f>
        <v>1986152</v>
      </c>
      <c r="O598" s="2">
        <f ca="1" xml:space="preserve"> (-Table7[[#This Row],[Original Price]] - Table7[[#This Row],[Selling Price]])  * Table7[[#This Row],[Units sold (Anually)]]</f>
        <v>-3972304</v>
      </c>
      <c r="P598" s="2">
        <f ca="1" xml:space="preserve"> (Table7[[#This Row],[Original Price]] - Table7[[#This Row],[Selling Price]]) * Table7[[#This Row],[Units sold (Anually)]]</f>
        <v>0</v>
      </c>
      <c r="Q598" s="2">
        <f ca="1" xml:space="preserve"> Table7[[#This Row],[Sales]] - Table7[[#This Row],[Discount]]</f>
        <v>1986152</v>
      </c>
    </row>
    <row r="599" spans="1:17">
      <c r="A599" t="s">
        <v>11</v>
      </c>
      <c r="B599" t="s">
        <v>1101</v>
      </c>
      <c r="C599" t="s">
        <v>1102</v>
      </c>
      <c r="D599" t="s">
        <v>45</v>
      </c>
      <c r="E599" s="6" t="s">
        <v>15</v>
      </c>
      <c r="F599" t="s">
        <v>16</v>
      </c>
      <c r="G599">
        <v>4.4000000000000004</v>
      </c>
      <c r="H599" s="2">
        <v>36000</v>
      </c>
      <c r="I599" s="2">
        <v>36000</v>
      </c>
      <c r="J599" t="s">
        <v>1103</v>
      </c>
      <c r="K599">
        <v>0</v>
      </c>
      <c r="L599">
        <v>0</v>
      </c>
      <c r="M599">
        <f t="shared" ca="1" si="9"/>
        <v>283</v>
      </c>
      <c r="N599" s="2">
        <f ca="1" xml:space="preserve"> Table7[[#This Row],[Selling Price]] * Table7[[#This Row],[Units sold (Anually)]]</f>
        <v>10188000</v>
      </c>
      <c r="O599" s="2">
        <f ca="1" xml:space="preserve"> (-Table7[[#This Row],[Original Price]] - Table7[[#This Row],[Selling Price]])  * Table7[[#This Row],[Units sold (Anually)]]</f>
        <v>-20376000</v>
      </c>
      <c r="P599" s="2">
        <f ca="1" xml:space="preserve"> (Table7[[#This Row],[Original Price]] - Table7[[#This Row],[Selling Price]]) * Table7[[#This Row],[Units sold (Anually)]]</f>
        <v>0</v>
      </c>
      <c r="Q599" s="2">
        <f ca="1" xml:space="preserve"> Table7[[#This Row],[Sales]] - Table7[[#This Row],[Discount]]</f>
        <v>10188000</v>
      </c>
    </row>
    <row r="600" spans="1:17">
      <c r="A600" t="s">
        <v>27</v>
      </c>
      <c r="B600" t="s">
        <v>719</v>
      </c>
      <c r="C600" t="s">
        <v>834</v>
      </c>
      <c r="D600" t="s">
        <v>20</v>
      </c>
      <c r="E600" s="6" t="s">
        <v>70</v>
      </c>
      <c r="F600" t="s">
        <v>16</v>
      </c>
      <c r="G600">
        <v>4.3</v>
      </c>
      <c r="H600" s="2">
        <v>7499</v>
      </c>
      <c r="I600" s="2">
        <v>8999</v>
      </c>
      <c r="J600" t="s">
        <v>721</v>
      </c>
      <c r="K600">
        <v>1500</v>
      </c>
      <c r="L600">
        <v>16.6685187243027</v>
      </c>
      <c r="M600">
        <f t="shared" ca="1" si="9"/>
        <v>412</v>
      </c>
      <c r="N600" s="2">
        <f ca="1" xml:space="preserve"> Table7[[#This Row],[Selling Price]] * Table7[[#This Row],[Units sold (Anually)]]</f>
        <v>3089588</v>
      </c>
      <c r="O600" s="2">
        <f ca="1" xml:space="preserve"> (-Table7[[#This Row],[Original Price]] - Table7[[#This Row],[Selling Price]])  * Table7[[#This Row],[Units sold (Anually)]]</f>
        <v>-6797176</v>
      </c>
      <c r="P600" s="2">
        <f ca="1" xml:space="preserve"> (Table7[[#This Row],[Original Price]] - Table7[[#This Row],[Selling Price]]) * Table7[[#This Row],[Units sold (Anually)]]</f>
        <v>618000</v>
      </c>
      <c r="Q600" s="2">
        <f ca="1" xml:space="preserve"> Table7[[#This Row],[Sales]] - Table7[[#This Row],[Discount]]</f>
        <v>3088088</v>
      </c>
    </row>
    <row r="601" spans="1:17">
      <c r="A601" t="s">
        <v>56</v>
      </c>
      <c r="B601" t="s">
        <v>1104</v>
      </c>
      <c r="C601" t="s">
        <v>1105</v>
      </c>
      <c r="D601" t="s">
        <v>14</v>
      </c>
      <c r="E601" s="6" t="s">
        <v>15</v>
      </c>
      <c r="F601" t="s">
        <v>16</v>
      </c>
      <c r="G601">
        <v>4.3</v>
      </c>
      <c r="H601" s="2">
        <v>24890</v>
      </c>
      <c r="I601" s="2">
        <v>24988</v>
      </c>
      <c r="J601" t="s">
        <v>1106</v>
      </c>
      <c r="K601">
        <v>98</v>
      </c>
      <c r="L601">
        <v>0.39218825036017202</v>
      </c>
      <c r="M601">
        <f t="shared" ca="1" si="9"/>
        <v>259</v>
      </c>
      <c r="N601" s="2">
        <f ca="1" xml:space="preserve"> Table7[[#This Row],[Selling Price]] * Table7[[#This Row],[Units sold (Anually)]]</f>
        <v>6446510</v>
      </c>
      <c r="O601" s="2">
        <f ca="1" xml:space="preserve"> (-Table7[[#This Row],[Original Price]] - Table7[[#This Row],[Selling Price]])  * Table7[[#This Row],[Units sold (Anually)]]</f>
        <v>-12918402</v>
      </c>
      <c r="P601" s="2">
        <f ca="1" xml:space="preserve"> (Table7[[#This Row],[Original Price]] - Table7[[#This Row],[Selling Price]]) * Table7[[#This Row],[Units sold (Anually)]]</f>
        <v>25382</v>
      </c>
      <c r="Q601" s="2">
        <f ca="1" xml:space="preserve"> Table7[[#This Row],[Sales]] - Table7[[#This Row],[Discount]]</f>
        <v>6446412</v>
      </c>
    </row>
    <row r="602" spans="1:17">
      <c r="A602" t="s">
        <v>336</v>
      </c>
      <c r="B602" t="s">
        <v>218</v>
      </c>
      <c r="C602" t="s">
        <v>868</v>
      </c>
      <c r="D602" t="s">
        <v>45</v>
      </c>
      <c r="E602" s="6" t="s">
        <v>31</v>
      </c>
      <c r="F602" t="s">
        <v>16</v>
      </c>
      <c r="G602">
        <v>4.5</v>
      </c>
      <c r="H602" s="2">
        <v>21999</v>
      </c>
      <c r="I602" s="2">
        <v>21999</v>
      </c>
      <c r="J602" t="s">
        <v>869</v>
      </c>
      <c r="K602">
        <v>0</v>
      </c>
      <c r="L602">
        <v>0</v>
      </c>
      <c r="M602">
        <f t="shared" ca="1" si="9"/>
        <v>114</v>
      </c>
      <c r="N602" s="2">
        <f ca="1" xml:space="preserve"> Table7[[#This Row],[Selling Price]] * Table7[[#This Row],[Units sold (Anually)]]</f>
        <v>2507886</v>
      </c>
      <c r="O602" s="2">
        <f ca="1" xml:space="preserve"> (-Table7[[#This Row],[Original Price]] - Table7[[#This Row],[Selling Price]])  * Table7[[#This Row],[Units sold (Anually)]]</f>
        <v>-5015772</v>
      </c>
      <c r="P602" s="2">
        <f ca="1" xml:space="preserve"> (Table7[[#This Row],[Original Price]] - Table7[[#This Row],[Selling Price]]) * Table7[[#This Row],[Units sold (Anually)]]</f>
        <v>0</v>
      </c>
      <c r="Q602" s="2">
        <f ca="1" xml:space="preserve"> Table7[[#This Row],[Sales]] - Table7[[#This Row],[Discount]]</f>
        <v>2507886</v>
      </c>
    </row>
    <row r="603" spans="1:17">
      <c r="A603" t="s">
        <v>38</v>
      </c>
      <c r="B603" t="s">
        <v>827</v>
      </c>
      <c r="C603" t="s">
        <v>97</v>
      </c>
      <c r="D603" t="s">
        <v>191</v>
      </c>
      <c r="E603" s="6" t="s">
        <v>30</v>
      </c>
      <c r="F603" t="s">
        <v>16</v>
      </c>
      <c r="G603">
        <v>3.6</v>
      </c>
      <c r="H603" s="2">
        <v>2650</v>
      </c>
      <c r="I603" s="2">
        <v>2650</v>
      </c>
      <c r="J603" t="s">
        <v>828</v>
      </c>
      <c r="K603">
        <v>0</v>
      </c>
      <c r="L603">
        <v>0</v>
      </c>
      <c r="M603">
        <f t="shared" ca="1" si="9"/>
        <v>170</v>
      </c>
      <c r="N603" s="2">
        <f ca="1" xml:space="preserve"> Table7[[#This Row],[Selling Price]] * Table7[[#This Row],[Units sold (Anually)]]</f>
        <v>450500</v>
      </c>
      <c r="O603" s="2">
        <f ca="1" xml:space="preserve"> (-Table7[[#This Row],[Original Price]] - Table7[[#This Row],[Selling Price]])  * Table7[[#This Row],[Units sold (Anually)]]</f>
        <v>-901000</v>
      </c>
      <c r="P603" s="2">
        <f ca="1" xml:space="preserve"> (Table7[[#This Row],[Original Price]] - Table7[[#This Row],[Selling Price]]) * Table7[[#This Row],[Units sold (Anually)]]</f>
        <v>0</v>
      </c>
      <c r="Q603" s="2">
        <f ca="1" xml:space="preserve"> Table7[[#This Row],[Sales]] - Table7[[#This Row],[Discount]]</f>
        <v>450500</v>
      </c>
    </row>
    <row r="604" spans="1:17">
      <c r="A604" t="s">
        <v>23</v>
      </c>
      <c r="B604" t="s">
        <v>324</v>
      </c>
      <c r="C604" t="s">
        <v>325</v>
      </c>
      <c r="D604" t="s">
        <v>30</v>
      </c>
      <c r="E604" s="6" t="s">
        <v>31</v>
      </c>
      <c r="F604" t="s">
        <v>16</v>
      </c>
      <c r="G604">
        <v>4.5</v>
      </c>
      <c r="H604" s="2">
        <v>11999</v>
      </c>
      <c r="I604" s="2">
        <v>13999</v>
      </c>
      <c r="J604" t="s">
        <v>326</v>
      </c>
      <c r="K604">
        <v>2000</v>
      </c>
      <c r="L604">
        <v>14.286734766768999</v>
      </c>
      <c r="M604">
        <f t="shared" ca="1" si="9"/>
        <v>167</v>
      </c>
      <c r="N604" s="2">
        <f ca="1" xml:space="preserve"> Table7[[#This Row],[Selling Price]] * Table7[[#This Row],[Units sold (Anually)]]</f>
        <v>2003833</v>
      </c>
      <c r="O604" s="2">
        <f ca="1" xml:space="preserve"> (-Table7[[#This Row],[Original Price]] - Table7[[#This Row],[Selling Price]])  * Table7[[#This Row],[Units sold (Anually)]]</f>
        <v>-4341666</v>
      </c>
      <c r="P604" s="2">
        <f ca="1" xml:space="preserve"> (Table7[[#This Row],[Original Price]] - Table7[[#This Row],[Selling Price]]) * Table7[[#This Row],[Units sold (Anually)]]</f>
        <v>334000</v>
      </c>
      <c r="Q604" s="2">
        <f ca="1" xml:space="preserve"> Table7[[#This Row],[Sales]] - Table7[[#This Row],[Discount]]</f>
        <v>2001833</v>
      </c>
    </row>
    <row r="605" spans="1:17">
      <c r="A605" t="s">
        <v>33</v>
      </c>
      <c r="B605" t="s">
        <v>1062</v>
      </c>
      <c r="C605" t="s">
        <v>93</v>
      </c>
      <c r="D605" t="s">
        <v>81</v>
      </c>
      <c r="E605" s="6" t="s">
        <v>15</v>
      </c>
      <c r="F605" t="s">
        <v>16</v>
      </c>
      <c r="G605">
        <v>4.4000000000000004</v>
      </c>
      <c r="H605" s="2">
        <v>71500</v>
      </c>
      <c r="I605" s="2">
        <v>71500</v>
      </c>
      <c r="J605" t="s">
        <v>1063</v>
      </c>
      <c r="K605">
        <v>0</v>
      </c>
      <c r="L605">
        <v>0</v>
      </c>
      <c r="M605">
        <f t="shared" ca="1" si="9"/>
        <v>500</v>
      </c>
      <c r="N605" s="2">
        <f ca="1" xml:space="preserve"> Table7[[#This Row],[Selling Price]] * Table7[[#This Row],[Units sold (Anually)]]</f>
        <v>35750000</v>
      </c>
      <c r="O605" s="2">
        <f ca="1" xml:space="preserve"> (-Table7[[#This Row],[Original Price]] - Table7[[#This Row],[Selling Price]])  * Table7[[#This Row],[Units sold (Anually)]]</f>
        <v>-71500000</v>
      </c>
      <c r="P605" s="2">
        <f ca="1" xml:space="preserve"> (Table7[[#This Row],[Original Price]] - Table7[[#This Row],[Selling Price]]) * Table7[[#This Row],[Units sold (Anually)]]</f>
        <v>0</v>
      </c>
      <c r="Q605" s="2">
        <f ca="1" xml:space="preserve"> Table7[[#This Row],[Sales]] - Table7[[#This Row],[Discount]]</f>
        <v>35750000</v>
      </c>
    </row>
    <row r="606" spans="1:17">
      <c r="A606" t="s">
        <v>56</v>
      </c>
      <c r="B606" t="s">
        <v>1107</v>
      </c>
      <c r="C606" t="s">
        <v>80</v>
      </c>
      <c r="D606" t="s">
        <v>50</v>
      </c>
      <c r="E606" s="6" t="s">
        <v>70</v>
      </c>
      <c r="F606" t="s">
        <v>16</v>
      </c>
      <c r="G606">
        <v>4.4000000000000004</v>
      </c>
      <c r="H606" s="2">
        <v>9399</v>
      </c>
      <c r="I606" s="2">
        <v>9399</v>
      </c>
      <c r="J606" t="s">
        <v>1108</v>
      </c>
      <c r="K606">
        <v>0</v>
      </c>
      <c r="L606">
        <v>0</v>
      </c>
      <c r="M606">
        <f t="shared" ca="1" si="9"/>
        <v>144</v>
      </c>
      <c r="N606" s="2">
        <f ca="1" xml:space="preserve"> Table7[[#This Row],[Selling Price]] * Table7[[#This Row],[Units sold (Anually)]]</f>
        <v>1353456</v>
      </c>
      <c r="O606" s="2">
        <f ca="1" xml:space="preserve"> (-Table7[[#This Row],[Original Price]] - Table7[[#This Row],[Selling Price]])  * Table7[[#This Row],[Units sold (Anually)]]</f>
        <v>-2706912</v>
      </c>
      <c r="P606" s="2">
        <f ca="1" xml:space="preserve"> (Table7[[#This Row],[Original Price]] - Table7[[#This Row],[Selling Price]]) * Table7[[#This Row],[Units sold (Anually)]]</f>
        <v>0</v>
      </c>
      <c r="Q606" s="2">
        <f ca="1" xml:space="preserve"> Table7[[#This Row],[Sales]] - Table7[[#This Row],[Discount]]</f>
        <v>1353456</v>
      </c>
    </row>
    <row r="607" spans="1:17">
      <c r="A607" t="s">
        <v>27</v>
      </c>
      <c r="B607" t="s">
        <v>1109</v>
      </c>
      <c r="C607" t="s">
        <v>479</v>
      </c>
      <c r="D607" t="s">
        <v>30</v>
      </c>
      <c r="E607" s="6" t="s">
        <v>31</v>
      </c>
      <c r="F607" t="s">
        <v>16</v>
      </c>
      <c r="G607">
        <v>4.2</v>
      </c>
      <c r="H607" s="2">
        <v>9999</v>
      </c>
      <c r="I607" s="2">
        <v>9999</v>
      </c>
      <c r="J607" t="s">
        <v>1110</v>
      </c>
      <c r="K607">
        <v>0</v>
      </c>
      <c r="L607">
        <v>0</v>
      </c>
      <c r="M607">
        <f t="shared" ca="1" si="9"/>
        <v>392</v>
      </c>
      <c r="N607" s="2">
        <f ca="1" xml:space="preserve"> Table7[[#This Row],[Selling Price]] * Table7[[#This Row],[Units sold (Anually)]]</f>
        <v>3919608</v>
      </c>
      <c r="O607" s="2">
        <f ca="1" xml:space="preserve"> (-Table7[[#This Row],[Original Price]] - Table7[[#This Row],[Selling Price]])  * Table7[[#This Row],[Units sold (Anually)]]</f>
        <v>-7839216</v>
      </c>
      <c r="P607" s="2">
        <f ca="1" xml:space="preserve"> (Table7[[#This Row],[Original Price]] - Table7[[#This Row],[Selling Price]]) * Table7[[#This Row],[Units sold (Anually)]]</f>
        <v>0</v>
      </c>
      <c r="Q607" s="2">
        <f ca="1" xml:space="preserve"> Table7[[#This Row],[Sales]] - Table7[[#This Row],[Discount]]</f>
        <v>3919608</v>
      </c>
    </row>
    <row r="608" spans="1:17">
      <c r="A608" t="s">
        <v>83</v>
      </c>
      <c r="B608" t="s">
        <v>927</v>
      </c>
      <c r="C608" t="s">
        <v>35</v>
      </c>
      <c r="D608" t="s">
        <v>20</v>
      </c>
      <c r="E608" s="6" t="s">
        <v>21</v>
      </c>
      <c r="F608" t="s">
        <v>16</v>
      </c>
      <c r="G608">
        <v>4</v>
      </c>
      <c r="H608" s="2">
        <v>9900</v>
      </c>
      <c r="I608" s="2">
        <v>9900</v>
      </c>
      <c r="J608" t="s">
        <v>928</v>
      </c>
      <c r="K608">
        <v>0</v>
      </c>
      <c r="L608">
        <v>0</v>
      </c>
      <c r="M608">
        <f t="shared" ca="1" si="9"/>
        <v>157</v>
      </c>
      <c r="N608" s="2">
        <f ca="1" xml:space="preserve"> Table7[[#This Row],[Selling Price]] * Table7[[#This Row],[Units sold (Anually)]]</f>
        <v>1554300</v>
      </c>
      <c r="O608" s="2">
        <f ca="1" xml:space="preserve"> (-Table7[[#This Row],[Original Price]] - Table7[[#This Row],[Selling Price]])  * Table7[[#This Row],[Units sold (Anually)]]</f>
        <v>-3108600</v>
      </c>
      <c r="P608" s="2">
        <f ca="1" xml:space="preserve"> (Table7[[#This Row],[Original Price]] - Table7[[#This Row],[Selling Price]]) * Table7[[#This Row],[Units sold (Anually)]]</f>
        <v>0</v>
      </c>
      <c r="Q608" s="2">
        <f ca="1" xml:space="preserve"> Table7[[#This Row],[Sales]] - Table7[[#This Row],[Discount]]</f>
        <v>1554300</v>
      </c>
    </row>
    <row r="609" spans="1:17">
      <c r="A609" t="s">
        <v>83</v>
      </c>
      <c r="B609" t="s">
        <v>1111</v>
      </c>
      <c r="C609" t="s">
        <v>97</v>
      </c>
      <c r="D609" t="s">
        <v>81</v>
      </c>
      <c r="E609" s="6" t="s">
        <v>14</v>
      </c>
      <c r="F609" t="s">
        <v>16</v>
      </c>
      <c r="G609">
        <v>3.8</v>
      </c>
      <c r="H609" s="2">
        <v>6799</v>
      </c>
      <c r="I609" s="2">
        <v>6799</v>
      </c>
      <c r="J609" t="s">
        <v>1112</v>
      </c>
      <c r="K609">
        <v>0</v>
      </c>
      <c r="L609">
        <v>0</v>
      </c>
      <c r="M609">
        <f t="shared" ca="1" si="9"/>
        <v>329</v>
      </c>
      <c r="N609" s="2">
        <f ca="1" xml:space="preserve"> Table7[[#This Row],[Selling Price]] * Table7[[#This Row],[Units sold (Anually)]]</f>
        <v>2236871</v>
      </c>
      <c r="O609" s="2">
        <f ca="1" xml:space="preserve"> (-Table7[[#This Row],[Original Price]] - Table7[[#This Row],[Selling Price]])  * Table7[[#This Row],[Units sold (Anually)]]</f>
        <v>-4473742</v>
      </c>
      <c r="P609" s="2">
        <f ca="1" xml:space="preserve"> (Table7[[#This Row],[Original Price]] - Table7[[#This Row],[Selling Price]]) * Table7[[#This Row],[Units sold (Anually)]]</f>
        <v>0</v>
      </c>
      <c r="Q609" s="2">
        <f ca="1" xml:space="preserve"> Table7[[#This Row],[Sales]] - Table7[[#This Row],[Discount]]</f>
        <v>2236871</v>
      </c>
    </row>
    <row r="610" spans="1:17">
      <c r="A610" t="s">
        <v>11</v>
      </c>
      <c r="B610" t="s">
        <v>610</v>
      </c>
      <c r="C610" t="s">
        <v>35</v>
      </c>
      <c r="D610" t="s">
        <v>611</v>
      </c>
      <c r="E610" s="6" t="s">
        <v>668</v>
      </c>
      <c r="F610" t="s">
        <v>16</v>
      </c>
      <c r="G610">
        <v>4.0999999999999996</v>
      </c>
      <c r="H610" s="2">
        <v>3013</v>
      </c>
      <c r="I610" s="2">
        <v>3013</v>
      </c>
      <c r="J610" t="s">
        <v>612</v>
      </c>
      <c r="K610">
        <v>0</v>
      </c>
      <c r="L610">
        <v>0</v>
      </c>
      <c r="M610">
        <f t="shared" ca="1" si="9"/>
        <v>278</v>
      </c>
      <c r="N610" s="2">
        <f ca="1" xml:space="preserve"> Table7[[#This Row],[Selling Price]] * Table7[[#This Row],[Units sold (Anually)]]</f>
        <v>837614</v>
      </c>
      <c r="O610" s="2">
        <f ca="1" xml:space="preserve"> (-Table7[[#This Row],[Original Price]] - Table7[[#This Row],[Selling Price]])  * Table7[[#This Row],[Units sold (Anually)]]</f>
        <v>-1675228</v>
      </c>
      <c r="P610" s="2">
        <f ca="1" xml:space="preserve"> (Table7[[#This Row],[Original Price]] - Table7[[#This Row],[Selling Price]]) * Table7[[#This Row],[Units sold (Anually)]]</f>
        <v>0</v>
      </c>
      <c r="Q610" s="2">
        <f ca="1" xml:space="preserve"> Table7[[#This Row],[Sales]] - Table7[[#This Row],[Discount]]</f>
        <v>837614</v>
      </c>
    </row>
    <row r="611" spans="1:17">
      <c r="A611" t="s">
        <v>33</v>
      </c>
      <c r="B611" t="s">
        <v>558</v>
      </c>
      <c r="C611" t="s">
        <v>514</v>
      </c>
      <c r="D611" t="s">
        <v>30</v>
      </c>
      <c r="E611" s="6" t="s">
        <v>46</v>
      </c>
      <c r="F611" t="s">
        <v>16</v>
      </c>
      <c r="G611">
        <v>4.5999999999999996</v>
      </c>
      <c r="H611" s="2">
        <v>144900</v>
      </c>
      <c r="I611" s="2">
        <v>144900</v>
      </c>
      <c r="J611" t="s">
        <v>559</v>
      </c>
      <c r="K611">
        <v>0</v>
      </c>
      <c r="L611">
        <v>0</v>
      </c>
      <c r="M611">
        <f t="shared" ca="1" si="9"/>
        <v>397</v>
      </c>
      <c r="N611" s="2">
        <f ca="1" xml:space="preserve"> Table7[[#This Row],[Selling Price]] * Table7[[#This Row],[Units sold (Anually)]]</f>
        <v>57525300</v>
      </c>
      <c r="O611" s="2">
        <f ca="1" xml:space="preserve"> (-Table7[[#This Row],[Original Price]] - Table7[[#This Row],[Selling Price]])  * Table7[[#This Row],[Units sold (Anually)]]</f>
        <v>-115050600</v>
      </c>
      <c r="P611" s="2">
        <f ca="1" xml:space="preserve"> (Table7[[#This Row],[Original Price]] - Table7[[#This Row],[Selling Price]]) * Table7[[#This Row],[Units sold (Anually)]]</f>
        <v>0</v>
      </c>
      <c r="Q611" s="2">
        <f ca="1" xml:space="preserve"> Table7[[#This Row],[Sales]] - Table7[[#This Row],[Discount]]</f>
        <v>57525300</v>
      </c>
    </row>
    <row r="612" spans="1:17">
      <c r="A612" t="s">
        <v>67</v>
      </c>
      <c r="B612" t="s">
        <v>1113</v>
      </c>
      <c r="C612" t="s">
        <v>97</v>
      </c>
      <c r="D612" t="s">
        <v>81</v>
      </c>
      <c r="E612" s="6" t="s">
        <v>21</v>
      </c>
      <c r="F612" t="s">
        <v>16</v>
      </c>
      <c r="G612">
        <v>3.8</v>
      </c>
      <c r="H612" s="2">
        <v>4999</v>
      </c>
      <c r="I612" s="2">
        <v>7490</v>
      </c>
      <c r="J612" t="s">
        <v>1114</v>
      </c>
      <c r="K612">
        <v>2491</v>
      </c>
      <c r="L612">
        <v>33.257676902536701</v>
      </c>
      <c r="M612">
        <f t="shared" ca="1" si="9"/>
        <v>196</v>
      </c>
      <c r="N612" s="2">
        <f ca="1" xml:space="preserve"> Table7[[#This Row],[Selling Price]] * Table7[[#This Row],[Units sold (Anually)]]</f>
        <v>979804</v>
      </c>
      <c r="O612" s="2">
        <f ca="1" xml:space="preserve"> (-Table7[[#This Row],[Original Price]] - Table7[[#This Row],[Selling Price]])  * Table7[[#This Row],[Units sold (Anually)]]</f>
        <v>-2447844</v>
      </c>
      <c r="P612" s="2">
        <f ca="1" xml:space="preserve"> (Table7[[#This Row],[Original Price]] - Table7[[#This Row],[Selling Price]]) * Table7[[#This Row],[Units sold (Anually)]]</f>
        <v>488236</v>
      </c>
      <c r="Q612" s="2">
        <f ca="1" xml:space="preserve"> Table7[[#This Row],[Sales]] - Table7[[#This Row],[Discount]]</f>
        <v>977313</v>
      </c>
    </row>
    <row r="613" spans="1:17">
      <c r="A613" t="s">
        <v>23</v>
      </c>
      <c r="B613">
        <v>8</v>
      </c>
      <c r="C613" t="s">
        <v>584</v>
      </c>
      <c r="D613" t="s">
        <v>45</v>
      </c>
      <c r="E613" s="6" t="s">
        <v>15</v>
      </c>
      <c r="F613" t="s">
        <v>16</v>
      </c>
      <c r="G613">
        <v>4.3</v>
      </c>
      <c r="H613" s="2">
        <v>16999</v>
      </c>
      <c r="I613" s="2">
        <v>17999</v>
      </c>
      <c r="J613" t="s">
        <v>571</v>
      </c>
      <c r="K613">
        <v>1000</v>
      </c>
      <c r="L613">
        <v>5.5558642146785902</v>
      </c>
      <c r="M613">
        <f t="shared" ca="1" si="9"/>
        <v>110</v>
      </c>
      <c r="N613" s="2">
        <f ca="1" xml:space="preserve"> Table7[[#This Row],[Selling Price]] * Table7[[#This Row],[Units sold (Anually)]]</f>
        <v>1869890</v>
      </c>
      <c r="O613" s="2">
        <f ca="1" xml:space="preserve"> (-Table7[[#This Row],[Original Price]] - Table7[[#This Row],[Selling Price]])  * Table7[[#This Row],[Units sold (Anually)]]</f>
        <v>-3849780</v>
      </c>
      <c r="P613" s="2">
        <f ca="1" xml:space="preserve"> (Table7[[#This Row],[Original Price]] - Table7[[#This Row],[Selling Price]]) * Table7[[#This Row],[Units sold (Anually)]]</f>
        <v>110000</v>
      </c>
      <c r="Q613" s="2">
        <f ca="1" xml:space="preserve"> Table7[[#This Row],[Sales]] - Table7[[#This Row],[Discount]]</f>
        <v>1868890</v>
      </c>
    </row>
    <row r="614" spans="1:17">
      <c r="A614" t="s">
        <v>33</v>
      </c>
      <c r="B614" t="s">
        <v>291</v>
      </c>
      <c r="C614" t="s">
        <v>173</v>
      </c>
      <c r="D614" t="s">
        <v>36</v>
      </c>
      <c r="E614" s="6" t="s">
        <v>63</v>
      </c>
      <c r="F614" t="s">
        <v>16</v>
      </c>
      <c r="G614">
        <v>4.7</v>
      </c>
      <c r="H614" s="2">
        <v>131900</v>
      </c>
      <c r="I614" s="2">
        <v>131900</v>
      </c>
      <c r="J614" t="s">
        <v>292</v>
      </c>
      <c r="K614">
        <v>0</v>
      </c>
      <c r="L614">
        <v>0</v>
      </c>
      <c r="M614">
        <f t="shared" ca="1" si="9"/>
        <v>265</v>
      </c>
      <c r="N614" s="2">
        <f ca="1" xml:space="preserve"> Table7[[#This Row],[Selling Price]] * Table7[[#This Row],[Units sold (Anually)]]</f>
        <v>34953500</v>
      </c>
      <c r="O614" s="2">
        <f ca="1" xml:space="preserve"> (-Table7[[#This Row],[Original Price]] - Table7[[#This Row],[Selling Price]])  * Table7[[#This Row],[Units sold (Anually)]]</f>
        <v>-69907000</v>
      </c>
      <c r="P614" s="2">
        <f ca="1" xml:space="preserve"> (Table7[[#This Row],[Original Price]] - Table7[[#This Row],[Selling Price]]) * Table7[[#This Row],[Units sold (Anually)]]</f>
        <v>0</v>
      </c>
      <c r="Q614" s="2">
        <f ca="1" xml:space="preserve"> Table7[[#This Row],[Sales]] - Table7[[#This Row],[Discount]]</f>
        <v>34953500</v>
      </c>
    </row>
    <row r="615" spans="1:17">
      <c r="A615" t="s">
        <v>83</v>
      </c>
      <c r="B615" t="s">
        <v>829</v>
      </c>
      <c r="C615" t="s">
        <v>173</v>
      </c>
      <c r="D615" t="s">
        <v>50</v>
      </c>
      <c r="E615" s="6" t="s">
        <v>70</v>
      </c>
      <c r="F615" t="s">
        <v>16</v>
      </c>
      <c r="G615">
        <v>4.0999999999999996</v>
      </c>
      <c r="H615" s="2">
        <v>10999</v>
      </c>
      <c r="I615" s="2">
        <v>10999</v>
      </c>
      <c r="J615" t="s">
        <v>830</v>
      </c>
      <c r="K615">
        <v>0</v>
      </c>
      <c r="L615">
        <v>0</v>
      </c>
      <c r="M615">
        <f t="shared" ca="1" si="9"/>
        <v>216</v>
      </c>
      <c r="N615" s="2">
        <f ca="1" xml:space="preserve"> Table7[[#This Row],[Selling Price]] * Table7[[#This Row],[Units sold (Anually)]]</f>
        <v>2375784</v>
      </c>
      <c r="O615" s="2">
        <f ca="1" xml:space="preserve"> (-Table7[[#This Row],[Original Price]] - Table7[[#This Row],[Selling Price]])  * Table7[[#This Row],[Units sold (Anually)]]</f>
        <v>-4751568</v>
      </c>
      <c r="P615" s="2">
        <f ca="1" xml:space="preserve"> (Table7[[#This Row],[Original Price]] - Table7[[#This Row],[Selling Price]]) * Table7[[#This Row],[Units sold (Anually)]]</f>
        <v>0</v>
      </c>
      <c r="Q615" s="2">
        <f ca="1" xml:space="preserve"> Table7[[#This Row],[Sales]] - Table7[[#This Row],[Discount]]</f>
        <v>2375784</v>
      </c>
    </row>
    <row r="616" spans="1:17">
      <c r="A616" t="s">
        <v>23</v>
      </c>
      <c r="B616" t="s">
        <v>265</v>
      </c>
      <c r="C616" t="s">
        <v>632</v>
      </c>
      <c r="D616" t="s">
        <v>45</v>
      </c>
      <c r="E616" s="6" t="s">
        <v>31</v>
      </c>
      <c r="F616" t="s">
        <v>16</v>
      </c>
      <c r="G616">
        <v>4.5</v>
      </c>
      <c r="H616" s="2">
        <v>14999</v>
      </c>
      <c r="I616" s="2">
        <v>15999</v>
      </c>
      <c r="J616" t="s">
        <v>267</v>
      </c>
      <c r="K616">
        <v>1000</v>
      </c>
      <c r="L616">
        <v>6.2503906494155803</v>
      </c>
      <c r="M616">
        <f t="shared" ca="1" si="9"/>
        <v>344</v>
      </c>
      <c r="N616" s="2">
        <f ca="1" xml:space="preserve"> Table7[[#This Row],[Selling Price]] * Table7[[#This Row],[Units sold (Anually)]]</f>
        <v>5159656</v>
      </c>
      <c r="O616" s="2">
        <f ca="1" xml:space="preserve"> (-Table7[[#This Row],[Original Price]] - Table7[[#This Row],[Selling Price]])  * Table7[[#This Row],[Units sold (Anually)]]</f>
        <v>-10663312</v>
      </c>
      <c r="P616" s="2">
        <f ca="1" xml:space="preserve"> (Table7[[#This Row],[Original Price]] - Table7[[#This Row],[Selling Price]]) * Table7[[#This Row],[Units sold (Anually)]]</f>
        <v>344000</v>
      </c>
      <c r="Q616" s="2">
        <f ca="1" xml:space="preserve"> Table7[[#This Row],[Sales]] - Table7[[#This Row],[Discount]]</f>
        <v>5158656</v>
      </c>
    </row>
    <row r="617" spans="1:17">
      <c r="A617" t="s">
        <v>18</v>
      </c>
      <c r="B617" t="s">
        <v>1115</v>
      </c>
      <c r="C617" t="s">
        <v>35</v>
      </c>
      <c r="D617" t="s">
        <v>667</v>
      </c>
      <c r="E617" s="6" t="s">
        <v>30</v>
      </c>
      <c r="F617" t="s">
        <v>16</v>
      </c>
      <c r="G617">
        <v>4.0999999999999996</v>
      </c>
      <c r="H617" s="2">
        <v>1680</v>
      </c>
      <c r="I617" s="2">
        <v>1680</v>
      </c>
      <c r="J617" t="s">
        <v>1116</v>
      </c>
      <c r="K617">
        <v>0</v>
      </c>
      <c r="L617">
        <v>0</v>
      </c>
      <c r="M617">
        <f t="shared" ca="1" si="9"/>
        <v>246</v>
      </c>
      <c r="N617" s="2">
        <f ca="1" xml:space="preserve"> Table7[[#This Row],[Selling Price]] * Table7[[#This Row],[Units sold (Anually)]]</f>
        <v>413280</v>
      </c>
      <c r="O617" s="2">
        <f ca="1" xml:space="preserve"> (-Table7[[#This Row],[Original Price]] - Table7[[#This Row],[Selling Price]])  * Table7[[#This Row],[Units sold (Anually)]]</f>
        <v>-826560</v>
      </c>
      <c r="P617" s="2">
        <f ca="1" xml:space="preserve"> (Table7[[#This Row],[Original Price]] - Table7[[#This Row],[Selling Price]]) * Table7[[#This Row],[Units sold (Anually)]]</f>
        <v>0</v>
      </c>
      <c r="Q617" s="2">
        <f ca="1" xml:space="preserve"> Table7[[#This Row],[Sales]] - Table7[[#This Row],[Discount]]</f>
        <v>413280</v>
      </c>
    </row>
    <row r="618" spans="1:17">
      <c r="A618" t="s">
        <v>27</v>
      </c>
      <c r="B618" t="s">
        <v>460</v>
      </c>
      <c r="C618" t="s">
        <v>766</v>
      </c>
      <c r="D618" t="s">
        <v>30</v>
      </c>
      <c r="E618" s="6" t="s">
        <v>31</v>
      </c>
      <c r="F618" t="s">
        <v>16</v>
      </c>
      <c r="G618">
        <v>4.5</v>
      </c>
      <c r="H618" s="2">
        <v>9999</v>
      </c>
      <c r="I618" s="2">
        <v>9999</v>
      </c>
      <c r="J618" t="s">
        <v>462</v>
      </c>
      <c r="K618">
        <v>0</v>
      </c>
      <c r="L618">
        <v>0</v>
      </c>
      <c r="M618">
        <f t="shared" ca="1" si="9"/>
        <v>377</v>
      </c>
      <c r="N618" s="2">
        <f ca="1" xml:space="preserve"> Table7[[#This Row],[Selling Price]] * Table7[[#This Row],[Units sold (Anually)]]</f>
        <v>3769623</v>
      </c>
      <c r="O618" s="2">
        <f ca="1" xml:space="preserve"> (-Table7[[#This Row],[Original Price]] - Table7[[#This Row],[Selling Price]])  * Table7[[#This Row],[Units sold (Anually)]]</f>
        <v>-7539246</v>
      </c>
      <c r="P618" s="2">
        <f ca="1" xml:space="preserve"> (Table7[[#This Row],[Original Price]] - Table7[[#This Row],[Selling Price]]) * Table7[[#This Row],[Units sold (Anually)]]</f>
        <v>0</v>
      </c>
      <c r="Q618" s="2">
        <f ca="1" xml:space="preserve"> Table7[[#This Row],[Sales]] - Table7[[#This Row],[Discount]]</f>
        <v>3769623</v>
      </c>
    </row>
    <row r="619" spans="1:17">
      <c r="A619" t="s">
        <v>11</v>
      </c>
      <c r="B619" t="s">
        <v>1117</v>
      </c>
      <c r="C619" t="s">
        <v>1118</v>
      </c>
      <c r="D619" t="s">
        <v>45</v>
      </c>
      <c r="E619" s="6" t="s">
        <v>15</v>
      </c>
      <c r="F619" t="s">
        <v>16</v>
      </c>
      <c r="G619" t="s">
        <v>2506</v>
      </c>
      <c r="H619" s="2">
        <v>21499</v>
      </c>
      <c r="I619" s="2">
        <v>23999</v>
      </c>
      <c r="J619" t="s">
        <v>1119</v>
      </c>
      <c r="K619">
        <v>2500</v>
      </c>
      <c r="L619">
        <v>10.417100712529599</v>
      </c>
      <c r="M619">
        <f t="shared" ca="1" si="9"/>
        <v>217</v>
      </c>
      <c r="N619" s="2">
        <f ca="1" xml:space="preserve"> Table7[[#This Row],[Selling Price]] * Table7[[#This Row],[Units sold (Anually)]]</f>
        <v>4665283</v>
      </c>
      <c r="O619" s="2">
        <f ca="1" xml:space="preserve"> (-Table7[[#This Row],[Original Price]] - Table7[[#This Row],[Selling Price]])  * Table7[[#This Row],[Units sold (Anually)]]</f>
        <v>-9873066</v>
      </c>
      <c r="P619" s="2">
        <f ca="1" xml:space="preserve"> (Table7[[#This Row],[Original Price]] - Table7[[#This Row],[Selling Price]]) * Table7[[#This Row],[Units sold (Anually)]]</f>
        <v>542500</v>
      </c>
      <c r="Q619" s="2">
        <f ca="1" xml:space="preserve"> Table7[[#This Row],[Sales]] - Table7[[#This Row],[Discount]]</f>
        <v>4662783</v>
      </c>
    </row>
    <row r="620" spans="1:17">
      <c r="A620" t="s">
        <v>134</v>
      </c>
      <c r="B620" t="s">
        <v>716</v>
      </c>
      <c r="C620" t="s">
        <v>1120</v>
      </c>
      <c r="D620" t="s">
        <v>45</v>
      </c>
      <c r="E620" s="6" t="s">
        <v>15</v>
      </c>
      <c r="F620" t="s">
        <v>16</v>
      </c>
      <c r="G620">
        <v>4.5999999999999996</v>
      </c>
      <c r="H620" s="2">
        <v>53990</v>
      </c>
      <c r="I620" s="2">
        <v>53990</v>
      </c>
      <c r="J620" t="s">
        <v>718</v>
      </c>
      <c r="K620">
        <v>0</v>
      </c>
      <c r="L620">
        <v>0</v>
      </c>
      <c r="M620">
        <f t="shared" ca="1" si="9"/>
        <v>323</v>
      </c>
      <c r="N620" s="2">
        <f ca="1" xml:space="preserve"> Table7[[#This Row],[Selling Price]] * Table7[[#This Row],[Units sold (Anually)]]</f>
        <v>17438770</v>
      </c>
      <c r="O620" s="2">
        <f ca="1" xml:space="preserve"> (-Table7[[#This Row],[Original Price]] - Table7[[#This Row],[Selling Price]])  * Table7[[#This Row],[Units sold (Anually)]]</f>
        <v>-34877540</v>
      </c>
      <c r="P620" s="2">
        <f ca="1" xml:space="preserve"> (Table7[[#This Row],[Original Price]] - Table7[[#This Row],[Selling Price]]) * Table7[[#This Row],[Units sold (Anually)]]</f>
        <v>0</v>
      </c>
      <c r="Q620" s="2">
        <f ca="1" xml:space="preserve"> Table7[[#This Row],[Sales]] - Table7[[#This Row],[Discount]]</f>
        <v>17438770</v>
      </c>
    </row>
    <row r="621" spans="1:17">
      <c r="A621" t="s">
        <v>11</v>
      </c>
      <c r="B621" t="s">
        <v>605</v>
      </c>
      <c r="C621" t="s">
        <v>838</v>
      </c>
      <c r="D621" t="s">
        <v>20</v>
      </c>
      <c r="E621" s="6" t="s">
        <v>21</v>
      </c>
      <c r="F621" t="s">
        <v>16</v>
      </c>
      <c r="G621">
        <v>3.9</v>
      </c>
      <c r="H621" s="2">
        <v>21999</v>
      </c>
      <c r="I621" s="2">
        <v>21999</v>
      </c>
      <c r="J621" t="s">
        <v>607</v>
      </c>
      <c r="K621">
        <v>0</v>
      </c>
      <c r="L621">
        <v>0</v>
      </c>
      <c r="M621">
        <f t="shared" ca="1" si="9"/>
        <v>196</v>
      </c>
      <c r="N621" s="2">
        <f ca="1" xml:space="preserve"> Table7[[#This Row],[Selling Price]] * Table7[[#This Row],[Units sold (Anually)]]</f>
        <v>4311804</v>
      </c>
      <c r="O621" s="2">
        <f ca="1" xml:space="preserve"> (-Table7[[#This Row],[Original Price]] - Table7[[#This Row],[Selling Price]])  * Table7[[#This Row],[Units sold (Anually)]]</f>
        <v>-8623608</v>
      </c>
      <c r="P621" s="2">
        <f ca="1" xml:space="preserve"> (Table7[[#This Row],[Original Price]] - Table7[[#This Row],[Selling Price]]) * Table7[[#This Row],[Units sold (Anually)]]</f>
        <v>0</v>
      </c>
      <c r="Q621" s="2">
        <f ca="1" xml:space="preserve"> Table7[[#This Row],[Sales]] - Table7[[#This Row],[Discount]]</f>
        <v>4311804</v>
      </c>
    </row>
    <row r="622" spans="1:17">
      <c r="A622" t="s">
        <v>27</v>
      </c>
      <c r="B622" t="s">
        <v>1121</v>
      </c>
      <c r="C622" t="s">
        <v>1122</v>
      </c>
      <c r="D622" t="s">
        <v>30</v>
      </c>
      <c r="E622" s="6" t="s">
        <v>15</v>
      </c>
      <c r="F622" t="s">
        <v>16</v>
      </c>
      <c r="G622">
        <v>4.3</v>
      </c>
      <c r="H622" s="2">
        <v>11999</v>
      </c>
      <c r="I622" s="2">
        <v>14999</v>
      </c>
      <c r="J622" t="s">
        <v>1123</v>
      </c>
      <c r="K622">
        <v>3000</v>
      </c>
      <c r="L622">
        <v>20.0013334222281</v>
      </c>
      <c r="M622">
        <f t="shared" ca="1" si="9"/>
        <v>224</v>
      </c>
      <c r="N622" s="2">
        <f ca="1" xml:space="preserve"> Table7[[#This Row],[Selling Price]] * Table7[[#This Row],[Units sold (Anually)]]</f>
        <v>2687776</v>
      </c>
      <c r="O622" s="2">
        <f ca="1" xml:space="preserve"> (-Table7[[#This Row],[Original Price]] - Table7[[#This Row],[Selling Price]])  * Table7[[#This Row],[Units sold (Anually)]]</f>
        <v>-6047552</v>
      </c>
      <c r="P622" s="2">
        <f ca="1" xml:space="preserve"> (Table7[[#This Row],[Original Price]] - Table7[[#This Row],[Selling Price]]) * Table7[[#This Row],[Units sold (Anually)]]</f>
        <v>672000</v>
      </c>
      <c r="Q622" s="2">
        <f ca="1" xml:space="preserve"> Table7[[#This Row],[Sales]] - Table7[[#This Row],[Discount]]</f>
        <v>2684776</v>
      </c>
    </row>
    <row r="623" spans="1:17">
      <c r="A623" t="s">
        <v>11</v>
      </c>
      <c r="B623" t="s">
        <v>843</v>
      </c>
      <c r="C623" t="s">
        <v>1124</v>
      </c>
      <c r="D623" t="s">
        <v>14</v>
      </c>
      <c r="E623" s="6" t="s">
        <v>15</v>
      </c>
      <c r="F623" t="s">
        <v>16</v>
      </c>
      <c r="G623">
        <v>4.3</v>
      </c>
      <c r="H623" s="2">
        <v>52905</v>
      </c>
      <c r="I623" s="2">
        <v>52905</v>
      </c>
      <c r="J623" t="s">
        <v>845</v>
      </c>
      <c r="K623">
        <v>0</v>
      </c>
      <c r="L623">
        <v>0</v>
      </c>
      <c r="M623">
        <f t="shared" ca="1" si="9"/>
        <v>289</v>
      </c>
      <c r="N623" s="2">
        <f ca="1" xml:space="preserve"> Table7[[#This Row],[Selling Price]] * Table7[[#This Row],[Units sold (Anually)]]</f>
        <v>15289545</v>
      </c>
      <c r="O623" s="2">
        <f ca="1" xml:space="preserve"> (-Table7[[#This Row],[Original Price]] - Table7[[#This Row],[Selling Price]])  * Table7[[#This Row],[Units sold (Anually)]]</f>
        <v>-30579090</v>
      </c>
      <c r="P623" s="2">
        <f ca="1" xml:space="preserve"> (Table7[[#This Row],[Original Price]] - Table7[[#This Row],[Selling Price]]) * Table7[[#This Row],[Units sold (Anually)]]</f>
        <v>0</v>
      </c>
      <c r="Q623" s="2">
        <f ca="1" xml:space="preserve"> Table7[[#This Row],[Sales]] - Table7[[#This Row],[Discount]]</f>
        <v>15289545</v>
      </c>
    </row>
    <row r="624" spans="1:17">
      <c r="A624" t="s">
        <v>147</v>
      </c>
      <c r="B624" t="s">
        <v>638</v>
      </c>
      <c r="C624" t="s">
        <v>1125</v>
      </c>
      <c r="D624" t="s">
        <v>30</v>
      </c>
      <c r="E624" s="6" t="s">
        <v>15</v>
      </c>
      <c r="F624" t="s">
        <v>16</v>
      </c>
      <c r="G624">
        <v>4.5999999999999996</v>
      </c>
      <c r="H624" s="2">
        <v>92000</v>
      </c>
      <c r="I624" s="2">
        <v>92000</v>
      </c>
      <c r="J624" t="s">
        <v>639</v>
      </c>
      <c r="K624">
        <v>0</v>
      </c>
      <c r="L624">
        <v>0</v>
      </c>
      <c r="M624">
        <f t="shared" ca="1" si="9"/>
        <v>270</v>
      </c>
      <c r="N624" s="2">
        <f ca="1" xml:space="preserve"> Table7[[#This Row],[Selling Price]] * Table7[[#This Row],[Units sold (Anually)]]</f>
        <v>24840000</v>
      </c>
      <c r="O624" s="2">
        <f ca="1" xml:space="preserve"> (-Table7[[#This Row],[Original Price]] - Table7[[#This Row],[Selling Price]])  * Table7[[#This Row],[Units sold (Anually)]]</f>
        <v>-49680000</v>
      </c>
      <c r="P624" s="2">
        <f ca="1" xml:space="preserve"> (Table7[[#This Row],[Original Price]] - Table7[[#This Row],[Selling Price]]) * Table7[[#This Row],[Units sold (Anually)]]</f>
        <v>0</v>
      </c>
      <c r="Q624" s="2">
        <f ca="1" xml:space="preserve"> Table7[[#This Row],[Sales]] - Table7[[#This Row],[Discount]]</f>
        <v>24840000</v>
      </c>
    </row>
    <row r="625" spans="1:17">
      <c r="A625" t="s">
        <v>23</v>
      </c>
      <c r="B625" t="s">
        <v>1126</v>
      </c>
      <c r="C625" t="s">
        <v>366</v>
      </c>
      <c r="D625" t="s">
        <v>50</v>
      </c>
      <c r="E625" s="6" t="s">
        <v>70</v>
      </c>
      <c r="F625" t="s">
        <v>16</v>
      </c>
      <c r="G625">
        <v>4.4000000000000004</v>
      </c>
      <c r="H625" s="2">
        <v>8999</v>
      </c>
      <c r="I625" s="2">
        <v>9999</v>
      </c>
      <c r="J625" t="s">
        <v>1127</v>
      </c>
      <c r="K625">
        <v>1000</v>
      </c>
      <c r="L625">
        <v>10.00100010001</v>
      </c>
      <c r="M625">
        <f t="shared" ca="1" si="9"/>
        <v>214</v>
      </c>
      <c r="N625" s="2">
        <f ca="1" xml:space="preserve"> Table7[[#This Row],[Selling Price]] * Table7[[#This Row],[Units sold (Anually)]]</f>
        <v>1925786</v>
      </c>
      <c r="O625" s="2">
        <f ca="1" xml:space="preserve"> (-Table7[[#This Row],[Original Price]] - Table7[[#This Row],[Selling Price]])  * Table7[[#This Row],[Units sold (Anually)]]</f>
        <v>-4065572</v>
      </c>
      <c r="P625" s="2">
        <f ca="1" xml:space="preserve"> (Table7[[#This Row],[Original Price]] - Table7[[#This Row],[Selling Price]]) * Table7[[#This Row],[Units sold (Anually)]]</f>
        <v>214000</v>
      </c>
      <c r="Q625" s="2">
        <f ca="1" xml:space="preserve"> Table7[[#This Row],[Sales]] - Table7[[#This Row],[Discount]]</f>
        <v>1924786</v>
      </c>
    </row>
    <row r="626" spans="1:17">
      <c r="A626" t="s">
        <v>23</v>
      </c>
      <c r="B626" t="s">
        <v>1126</v>
      </c>
      <c r="C626" t="s">
        <v>1128</v>
      </c>
      <c r="D626" t="s">
        <v>50</v>
      </c>
      <c r="E626" s="6" t="s">
        <v>70</v>
      </c>
      <c r="F626" t="s">
        <v>16</v>
      </c>
      <c r="G626">
        <v>4.4000000000000004</v>
      </c>
      <c r="H626" s="2">
        <v>8999</v>
      </c>
      <c r="I626" s="2">
        <v>9999</v>
      </c>
      <c r="J626" t="s">
        <v>1127</v>
      </c>
      <c r="K626">
        <v>1000</v>
      </c>
      <c r="L626">
        <v>10.00100010001</v>
      </c>
      <c r="M626">
        <f t="shared" ca="1" si="9"/>
        <v>276</v>
      </c>
      <c r="N626" s="2">
        <f ca="1" xml:space="preserve"> Table7[[#This Row],[Selling Price]] * Table7[[#This Row],[Units sold (Anually)]]</f>
        <v>2483724</v>
      </c>
      <c r="O626" s="2">
        <f ca="1" xml:space="preserve"> (-Table7[[#This Row],[Original Price]] - Table7[[#This Row],[Selling Price]])  * Table7[[#This Row],[Units sold (Anually)]]</f>
        <v>-5243448</v>
      </c>
      <c r="P626" s="2">
        <f ca="1" xml:space="preserve"> (Table7[[#This Row],[Original Price]] - Table7[[#This Row],[Selling Price]]) * Table7[[#This Row],[Units sold (Anually)]]</f>
        <v>276000</v>
      </c>
      <c r="Q626" s="2">
        <f ca="1" xml:space="preserve"> Table7[[#This Row],[Sales]] - Table7[[#This Row],[Discount]]</f>
        <v>2482724</v>
      </c>
    </row>
    <row r="627" spans="1:17">
      <c r="A627" t="s">
        <v>11</v>
      </c>
      <c r="B627" t="s">
        <v>1129</v>
      </c>
      <c r="C627" t="s">
        <v>89</v>
      </c>
      <c r="D627" t="s">
        <v>81</v>
      </c>
      <c r="E627" s="6" t="s">
        <v>21</v>
      </c>
      <c r="F627" t="s">
        <v>16</v>
      </c>
      <c r="G627">
        <v>3.9</v>
      </c>
      <c r="H627" s="2">
        <v>4999</v>
      </c>
      <c r="I627" s="2">
        <v>4999</v>
      </c>
      <c r="J627" t="s">
        <v>1130</v>
      </c>
      <c r="K627">
        <v>0</v>
      </c>
      <c r="L627">
        <v>0</v>
      </c>
      <c r="M627">
        <f t="shared" ca="1" si="9"/>
        <v>343</v>
      </c>
      <c r="N627" s="2">
        <f ca="1" xml:space="preserve"> Table7[[#This Row],[Selling Price]] * Table7[[#This Row],[Units sold (Anually)]]</f>
        <v>1714657</v>
      </c>
      <c r="O627" s="2">
        <f ca="1" xml:space="preserve"> (-Table7[[#This Row],[Original Price]] - Table7[[#This Row],[Selling Price]])  * Table7[[#This Row],[Units sold (Anually)]]</f>
        <v>-3429314</v>
      </c>
      <c r="P627" s="2">
        <f ca="1" xml:space="preserve"> (Table7[[#This Row],[Original Price]] - Table7[[#This Row],[Selling Price]]) * Table7[[#This Row],[Units sold (Anually)]]</f>
        <v>0</v>
      </c>
      <c r="Q627" s="2">
        <f ca="1" xml:space="preserve"> Table7[[#This Row],[Sales]] - Table7[[#This Row],[Discount]]</f>
        <v>1714657</v>
      </c>
    </row>
    <row r="628" spans="1:17">
      <c r="A628" t="s">
        <v>11</v>
      </c>
      <c r="B628" t="s">
        <v>1131</v>
      </c>
      <c r="C628" t="s">
        <v>89</v>
      </c>
      <c r="D628" t="s">
        <v>30</v>
      </c>
      <c r="E628" s="6" t="s">
        <v>31</v>
      </c>
      <c r="F628" t="s">
        <v>16</v>
      </c>
      <c r="G628">
        <v>4.3</v>
      </c>
      <c r="H628" s="2">
        <v>13695</v>
      </c>
      <c r="I628" s="2">
        <v>14900</v>
      </c>
      <c r="J628" t="s">
        <v>1132</v>
      </c>
      <c r="K628">
        <v>1205</v>
      </c>
      <c r="L628">
        <v>8.0872483221476497</v>
      </c>
      <c r="M628">
        <f t="shared" ca="1" si="9"/>
        <v>442</v>
      </c>
      <c r="N628" s="2">
        <f ca="1" xml:space="preserve"> Table7[[#This Row],[Selling Price]] * Table7[[#This Row],[Units sold (Anually)]]</f>
        <v>6053190</v>
      </c>
      <c r="O628" s="2">
        <f ca="1" xml:space="preserve"> (-Table7[[#This Row],[Original Price]] - Table7[[#This Row],[Selling Price]])  * Table7[[#This Row],[Units sold (Anually)]]</f>
        <v>-12638990</v>
      </c>
      <c r="P628" s="2">
        <f ca="1" xml:space="preserve"> (Table7[[#This Row],[Original Price]] - Table7[[#This Row],[Selling Price]]) * Table7[[#This Row],[Units sold (Anually)]]</f>
        <v>532610</v>
      </c>
      <c r="Q628" s="2">
        <f ca="1" xml:space="preserve"> Table7[[#This Row],[Sales]] - Table7[[#This Row],[Discount]]</f>
        <v>6051985</v>
      </c>
    </row>
    <row r="629" spans="1:17">
      <c r="A629" t="s">
        <v>18</v>
      </c>
      <c r="B629">
        <v>2.2999999999999998</v>
      </c>
      <c r="C629" t="s">
        <v>1133</v>
      </c>
      <c r="D629" t="s">
        <v>20</v>
      </c>
      <c r="E629" s="6" t="s">
        <v>70</v>
      </c>
      <c r="F629" t="s">
        <v>16</v>
      </c>
      <c r="G629">
        <v>4</v>
      </c>
      <c r="H629" s="2">
        <v>9999</v>
      </c>
      <c r="I629" s="2">
        <v>9999</v>
      </c>
      <c r="J629" t="s">
        <v>1134</v>
      </c>
      <c r="K629">
        <v>0</v>
      </c>
      <c r="L629">
        <v>0</v>
      </c>
      <c r="M629">
        <f t="shared" ca="1" si="9"/>
        <v>399</v>
      </c>
      <c r="N629" s="2">
        <f ca="1" xml:space="preserve"> Table7[[#This Row],[Selling Price]] * Table7[[#This Row],[Units sold (Anually)]]</f>
        <v>3989601</v>
      </c>
      <c r="O629" s="2">
        <f ca="1" xml:space="preserve"> (-Table7[[#This Row],[Original Price]] - Table7[[#This Row],[Selling Price]])  * Table7[[#This Row],[Units sold (Anually)]]</f>
        <v>-7979202</v>
      </c>
      <c r="P629" s="2">
        <f ca="1" xml:space="preserve"> (Table7[[#This Row],[Original Price]] - Table7[[#This Row],[Selling Price]]) * Table7[[#This Row],[Units sold (Anually)]]</f>
        <v>0</v>
      </c>
      <c r="Q629" s="2">
        <f ca="1" xml:space="preserve"> Table7[[#This Row],[Sales]] - Table7[[#This Row],[Discount]]</f>
        <v>3989601</v>
      </c>
    </row>
    <row r="630" spans="1:17">
      <c r="A630" t="s">
        <v>196</v>
      </c>
      <c r="B630" t="s">
        <v>348</v>
      </c>
      <c r="C630" t="s">
        <v>89</v>
      </c>
      <c r="D630" t="s">
        <v>30</v>
      </c>
      <c r="E630" s="6" t="s">
        <v>31</v>
      </c>
      <c r="F630" t="s">
        <v>16</v>
      </c>
      <c r="G630">
        <v>3.9</v>
      </c>
      <c r="H630" s="2">
        <v>19990</v>
      </c>
      <c r="I630" s="2">
        <v>19990</v>
      </c>
      <c r="J630" t="s">
        <v>349</v>
      </c>
      <c r="K630">
        <v>0</v>
      </c>
      <c r="L630">
        <v>0</v>
      </c>
      <c r="M630">
        <f t="shared" ca="1" si="9"/>
        <v>318</v>
      </c>
      <c r="N630" s="2">
        <f ca="1" xml:space="preserve"> Table7[[#This Row],[Selling Price]] * Table7[[#This Row],[Units sold (Anually)]]</f>
        <v>6356820</v>
      </c>
      <c r="O630" s="2">
        <f ca="1" xml:space="preserve"> (-Table7[[#This Row],[Original Price]] - Table7[[#This Row],[Selling Price]])  * Table7[[#This Row],[Units sold (Anually)]]</f>
        <v>-12713640</v>
      </c>
      <c r="P630" s="2">
        <f ca="1" xml:space="preserve"> (Table7[[#This Row],[Original Price]] - Table7[[#This Row],[Selling Price]]) * Table7[[#This Row],[Units sold (Anually)]]</f>
        <v>0</v>
      </c>
      <c r="Q630" s="2">
        <f ca="1" xml:space="preserve"> Table7[[#This Row],[Sales]] - Table7[[#This Row],[Discount]]</f>
        <v>6356820</v>
      </c>
    </row>
    <row r="631" spans="1:17">
      <c r="A631" t="s">
        <v>27</v>
      </c>
      <c r="B631" t="s">
        <v>1121</v>
      </c>
      <c r="C631" t="s">
        <v>1135</v>
      </c>
      <c r="D631" t="s">
        <v>30</v>
      </c>
      <c r="E631" s="6" t="s">
        <v>31</v>
      </c>
      <c r="F631" t="s">
        <v>16</v>
      </c>
      <c r="G631">
        <v>4.3</v>
      </c>
      <c r="H631" s="2">
        <v>10999</v>
      </c>
      <c r="I631" s="2">
        <v>13999</v>
      </c>
      <c r="J631" t="s">
        <v>1123</v>
      </c>
      <c r="K631">
        <v>3000</v>
      </c>
      <c r="L631">
        <v>21.430102150153498</v>
      </c>
      <c r="M631">
        <f t="shared" ca="1" si="9"/>
        <v>428</v>
      </c>
      <c r="N631" s="2">
        <f ca="1" xml:space="preserve"> Table7[[#This Row],[Selling Price]] * Table7[[#This Row],[Units sold (Anually)]]</f>
        <v>4707572</v>
      </c>
      <c r="O631" s="2">
        <f ca="1" xml:space="preserve"> (-Table7[[#This Row],[Original Price]] - Table7[[#This Row],[Selling Price]])  * Table7[[#This Row],[Units sold (Anually)]]</f>
        <v>-10699144</v>
      </c>
      <c r="P631" s="2">
        <f ca="1" xml:space="preserve"> (Table7[[#This Row],[Original Price]] - Table7[[#This Row],[Selling Price]]) * Table7[[#This Row],[Units sold (Anually)]]</f>
        <v>1284000</v>
      </c>
      <c r="Q631" s="2">
        <f ca="1" xml:space="preserve"> Table7[[#This Row],[Sales]] - Table7[[#This Row],[Discount]]</f>
        <v>4704572</v>
      </c>
    </row>
    <row r="632" spans="1:17">
      <c r="A632" t="s">
        <v>11</v>
      </c>
      <c r="B632" t="s">
        <v>1136</v>
      </c>
      <c r="C632" t="s">
        <v>1095</v>
      </c>
      <c r="D632" t="s">
        <v>14</v>
      </c>
      <c r="E632" s="6" t="s">
        <v>15</v>
      </c>
      <c r="F632" t="s">
        <v>16</v>
      </c>
      <c r="G632">
        <v>4.3</v>
      </c>
      <c r="H632" s="2">
        <v>39999</v>
      </c>
      <c r="I632" s="2">
        <v>45000</v>
      </c>
      <c r="J632" t="s">
        <v>1137</v>
      </c>
      <c r="K632">
        <v>5001</v>
      </c>
      <c r="L632">
        <v>11.1133333333333</v>
      </c>
      <c r="M632">
        <f t="shared" ca="1" si="9"/>
        <v>487</v>
      </c>
      <c r="N632" s="2">
        <f ca="1" xml:space="preserve"> Table7[[#This Row],[Selling Price]] * Table7[[#This Row],[Units sold (Anually)]]</f>
        <v>19479513</v>
      </c>
      <c r="O632" s="2">
        <f ca="1" xml:space="preserve"> (-Table7[[#This Row],[Original Price]] - Table7[[#This Row],[Selling Price]])  * Table7[[#This Row],[Units sold (Anually)]]</f>
        <v>-41394513</v>
      </c>
      <c r="P632" s="2">
        <f ca="1" xml:space="preserve"> (Table7[[#This Row],[Original Price]] - Table7[[#This Row],[Selling Price]]) * Table7[[#This Row],[Units sold (Anually)]]</f>
        <v>2435487</v>
      </c>
      <c r="Q632" s="2">
        <f ca="1" xml:space="preserve"> Table7[[#This Row],[Sales]] - Table7[[#This Row],[Discount]]</f>
        <v>19474512</v>
      </c>
    </row>
    <row r="633" spans="1:17">
      <c r="A633" t="s">
        <v>336</v>
      </c>
      <c r="B633" t="s">
        <v>909</v>
      </c>
      <c r="C633" t="s">
        <v>1138</v>
      </c>
      <c r="D633" t="s">
        <v>45</v>
      </c>
      <c r="E633" s="6" t="s">
        <v>15</v>
      </c>
      <c r="F633" t="s">
        <v>16</v>
      </c>
      <c r="G633">
        <v>4.4000000000000004</v>
      </c>
      <c r="H633" s="2">
        <v>18999</v>
      </c>
      <c r="I633" s="2">
        <v>23999</v>
      </c>
      <c r="J633" t="s">
        <v>910</v>
      </c>
      <c r="K633">
        <v>5000</v>
      </c>
      <c r="L633">
        <v>20.834201425059302</v>
      </c>
      <c r="M633">
        <f t="shared" ca="1" si="9"/>
        <v>447</v>
      </c>
      <c r="N633" s="2">
        <f ca="1" xml:space="preserve"> Table7[[#This Row],[Selling Price]] * Table7[[#This Row],[Units sold (Anually)]]</f>
        <v>8492553</v>
      </c>
      <c r="O633" s="2">
        <f ca="1" xml:space="preserve"> (-Table7[[#This Row],[Original Price]] - Table7[[#This Row],[Selling Price]])  * Table7[[#This Row],[Units sold (Anually)]]</f>
        <v>-19220106</v>
      </c>
      <c r="P633" s="2">
        <f ca="1" xml:space="preserve"> (Table7[[#This Row],[Original Price]] - Table7[[#This Row],[Selling Price]]) * Table7[[#This Row],[Units sold (Anually)]]</f>
        <v>2235000</v>
      </c>
      <c r="Q633" s="2">
        <f ca="1" xml:space="preserve"> Table7[[#This Row],[Sales]] - Table7[[#This Row],[Discount]]</f>
        <v>8487553</v>
      </c>
    </row>
    <row r="634" spans="1:17">
      <c r="A634" t="s">
        <v>11</v>
      </c>
      <c r="B634" t="s">
        <v>1139</v>
      </c>
      <c r="C634" t="s">
        <v>901</v>
      </c>
      <c r="D634" t="s">
        <v>191</v>
      </c>
      <c r="E634" s="6" t="s">
        <v>30</v>
      </c>
      <c r="F634" t="s">
        <v>16</v>
      </c>
      <c r="G634">
        <v>3.6</v>
      </c>
      <c r="H634" s="2">
        <v>4999</v>
      </c>
      <c r="I634" s="2">
        <v>4999</v>
      </c>
      <c r="J634" t="s">
        <v>1140</v>
      </c>
      <c r="K634">
        <v>0</v>
      </c>
      <c r="L634">
        <v>0</v>
      </c>
      <c r="M634">
        <f t="shared" ca="1" si="9"/>
        <v>440</v>
      </c>
      <c r="N634" s="2">
        <f ca="1" xml:space="preserve"> Table7[[#This Row],[Selling Price]] * Table7[[#This Row],[Units sold (Anually)]]</f>
        <v>2199560</v>
      </c>
      <c r="O634" s="2">
        <f ca="1" xml:space="preserve"> (-Table7[[#This Row],[Original Price]] - Table7[[#This Row],[Selling Price]])  * Table7[[#This Row],[Units sold (Anually)]]</f>
        <v>-4399120</v>
      </c>
      <c r="P634" s="2">
        <f ca="1" xml:space="preserve"> (Table7[[#This Row],[Original Price]] - Table7[[#This Row],[Selling Price]]) * Table7[[#This Row],[Units sold (Anually)]]</f>
        <v>0</v>
      </c>
      <c r="Q634" s="2">
        <f ca="1" xml:space="preserve"> Table7[[#This Row],[Sales]] - Table7[[#This Row],[Discount]]</f>
        <v>2199560</v>
      </c>
    </row>
    <row r="635" spans="1:17">
      <c r="A635" t="s">
        <v>27</v>
      </c>
      <c r="B635" t="s">
        <v>502</v>
      </c>
      <c r="C635" t="s">
        <v>1141</v>
      </c>
      <c r="D635" t="s">
        <v>30</v>
      </c>
      <c r="E635" s="6" t="s">
        <v>31</v>
      </c>
      <c r="F635" t="s">
        <v>16</v>
      </c>
      <c r="G635">
        <v>4.4000000000000004</v>
      </c>
      <c r="H635" s="2">
        <v>11999</v>
      </c>
      <c r="I635" s="2">
        <v>11999</v>
      </c>
      <c r="J635" t="s">
        <v>503</v>
      </c>
      <c r="K635">
        <v>0</v>
      </c>
      <c r="L635">
        <v>0</v>
      </c>
      <c r="M635">
        <f t="shared" ca="1" si="9"/>
        <v>272</v>
      </c>
      <c r="N635" s="2">
        <f ca="1" xml:space="preserve"> Table7[[#This Row],[Selling Price]] * Table7[[#This Row],[Units sold (Anually)]]</f>
        <v>3263728</v>
      </c>
      <c r="O635" s="2">
        <f ca="1" xml:space="preserve"> (-Table7[[#This Row],[Original Price]] - Table7[[#This Row],[Selling Price]])  * Table7[[#This Row],[Units sold (Anually)]]</f>
        <v>-6527456</v>
      </c>
      <c r="P635" s="2">
        <f ca="1" xml:space="preserve"> (Table7[[#This Row],[Original Price]] - Table7[[#This Row],[Selling Price]]) * Table7[[#This Row],[Units sold (Anually)]]</f>
        <v>0</v>
      </c>
      <c r="Q635" s="2">
        <f ca="1" xml:space="preserve"> Table7[[#This Row],[Sales]] - Table7[[#This Row],[Discount]]</f>
        <v>3263728</v>
      </c>
    </row>
    <row r="636" spans="1:17">
      <c r="A636" t="s">
        <v>38</v>
      </c>
      <c r="B636" t="s">
        <v>590</v>
      </c>
      <c r="C636" t="s">
        <v>35</v>
      </c>
      <c r="D636" t="s">
        <v>30</v>
      </c>
      <c r="E636" s="6" t="s">
        <v>70</v>
      </c>
      <c r="F636" t="s">
        <v>16</v>
      </c>
      <c r="G636">
        <v>4</v>
      </c>
      <c r="H636" s="2">
        <v>8690</v>
      </c>
      <c r="I636" s="2">
        <v>8690</v>
      </c>
      <c r="J636" t="s">
        <v>592</v>
      </c>
      <c r="K636">
        <v>0</v>
      </c>
      <c r="L636">
        <v>0</v>
      </c>
      <c r="M636">
        <f t="shared" ca="1" si="9"/>
        <v>301</v>
      </c>
      <c r="N636" s="2">
        <f ca="1" xml:space="preserve"> Table7[[#This Row],[Selling Price]] * Table7[[#This Row],[Units sold (Anually)]]</f>
        <v>2615690</v>
      </c>
      <c r="O636" s="2">
        <f ca="1" xml:space="preserve"> (-Table7[[#This Row],[Original Price]] - Table7[[#This Row],[Selling Price]])  * Table7[[#This Row],[Units sold (Anually)]]</f>
        <v>-5231380</v>
      </c>
      <c r="P636" s="2">
        <f ca="1" xml:space="preserve"> (Table7[[#This Row],[Original Price]] - Table7[[#This Row],[Selling Price]]) * Table7[[#This Row],[Units sold (Anually)]]</f>
        <v>0</v>
      </c>
      <c r="Q636" s="2">
        <f ca="1" xml:space="preserve"> Table7[[#This Row],[Sales]] - Table7[[#This Row],[Discount]]</f>
        <v>2615690</v>
      </c>
    </row>
    <row r="637" spans="1:17">
      <c r="A637" t="s">
        <v>33</v>
      </c>
      <c r="B637" t="s">
        <v>381</v>
      </c>
      <c r="C637" t="s">
        <v>62</v>
      </c>
      <c r="D637" t="s">
        <v>36</v>
      </c>
      <c r="E637" s="6" t="s">
        <v>46</v>
      </c>
      <c r="F637" t="s">
        <v>16</v>
      </c>
      <c r="G637" t="s">
        <v>2506</v>
      </c>
      <c r="H637" s="2">
        <v>109900</v>
      </c>
      <c r="I637" s="2">
        <v>109900</v>
      </c>
      <c r="J637" t="s">
        <v>383</v>
      </c>
      <c r="K637">
        <v>0</v>
      </c>
      <c r="L637">
        <v>0</v>
      </c>
      <c r="M637">
        <f t="shared" ca="1" si="9"/>
        <v>176</v>
      </c>
      <c r="N637" s="2">
        <f ca="1" xml:space="preserve"> Table7[[#This Row],[Selling Price]] * Table7[[#This Row],[Units sold (Anually)]]</f>
        <v>19342400</v>
      </c>
      <c r="O637" s="2">
        <f ca="1" xml:space="preserve"> (-Table7[[#This Row],[Original Price]] - Table7[[#This Row],[Selling Price]])  * Table7[[#This Row],[Units sold (Anually)]]</f>
        <v>-38684800</v>
      </c>
      <c r="P637" s="2">
        <f ca="1" xml:space="preserve"> (Table7[[#This Row],[Original Price]] - Table7[[#This Row],[Selling Price]]) * Table7[[#This Row],[Units sold (Anually)]]</f>
        <v>0</v>
      </c>
      <c r="Q637" s="2">
        <f ca="1" xml:space="preserve"> Table7[[#This Row],[Sales]] - Table7[[#This Row],[Discount]]</f>
        <v>19342400</v>
      </c>
    </row>
    <row r="638" spans="1:17">
      <c r="A638" t="s">
        <v>33</v>
      </c>
      <c r="B638" t="s">
        <v>477</v>
      </c>
      <c r="C638" t="s">
        <v>173</v>
      </c>
      <c r="D638" t="s">
        <v>2554</v>
      </c>
      <c r="E638" s="6" t="s">
        <v>63</v>
      </c>
      <c r="F638" t="s">
        <v>16</v>
      </c>
      <c r="G638">
        <v>4.5</v>
      </c>
      <c r="H638" s="2">
        <v>74400</v>
      </c>
      <c r="I638" s="2">
        <v>74400</v>
      </c>
      <c r="J638" t="s">
        <v>478</v>
      </c>
      <c r="K638">
        <v>0</v>
      </c>
      <c r="L638">
        <v>0</v>
      </c>
      <c r="M638">
        <f t="shared" ca="1" si="9"/>
        <v>481</v>
      </c>
      <c r="N638" s="2">
        <f ca="1" xml:space="preserve"> Table7[[#This Row],[Selling Price]] * Table7[[#This Row],[Units sold (Anually)]]</f>
        <v>35786400</v>
      </c>
      <c r="O638" s="2">
        <f ca="1" xml:space="preserve"> (-Table7[[#This Row],[Original Price]] - Table7[[#This Row],[Selling Price]])  * Table7[[#This Row],[Units sold (Anually)]]</f>
        <v>-71572800</v>
      </c>
      <c r="P638" s="2">
        <f ca="1" xml:space="preserve"> (Table7[[#This Row],[Original Price]] - Table7[[#This Row],[Selling Price]]) * Table7[[#This Row],[Units sold (Anually)]]</f>
        <v>0</v>
      </c>
      <c r="Q638" s="2">
        <f ca="1" xml:space="preserve"> Table7[[#This Row],[Sales]] - Table7[[#This Row],[Discount]]</f>
        <v>35786400</v>
      </c>
    </row>
    <row r="639" spans="1:17">
      <c r="A639" t="s">
        <v>33</v>
      </c>
      <c r="B639" t="s">
        <v>831</v>
      </c>
      <c r="C639" t="s">
        <v>514</v>
      </c>
      <c r="D639" t="s">
        <v>30</v>
      </c>
      <c r="E639" s="6" t="s">
        <v>31</v>
      </c>
      <c r="F639" t="s">
        <v>16</v>
      </c>
      <c r="G639">
        <v>4.7</v>
      </c>
      <c r="H639" s="2">
        <v>62999</v>
      </c>
      <c r="I639" s="2">
        <v>89900</v>
      </c>
      <c r="J639" t="s">
        <v>832</v>
      </c>
      <c r="K639">
        <v>26901</v>
      </c>
      <c r="L639">
        <v>29.923248053392602</v>
      </c>
      <c r="M639">
        <f t="shared" ca="1" si="9"/>
        <v>292</v>
      </c>
      <c r="N639" s="2">
        <f ca="1" xml:space="preserve"> Table7[[#This Row],[Selling Price]] * Table7[[#This Row],[Units sold (Anually)]]</f>
        <v>18395708</v>
      </c>
      <c r="O639" s="2">
        <f ca="1" xml:space="preserve"> (-Table7[[#This Row],[Original Price]] - Table7[[#This Row],[Selling Price]])  * Table7[[#This Row],[Units sold (Anually)]]</f>
        <v>-44646508</v>
      </c>
      <c r="P639" s="2">
        <f ca="1" xml:space="preserve"> (Table7[[#This Row],[Original Price]] - Table7[[#This Row],[Selling Price]]) * Table7[[#This Row],[Units sold (Anually)]]</f>
        <v>7855092</v>
      </c>
      <c r="Q639" s="2">
        <f ca="1" xml:space="preserve"> Table7[[#This Row],[Sales]] - Table7[[#This Row],[Discount]]</f>
        <v>18368807</v>
      </c>
    </row>
    <row r="640" spans="1:17">
      <c r="A640" t="s">
        <v>67</v>
      </c>
      <c r="B640" t="s">
        <v>315</v>
      </c>
      <c r="C640" t="s">
        <v>1142</v>
      </c>
      <c r="D640" t="s">
        <v>50</v>
      </c>
      <c r="E640" s="6" t="s">
        <v>31</v>
      </c>
      <c r="F640" t="s">
        <v>16</v>
      </c>
      <c r="G640">
        <v>4.3</v>
      </c>
      <c r="H640" s="2">
        <v>10990</v>
      </c>
      <c r="I640" s="2">
        <v>16990</v>
      </c>
      <c r="J640" t="s">
        <v>317</v>
      </c>
      <c r="K640">
        <v>6000</v>
      </c>
      <c r="L640">
        <v>35.314891112418998</v>
      </c>
      <c r="M640">
        <f t="shared" ca="1" si="9"/>
        <v>227</v>
      </c>
      <c r="N640" s="2">
        <f ca="1" xml:space="preserve"> Table7[[#This Row],[Selling Price]] * Table7[[#This Row],[Units sold (Anually)]]</f>
        <v>2494730</v>
      </c>
      <c r="O640" s="2">
        <f ca="1" xml:space="preserve"> (-Table7[[#This Row],[Original Price]] - Table7[[#This Row],[Selling Price]])  * Table7[[#This Row],[Units sold (Anually)]]</f>
        <v>-6351460</v>
      </c>
      <c r="P640" s="2">
        <f ca="1" xml:space="preserve"> (Table7[[#This Row],[Original Price]] - Table7[[#This Row],[Selling Price]]) * Table7[[#This Row],[Units sold (Anually)]]</f>
        <v>1362000</v>
      </c>
      <c r="Q640" s="2">
        <f ca="1" xml:space="preserve"> Table7[[#This Row],[Sales]] - Table7[[#This Row],[Discount]]</f>
        <v>2488730</v>
      </c>
    </row>
    <row r="641" spans="1:17">
      <c r="A641" t="s">
        <v>56</v>
      </c>
      <c r="B641" t="s">
        <v>1076</v>
      </c>
      <c r="C641" t="s">
        <v>582</v>
      </c>
      <c r="D641" t="s">
        <v>50</v>
      </c>
      <c r="E641" s="6" t="s">
        <v>70</v>
      </c>
      <c r="F641" t="s">
        <v>16</v>
      </c>
      <c r="G641">
        <v>4.4000000000000004</v>
      </c>
      <c r="H641" s="2">
        <v>11946</v>
      </c>
      <c r="I641" s="2">
        <v>11946</v>
      </c>
      <c r="J641" t="s">
        <v>1078</v>
      </c>
      <c r="K641">
        <v>0</v>
      </c>
      <c r="L641">
        <v>0</v>
      </c>
      <c r="M641">
        <f t="shared" ca="1" si="9"/>
        <v>431</v>
      </c>
      <c r="N641" s="2">
        <f ca="1" xml:space="preserve"> Table7[[#This Row],[Selling Price]] * Table7[[#This Row],[Units sold (Anually)]]</f>
        <v>5148726</v>
      </c>
      <c r="O641" s="2">
        <f ca="1" xml:space="preserve"> (-Table7[[#This Row],[Original Price]] - Table7[[#This Row],[Selling Price]])  * Table7[[#This Row],[Units sold (Anually)]]</f>
        <v>-10297452</v>
      </c>
      <c r="P641" s="2">
        <f ca="1" xml:space="preserve"> (Table7[[#This Row],[Original Price]] - Table7[[#This Row],[Selling Price]]) * Table7[[#This Row],[Units sold (Anually)]]</f>
        <v>0</v>
      </c>
      <c r="Q641" s="2">
        <f ca="1" xml:space="preserve"> Table7[[#This Row],[Sales]] - Table7[[#This Row],[Discount]]</f>
        <v>5148726</v>
      </c>
    </row>
    <row r="642" spans="1:17">
      <c r="A642" t="s">
        <v>11</v>
      </c>
      <c r="B642" t="s">
        <v>1143</v>
      </c>
      <c r="C642" t="s">
        <v>186</v>
      </c>
      <c r="D642" t="s">
        <v>45</v>
      </c>
      <c r="E642" s="6" t="s">
        <v>31</v>
      </c>
      <c r="F642" t="s">
        <v>16</v>
      </c>
      <c r="G642">
        <v>4.3</v>
      </c>
      <c r="H642" s="2">
        <v>16000</v>
      </c>
      <c r="I642" s="2">
        <v>16000</v>
      </c>
      <c r="J642" t="s">
        <v>1144</v>
      </c>
      <c r="K642">
        <v>0</v>
      </c>
      <c r="L642">
        <v>0</v>
      </c>
      <c r="M642">
        <f t="shared" ref="M642:M705" ca="1" si="10">RANDBETWEEN(100,500)</f>
        <v>469</v>
      </c>
      <c r="N642" s="2">
        <f ca="1" xml:space="preserve"> Table7[[#This Row],[Selling Price]] * Table7[[#This Row],[Units sold (Anually)]]</f>
        <v>7504000</v>
      </c>
      <c r="O642" s="2">
        <f ca="1" xml:space="preserve"> (-Table7[[#This Row],[Original Price]] - Table7[[#This Row],[Selling Price]])  * Table7[[#This Row],[Units sold (Anually)]]</f>
        <v>-15008000</v>
      </c>
      <c r="P642" s="2">
        <f ca="1" xml:space="preserve"> (Table7[[#This Row],[Original Price]] - Table7[[#This Row],[Selling Price]]) * Table7[[#This Row],[Units sold (Anually)]]</f>
        <v>0</v>
      </c>
      <c r="Q642" s="2">
        <f ca="1" xml:space="preserve"> Table7[[#This Row],[Sales]] - Table7[[#This Row],[Discount]]</f>
        <v>7504000</v>
      </c>
    </row>
    <row r="643" spans="1:17">
      <c r="A643" t="s">
        <v>11</v>
      </c>
      <c r="B643" t="s">
        <v>1009</v>
      </c>
      <c r="C643" t="s">
        <v>35</v>
      </c>
      <c r="D643" t="s">
        <v>45</v>
      </c>
      <c r="E643" s="6" t="s">
        <v>31</v>
      </c>
      <c r="F643" t="s">
        <v>16</v>
      </c>
      <c r="G643">
        <v>4.2</v>
      </c>
      <c r="H643" s="2">
        <v>16860</v>
      </c>
      <c r="I643" s="2">
        <v>34000</v>
      </c>
      <c r="J643" t="s">
        <v>1010</v>
      </c>
      <c r="K643">
        <v>17140</v>
      </c>
      <c r="L643">
        <v>50.411764705882298</v>
      </c>
      <c r="M643">
        <f t="shared" ca="1" si="10"/>
        <v>175</v>
      </c>
      <c r="N643" s="2">
        <f ca="1" xml:space="preserve"> Table7[[#This Row],[Selling Price]] * Table7[[#This Row],[Units sold (Anually)]]</f>
        <v>2950500</v>
      </c>
      <c r="O643" s="2">
        <f ca="1" xml:space="preserve"> (-Table7[[#This Row],[Original Price]] - Table7[[#This Row],[Selling Price]])  * Table7[[#This Row],[Units sold (Anually)]]</f>
        <v>-8900500</v>
      </c>
      <c r="P643" s="2">
        <f ca="1" xml:space="preserve"> (Table7[[#This Row],[Original Price]] - Table7[[#This Row],[Selling Price]]) * Table7[[#This Row],[Units sold (Anually)]]</f>
        <v>2999500</v>
      </c>
      <c r="Q643" s="2">
        <f ca="1" xml:space="preserve"> Table7[[#This Row],[Sales]] - Table7[[#This Row],[Discount]]</f>
        <v>2933360</v>
      </c>
    </row>
    <row r="644" spans="1:17">
      <c r="A644" t="s">
        <v>72</v>
      </c>
      <c r="B644" t="s">
        <v>1145</v>
      </c>
      <c r="C644" t="s">
        <v>1146</v>
      </c>
      <c r="D644" t="s">
        <v>30</v>
      </c>
      <c r="E644" s="6" t="s">
        <v>31</v>
      </c>
      <c r="F644" t="s">
        <v>16</v>
      </c>
      <c r="G644">
        <v>4.4000000000000004</v>
      </c>
      <c r="H644" s="2">
        <v>20000</v>
      </c>
      <c r="I644" s="2">
        <v>20000</v>
      </c>
      <c r="J644" t="s">
        <v>1147</v>
      </c>
      <c r="K644">
        <v>0</v>
      </c>
      <c r="L644">
        <v>0</v>
      </c>
      <c r="M644">
        <f t="shared" ca="1" si="10"/>
        <v>189</v>
      </c>
      <c r="N644" s="2">
        <f ca="1" xml:space="preserve"> Table7[[#This Row],[Selling Price]] * Table7[[#This Row],[Units sold (Anually)]]</f>
        <v>3780000</v>
      </c>
      <c r="O644" s="2">
        <f ca="1" xml:space="preserve"> (-Table7[[#This Row],[Original Price]] - Table7[[#This Row],[Selling Price]])  * Table7[[#This Row],[Units sold (Anually)]]</f>
        <v>-7560000</v>
      </c>
      <c r="P644" s="2">
        <f ca="1" xml:space="preserve"> (Table7[[#This Row],[Original Price]] - Table7[[#This Row],[Selling Price]]) * Table7[[#This Row],[Units sold (Anually)]]</f>
        <v>0</v>
      </c>
      <c r="Q644" s="2">
        <f ca="1" xml:space="preserve"> Table7[[#This Row],[Sales]] - Table7[[#This Row],[Discount]]</f>
        <v>3780000</v>
      </c>
    </row>
    <row r="645" spans="1:17">
      <c r="A645" t="s">
        <v>33</v>
      </c>
      <c r="B645" t="s">
        <v>291</v>
      </c>
      <c r="C645" t="s">
        <v>514</v>
      </c>
      <c r="D645" t="s">
        <v>36</v>
      </c>
      <c r="E645" s="6" t="s">
        <v>46</v>
      </c>
      <c r="F645" t="s">
        <v>16</v>
      </c>
      <c r="G645">
        <v>4.7</v>
      </c>
      <c r="H645" s="2">
        <v>150800</v>
      </c>
      <c r="I645" s="2">
        <v>150800</v>
      </c>
      <c r="J645" t="s">
        <v>292</v>
      </c>
      <c r="K645">
        <v>0</v>
      </c>
      <c r="L645">
        <v>0</v>
      </c>
      <c r="M645">
        <f t="shared" ca="1" si="10"/>
        <v>452</v>
      </c>
      <c r="N645" s="2">
        <f ca="1" xml:space="preserve"> Table7[[#This Row],[Selling Price]] * Table7[[#This Row],[Units sold (Anually)]]</f>
        <v>68161600</v>
      </c>
      <c r="O645" s="2">
        <f ca="1" xml:space="preserve"> (-Table7[[#This Row],[Original Price]] - Table7[[#This Row],[Selling Price]])  * Table7[[#This Row],[Units sold (Anually)]]</f>
        <v>-136323200</v>
      </c>
      <c r="P645" s="2">
        <f ca="1" xml:space="preserve"> (Table7[[#This Row],[Original Price]] - Table7[[#This Row],[Selling Price]]) * Table7[[#This Row],[Units sold (Anually)]]</f>
        <v>0</v>
      </c>
      <c r="Q645" s="2">
        <f ca="1" xml:space="preserve"> Table7[[#This Row],[Sales]] - Table7[[#This Row],[Discount]]</f>
        <v>68161600</v>
      </c>
    </row>
    <row r="646" spans="1:17">
      <c r="A646" t="s">
        <v>56</v>
      </c>
      <c r="B646" t="s">
        <v>528</v>
      </c>
      <c r="C646" t="s">
        <v>80</v>
      </c>
      <c r="D646" t="s">
        <v>45</v>
      </c>
      <c r="E646" s="6" t="s">
        <v>31</v>
      </c>
      <c r="F646" t="s">
        <v>16</v>
      </c>
      <c r="G646">
        <v>4.2</v>
      </c>
      <c r="H646" s="2">
        <v>16999</v>
      </c>
      <c r="I646" s="2">
        <v>16999</v>
      </c>
      <c r="J646" t="s">
        <v>529</v>
      </c>
      <c r="K646">
        <v>0</v>
      </c>
      <c r="L646">
        <v>0</v>
      </c>
      <c r="M646">
        <f t="shared" ca="1" si="10"/>
        <v>395</v>
      </c>
      <c r="N646" s="2">
        <f ca="1" xml:space="preserve"> Table7[[#This Row],[Selling Price]] * Table7[[#This Row],[Units sold (Anually)]]</f>
        <v>6714605</v>
      </c>
      <c r="O646" s="2">
        <f ca="1" xml:space="preserve"> (-Table7[[#This Row],[Original Price]] - Table7[[#This Row],[Selling Price]])  * Table7[[#This Row],[Units sold (Anually)]]</f>
        <v>-13429210</v>
      </c>
      <c r="P646" s="2">
        <f ca="1" xml:space="preserve"> (Table7[[#This Row],[Original Price]] - Table7[[#This Row],[Selling Price]]) * Table7[[#This Row],[Units sold (Anually)]]</f>
        <v>0</v>
      </c>
      <c r="Q646" s="2">
        <f ca="1" xml:space="preserve"> Table7[[#This Row],[Sales]] - Table7[[#This Row],[Discount]]</f>
        <v>6714605</v>
      </c>
    </row>
    <row r="647" spans="1:17">
      <c r="A647" t="s">
        <v>11</v>
      </c>
      <c r="B647" t="s">
        <v>1148</v>
      </c>
      <c r="C647" t="s">
        <v>80</v>
      </c>
      <c r="D647" t="s">
        <v>20</v>
      </c>
      <c r="E647" s="6" t="s">
        <v>21</v>
      </c>
      <c r="F647" t="s">
        <v>16</v>
      </c>
      <c r="G647">
        <v>4.0999999999999996</v>
      </c>
      <c r="H647" s="2">
        <v>14490</v>
      </c>
      <c r="I647" s="2">
        <v>14490</v>
      </c>
      <c r="J647" t="s">
        <v>1149</v>
      </c>
      <c r="K647">
        <v>0</v>
      </c>
      <c r="L647">
        <v>0</v>
      </c>
      <c r="M647">
        <f t="shared" ca="1" si="10"/>
        <v>405</v>
      </c>
      <c r="N647" s="2">
        <f ca="1" xml:space="preserve"> Table7[[#This Row],[Selling Price]] * Table7[[#This Row],[Units sold (Anually)]]</f>
        <v>5868450</v>
      </c>
      <c r="O647" s="2">
        <f ca="1" xml:space="preserve"> (-Table7[[#This Row],[Original Price]] - Table7[[#This Row],[Selling Price]])  * Table7[[#This Row],[Units sold (Anually)]]</f>
        <v>-11736900</v>
      </c>
      <c r="P647" s="2">
        <f ca="1" xml:space="preserve"> (Table7[[#This Row],[Original Price]] - Table7[[#This Row],[Selling Price]]) * Table7[[#This Row],[Units sold (Anually)]]</f>
        <v>0</v>
      </c>
      <c r="Q647" s="2">
        <f ca="1" xml:space="preserve"> Table7[[#This Row],[Sales]] - Table7[[#This Row],[Discount]]</f>
        <v>5868450</v>
      </c>
    </row>
    <row r="648" spans="1:17">
      <c r="A648" t="s">
        <v>27</v>
      </c>
      <c r="B648" t="s">
        <v>1150</v>
      </c>
      <c r="C648" t="s">
        <v>1151</v>
      </c>
      <c r="D648" t="s">
        <v>50</v>
      </c>
      <c r="E648" s="6" t="s">
        <v>70</v>
      </c>
      <c r="F648" t="s">
        <v>16</v>
      </c>
      <c r="G648">
        <v>4.2</v>
      </c>
      <c r="H648" s="2">
        <v>8999</v>
      </c>
      <c r="I648" s="2">
        <v>8999</v>
      </c>
      <c r="J648" t="s">
        <v>1152</v>
      </c>
      <c r="K648">
        <v>0</v>
      </c>
      <c r="L648">
        <v>0</v>
      </c>
      <c r="M648">
        <f t="shared" ca="1" si="10"/>
        <v>135</v>
      </c>
      <c r="N648" s="2">
        <f ca="1" xml:space="preserve"> Table7[[#This Row],[Selling Price]] * Table7[[#This Row],[Units sold (Anually)]]</f>
        <v>1214865</v>
      </c>
      <c r="O648" s="2">
        <f ca="1" xml:space="preserve"> (-Table7[[#This Row],[Original Price]] - Table7[[#This Row],[Selling Price]])  * Table7[[#This Row],[Units sold (Anually)]]</f>
        <v>-2429730</v>
      </c>
      <c r="P648" s="2">
        <f ca="1" xml:space="preserve"> (Table7[[#This Row],[Original Price]] - Table7[[#This Row],[Selling Price]]) * Table7[[#This Row],[Units sold (Anually)]]</f>
        <v>0</v>
      </c>
      <c r="Q648" s="2">
        <f ca="1" xml:space="preserve"> Table7[[#This Row],[Sales]] - Table7[[#This Row],[Discount]]</f>
        <v>1214865</v>
      </c>
    </row>
    <row r="649" spans="1:17">
      <c r="A649" t="s">
        <v>91</v>
      </c>
      <c r="B649" t="s">
        <v>1153</v>
      </c>
      <c r="C649" t="s">
        <v>1154</v>
      </c>
      <c r="D649" t="s">
        <v>30</v>
      </c>
      <c r="E649" s="6" t="s">
        <v>31</v>
      </c>
      <c r="F649" t="s">
        <v>16</v>
      </c>
      <c r="G649">
        <v>4.2</v>
      </c>
      <c r="H649" s="2">
        <v>20000</v>
      </c>
      <c r="I649" s="2">
        <v>20000</v>
      </c>
      <c r="J649" t="s">
        <v>1155</v>
      </c>
      <c r="K649">
        <v>0</v>
      </c>
      <c r="L649">
        <v>0</v>
      </c>
      <c r="M649">
        <f t="shared" ca="1" si="10"/>
        <v>497</v>
      </c>
      <c r="N649" s="2">
        <f ca="1" xml:space="preserve"> Table7[[#This Row],[Selling Price]] * Table7[[#This Row],[Units sold (Anually)]]</f>
        <v>9940000</v>
      </c>
      <c r="O649" s="2">
        <f ca="1" xml:space="preserve"> (-Table7[[#This Row],[Original Price]] - Table7[[#This Row],[Selling Price]])  * Table7[[#This Row],[Units sold (Anually)]]</f>
        <v>-19880000</v>
      </c>
      <c r="P649" s="2">
        <f ca="1" xml:space="preserve"> (Table7[[#This Row],[Original Price]] - Table7[[#This Row],[Selling Price]]) * Table7[[#This Row],[Units sold (Anually)]]</f>
        <v>0</v>
      </c>
      <c r="Q649" s="2">
        <f ca="1" xml:space="preserve"> Table7[[#This Row],[Sales]] - Table7[[#This Row],[Discount]]</f>
        <v>9940000</v>
      </c>
    </row>
    <row r="650" spans="1:17">
      <c r="A650" t="s">
        <v>67</v>
      </c>
      <c r="B650" t="s">
        <v>1156</v>
      </c>
      <c r="C650" t="s">
        <v>394</v>
      </c>
      <c r="D650" t="s">
        <v>14</v>
      </c>
      <c r="E650" s="6" t="s">
        <v>63</v>
      </c>
      <c r="F650" t="s">
        <v>16</v>
      </c>
      <c r="G650">
        <v>4.4000000000000004</v>
      </c>
      <c r="H650" s="2">
        <v>38990</v>
      </c>
      <c r="I650" s="2">
        <v>39990</v>
      </c>
      <c r="J650" t="s">
        <v>1157</v>
      </c>
      <c r="K650">
        <v>1000</v>
      </c>
      <c r="L650">
        <v>2.50062515628907</v>
      </c>
      <c r="M650">
        <f t="shared" ca="1" si="10"/>
        <v>378</v>
      </c>
      <c r="N650" s="2">
        <f ca="1" xml:space="preserve"> Table7[[#This Row],[Selling Price]] * Table7[[#This Row],[Units sold (Anually)]]</f>
        <v>14738220</v>
      </c>
      <c r="O650" s="2">
        <f ca="1" xml:space="preserve"> (-Table7[[#This Row],[Original Price]] - Table7[[#This Row],[Selling Price]])  * Table7[[#This Row],[Units sold (Anually)]]</f>
        <v>-29854440</v>
      </c>
      <c r="P650" s="2">
        <f ca="1" xml:space="preserve"> (Table7[[#This Row],[Original Price]] - Table7[[#This Row],[Selling Price]]) * Table7[[#This Row],[Units sold (Anually)]]</f>
        <v>378000</v>
      </c>
      <c r="Q650" s="2">
        <f ca="1" xml:space="preserve"> Table7[[#This Row],[Sales]] - Table7[[#This Row],[Discount]]</f>
        <v>14737220</v>
      </c>
    </row>
    <row r="651" spans="1:17">
      <c r="A651" t="s">
        <v>196</v>
      </c>
      <c r="B651" t="s">
        <v>1158</v>
      </c>
      <c r="C651" t="s">
        <v>1159</v>
      </c>
      <c r="D651" t="s">
        <v>50</v>
      </c>
      <c r="E651" s="6" t="s">
        <v>70</v>
      </c>
      <c r="F651" t="s">
        <v>16</v>
      </c>
      <c r="G651">
        <v>4</v>
      </c>
      <c r="H651" s="2">
        <v>25999</v>
      </c>
      <c r="I651" s="2">
        <v>25999</v>
      </c>
      <c r="J651" t="s">
        <v>1160</v>
      </c>
      <c r="K651">
        <v>0</v>
      </c>
      <c r="L651">
        <v>0</v>
      </c>
      <c r="M651">
        <f t="shared" ca="1" si="10"/>
        <v>478</v>
      </c>
      <c r="N651" s="2">
        <f ca="1" xml:space="preserve"> Table7[[#This Row],[Selling Price]] * Table7[[#This Row],[Units sold (Anually)]]</f>
        <v>12427522</v>
      </c>
      <c r="O651" s="2">
        <f ca="1" xml:space="preserve"> (-Table7[[#This Row],[Original Price]] - Table7[[#This Row],[Selling Price]])  * Table7[[#This Row],[Units sold (Anually)]]</f>
        <v>-24855044</v>
      </c>
      <c r="P651" s="2">
        <f ca="1" xml:space="preserve"> (Table7[[#This Row],[Original Price]] - Table7[[#This Row],[Selling Price]]) * Table7[[#This Row],[Units sold (Anually)]]</f>
        <v>0</v>
      </c>
      <c r="Q651" s="2">
        <f ca="1" xml:space="preserve"> Table7[[#This Row],[Sales]] - Table7[[#This Row],[Discount]]</f>
        <v>12427522</v>
      </c>
    </row>
    <row r="652" spans="1:17">
      <c r="A652" t="s">
        <v>83</v>
      </c>
      <c r="B652" t="s">
        <v>1161</v>
      </c>
      <c r="C652" t="s">
        <v>35</v>
      </c>
      <c r="D652" t="s">
        <v>191</v>
      </c>
      <c r="E652" s="6" t="s">
        <v>46</v>
      </c>
      <c r="F652" t="s">
        <v>16</v>
      </c>
      <c r="G652">
        <v>3.7</v>
      </c>
      <c r="H652" s="2">
        <v>5499</v>
      </c>
      <c r="I652" s="2">
        <v>5499</v>
      </c>
      <c r="J652" t="s">
        <v>1162</v>
      </c>
      <c r="K652">
        <v>0</v>
      </c>
      <c r="L652">
        <v>0</v>
      </c>
      <c r="M652">
        <f t="shared" ca="1" si="10"/>
        <v>324</v>
      </c>
      <c r="N652" s="2">
        <f ca="1" xml:space="preserve"> Table7[[#This Row],[Selling Price]] * Table7[[#This Row],[Units sold (Anually)]]</f>
        <v>1781676</v>
      </c>
      <c r="O652" s="2">
        <f ca="1" xml:space="preserve"> (-Table7[[#This Row],[Original Price]] - Table7[[#This Row],[Selling Price]])  * Table7[[#This Row],[Units sold (Anually)]]</f>
        <v>-3563352</v>
      </c>
      <c r="P652" s="2">
        <f ca="1" xml:space="preserve"> (Table7[[#This Row],[Original Price]] - Table7[[#This Row],[Selling Price]]) * Table7[[#This Row],[Units sold (Anually)]]</f>
        <v>0</v>
      </c>
      <c r="Q652" s="2">
        <f ca="1" xml:space="preserve"> Table7[[#This Row],[Sales]] - Table7[[#This Row],[Discount]]</f>
        <v>1781676</v>
      </c>
    </row>
    <row r="653" spans="1:17">
      <c r="A653" t="s">
        <v>83</v>
      </c>
      <c r="B653" t="s">
        <v>1163</v>
      </c>
      <c r="C653" t="s">
        <v>62</v>
      </c>
      <c r="D653" t="s">
        <v>20</v>
      </c>
      <c r="E653" s="6" t="s">
        <v>21</v>
      </c>
      <c r="F653" t="s">
        <v>16</v>
      </c>
      <c r="G653">
        <v>4.0999999999999996</v>
      </c>
      <c r="H653" s="2">
        <v>7499</v>
      </c>
      <c r="I653" s="2">
        <v>7499</v>
      </c>
      <c r="J653" t="s">
        <v>1164</v>
      </c>
      <c r="K653">
        <v>0</v>
      </c>
      <c r="L653">
        <v>0</v>
      </c>
      <c r="M653">
        <f t="shared" ca="1" si="10"/>
        <v>161</v>
      </c>
      <c r="N653" s="2">
        <f ca="1" xml:space="preserve"> Table7[[#This Row],[Selling Price]] * Table7[[#This Row],[Units sold (Anually)]]</f>
        <v>1207339</v>
      </c>
      <c r="O653" s="2">
        <f ca="1" xml:space="preserve"> (-Table7[[#This Row],[Original Price]] - Table7[[#This Row],[Selling Price]])  * Table7[[#This Row],[Units sold (Anually)]]</f>
        <v>-2414678</v>
      </c>
      <c r="P653" s="2">
        <f ca="1" xml:space="preserve"> (Table7[[#This Row],[Original Price]] - Table7[[#This Row],[Selling Price]]) * Table7[[#This Row],[Units sold (Anually)]]</f>
        <v>0</v>
      </c>
      <c r="Q653" s="2">
        <f ca="1" xml:space="preserve"> Table7[[#This Row],[Sales]] - Table7[[#This Row],[Discount]]</f>
        <v>1207339</v>
      </c>
    </row>
    <row r="654" spans="1:17">
      <c r="A654" t="s">
        <v>91</v>
      </c>
      <c r="B654" t="s">
        <v>1165</v>
      </c>
      <c r="C654" t="s">
        <v>1166</v>
      </c>
      <c r="D654" t="s">
        <v>30</v>
      </c>
      <c r="E654" s="6" t="s">
        <v>15</v>
      </c>
      <c r="F654" t="s">
        <v>16</v>
      </c>
      <c r="G654">
        <v>4.2</v>
      </c>
      <c r="H654" s="2">
        <v>14999</v>
      </c>
      <c r="I654" s="2">
        <v>22999</v>
      </c>
      <c r="J654" t="s">
        <v>1167</v>
      </c>
      <c r="K654">
        <v>8000</v>
      </c>
      <c r="L654">
        <v>34.784121048741198</v>
      </c>
      <c r="M654">
        <f t="shared" ca="1" si="10"/>
        <v>298</v>
      </c>
      <c r="N654" s="2">
        <f ca="1" xml:space="preserve"> Table7[[#This Row],[Selling Price]] * Table7[[#This Row],[Units sold (Anually)]]</f>
        <v>4469702</v>
      </c>
      <c r="O654" s="2">
        <f ca="1" xml:space="preserve"> (-Table7[[#This Row],[Original Price]] - Table7[[#This Row],[Selling Price]])  * Table7[[#This Row],[Units sold (Anually)]]</f>
        <v>-11323404</v>
      </c>
      <c r="P654" s="2">
        <f ca="1" xml:space="preserve"> (Table7[[#This Row],[Original Price]] - Table7[[#This Row],[Selling Price]]) * Table7[[#This Row],[Units sold (Anually)]]</f>
        <v>2384000</v>
      </c>
      <c r="Q654" s="2">
        <f ca="1" xml:space="preserve"> Table7[[#This Row],[Sales]] - Table7[[#This Row],[Discount]]</f>
        <v>4461702</v>
      </c>
    </row>
    <row r="655" spans="1:17">
      <c r="A655" t="s">
        <v>83</v>
      </c>
      <c r="B655" t="s">
        <v>1168</v>
      </c>
      <c r="C655" t="s">
        <v>1169</v>
      </c>
      <c r="D655" t="s">
        <v>50</v>
      </c>
      <c r="E655" s="6" t="s">
        <v>21</v>
      </c>
      <c r="F655" t="s">
        <v>16</v>
      </c>
      <c r="G655">
        <v>4</v>
      </c>
      <c r="H655" s="2">
        <v>7999</v>
      </c>
      <c r="I655" s="2">
        <v>7999</v>
      </c>
      <c r="J655" t="s">
        <v>1170</v>
      </c>
      <c r="K655">
        <v>0</v>
      </c>
      <c r="L655">
        <v>0</v>
      </c>
      <c r="M655">
        <f t="shared" ca="1" si="10"/>
        <v>226</v>
      </c>
      <c r="N655" s="2">
        <f ca="1" xml:space="preserve"> Table7[[#This Row],[Selling Price]] * Table7[[#This Row],[Units sold (Anually)]]</f>
        <v>1807774</v>
      </c>
      <c r="O655" s="2">
        <f ca="1" xml:space="preserve"> (-Table7[[#This Row],[Original Price]] - Table7[[#This Row],[Selling Price]])  * Table7[[#This Row],[Units sold (Anually)]]</f>
        <v>-3615548</v>
      </c>
      <c r="P655" s="2">
        <f ca="1" xml:space="preserve"> (Table7[[#This Row],[Original Price]] - Table7[[#This Row],[Selling Price]]) * Table7[[#This Row],[Units sold (Anually)]]</f>
        <v>0</v>
      </c>
      <c r="Q655" s="2">
        <f ca="1" xml:space="preserve"> Table7[[#This Row],[Sales]] - Table7[[#This Row],[Discount]]</f>
        <v>1807774</v>
      </c>
    </row>
    <row r="656" spans="1:17">
      <c r="A656" t="s">
        <v>33</v>
      </c>
      <c r="B656" t="s">
        <v>419</v>
      </c>
      <c r="C656" t="s">
        <v>420</v>
      </c>
      <c r="D656" t="s">
        <v>20</v>
      </c>
      <c r="E656" s="6" t="s">
        <v>31</v>
      </c>
      <c r="F656" t="s">
        <v>16</v>
      </c>
      <c r="G656">
        <v>4.4000000000000004</v>
      </c>
      <c r="H656" s="2">
        <v>59999</v>
      </c>
      <c r="I656" s="2">
        <v>59999</v>
      </c>
      <c r="J656" t="s">
        <v>421</v>
      </c>
      <c r="K656">
        <v>0</v>
      </c>
      <c r="L656">
        <v>0</v>
      </c>
      <c r="M656">
        <f t="shared" ca="1" si="10"/>
        <v>388</v>
      </c>
      <c r="N656" s="2">
        <f ca="1" xml:space="preserve"> Table7[[#This Row],[Selling Price]] * Table7[[#This Row],[Units sold (Anually)]]</f>
        <v>23279612</v>
      </c>
      <c r="O656" s="2">
        <f ca="1" xml:space="preserve"> (-Table7[[#This Row],[Original Price]] - Table7[[#This Row],[Selling Price]])  * Table7[[#This Row],[Units sold (Anually)]]</f>
        <v>-46559224</v>
      </c>
      <c r="P656" s="2">
        <f ca="1" xml:space="preserve"> (Table7[[#This Row],[Original Price]] - Table7[[#This Row],[Selling Price]]) * Table7[[#This Row],[Units sold (Anually)]]</f>
        <v>0</v>
      </c>
      <c r="Q656" s="2">
        <f ca="1" xml:space="preserve"> Table7[[#This Row],[Sales]] - Table7[[#This Row],[Discount]]</f>
        <v>23279612</v>
      </c>
    </row>
    <row r="657" spans="1:17">
      <c r="A657" t="s">
        <v>196</v>
      </c>
      <c r="B657" t="s">
        <v>1158</v>
      </c>
      <c r="C657" t="s">
        <v>62</v>
      </c>
      <c r="D657" t="s">
        <v>50</v>
      </c>
      <c r="E657" s="6" t="s">
        <v>70</v>
      </c>
      <c r="F657" t="s">
        <v>16</v>
      </c>
      <c r="G657">
        <v>4</v>
      </c>
      <c r="H657" s="2">
        <v>35990</v>
      </c>
      <c r="I657" s="2">
        <v>35990</v>
      </c>
      <c r="J657" t="s">
        <v>1160</v>
      </c>
      <c r="K657">
        <v>0</v>
      </c>
      <c r="L657">
        <v>0</v>
      </c>
      <c r="M657">
        <f t="shared" ca="1" si="10"/>
        <v>169</v>
      </c>
      <c r="N657" s="2">
        <f ca="1" xml:space="preserve"> Table7[[#This Row],[Selling Price]] * Table7[[#This Row],[Units sold (Anually)]]</f>
        <v>6082310</v>
      </c>
      <c r="O657" s="2">
        <f ca="1" xml:space="preserve"> (-Table7[[#This Row],[Original Price]] - Table7[[#This Row],[Selling Price]])  * Table7[[#This Row],[Units sold (Anually)]]</f>
        <v>-12164620</v>
      </c>
      <c r="P657" s="2">
        <f ca="1" xml:space="preserve"> (Table7[[#This Row],[Original Price]] - Table7[[#This Row],[Selling Price]]) * Table7[[#This Row],[Units sold (Anually)]]</f>
        <v>0</v>
      </c>
      <c r="Q657" s="2">
        <f ca="1" xml:space="preserve"> Table7[[#This Row],[Sales]] - Table7[[#This Row],[Discount]]</f>
        <v>6082310</v>
      </c>
    </row>
    <row r="658" spans="1:17">
      <c r="A658" t="s">
        <v>18</v>
      </c>
      <c r="B658">
        <v>5.3</v>
      </c>
      <c r="C658" t="s">
        <v>1171</v>
      </c>
      <c r="D658" t="s">
        <v>30</v>
      </c>
      <c r="E658" s="6" t="s">
        <v>31</v>
      </c>
      <c r="F658" t="s">
        <v>16</v>
      </c>
      <c r="G658">
        <v>3.5</v>
      </c>
      <c r="H658" s="2">
        <v>11989</v>
      </c>
      <c r="I658" s="2">
        <v>11989</v>
      </c>
      <c r="J658" t="s">
        <v>1172</v>
      </c>
      <c r="K658">
        <v>0</v>
      </c>
      <c r="L658">
        <v>0</v>
      </c>
      <c r="M658">
        <f t="shared" ca="1" si="10"/>
        <v>228</v>
      </c>
      <c r="N658" s="2">
        <f ca="1" xml:space="preserve"> Table7[[#This Row],[Selling Price]] * Table7[[#This Row],[Units sold (Anually)]]</f>
        <v>2733492</v>
      </c>
      <c r="O658" s="2">
        <f ca="1" xml:space="preserve"> (-Table7[[#This Row],[Original Price]] - Table7[[#This Row],[Selling Price]])  * Table7[[#This Row],[Units sold (Anually)]]</f>
        <v>-5466984</v>
      </c>
      <c r="P658" s="2">
        <f ca="1" xml:space="preserve"> (Table7[[#This Row],[Original Price]] - Table7[[#This Row],[Selling Price]]) * Table7[[#This Row],[Units sold (Anually)]]</f>
        <v>0</v>
      </c>
      <c r="Q658" s="2">
        <f ca="1" xml:space="preserve"> Table7[[#This Row],[Sales]] - Table7[[#This Row],[Discount]]</f>
        <v>2733492</v>
      </c>
    </row>
    <row r="659" spans="1:17">
      <c r="A659" t="s">
        <v>33</v>
      </c>
      <c r="B659" t="s">
        <v>270</v>
      </c>
      <c r="C659" t="s">
        <v>762</v>
      </c>
      <c r="D659" t="s">
        <v>2554</v>
      </c>
      <c r="E659" s="6" t="s">
        <v>15</v>
      </c>
      <c r="F659" t="s">
        <v>16</v>
      </c>
      <c r="G659">
        <v>4.5999999999999996</v>
      </c>
      <c r="H659" s="2">
        <v>119900</v>
      </c>
      <c r="I659" s="2">
        <v>119900</v>
      </c>
      <c r="J659" t="s">
        <v>271</v>
      </c>
      <c r="K659">
        <v>0</v>
      </c>
      <c r="L659">
        <v>0</v>
      </c>
      <c r="M659">
        <f t="shared" ca="1" si="10"/>
        <v>101</v>
      </c>
      <c r="N659" s="2">
        <f ca="1" xml:space="preserve"> Table7[[#This Row],[Selling Price]] * Table7[[#This Row],[Units sold (Anually)]]</f>
        <v>12109900</v>
      </c>
      <c r="O659" s="2">
        <f ca="1" xml:space="preserve"> (-Table7[[#This Row],[Original Price]] - Table7[[#This Row],[Selling Price]])  * Table7[[#This Row],[Units sold (Anually)]]</f>
        <v>-24219800</v>
      </c>
      <c r="P659" s="2">
        <f ca="1" xml:space="preserve"> (Table7[[#This Row],[Original Price]] - Table7[[#This Row],[Selling Price]]) * Table7[[#This Row],[Units sold (Anually)]]</f>
        <v>0</v>
      </c>
      <c r="Q659" s="2">
        <f ca="1" xml:space="preserve"> Table7[[#This Row],[Sales]] - Table7[[#This Row],[Discount]]</f>
        <v>12109900</v>
      </c>
    </row>
    <row r="660" spans="1:17">
      <c r="A660" t="s">
        <v>18</v>
      </c>
      <c r="B660" t="s">
        <v>1173</v>
      </c>
      <c r="C660" t="s">
        <v>376</v>
      </c>
      <c r="D660" t="s">
        <v>81</v>
      </c>
      <c r="E660" s="6" t="s">
        <v>30</v>
      </c>
      <c r="F660" t="s">
        <v>16</v>
      </c>
      <c r="G660">
        <v>4.2</v>
      </c>
      <c r="H660" s="2">
        <v>9999</v>
      </c>
      <c r="I660" s="2">
        <v>9999</v>
      </c>
      <c r="J660" t="s">
        <v>1174</v>
      </c>
      <c r="K660">
        <v>0</v>
      </c>
      <c r="L660">
        <v>0</v>
      </c>
      <c r="M660">
        <f t="shared" ca="1" si="10"/>
        <v>439</v>
      </c>
      <c r="N660" s="2">
        <f ca="1" xml:space="preserve"> Table7[[#This Row],[Selling Price]] * Table7[[#This Row],[Units sold (Anually)]]</f>
        <v>4389561</v>
      </c>
      <c r="O660" s="2">
        <f ca="1" xml:space="preserve"> (-Table7[[#This Row],[Original Price]] - Table7[[#This Row],[Selling Price]])  * Table7[[#This Row],[Units sold (Anually)]]</f>
        <v>-8779122</v>
      </c>
      <c r="P660" s="2">
        <f ca="1" xml:space="preserve"> (Table7[[#This Row],[Original Price]] - Table7[[#This Row],[Selling Price]]) * Table7[[#This Row],[Units sold (Anually)]]</f>
        <v>0</v>
      </c>
      <c r="Q660" s="2">
        <f ca="1" xml:space="preserve"> Table7[[#This Row],[Sales]] - Table7[[#This Row],[Discount]]</f>
        <v>4389561</v>
      </c>
    </row>
    <row r="661" spans="1:17">
      <c r="A661" t="s">
        <v>11</v>
      </c>
      <c r="B661" t="s">
        <v>1175</v>
      </c>
      <c r="C661" t="s">
        <v>80</v>
      </c>
      <c r="D661" t="s">
        <v>81</v>
      </c>
      <c r="E661" s="6" t="s">
        <v>14</v>
      </c>
      <c r="F661" t="s">
        <v>16</v>
      </c>
      <c r="G661">
        <v>4</v>
      </c>
      <c r="H661" s="2">
        <v>9833</v>
      </c>
      <c r="I661" s="2">
        <v>9833</v>
      </c>
      <c r="J661" t="s">
        <v>1176</v>
      </c>
      <c r="K661">
        <v>0</v>
      </c>
      <c r="L661">
        <v>0</v>
      </c>
      <c r="M661">
        <f t="shared" ca="1" si="10"/>
        <v>115</v>
      </c>
      <c r="N661" s="2">
        <f ca="1" xml:space="preserve"> Table7[[#This Row],[Selling Price]] * Table7[[#This Row],[Units sold (Anually)]]</f>
        <v>1130795</v>
      </c>
      <c r="O661" s="2">
        <f ca="1" xml:space="preserve"> (-Table7[[#This Row],[Original Price]] - Table7[[#This Row],[Selling Price]])  * Table7[[#This Row],[Units sold (Anually)]]</f>
        <v>-2261590</v>
      </c>
      <c r="P661" s="2">
        <f ca="1" xml:space="preserve"> (Table7[[#This Row],[Original Price]] - Table7[[#This Row],[Selling Price]]) * Table7[[#This Row],[Units sold (Anually)]]</f>
        <v>0</v>
      </c>
      <c r="Q661" s="2">
        <f ca="1" xml:space="preserve"> Table7[[#This Row],[Sales]] - Table7[[#This Row],[Discount]]</f>
        <v>1130795</v>
      </c>
    </row>
    <row r="662" spans="1:17">
      <c r="A662" t="s">
        <v>72</v>
      </c>
      <c r="B662" t="s">
        <v>716</v>
      </c>
      <c r="C662" t="s">
        <v>606</v>
      </c>
      <c r="D662" t="s">
        <v>50</v>
      </c>
      <c r="E662" s="6" t="s">
        <v>31</v>
      </c>
      <c r="F662" t="s">
        <v>16</v>
      </c>
      <c r="G662">
        <v>4.4000000000000004</v>
      </c>
      <c r="H662" s="2">
        <v>11990</v>
      </c>
      <c r="I662" s="2">
        <v>11990</v>
      </c>
      <c r="J662" t="s">
        <v>1177</v>
      </c>
      <c r="K662">
        <v>0</v>
      </c>
      <c r="L662">
        <v>0</v>
      </c>
      <c r="M662">
        <f t="shared" ca="1" si="10"/>
        <v>380</v>
      </c>
      <c r="N662" s="2">
        <f ca="1" xml:space="preserve"> Table7[[#This Row],[Selling Price]] * Table7[[#This Row],[Units sold (Anually)]]</f>
        <v>4556200</v>
      </c>
      <c r="O662" s="2">
        <f ca="1" xml:space="preserve"> (-Table7[[#This Row],[Original Price]] - Table7[[#This Row],[Selling Price]])  * Table7[[#This Row],[Units sold (Anually)]]</f>
        <v>-9112400</v>
      </c>
      <c r="P662" s="2">
        <f ca="1" xml:space="preserve"> (Table7[[#This Row],[Original Price]] - Table7[[#This Row],[Selling Price]]) * Table7[[#This Row],[Units sold (Anually)]]</f>
        <v>0</v>
      </c>
      <c r="Q662" s="2">
        <f ca="1" xml:space="preserve"> Table7[[#This Row],[Sales]] - Table7[[#This Row],[Discount]]</f>
        <v>4556200</v>
      </c>
    </row>
    <row r="663" spans="1:17">
      <c r="A663" t="s">
        <v>72</v>
      </c>
      <c r="B663" t="s">
        <v>1178</v>
      </c>
      <c r="C663" t="s">
        <v>294</v>
      </c>
      <c r="D663" t="s">
        <v>30</v>
      </c>
      <c r="E663" s="6" t="s">
        <v>31</v>
      </c>
      <c r="F663" t="s">
        <v>16</v>
      </c>
      <c r="G663">
        <v>4.5</v>
      </c>
      <c r="H663" s="2">
        <v>15990</v>
      </c>
      <c r="I663" s="2">
        <v>15990</v>
      </c>
      <c r="J663" t="s">
        <v>1179</v>
      </c>
      <c r="K663">
        <v>0</v>
      </c>
      <c r="L663">
        <v>0</v>
      </c>
      <c r="M663">
        <f t="shared" ca="1" si="10"/>
        <v>425</v>
      </c>
      <c r="N663" s="2">
        <f ca="1" xml:space="preserve"> Table7[[#This Row],[Selling Price]] * Table7[[#This Row],[Units sold (Anually)]]</f>
        <v>6795750</v>
      </c>
      <c r="O663" s="2">
        <f ca="1" xml:space="preserve"> (-Table7[[#This Row],[Original Price]] - Table7[[#This Row],[Selling Price]])  * Table7[[#This Row],[Units sold (Anually)]]</f>
        <v>-13591500</v>
      </c>
      <c r="P663" s="2">
        <f ca="1" xml:space="preserve"> (Table7[[#This Row],[Original Price]] - Table7[[#This Row],[Selling Price]]) * Table7[[#This Row],[Units sold (Anually)]]</f>
        <v>0</v>
      </c>
      <c r="Q663" s="2">
        <f ca="1" xml:space="preserve"> Table7[[#This Row],[Sales]] - Table7[[#This Row],[Discount]]</f>
        <v>6795750</v>
      </c>
    </row>
    <row r="664" spans="1:17">
      <c r="A664" t="s">
        <v>23</v>
      </c>
      <c r="B664" t="s">
        <v>1180</v>
      </c>
      <c r="C664" t="s">
        <v>876</v>
      </c>
      <c r="D664" t="s">
        <v>30</v>
      </c>
      <c r="E664" s="6" t="s">
        <v>31</v>
      </c>
      <c r="F664" t="s">
        <v>16</v>
      </c>
      <c r="G664">
        <v>4.4000000000000004</v>
      </c>
      <c r="H664" s="2">
        <v>14999</v>
      </c>
      <c r="I664" s="2">
        <v>15999</v>
      </c>
      <c r="J664" t="s">
        <v>1181</v>
      </c>
      <c r="K664">
        <v>1000</v>
      </c>
      <c r="L664">
        <v>6.2503906494155803</v>
      </c>
      <c r="M664">
        <f t="shared" ca="1" si="10"/>
        <v>208</v>
      </c>
      <c r="N664" s="2">
        <f ca="1" xml:space="preserve"> Table7[[#This Row],[Selling Price]] * Table7[[#This Row],[Units sold (Anually)]]</f>
        <v>3119792</v>
      </c>
      <c r="O664" s="2">
        <f ca="1" xml:space="preserve"> (-Table7[[#This Row],[Original Price]] - Table7[[#This Row],[Selling Price]])  * Table7[[#This Row],[Units sold (Anually)]]</f>
        <v>-6447584</v>
      </c>
      <c r="P664" s="2">
        <f ca="1" xml:space="preserve"> (Table7[[#This Row],[Original Price]] - Table7[[#This Row],[Selling Price]]) * Table7[[#This Row],[Units sold (Anually)]]</f>
        <v>208000</v>
      </c>
      <c r="Q664" s="2">
        <f ca="1" xml:space="preserve"> Table7[[#This Row],[Sales]] - Table7[[#This Row],[Discount]]</f>
        <v>3118792</v>
      </c>
    </row>
    <row r="665" spans="1:17">
      <c r="A665" t="s">
        <v>11</v>
      </c>
      <c r="B665" t="s">
        <v>1131</v>
      </c>
      <c r="C665" t="s">
        <v>89</v>
      </c>
      <c r="D665" t="s">
        <v>50</v>
      </c>
      <c r="E665" s="6" t="s">
        <v>70</v>
      </c>
      <c r="F665" t="s">
        <v>16</v>
      </c>
      <c r="G665">
        <v>4.3</v>
      </c>
      <c r="H665" s="2">
        <v>11599</v>
      </c>
      <c r="I665" s="2">
        <v>12900</v>
      </c>
      <c r="J665" t="s">
        <v>1132</v>
      </c>
      <c r="K665">
        <v>1301</v>
      </c>
      <c r="L665">
        <v>10.085271317829401</v>
      </c>
      <c r="M665">
        <f t="shared" ca="1" si="10"/>
        <v>292</v>
      </c>
      <c r="N665" s="2">
        <f ca="1" xml:space="preserve"> Table7[[#This Row],[Selling Price]] * Table7[[#This Row],[Units sold (Anually)]]</f>
        <v>3386908</v>
      </c>
      <c r="O665" s="2">
        <f ca="1" xml:space="preserve"> (-Table7[[#This Row],[Original Price]] - Table7[[#This Row],[Selling Price]])  * Table7[[#This Row],[Units sold (Anually)]]</f>
        <v>-7153708</v>
      </c>
      <c r="P665" s="2">
        <f ca="1" xml:space="preserve"> (Table7[[#This Row],[Original Price]] - Table7[[#This Row],[Selling Price]]) * Table7[[#This Row],[Units sold (Anually)]]</f>
        <v>379892</v>
      </c>
      <c r="Q665" s="2">
        <f ca="1" xml:space="preserve"> Table7[[#This Row],[Sales]] - Table7[[#This Row],[Discount]]</f>
        <v>3385607</v>
      </c>
    </row>
    <row r="666" spans="1:17">
      <c r="A666" t="s">
        <v>67</v>
      </c>
      <c r="B666" t="s">
        <v>1182</v>
      </c>
      <c r="C666" t="s">
        <v>80</v>
      </c>
      <c r="D666" t="s">
        <v>50</v>
      </c>
      <c r="E666" s="6" t="s">
        <v>70</v>
      </c>
      <c r="F666" t="s">
        <v>16</v>
      </c>
      <c r="G666">
        <v>4.3</v>
      </c>
      <c r="H666" s="2">
        <v>17990</v>
      </c>
      <c r="I666" s="2">
        <v>17990</v>
      </c>
      <c r="J666" t="s">
        <v>1183</v>
      </c>
      <c r="K666">
        <v>0</v>
      </c>
      <c r="L666">
        <v>0</v>
      </c>
      <c r="M666">
        <f t="shared" ca="1" si="10"/>
        <v>133</v>
      </c>
      <c r="N666" s="2">
        <f ca="1" xml:space="preserve"> Table7[[#This Row],[Selling Price]] * Table7[[#This Row],[Units sold (Anually)]]</f>
        <v>2392670</v>
      </c>
      <c r="O666" s="2">
        <f ca="1" xml:space="preserve"> (-Table7[[#This Row],[Original Price]] - Table7[[#This Row],[Selling Price]])  * Table7[[#This Row],[Units sold (Anually)]]</f>
        <v>-4785340</v>
      </c>
      <c r="P666" s="2">
        <f ca="1" xml:space="preserve"> (Table7[[#This Row],[Original Price]] - Table7[[#This Row],[Selling Price]]) * Table7[[#This Row],[Units sold (Anually)]]</f>
        <v>0</v>
      </c>
      <c r="Q666" s="2">
        <f ca="1" xml:space="preserve"> Table7[[#This Row],[Sales]] - Table7[[#This Row],[Discount]]</f>
        <v>2392670</v>
      </c>
    </row>
    <row r="667" spans="1:17">
      <c r="A667" t="s">
        <v>33</v>
      </c>
      <c r="B667" t="s">
        <v>942</v>
      </c>
      <c r="C667" t="s">
        <v>35</v>
      </c>
      <c r="D667" t="s">
        <v>20</v>
      </c>
      <c r="E667" s="6" t="s">
        <v>63</v>
      </c>
      <c r="F667" t="s">
        <v>16</v>
      </c>
      <c r="G667">
        <v>4.5</v>
      </c>
      <c r="H667" s="2">
        <v>54900</v>
      </c>
      <c r="I667" s="2">
        <v>54900</v>
      </c>
      <c r="J667" t="s">
        <v>943</v>
      </c>
      <c r="K667">
        <v>0</v>
      </c>
      <c r="L667">
        <v>0</v>
      </c>
      <c r="M667">
        <f t="shared" ca="1" si="10"/>
        <v>229</v>
      </c>
      <c r="N667" s="2">
        <f ca="1" xml:space="preserve"> Table7[[#This Row],[Selling Price]] * Table7[[#This Row],[Units sold (Anually)]]</f>
        <v>12572100</v>
      </c>
      <c r="O667" s="2">
        <f ca="1" xml:space="preserve"> (-Table7[[#This Row],[Original Price]] - Table7[[#This Row],[Selling Price]])  * Table7[[#This Row],[Units sold (Anually)]]</f>
        <v>-25144200</v>
      </c>
      <c r="P667" s="2">
        <f ca="1" xml:space="preserve"> (Table7[[#This Row],[Original Price]] - Table7[[#This Row],[Selling Price]]) * Table7[[#This Row],[Units sold (Anually)]]</f>
        <v>0</v>
      </c>
      <c r="Q667" s="2">
        <f ca="1" xml:space="preserve"> Table7[[#This Row],[Sales]] - Table7[[#This Row],[Discount]]</f>
        <v>12572100</v>
      </c>
    </row>
    <row r="668" spans="1:17">
      <c r="A668" t="s">
        <v>72</v>
      </c>
      <c r="B668" t="s">
        <v>73</v>
      </c>
      <c r="C668" t="s">
        <v>74</v>
      </c>
      <c r="D668" t="s">
        <v>277</v>
      </c>
      <c r="E668" s="6" t="s">
        <v>63</v>
      </c>
      <c r="F668" t="s">
        <v>16</v>
      </c>
      <c r="G668">
        <v>4.4000000000000004</v>
      </c>
      <c r="H668" s="2">
        <v>34990</v>
      </c>
      <c r="I668" s="2">
        <v>37990</v>
      </c>
      <c r="J668" t="s">
        <v>75</v>
      </c>
      <c r="K668">
        <v>3000</v>
      </c>
      <c r="L668">
        <v>7.8968149513029697</v>
      </c>
      <c r="M668">
        <f t="shared" ca="1" si="10"/>
        <v>293</v>
      </c>
      <c r="N668" s="2">
        <f ca="1" xml:space="preserve"> Table7[[#This Row],[Selling Price]] * Table7[[#This Row],[Units sold (Anually)]]</f>
        <v>10252070</v>
      </c>
      <c r="O668" s="2">
        <f ca="1" xml:space="preserve"> (-Table7[[#This Row],[Original Price]] - Table7[[#This Row],[Selling Price]])  * Table7[[#This Row],[Units sold (Anually)]]</f>
        <v>-21383140</v>
      </c>
      <c r="P668" s="2">
        <f ca="1" xml:space="preserve"> (Table7[[#This Row],[Original Price]] - Table7[[#This Row],[Selling Price]]) * Table7[[#This Row],[Units sold (Anually)]]</f>
        <v>879000</v>
      </c>
      <c r="Q668" s="2">
        <f ca="1" xml:space="preserve"> Table7[[#This Row],[Sales]] - Table7[[#This Row],[Discount]]</f>
        <v>10249070</v>
      </c>
    </row>
    <row r="669" spans="1:17">
      <c r="A669" t="s">
        <v>23</v>
      </c>
      <c r="B669" t="s">
        <v>564</v>
      </c>
      <c r="C669" t="s">
        <v>1184</v>
      </c>
      <c r="D669" t="s">
        <v>30</v>
      </c>
      <c r="E669" s="6" t="s">
        <v>15</v>
      </c>
      <c r="F669" t="s">
        <v>16</v>
      </c>
      <c r="G669">
        <v>4.3</v>
      </c>
      <c r="H669" s="2">
        <v>12499</v>
      </c>
      <c r="I669" s="2">
        <v>13999</v>
      </c>
      <c r="J669" t="s">
        <v>566</v>
      </c>
      <c r="K669">
        <v>1500</v>
      </c>
      <c r="L669">
        <v>10.715051075076699</v>
      </c>
      <c r="M669">
        <f t="shared" ca="1" si="10"/>
        <v>159</v>
      </c>
      <c r="N669" s="2">
        <f ca="1" xml:space="preserve"> Table7[[#This Row],[Selling Price]] * Table7[[#This Row],[Units sold (Anually)]]</f>
        <v>1987341</v>
      </c>
      <c r="O669" s="2">
        <f ca="1" xml:space="preserve"> (-Table7[[#This Row],[Original Price]] - Table7[[#This Row],[Selling Price]])  * Table7[[#This Row],[Units sold (Anually)]]</f>
        <v>-4213182</v>
      </c>
      <c r="P669" s="2">
        <f ca="1" xml:space="preserve"> (Table7[[#This Row],[Original Price]] - Table7[[#This Row],[Selling Price]]) * Table7[[#This Row],[Units sold (Anually)]]</f>
        <v>238500</v>
      </c>
      <c r="Q669" s="2">
        <f ca="1" xml:space="preserve"> Table7[[#This Row],[Sales]] - Table7[[#This Row],[Discount]]</f>
        <v>1985841</v>
      </c>
    </row>
    <row r="670" spans="1:17">
      <c r="A670" t="s">
        <v>67</v>
      </c>
      <c r="B670" t="s">
        <v>390</v>
      </c>
      <c r="C670" t="s">
        <v>640</v>
      </c>
      <c r="D670" t="s">
        <v>30</v>
      </c>
      <c r="E670" s="6" t="s">
        <v>15</v>
      </c>
      <c r="F670" t="s">
        <v>16</v>
      </c>
      <c r="G670">
        <v>4.4000000000000004</v>
      </c>
      <c r="H670" s="2">
        <v>13990</v>
      </c>
      <c r="I670" s="2">
        <v>21990</v>
      </c>
      <c r="J670" t="s">
        <v>392</v>
      </c>
      <c r="K670">
        <v>8000</v>
      </c>
      <c r="L670">
        <v>36.380172805820798</v>
      </c>
      <c r="M670">
        <f t="shared" ca="1" si="10"/>
        <v>486</v>
      </c>
      <c r="N670" s="2">
        <f ca="1" xml:space="preserve"> Table7[[#This Row],[Selling Price]] * Table7[[#This Row],[Units sold (Anually)]]</f>
        <v>6799140</v>
      </c>
      <c r="O670" s="2">
        <f ca="1" xml:space="preserve"> (-Table7[[#This Row],[Original Price]] - Table7[[#This Row],[Selling Price]])  * Table7[[#This Row],[Units sold (Anually)]]</f>
        <v>-17486280</v>
      </c>
      <c r="P670" s="2">
        <f ca="1" xml:space="preserve"> (Table7[[#This Row],[Original Price]] - Table7[[#This Row],[Selling Price]]) * Table7[[#This Row],[Units sold (Anually)]]</f>
        <v>3888000</v>
      </c>
      <c r="Q670" s="2">
        <f ca="1" xml:space="preserve"> Table7[[#This Row],[Sales]] - Table7[[#This Row],[Discount]]</f>
        <v>6791140</v>
      </c>
    </row>
    <row r="671" spans="1:17">
      <c r="A671" t="s">
        <v>196</v>
      </c>
      <c r="B671" t="s">
        <v>1185</v>
      </c>
      <c r="C671" t="s">
        <v>1186</v>
      </c>
      <c r="D671" t="s">
        <v>50</v>
      </c>
      <c r="E671" s="6" t="s">
        <v>70</v>
      </c>
      <c r="F671" t="s">
        <v>16</v>
      </c>
      <c r="G671">
        <v>3.9</v>
      </c>
      <c r="H671" s="2">
        <v>8199</v>
      </c>
      <c r="I671" s="2">
        <v>10999</v>
      </c>
      <c r="J671" t="s">
        <v>1187</v>
      </c>
      <c r="K671">
        <v>2800</v>
      </c>
      <c r="L671">
        <v>25.456859714519499</v>
      </c>
      <c r="M671">
        <f t="shared" ca="1" si="10"/>
        <v>366</v>
      </c>
      <c r="N671" s="2">
        <f ca="1" xml:space="preserve"> Table7[[#This Row],[Selling Price]] * Table7[[#This Row],[Units sold (Anually)]]</f>
        <v>3000834</v>
      </c>
      <c r="O671" s="2">
        <f ca="1" xml:space="preserve"> (-Table7[[#This Row],[Original Price]] - Table7[[#This Row],[Selling Price]])  * Table7[[#This Row],[Units sold (Anually)]]</f>
        <v>-7026468</v>
      </c>
      <c r="P671" s="2">
        <f ca="1" xml:space="preserve"> (Table7[[#This Row],[Original Price]] - Table7[[#This Row],[Selling Price]]) * Table7[[#This Row],[Units sold (Anually)]]</f>
        <v>1024800</v>
      </c>
      <c r="Q671" s="2">
        <f ca="1" xml:space="preserve"> Table7[[#This Row],[Sales]] - Table7[[#This Row],[Discount]]</f>
        <v>2998034</v>
      </c>
    </row>
    <row r="672" spans="1:17">
      <c r="A672" t="s">
        <v>27</v>
      </c>
      <c r="B672" t="s">
        <v>1016</v>
      </c>
      <c r="C672" t="s">
        <v>1188</v>
      </c>
      <c r="D672" t="s">
        <v>14</v>
      </c>
      <c r="E672" s="6" t="s">
        <v>15</v>
      </c>
      <c r="F672" t="s">
        <v>16</v>
      </c>
      <c r="G672">
        <v>4.3</v>
      </c>
      <c r="H672" s="2">
        <v>15999</v>
      </c>
      <c r="I672" s="2">
        <v>18999</v>
      </c>
      <c r="J672" t="s">
        <v>1018</v>
      </c>
      <c r="K672">
        <v>3000</v>
      </c>
      <c r="L672">
        <v>15.790304752881701</v>
      </c>
      <c r="M672">
        <f t="shared" ca="1" si="10"/>
        <v>446</v>
      </c>
      <c r="N672" s="2">
        <f ca="1" xml:space="preserve"> Table7[[#This Row],[Selling Price]] * Table7[[#This Row],[Units sold (Anually)]]</f>
        <v>7135554</v>
      </c>
      <c r="O672" s="2">
        <f ca="1" xml:space="preserve"> (-Table7[[#This Row],[Original Price]] - Table7[[#This Row],[Selling Price]])  * Table7[[#This Row],[Units sold (Anually)]]</f>
        <v>-15609108</v>
      </c>
      <c r="P672" s="2">
        <f ca="1" xml:space="preserve"> (Table7[[#This Row],[Original Price]] - Table7[[#This Row],[Selling Price]]) * Table7[[#This Row],[Units sold (Anually)]]</f>
        <v>1338000</v>
      </c>
      <c r="Q672" s="2">
        <f ca="1" xml:space="preserve"> Table7[[#This Row],[Sales]] - Table7[[#This Row],[Discount]]</f>
        <v>7132554</v>
      </c>
    </row>
    <row r="673" spans="1:17">
      <c r="A673" t="s">
        <v>147</v>
      </c>
      <c r="B673">
        <v>2</v>
      </c>
      <c r="C673" t="s">
        <v>148</v>
      </c>
      <c r="D673" t="s">
        <v>30</v>
      </c>
      <c r="E673" s="6" t="s">
        <v>15</v>
      </c>
      <c r="F673" t="s">
        <v>16</v>
      </c>
      <c r="G673">
        <v>4.5999999999999996</v>
      </c>
      <c r="H673" s="2">
        <v>70000</v>
      </c>
      <c r="I673" s="2">
        <v>70000</v>
      </c>
      <c r="J673" t="s">
        <v>1189</v>
      </c>
      <c r="K673">
        <v>0</v>
      </c>
      <c r="L673">
        <v>0</v>
      </c>
      <c r="M673">
        <f t="shared" ca="1" si="10"/>
        <v>325</v>
      </c>
      <c r="N673" s="2">
        <f ca="1" xml:space="preserve"> Table7[[#This Row],[Selling Price]] * Table7[[#This Row],[Units sold (Anually)]]</f>
        <v>22750000</v>
      </c>
      <c r="O673" s="2">
        <f ca="1" xml:space="preserve"> (-Table7[[#This Row],[Original Price]] - Table7[[#This Row],[Selling Price]])  * Table7[[#This Row],[Units sold (Anually)]]</f>
        <v>-45500000</v>
      </c>
      <c r="P673" s="2">
        <f ca="1" xml:space="preserve"> (Table7[[#This Row],[Original Price]] - Table7[[#This Row],[Selling Price]]) * Table7[[#This Row],[Units sold (Anually)]]</f>
        <v>0</v>
      </c>
      <c r="Q673" s="2">
        <f ca="1" xml:space="preserve"> Table7[[#This Row],[Sales]] - Table7[[#This Row],[Discount]]</f>
        <v>22750000</v>
      </c>
    </row>
    <row r="674" spans="1:17">
      <c r="A674" t="s">
        <v>11</v>
      </c>
      <c r="B674" t="s">
        <v>896</v>
      </c>
      <c r="C674" t="s">
        <v>897</v>
      </c>
      <c r="D674" t="s">
        <v>30</v>
      </c>
      <c r="E674" s="6" t="s">
        <v>31</v>
      </c>
      <c r="F674" t="s">
        <v>16</v>
      </c>
      <c r="G674">
        <v>3.9</v>
      </c>
      <c r="H674" s="2">
        <v>49990</v>
      </c>
      <c r="I674" s="2">
        <v>49990</v>
      </c>
      <c r="J674" t="s">
        <v>898</v>
      </c>
      <c r="K674">
        <v>0</v>
      </c>
      <c r="L674">
        <v>0</v>
      </c>
      <c r="M674">
        <f t="shared" ca="1" si="10"/>
        <v>323</v>
      </c>
      <c r="N674" s="2">
        <f ca="1" xml:space="preserve"> Table7[[#This Row],[Selling Price]] * Table7[[#This Row],[Units sold (Anually)]]</f>
        <v>16146770</v>
      </c>
      <c r="O674" s="2">
        <f ca="1" xml:space="preserve"> (-Table7[[#This Row],[Original Price]] - Table7[[#This Row],[Selling Price]])  * Table7[[#This Row],[Units sold (Anually)]]</f>
        <v>-32293540</v>
      </c>
      <c r="P674" s="2">
        <f ca="1" xml:space="preserve"> (Table7[[#This Row],[Original Price]] - Table7[[#This Row],[Selling Price]]) * Table7[[#This Row],[Units sold (Anually)]]</f>
        <v>0</v>
      </c>
      <c r="Q674" s="2">
        <f ca="1" xml:space="preserve"> Table7[[#This Row],[Sales]] - Table7[[#This Row],[Discount]]</f>
        <v>16146770</v>
      </c>
    </row>
    <row r="675" spans="1:17">
      <c r="A675" t="s">
        <v>11</v>
      </c>
      <c r="B675" t="s">
        <v>1143</v>
      </c>
      <c r="C675" t="s">
        <v>1190</v>
      </c>
      <c r="D675" t="s">
        <v>45</v>
      </c>
      <c r="E675" s="6" t="s">
        <v>31</v>
      </c>
      <c r="F675" t="s">
        <v>16</v>
      </c>
      <c r="G675">
        <v>4.3</v>
      </c>
      <c r="H675" s="2">
        <v>18699</v>
      </c>
      <c r="I675" s="2">
        <v>18699</v>
      </c>
      <c r="J675" t="s">
        <v>1144</v>
      </c>
      <c r="K675">
        <v>0</v>
      </c>
      <c r="L675">
        <v>0</v>
      </c>
      <c r="M675">
        <f t="shared" ca="1" si="10"/>
        <v>196</v>
      </c>
      <c r="N675" s="2">
        <f ca="1" xml:space="preserve"> Table7[[#This Row],[Selling Price]] * Table7[[#This Row],[Units sold (Anually)]]</f>
        <v>3665004</v>
      </c>
      <c r="O675" s="2">
        <f ca="1" xml:space="preserve"> (-Table7[[#This Row],[Original Price]] - Table7[[#This Row],[Selling Price]])  * Table7[[#This Row],[Units sold (Anually)]]</f>
        <v>-7330008</v>
      </c>
      <c r="P675" s="2">
        <f ca="1" xml:space="preserve"> (Table7[[#This Row],[Original Price]] - Table7[[#This Row],[Selling Price]]) * Table7[[#This Row],[Units sold (Anually)]]</f>
        <v>0</v>
      </c>
      <c r="Q675" s="2">
        <f ca="1" xml:space="preserve"> Table7[[#This Row],[Sales]] - Table7[[#This Row],[Discount]]</f>
        <v>3665004</v>
      </c>
    </row>
    <row r="676" spans="1:17">
      <c r="A676" t="s">
        <v>134</v>
      </c>
      <c r="B676" t="s">
        <v>1191</v>
      </c>
      <c r="C676" t="s">
        <v>1169</v>
      </c>
      <c r="D676" t="s">
        <v>81</v>
      </c>
      <c r="E676" s="6" t="s">
        <v>30</v>
      </c>
      <c r="F676" t="s">
        <v>16</v>
      </c>
      <c r="G676">
        <v>3.8</v>
      </c>
      <c r="H676" s="2">
        <v>17200</v>
      </c>
      <c r="I676" s="2">
        <v>17200</v>
      </c>
      <c r="J676" t="s">
        <v>1192</v>
      </c>
      <c r="K676">
        <v>0</v>
      </c>
      <c r="L676">
        <v>0</v>
      </c>
      <c r="M676">
        <f t="shared" ca="1" si="10"/>
        <v>459</v>
      </c>
      <c r="N676" s="2">
        <f ca="1" xml:space="preserve"> Table7[[#This Row],[Selling Price]] * Table7[[#This Row],[Units sold (Anually)]]</f>
        <v>7894800</v>
      </c>
      <c r="O676" s="2">
        <f ca="1" xml:space="preserve"> (-Table7[[#This Row],[Original Price]] - Table7[[#This Row],[Selling Price]])  * Table7[[#This Row],[Units sold (Anually)]]</f>
        <v>-15789600</v>
      </c>
      <c r="P676" s="2">
        <f ca="1" xml:space="preserve"> (Table7[[#This Row],[Original Price]] - Table7[[#This Row],[Selling Price]]) * Table7[[#This Row],[Units sold (Anually)]]</f>
        <v>0</v>
      </c>
      <c r="Q676" s="2">
        <f ca="1" xml:space="preserve"> Table7[[#This Row],[Sales]] - Table7[[#This Row],[Discount]]</f>
        <v>7894800</v>
      </c>
    </row>
    <row r="677" spans="1:17">
      <c r="A677" t="s">
        <v>72</v>
      </c>
      <c r="B677" t="s">
        <v>1193</v>
      </c>
      <c r="C677" t="s">
        <v>1194</v>
      </c>
      <c r="D677" t="s">
        <v>14</v>
      </c>
      <c r="E677" s="6" t="s">
        <v>15</v>
      </c>
      <c r="F677" t="s">
        <v>16</v>
      </c>
      <c r="G677">
        <v>4.9000000000000004</v>
      </c>
      <c r="H677" s="2">
        <v>22990</v>
      </c>
      <c r="I677" s="2">
        <v>22990</v>
      </c>
      <c r="J677" t="s">
        <v>1195</v>
      </c>
      <c r="K677">
        <v>0</v>
      </c>
      <c r="L677">
        <v>0</v>
      </c>
      <c r="M677">
        <f t="shared" ca="1" si="10"/>
        <v>324</v>
      </c>
      <c r="N677" s="2">
        <f ca="1" xml:space="preserve"> Table7[[#This Row],[Selling Price]] * Table7[[#This Row],[Units sold (Anually)]]</f>
        <v>7448760</v>
      </c>
      <c r="O677" s="2">
        <f ca="1" xml:space="preserve"> (-Table7[[#This Row],[Original Price]] - Table7[[#This Row],[Selling Price]])  * Table7[[#This Row],[Units sold (Anually)]]</f>
        <v>-14897520</v>
      </c>
      <c r="P677" s="2">
        <f ca="1" xml:space="preserve"> (Table7[[#This Row],[Original Price]] - Table7[[#This Row],[Selling Price]]) * Table7[[#This Row],[Units sold (Anually)]]</f>
        <v>0</v>
      </c>
      <c r="Q677" s="2">
        <f ca="1" xml:space="preserve"> Table7[[#This Row],[Sales]] - Table7[[#This Row],[Discount]]</f>
        <v>7448760</v>
      </c>
    </row>
    <row r="678" spans="1:17">
      <c r="A678" t="s">
        <v>23</v>
      </c>
      <c r="B678" t="s">
        <v>438</v>
      </c>
      <c r="C678" t="s">
        <v>656</v>
      </c>
      <c r="D678" t="s">
        <v>277</v>
      </c>
      <c r="E678" s="6" t="s">
        <v>63</v>
      </c>
      <c r="F678" t="s">
        <v>16</v>
      </c>
      <c r="G678">
        <v>4.5999999999999996</v>
      </c>
      <c r="H678" s="2">
        <v>35999</v>
      </c>
      <c r="I678" s="2">
        <v>35999</v>
      </c>
      <c r="J678" t="s">
        <v>439</v>
      </c>
      <c r="K678">
        <v>0</v>
      </c>
      <c r="L678">
        <v>0</v>
      </c>
      <c r="M678">
        <f t="shared" ca="1" si="10"/>
        <v>229</v>
      </c>
      <c r="N678" s="2">
        <f ca="1" xml:space="preserve"> Table7[[#This Row],[Selling Price]] * Table7[[#This Row],[Units sold (Anually)]]</f>
        <v>8243771</v>
      </c>
      <c r="O678" s="2">
        <f ca="1" xml:space="preserve"> (-Table7[[#This Row],[Original Price]] - Table7[[#This Row],[Selling Price]])  * Table7[[#This Row],[Units sold (Anually)]]</f>
        <v>-16487542</v>
      </c>
      <c r="P678" s="2">
        <f ca="1" xml:space="preserve"> (Table7[[#This Row],[Original Price]] - Table7[[#This Row],[Selling Price]]) * Table7[[#This Row],[Units sold (Anually)]]</f>
        <v>0</v>
      </c>
      <c r="Q678" s="2">
        <f ca="1" xml:space="preserve"> Table7[[#This Row],[Sales]] - Table7[[#This Row],[Discount]]</f>
        <v>8243771</v>
      </c>
    </row>
    <row r="679" spans="1:17">
      <c r="A679" t="s">
        <v>87</v>
      </c>
      <c r="B679" t="s">
        <v>1196</v>
      </c>
      <c r="C679" t="s">
        <v>35</v>
      </c>
      <c r="D679" t="s">
        <v>20</v>
      </c>
      <c r="E679" s="6" t="s">
        <v>21</v>
      </c>
      <c r="F679" t="s">
        <v>16</v>
      </c>
      <c r="G679">
        <v>3.8</v>
      </c>
      <c r="H679" s="2">
        <v>8499</v>
      </c>
      <c r="I679" s="2">
        <v>8499</v>
      </c>
      <c r="J679" t="s">
        <v>1197</v>
      </c>
      <c r="K679">
        <v>0</v>
      </c>
      <c r="L679">
        <v>0</v>
      </c>
      <c r="M679">
        <f t="shared" ca="1" si="10"/>
        <v>378</v>
      </c>
      <c r="N679" s="2">
        <f ca="1" xml:space="preserve"> Table7[[#This Row],[Selling Price]] * Table7[[#This Row],[Units sold (Anually)]]</f>
        <v>3212622</v>
      </c>
      <c r="O679" s="2">
        <f ca="1" xml:space="preserve"> (-Table7[[#This Row],[Original Price]] - Table7[[#This Row],[Selling Price]])  * Table7[[#This Row],[Units sold (Anually)]]</f>
        <v>-6425244</v>
      </c>
      <c r="P679" s="2">
        <f ca="1" xml:space="preserve"> (Table7[[#This Row],[Original Price]] - Table7[[#This Row],[Selling Price]]) * Table7[[#This Row],[Units sold (Anually)]]</f>
        <v>0</v>
      </c>
      <c r="Q679" s="2">
        <f ca="1" xml:space="preserve"> Table7[[#This Row],[Sales]] - Table7[[#This Row],[Discount]]</f>
        <v>3212622</v>
      </c>
    </row>
    <row r="680" spans="1:17">
      <c r="A680" t="s">
        <v>56</v>
      </c>
      <c r="B680" t="s">
        <v>772</v>
      </c>
      <c r="C680" t="s">
        <v>1198</v>
      </c>
      <c r="D680" t="s">
        <v>14</v>
      </c>
      <c r="E680" s="6" t="s">
        <v>1199</v>
      </c>
      <c r="F680" t="s">
        <v>16</v>
      </c>
      <c r="G680">
        <v>4.3</v>
      </c>
      <c r="H680" s="2">
        <v>25999</v>
      </c>
      <c r="I680" s="2">
        <v>25999</v>
      </c>
      <c r="J680" t="s">
        <v>774</v>
      </c>
      <c r="K680">
        <v>0</v>
      </c>
      <c r="L680">
        <v>0</v>
      </c>
      <c r="M680">
        <f t="shared" ca="1" si="10"/>
        <v>467</v>
      </c>
      <c r="N680" s="2">
        <f ca="1" xml:space="preserve"> Table7[[#This Row],[Selling Price]] * Table7[[#This Row],[Units sold (Anually)]]</f>
        <v>12141533</v>
      </c>
      <c r="O680" s="2">
        <f ca="1" xml:space="preserve"> (-Table7[[#This Row],[Original Price]] - Table7[[#This Row],[Selling Price]])  * Table7[[#This Row],[Units sold (Anually)]]</f>
        <v>-24283066</v>
      </c>
      <c r="P680" s="2">
        <f ca="1" xml:space="preserve"> (Table7[[#This Row],[Original Price]] - Table7[[#This Row],[Selling Price]]) * Table7[[#This Row],[Units sold (Anually)]]</f>
        <v>0</v>
      </c>
      <c r="Q680" s="2">
        <f ca="1" xml:space="preserve"> Table7[[#This Row],[Sales]] - Table7[[#This Row],[Discount]]</f>
        <v>12141533</v>
      </c>
    </row>
    <row r="681" spans="1:17">
      <c r="A681" t="s">
        <v>56</v>
      </c>
      <c r="B681" t="s">
        <v>883</v>
      </c>
      <c r="C681" t="s">
        <v>1200</v>
      </c>
      <c r="D681" t="s">
        <v>50</v>
      </c>
      <c r="E681" s="6" t="s">
        <v>70</v>
      </c>
      <c r="F681" t="s">
        <v>16</v>
      </c>
      <c r="G681">
        <v>4.4000000000000004</v>
      </c>
      <c r="H681" s="2">
        <v>8299</v>
      </c>
      <c r="I681" s="2">
        <v>8499</v>
      </c>
      <c r="J681" t="s">
        <v>885</v>
      </c>
      <c r="K681">
        <v>200</v>
      </c>
      <c r="L681">
        <v>2.3532180256500701</v>
      </c>
      <c r="M681">
        <f t="shared" ca="1" si="10"/>
        <v>246</v>
      </c>
      <c r="N681" s="2">
        <f ca="1" xml:space="preserve"> Table7[[#This Row],[Selling Price]] * Table7[[#This Row],[Units sold (Anually)]]</f>
        <v>2041554</v>
      </c>
      <c r="O681" s="2">
        <f ca="1" xml:space="preserve"> (-Table7[[#This Row],[Original Price]] - Table7[[#This Row],[Selling Price]])  * Table7[[#This Row],[Units sold (Anually)]]</f>
        <v>-4132308</v>
      </c>
      <c r="P681" s="2">
        <f ca="1" xml:space="preserve"> (Table7[[#This Row],[Original Price]] - Table7[[#This Row],[Selling Price]]) * Table7[[#This Row],[Units sold (Anually)]]</f>
        <v>49200</v>
      </c>
      <c r="Q681" s="2">
        <f ca="1" xml:space="preserve"> Table7[[#This Row],[Sales]] - Table7[[#This Row],[Discount]]</f>
        <v>2041354</v>
      </c>
    </row>
    <row r="682" spans="1:17">
      <c r="A682" t="s">
        <v>72</v>
      </c>
      <c r="B682" t="s">
        <v>1201</v>
      </c>
      <c r="C682" t="s">
        <v>682</v>
      </c>
      <c r="D682" t="s">
        <v>2554</v>
      </c>
      <c r="E682" s="6" t="s">
        <v>31</v>
      </c>
      <c r="F682" t="s">
        <v>16</v>
      </c>
      <c r="G682">
        <v>3.8</v>
      </c>
      <c r="H682" s="2">
        <v>69990</v>
      </c>
      <c r="I682" s="2">
        <v>74990</v>
      </c>
      <c r="J682" t="s">
        <v>1202</v>
      </c>
      <c r="K682">
        <v>5000</v>
      </c>
      <c r="L682">
        <v>6.6675556740898703</v>
      </c>
      <c r="M682">
        <f t="shared" ca="1" si="10"/>
        <v>378</v>
      </c>
      <c r="N682" s="2">
        <f ca="1" xml:space="preserve"> Table7[[#This Row],[Selling Price]] * Table7[[#This Row],[Units sold (Anually)]]</f>
        <v>26456220</v>
      </c>
      <c r="O682" s="2">
        <f ca="1" xml:space="preserve"> (-Table7[[#This Row],[Original Price]] - Table7[[#This Row],[Selling Price]])  * Table7[[#This Row],[Units sold (Anually)]]</f>
        <v>-54802440</v>
      </c>
      <c r="P682" s="2">
        <f ca="1" xml:space="preserve"> (Table7[[#This Row],[Original Price]] - Table7[[#This Row],[Selling Price]]) * Table7[[#This Row],[Units sold (Anually)]]</f>
        <v>1890000</v>
      </c>
      <c r="Q682" s="2">
        <f ca="1" xml:space="preserve"> Table7[[#This Row],[Sales]] - Table7[[#This Row],[Discount]]</f>
        <v>26451220</v>
      </c>
    </row>
    <row r="683" spans="1:17">
      <c r="A683" t="s">
        <v>27</v>
      </c>
      <c r="B683" t="s">
        <v>1203</v>
      </c>
      <c r="C683" t="s">
        <v>1204</v>
      </c>
      <c r="D683" t="s">
        <v>20</v>
      </c>
      <c r="E683" s="6" t="s">
        <v>70</v>
      </c>
      <c r="F683" t="s">
        <v>16</v>
      </c>
      <c r="G683">
        <v>4.2</v>
      </c>
      <c r="H683" s="2">
        <v>7999</v>
      </c>
      <c r="I683" s="2">
        <v>7999</v>
      </c>
      <c r="J683" t="s">
        <v>1205</v>
      </c>
      <c r="K683">
        <v>0</v>
      </c>
      <c r="L683">
        <v>0</v>
      </c>
      <c r="M683">
        <f t="shared" ca="1" si="10"/>
        <v>311</v>
      </c>
      <c r="N683" s="2">
        <f ca="1" xml:space="preserve"> Table7[[#This Row],[Selling Price]] * Table7[[#This Row],[Units sold (Anually)]]</f>
        <v>2487689</v>
      </c>
      <c r="O683" s="2">
        <f ca="1" xml:space="preserve"> (-Table7[[#This Row],[Original Price]] - Table7[[#This Row],[Selling Price]])  * Table7[[#This Row],[Units sold (Anually)]]</f>
        <v>-4975378</v>
      </c>
      <c r="P683" s="2">
        <f ca="1" xml:space="preserve"> (Table7[[#This Row],[Original Price]] - Table7[[#This Row],[Selling Price]]) * Table7[[#This Row],[Units sold (Anually)]]</f>
        <v>0</v>
      </c>
      <c r="Q683" s="2">
        <f ca="1" xml:space="preserve"> Table7[[#This Row],[Sales]] - Table7[[#This Row],[Discount]]</f>
        <v>2487689</v>
      </c>
    </row>
    <row r="684" spans="1:17">
      <c r="A684" t="s">
        <v>27</v>
      </c>
      <c r="B684" t="s">
        <v>1206</v>
      </c>
      <c r="C684" t="s">
        <v>514</v>
      </c>
      <c r="D684" t="s">
        <v>30</v>
      </c>
      <c r="E684" s="6" t="s">
        <v>31</v>
      </c>
      <c r="F684" t="s">
        <v>16</v>
      </c>
      <c r="G684">
        <v>4.3</v>
      </c>
      <c r="H684" s="2">
        <v>10999</v>
      </c>
      <c r="I684" s="2">
        <v>10999</v>
      </c>
      <c r="J684" t="s">
        <v>1207</v>
      </c>
      <c r="K684">
        <v>0</v>
      </c>
      <c r="L684">
        <v>0</v>
      </c>
      <c r="M684">
        <f t="shared" ca="1" si="10"/>
        <v>465</v>
      </c>
      <c r="N684" s="2">
        <f ca="1" xml:space="preserve"> Table7[[#This Row],[Selling Price]] * Table7[[#This Row],[Units sold (Anually)]]</f>
        <v>5114535</v>
      </c>
      <c r="O684" s="2">
        <f ca="1" xml:space="preserve"> (-Table7[[#This Row],[Original Price]] - Table7[[#This Row],[Selling Price]])  * Table7[[#This Row],[Units sold (Anually)]]</f>
        <v>-10229070</v>
      </c>
      <c r="P684" s="2">
        <f ca="1" xml:space="preserve"> (Table7[[#This Row],[Original Price]] - Table7[[#This Row],[Selling Price]]) * Table7[[#This Row],[Units sold (Anually)]]</f>
        <v>0</v>
      </c>
      <c r="Q684" s="2">
        <f ca="1" xml:space="preserve"> Table7[[#This Row],[Sales]] - Table7[[#This Row],[Discount]]</f>
        <v>5114535</v>
      </c>
    </row>
    <row r="685" spans="1:17">
      <c r="A685" t="s">
        <v>56</v>
      </c>
      <c r="B685" t="s">
        <v>288</v>
      </c>
      <c r="C685" t="s">
        <v>729</v>
      </c>
      <c r="D685" t="s">
        <v>14</v>
      </c>
      <c r="E685" s="6" t="s">
        <v>15</v>
      </c>
      <c r="F685" t="s">
        <v>16</v>
      </c>
      <c r="G685">
        <v>4.2</v>
      </c>
      <c r="H685" s="2">
        <v>26828</v>
      </c>
      <c r="I685" s="2">
        <v>26828</v>
      </c>
      <c r="J685" t="s">
        <v>290</v>
      </c>
      <c r="K685">
        <v>0</v>
      </c>
      <c r="L685">
        <v>0</v>
      </c>
      <c r="M685">
        <f t="shared" ca="1" si="10"/>
        <v>398</v>
      </c>
      <c r="N685" s="2">
        <f ca="1" xml:space="preserve"> Table7[[#This Row],[Selling Price]] * Table7[[#This Row],[Units sold (Anually)]]</f>
        <v>10677544</v>
      </c>
      <c r="O685" s="2">
        <f ca="1" xml:space="preserve"> (-Table7[[#This Row],[Original Price]] - Table7[[#This Row],[Selling Price]])  * Table7[[#This Row],[Units sold (Anually)]]</f>
        <v>-21355088</v>
      </c>
      <c r="P685" s="2">
        <f ca="1" xml:space="preserve"> (Table7[[#This Row],[Original Price]] - Table7[[#This Row],[Selling Price]]) * Table7[[#This Row],[Units sold (Anually)]]</f>
        <v>0</v>
      </c>
      <c r="Q685" s="2">
        <f ca="1" xml:space="preserve"> Table7[[#This Row],[Sales]] - Table7[[#This Row],[Discount]]</f>
        <v>10677544</v>
      </c>
    </row>
    <row r="686" spans="1:17">
      <c r="A686" t="s">
        <v>27</v>
      </c>
      <c r="B686" t="s">
        <v>1208</v>
      </c>
      <c r="C686" t="s">
        <v>1209</v>
      </c>
      <c r="D686" t="s">
        <v>30</v>
      </c>
      <c r="E686" s="6" t="s">
        <v>31</v>
      </c>
      <c r="F686" t="s">
        <v>16</v>
      </c>
      <c r="G686">
        <v>4.4000000000000004</v>
      </c>
      <c r="H686" s="2">
        <v>9999</v>
      </c>
      <c r="I686" s="2">
        <v>11999</v>
      </c>
      <c r="J686" t="s">
        <v>1210</v>
      </c>
      <c r="K686">
        <v>2000</v>
      </c>
      <c r="L686">
        <v>16.6680556713059</v>
      </c>
      <c r="M686">
        <f t="shared" ca="1" si="10"/>
        <v>374</v>
      </c>
      <c r="N686" s="2">
        <f ca="1" xml:space="preserve"> Table7[[#This Row],[Selling Price]] * Table7[[#This Row],[Units sold (Anually)]]</f>
        <v>3739626</v>
      </c>
      <c r="O686" s="2">
        <f ca="1" xml:space="preserve"> (-Table7[[#This Row],[Original Price]] - Table7[[#This Row],[Selling Price]])  * Table7[[#This Row],[Units sold (Anually)]]</f>
        <v>-8227252</v>
      </c>
      <c r="P686" s="2">
        <f ca="1" xml:space="preserve"> (Table7[[#This Row],[Original Price]] - Table7[[#This Row],[Selling Price]]) * Table7[[#This Row],[Units sold (Anually)]]</f>
        <v>748000</v>
      </c>
      <c r="Q686" s="2">
        <f ca="1" xml:space="preserve"> Table7[[#This Row],[Sales]] - Table7[[#This Row],[Discount]]</f>
        <v>3737626</v>
      </c>
    </row>
    <row r="687" spans="1:17">
      <c r="A687" t="s">
        <v>67</v>
      </c>
      <c r="B687" t="s">
        <v>458</v>
      </c>
      <c r="C687" t="s">
        <v>35</v>
      </c>
      <c r="D687" t="s">
        <v>50</v>
      </c>
      <c r="E687" s="6" t="s">
        <v>70</v>
      </c>
      <c r="F687" t="s">
        <v>16</v>
      </c>
      <c r="G687">
        <v>4.4000000000000004</v>
      </c>
      <c r="H687" s="2">
        <v>9490</v>
      </c>
      <c r="I687" s="2">
        <v>10990</v>
      </c>
      <c r="J687" t="s">
        <v>459</v>
      </c>
      <c r="K687">
        <v>1500</v>
      </c>
      <c r="L687">
        <v>13.648771610555</v>
      </c>
      <c r="M687">
        <f t="shared" ca="1" si="10"/>
        <v>444</v>
      </c>
      <c r="N687" s="2">
        <f ca="1" xml:space="preserve"> Table7[[#This Row],[Selling Price]] * Table7[[#This Row],[Units sold (Anually)]]</f>
        <v>4213560</v>
      </c>
      <c r="O687" s="2">
        <f ca="1" xml:space="preserve"> (-Table7[[#This Row],[Original Price]] - Table7[[#This Row],[Selling Price]])  * Table7[[#This Row],[Units sold (Anually)]]</f>
        <v>-9093120</v>
      </c>
      <c r="P687" s="2">
        <f ca="1" xml:space="preserve"> (Table7[[#This Row],[Original Price]] - Table7[[#This Row],[Selling Price]]) * Table7[[#This Row],[Units sold (Anually)]]</f>
        <v>666000</v>
      </c>
      <c r="Q687" s="2">
        <f ca="1" xml:space="preserve"> Table7[[#This Row],[Sales]] - Table7[[#This Row],[Discount]]</f>
        <v>4212060</v>
      </c>
    </row>
    <row r="688" spans="1:17">
      <c r="A688" t="s">
        <v>27</v>
      </c>
      <c r="B688" t="s">
        <v>1206</v>
      </c>
      <c r="C688" t="s">
        <v>514</v>
      </c>
      <c r="D688" t="s">
        <v>50</v>
      </c>
      <c r="E688" s="6" t="s">
        <v>70</v>
      </c>
      <c r="F688" t="s">
        <v>16</v>
      </c>
      <c r="G688">
        <v>4.2</v>
      </c>
      <c r="H688" s="2">
        <v>9999</v>
      </c>
      <c r="I688" s="2">
        <v>9999</v>
      </c>
      <c r="J688" t="s">
        <v>1207</v>
      </c>
      <c r="K688">
        <v>0</v>
      </c>
      <c r="L688">
        <v>0</v>
      </c>
      <c r="M688">
        <f t="shared" ca="1" si="10"/>
        <v>487</v>
      </c>
      <c r="N688" s="2">
        <f ca="1" xml:space="preserve"> Table7[[#This Row],[Selling Price]] * Table7[[#This Row],[Units sold (Anually)]]</f>
        <v>4869513</v>
      </c>
      <c r="O688" s="2">
        <f ca="1" xml:space="preserve"> (-Table7[[#This Row],[Original Price]] - Table7[[#This Row],[Selling Price]])  * Table7[[#This Row],[Units sold (Anually)]]</f>
        <v>-9739026</v>
      </c>
      <c r="P688" s="2">
        <f ca="1" xml:space="preserve"> (Table7[[#This Row],[Original Price]] - Table7[[#This Row],[Selling Price]]) * Table7[[#This Row],[Units sold (Anually)]]</f>
        <v>0</v>
      </c>
      <c r="Q688" s="2">
        <f ca="1" xml:space="preserve"> Table7[[#This Row],[Sales]] - Table7[[#This Row],[Discount]]</f>
        <v>4869513</v>
      </c>
    </row>
    <row r="689" spans="1:17">
      <c r="A689" t="s">
        <v>33</v>
      </c>
      <c r="B689" t="s">
        <v>172</v>
      </c>
      <c r="C689" t="s">
        <v>62</v>
      </c>
      <c r="D689" t="s">
        <v>20</v>
      </c>
      <c r="E689" s="6" t="s">
        <v>63</v>
      </c>
      <c r="F689" t="s">
        <v>16</v>
      </c>
      <c r="G689">
        <v>4.7</v>
      </c>
      <c r="H689" s="2">
        <v>81500</v>
      </c>
      <c r="I689" s="2">
        <v>81500</v>
      </c>
      <c r="J689" t="s">
        <v>174</v>
      </c>
      <c r="K689">
        <v>0</v>
      </c>
      <c r="L689">
        <v>0</v>
      </c>
      <c r="M689">
        <f t="shared" ca="1" si="10"/>
        <v>135</v>
      </c>
      <c r="N689" s="2">
        <f ca="1" xml:space="preserve"> Table7[[#This Row],[Selling Price]] * Table7[[#This Row],[Units sold (Anually)]]</f>
        <v>11002500</v>
      </c>
      <c r="O689" s="2">
        <f ca="1" xml:space="preserve"> (-Table7[[#This Row],[Original Price]] - Table7[[#This Row],[Selling Price]])  * Table7[[#This Row],[Units sold (Anually)]]</f>
        <v>-22005000</v>
      </c>
      <c r="P689" s="2">
        <f ca="1" xml:space="preserve"> (Table7[[#This Row],[Original Price]] - Table7[[#This Row],[Selling Price]]) * Table7[[#This Row],[Units sold (Anually)]]</f>
        <v>0</v>
      </c>
      <c r="Q689" s="2">
        <f ca="1" xml:space="preserve"> Table7[[#This Row],[Sales]] - Table7[[#This Row],[Discount]]</f>
        <v>11002500</v>
      </c>
    </row>
    <row r="690" spans="1:17">
      <c r="A690" t="s">
        <v>18</v>
      </c>
      <c r="B690">
        <v>6</v>
      </c>
      <c r="C690" t="s">
        <v>781</v>
      </c>
      <c r="D690" t="s">
        <v>50</v>
      </c>
      <c r="E690" s="6" t="s">
        <v>70</v>
      </c>
      <c r="F690" t="s">
        <v>16</v>
      </c>
      <c r="G690">
        <v>3.9</v>
      </c>
      <c r="H690" s="2">
        <v>13999</v>
      </c>
      <c r="I690" s="2">
        <v>13999</v>
      </c>
      <c r="J690" t="s">
        <v>697</v>
      </c>
      <c r="K690">
        <v>0</v>
      </c>
      <c r="L690">
        <v>0</v>
      </c>
      <c r="M690">
        <f t="shared" ca="1" si="10"/>
        <v>476</v>
      </c>
      <c r="N690" s="2">
        <f ca="1" xml:space="preserve"> Table7[[#This Row],[Selling Price]] * Table7[[#This Row],[Units sold (Anually)]]</f>
        <v>6663524</v>
      </c>
      <c r="O690" s="2">
        <f ca="1" xml:space="preserve"> (-Table7[[#This Row],[Original Price]] - Table7[[#This Row],[Selling Price]])  * Table7[[#This Row],[Units sold (Anually)]]</f>
        <v>-13327048</v>
      </c>
      <c r="P690" s="2">
        <f ca="1" xml:space="preserve"> (Table7[[#This Row],[Original Price]] - Table7[[#This Row],[Selling Price]]) * Table7[[#This Row],[Units sold (Anually)]]</f>
        <v>0</v>
      </c>
      <c r="Q690" s="2">
        <f ca="1" xml:space="preserve"> Table7[[#This Row],[Sales]] - Table7[[#This Row],[Discount]]</f>
        <v>6663524</v>
      </c>
    </row>
    <row r="691" spans="1:17">
      <c r="A691" t="s">
        <v>87</v>
      </c>
      <c r="B691" t="s">
        <v>1211</v>
      </c>
      <c r="C691" t="s">
        <v>35</v>
      </c>
      <c r="D691" t="s">
        <v>277</v>
      </c>
      <c r="E691" s="6" t="s">
        <v>63</v>
      </c>
      <c r="F691" t="s">
        <v>16</v>
      </c>
      <c r="G691">
        <v>4.4000000000000004</v>
      </c>
      <c r="H691" s="2">
        <v>57999</v>
      </c>
      <c r="I691" s="2">
        <v>65999</v>
      </c>
      <c r="J691" t="s">
        <v>1212</v>
      </c>
      <c r="K691">
        <v>8000</v>
      </c>
      <c r="L691">
        <v>12.121395778723899</v>
      </c>
      <c r="M691">
        <f t="shared" ca="1" si="10"/>
        <v>181</v>
      </c>
      <c r="N691" s="2">
        <f ca="1" xml:space="preserve"> Table7[[#This Row],[Selling Price]] * Table7[[#This Row],[Units sold (Anually)]]</f>
        <v>10497819</v>
      </c>
      <c r="O691" s="2">
        <f ca="1" xml:space="preserve"> (-Table7[[#This Row],[Original Price]] - Table7[[#This Row],[Selling Price]])  * Table7[[#This Row],[Units sold (Anually)]]</f>
        <v>-22443638</v>
      </c>
      <c r="P691" s="2">
        <f ca="1" xml:space="preserve"> (Table7[[#This Row],[Original Price]] - Table7[[#This Row],[Selling Price]]) * Table7[[#This Row],[Units sold (Anually)]]</f>
        <v>1448000</v>
      </c>
      <c r="Q691" s="2">
        <f ca="1" xml:space="preserve"> Table7[[#This Row],[Sales]] - Table7[[#This Row],[Discount]]</f>
        <v>10489819</v>
      </c>
    </row>
    <row r="692" spans="1:17">
      <c r="A692" t="s">
        <v>18</v>
      </c>
      <c r="B692" t="s">
        <v>1213</v>
      </c>
      <c r="C692" t="s">
        <v>35</v>
      </c>
      <c r="D692" t="s">
        <v>41</v>
      </c>
      <c r="E692" s="6" t="s">
        <v>63</v>
      </c>
      <c r="F692" t="s">
        <v>16</v>
      </c>
      <c r="G692">
        <v>4</v>
      </c>
      <c r="H692" s="2">
        <v>4196</v>
      </c>
      <c r="I692" s="2">
        <v>4196</v>
      </c>
      <c r="J692" t="s">
        <v>1214</v>
      </c>
      <c r="K692">
        <v>0</v>
      </c>
      <c r="L692">
        <v>0</v>
      </c>
      <c r="M692">
        <f t="shared" ca="1" si="10"/>
        <v>348</v>
      </c>
      <c r="N692" s="2">
        <f ca="1" xml:space="preserve"> Table7[[#This Row],[Selling Price]] * Table7[[#This Row],[Units sold (Anually)]]</f>
        <v>1460208</v>
      </c>
      <c r="O692" s="2">
        <f ca="1" xml:space="preserve"> (-Table7[[#This Row],[Original Price]] - Table7[[#This Row],[Selling Price]])  * Table7[[#This Row],[Units sold (Anually)]]</f>
        <v>-2920416</v>
      </c>
      <c r="P692" s="2">
        <f ca="1" xml:space="preserve"> (Table7[[#This Row],[Original Price]] - Table7[[#This Row],[Selling Price]]) * Table7[[#This Row],[Units sold (Anually)]]</f>
        <v>0</v>
      </c>
      <c r="Q692" s="2">
        <f ca="1" xml:space="preserve"> Table7[[#This Row],[Sales]] - Table7[[#This Row],[Discount]]</f>
        <v>1460208</v>
      </c>
    </row>
    <row r="693" spans="1:17">
      <c r="A693" t="s">
        <v>11</v>
      </c>
      <c r="B693" t="s">
        <v>1215</v>
      </c>
      <c r="C693" t="s">
        <v>715</v>
      </c>
      <c r="D693" t="s">
        <v>14</v>
      </c>
      <c r="E693" s="6" t="s">
        <v>15</v>
      </c>
      <c r="F693" t="s">
        <v>16</v>
      </c>
      <c r="G693">
        <v>4.3</v>
      </c>
      <c r="H693" s="2">
        <v>30500</v>
      </c>
      <c r="I693" s="2">
        <v>33100</v>
      </c>
      <c r="J693" t="s">
        <v>1216</v>
      </c>
      <c r="K693">
        <v>2600</v>
      </c>
      <c r="L693">
        <v>7.8549848942598102</v>
      </c>
      <c r="M693">
        <f t="shared" ca="1" si="10"/>
        <v>203</v>
      </c>
      <c r="N693" s="2">
        <f ca="1" xml:space="preserve"> Table7[[#This Row],[Selling Price]] * Table7[[#This Row],[Units sold (Anually)]]</f>
        <v>6191500</v>
      </c>
      <c r="O693" s="2">
        <f ca="1" xml:space="preserve"> (-Table7[[#This Row],[Original Price]] - Table7[[#This Row],[Selling Price]])  * Table7[[#This Row],[Units sold (Anually)]]</f>
        <v>-12910800</v>
      </c>
      <c r="P693" s="2">
        <f ca="1" xml:space="preserve"> (Table7[[#This Row],[Original Price]] - Table7[[#This Row],[Selling Price]]) * Table7[[#This Row],[Units sold (Anually)]]</f>
        <v>527800</v>
      </c>
      <c r="Q693" s="2">
        <f ca="1" xml:space="preserve"> Table7[[#This Row],[Sales]] - Table7[[#This Row],[Discount]]</f>
        <v>6188900</v>
      </c>
    </row>
    <row r="694" spans="1:17">
      <c r="A694" t="s">
        <v>134</v>
      </c>
      <c r="B694" t="s">
        <v>1217</v>
      </c>
      <c r="C694" t="s">
        <v>97</v>
      </c>
      <c r="D694" t="s">
        <v>191</v>
      </c>
      <c r="E694" s="6" t="s">
        <v>30</v>
      </c>
      <c r="F694" t="s">
        <v>16</v>
      </c>
      <c r="G694">
        <v>3.6</v>
      </c>
      <c r="H694" s="2">
        <v>9990</v>
      </c>
      <c r="I694" s="2">
        <v>9990</v>
      </c>
      <c r="J694" t="s">
        <v>1218</v>
      </c>
      <c r="K694">
        <v>0</v>
      </c>
      <c r="L694">
        <v>0</v>
      </c>
      <c r="M694">
        <f t="shared" ca="1" si="10"/>
        <v>123</v>
      </c>
      <c r="N694" s="2">
        <f ca="1" xml:space="preserve"> Table7[[#This Row],[Selling Price]] * Table7[[#This Row],[Units sold (Anually)]]</f>
        <v>1228770</v>
      </c>
      <c r="O694" s="2">
        <f ca="1" xml:space="preserve"> (-Table7[[#This Row],[Original Price]] - Table7[[#This Row],[Selling Price]])  * Table7[[#This Row],[Units sold (Anually)]]</f>
        <v>-2457540</v>
      </c>
      <c r="P694" s="2">
        <f ca="1" xml:space="preserve"> (Table7[[#This Row],[Original Price]] - Table7[[#This Row],[Selling Price]]) * Table7[[#This Row],[Units sold (Anually)]]</f>
        <v>0</v>
      </c>
      <c r="Q694" s="2">
        <f ca="1" xml:space="preserve"> Table7[[#This Row],[Sales]] - Table7[[#This Row],[Discount]]</f>
        <v>1228770</v>
      </c>
    </row>
    <row r="695" spans="1:17">
      <c r="A695" t="s">
        <v>38</v>
      </c>
      <c r="B695" t="s">
        <v>593</v>
      </c>
      <c r="C695" t="s">
        <v>80</v>
      </c>
      <c r="D695" t="s">
        <v>81</v>
      </c>
      <c r="E695" s="6" t="s">
        <v>21</v>
      </c>
      <c r="F695" t="s">
        <v>16</v>
      </c>
      <c r="G695">
        <v>3.8</v>
      </c>
      <c r="H695" s="2">
        <v>4999</v>
      </c>
      <c r="I695" s="2">
        <v>4999</v>
      </c>
      <c r="J695" t="s">
        <v>594</v>
      </c>
      <c r="K695">
        <v>0</v>
      </c>
      <c r="L695">
        <v>0</v>
      </c>
      <c r="M695">
        <f t="shared" ca="1" si="10"/>
        <v>329</v>
      </c>
      <c r="N695" s="2">
        <f ca="1" xml:space="preserve"> Table7[[#This Row],[Selling Price]] * Table7[[#This Row],[Units sold (Anually)]]</f>
        <v>1644671</v>
      </c>
      <c r="O695" s="2">
        <f ca="1" xml:space="preserve"> (-Table7[[#This Row],[Original Price]] - Table7[[#This Row],[Selling Price]])  * Table7[[#This Row],[Units sold (Anually)]]</f>
        <v>-3289342</v>
      </c>
      <c r="P695" s="2">
        <f ca="1" xml:space="preserve"> (Table7[[#This Row],[Original Price]] - Table7[[#This Row],[Selling Price]]) * Table7[[#This Row],[Units sold (Anually)]]</f>
        <v>0</v>
      </c>
      <c r="Q695" s="2">
        <f ca="1" xml:space="preserve"> Table7[[#This Row],[Sales]] - Table7[[#This Row],[Discount]]</f>
        <v>1644671</v>
      </c>
    </row>
    <row r="696" spans="1:17">
      <c r="A696" t="s">
        <v>67</v>
      </c>
      <c r="B696" t="s">
        <v>390</v>
      </c>
      <c r="C696" t="s">
        <v>812</v>
      </c>
      <c r="D696" t="s">
        <v>30</v>
      </c>
      <c r="E696" s="6" t="s">
        <v>15</v>
      </c>
      <c r="F696" t="s">
        <v>16</v>
      </c>
      <c r="G696">
        <v>4.4000000000000004</v>
      </c>
      <c r="H696" s="2">
        <v>13990</v>
      </c>
      <c r="I696" s="2">
        <v>21990</v>
      </c>
      <c r="J696" t="s">
        <v>392</v>
      </c>
      <c r="K696">
        <v>8000</v>
      </c>
      <c r="L696">
        <v>36.380172805820798</v>
      </c>
      <c r="M696">
        <f t="shared" ca="1" si="10"/>
        <v>237</v>
      </c>
      <c r="N696" s="2">
        <f ca="1" xml:space="preserve"> Table7[[#This Row],[Selling Price]] * Table7[[#This Row],[Units sold (Anually)]]</f>
        <v>3315630</v>
      </c>
      <c r="O696" s="2">
        <f ca="1" xml:space="preserve"> (-Table7[[#This Row],[Original Price]] - Table7[[#This Row],[Selling Price]])  * Table7[[#This Row],[Units sold (Anually)]]</f>
        <v>-8527260</v>
      </c>
      <c r="P696" s="2">
        <f ca="1" xml:space="preserve"> (Table7[[#This Row],[Original Price]] - Table7[[#This Row],[Selling Price]]) * Table7[[#This Row],[Units sold (Anually)]]</f>
        <v>1896000</v>
      </c>
      <c r="Q696" s="2">
        <f ca="1" xml:space="preserve"> Table7[[#This Row],[Sales]] - Table7[[#This Row],[Discount]]</f>
        <v>3307630</v>
      </c>
    </row>
    <row r="697" spans="1:17">
      <c r="A697" t="s">
        <v>196</v>
      </c>
      <c r="B697" t="s">
        <v>1219</v>
      </c>
      <c r="C697" t="s">
        <v>682</v>
      </c>
      <c r="D697" t="s">
        <v>30</v>
      </c>
      <c r="E697" s="6" t="s">
        <v>15</v>
      </c>
      <c r="F697" t="s">
        <v>16</v>
      </c>
      <c r="G697">
        <v>4.0999999999999996</v>
      </c>
      <c r="H697" s="2">
        <v>10999</v>
      </c>
      <c r="I697" s="2">
        <v>10999</v>
      </c>
      <c r="J697" t="s">
        <v>1220</v>
      </c>
      <c r="K697">
        <v>0</v>
      </c>
      <c r="L697">
        <v>0</v>
      </c>
      <c r="M697">
        <f t="shared" ca="1" si="10"/>
        <v>154</v>
      </c>
      <c r="N697" s="2">
        <f ca="1" xml:space="preserve"> Table7[[#This Row],[Selling Price]] * Table7[[#This Row],[Units sold (Anually)]]</f>
        <v>1693846</v>
      </c>
      <c r="O697" s="2">
        <f ca="1" xml:space="preserve"> (-Table7[[#This Row],[Original Price]] - Table7[[#This Row],[Selling Price]])  * Table7[[#This Row],[Units sold (Anually)]]</f>
        <v>-3387692</v>
      </c>
      <c r="P697" s="2">
        <f ca="1" xml:space="preserve"> (Table7[[#This Row],[Original Price]] - Table7[[#This Row],[Selling Price]]) * Table7[[#This Row],[Units sold (Anually)]]</f>
        <v>0</v>
      </c>
      <c r="Q697" s="2">
        <f ca="1" xml:space="preserve"> Table7[[#This Row],[Sales]] - Table7[[#This Row],[Discount]]</f>
        <v>1693846</v>
      </c>
    </row>
    <row r="698" spans="1:17">
      <c r="A698" t="s">
        <v>67</v>
      </c>
      <c r="B698" t="s">
        <v>1221</v>
      </c>
      <c r="C698" t="s">
        <v>420</v>
      </c>
      <c r="D698" t="s">
        <v>30</v>
      </c>
      <c r="E698" s="6" t="s">
        <v>31</v>
      </c>
      <c r="F698" t="s">
        <v>16</v>
      </c>
      <c r="G698">
        <v>4</v>
      </c>
      <c r="H698" s="2">
        <v>24900</v>
      </c>
      <c r="I698" s="2">
        <v>24900</v>
      </c>
      <c r="J698" t="s">
        <v>1222</v>
      </c>
      <c r="K698">
        <v>0</v>
      </c>
      <c r="L698">
        <v>0</v>
      </c>
      <c r="M698">
        <f t="shared" ca="1" si="10"/>
        <v>103</v>
      </c>
      <c r="N698" s="2">
        <f ca="1" xml:space="preserve"> Table7[[#This Row],[Selling Price]] * Table7[[#This Row],[Units sold (Anually)]]</f>
        <v>2564700</v>
      </c>
      <c r="O698" s="2">
        <f ca="1" xml:space="preserve"> (-Table7[[#This Row],[Original Price]] - Table7[[#This Row],[Selling Price]])  * Table7[[#This Row],[Units sold (Anually)]]</f>
        <v>-5129400</v>
      </c>
      <c r="P698" s="2">
        <f ca="1" xml:space="preserve"> (Table7[[#This Row],[Original Price]] - Table7[[#This Row],[Selling Price]]) * Table7[[#This Row],[Units sold (Anually)]]</f>
        <v>0</v>
      </c>
      <c r="Q698" s="2">
        <f ca="1" xml:space="preserve"> Table7[[#This Row],[Sales]] - Table7[[#This Row],[Discount]]</f>
        <v>2564700</v>
      </c>
    </row>
    <row r="699" spans="1:17">
      <c r="A699" t="s">
        <v>23</v>
      </c>
      <c r="B699">
        <v>3</v>
      </c>
      <c r="C699" t="s">
        <v>1223</v>
      </c>
      <c r="D699" t="s">
        <v>50</v>
      </c>
      <c r="E699" s="6" t="s">
        <v>70</v>
      </c>
      <c r="F699" t="s">
        <v>16</v>
      </c>
      <c r="G699">
        <v>4.5</v>
      </c>
      <c r="H699" s="2">
        <v>8499</v>
      </c>
      <c r="I699" s="2">
        <v>10999</v>
      </c>
      <c r="J699" t="s">
        <v>1224</v>
      </c>
      <c r="K699">
        <v>2500</v>
      </c>
      <c r="L699">
        <v>22.729339030820899</v>
      </c>
      <c r="M699">
        <f t="shared" ca="1" si="10"/>
        <v>254</v>
      </c>
      <c r="N699" s="2">
        <f ca="1" xml:space="preserve"> Table7[[#This Row],[Selling Price]] * Table7[[#This Row],[Units sold (Anually)]]</f>
        <v>2158746</v>
      </c>
      <c r="O699" s="2">
        <f ca="1" xml:space="preserve"> (-Table7[[#This Row],[Original Price]] - Table7[[#This Row],[Selling Price]])  * Table7[[#This Row],[Units sold (Anually)]]</f>
        <v>-4952492</v>
      </c>
      <c r="P699" s="2">
        <f ca="1" xml:space="preserve"> (Table7[[#This Row],[Original Price]] - Table7[[#This Row],[Selling Price]]) * Table7[[#This Row],[Units sold (Anually)]]</f>
        <v>635000</v>
      </c>
      <c r="Q699" s="2">
        <f ca="1" xml:space="preserve"> Table7[[#This Row],[Sales]] - Table7[[#This Row],[Discount]]</f>
        <v>2156246</v>
      </c>
    </row>
    <row r="700" spans="1:17">
      <c r="A700" t="s">
        <v>11</v>
      </c>
      <c r="B700" t="s">
        <v>1225</v>
      </c>
      <c r="C700" t="s">
        <v>97</v>
      </c>
      <c r="D700" t="s">
        <v>81</v>
      </c>
      <c r="E700" s="6" t="s">
        <v>14</v>
      </c>
      <c r="F700" t="s">
        <v>16</v>
      </c>
      <c r="G700">
        <v>4</v>
      </c>
      <c r="H700" s="2">
        <v>7992</v>
      </c>
      <c r="I700" s="2">
        <v>7992</v>
      </c>
      <c r="J700" t="s">
        <v>1226</v>
      </c>
      <c r="K700">
        <v>0</v>
      </c>
      <c r="L700">
        <v>0</v>
      </c>
      <c r="M700">
        <f t="shared" ca="1" si="10"/>
        <v>119</v>
      </c>
      <c r="N700" s="2">
        <f ca="1" xml:space="preserve"> Table7[[#This Row],[Selling Price]] * Table7[[#This Row],[Units sold (Anually)]]</f>
        <v>951048</v>
      </c>
      <c r="O700" s="2">
        <f ca="1" xml:space="preserve"> (-Table7[[#This Row],[Original Price]] - Table7[[#This Row],[Selling Price]])  * Table7[[#This Row],[Units sold (Anually)]]</f>
        <v>-1902096</v>
      </c>
      <c r="P700" s="2">
        <f ca="1" xml:space="preserve"> (Table7[[#This Row],[Original Price]] - Table7[[#This Row],[Selling Price]]) * Table7[[#This Row],[Units sold (Anually)]]</f>
        <v>0</v>
      </c>
      <c r="Q700" s="2">
        <f ca="1" xml:space="preserve"> Table7[[#This Row],[Sales]] - Table7[[#This Row],[Discount]]</f>
        <v>951048</v>
      </c>
    </row>
    <row r="701" spans="1:17">
      <c r="A701" t="s">
        <v>67</v>
      </c>
      <c r="B701" t="s">
        <v>1227</v>
      </c>
      <c r="C701" t="s">
        <v>1228</v>
      </c>
      <c r="D701" t="s">
        <v>50</v>
      </c>
      <c r="E701" s="6" t="s">
        <v>31</v>
      </c>
      <c r="F701" t="s">
        <v>16</v>
      </c>
      <c r="G701">
        <v>4.4000000000000004</v>
      </c>
      <c r="H701" s="2">
        <v>12990</v>
      </c>
      <c r="I701" s="2">
        <v>14990</v>
      </c>
      <c r="J701" t="s">
        <v>1229</v>
      </c>
      <c r="K701">
        <v>2000</v>
      </c>
      <c r="L701">
        <v>13.3422281521014</v>
      </c>
      <c r="M701">
        <f t="shared" ca="1" si="10"/>
        <v>207</v>
      </c>
      <c r="N701" s="2">
        <f ca="1" xml:space="preserve"> Table7[[#This Row],[Selling Price]] * Table7[[#This Row],[Units sold (Anually)]]</f>
        <v>2688930</v>
      </c>
      <c r="O701" s="2">
        <f ca="1" xml:space="preserve"> (-Table7[[#This Row],[Original Price]] - Table7[[#This Row],[Selling Price]])  * Table7[[#This Row],[Units sold (Anually)]]</f>
        <v>-5791860</v>
      </c>
      <c r="P701" s="2">
        <f ca="1" xml:space="preserve"> (Table7[[#This Row],[Original Price]] - Table7[[#This Row],[Selling Price]]) * Table7[[#This Row],[Units sold (Anually)]]</f>
        <v>414000</v>
      </c>
      <c r="Q701" s="2">
        <f ca="1" xml:space="preserve"> Table7[[#This Row],[Sales]] - Table7[[#This Row],[Discount]]</f>
        <v>2686930</v>
      </c>
    </row>
    <row r="702" spans="1:17">
      <c r="A702" t="s">
        <v>134</v>
      </c>
      <c r="B702" t="s">
        <v>1230</v>
      </c>
      <c r="C702" t="s">
        <v>955</v>
      </c>
      <c r="D702" t="s">
        <v>81</v>
      </c>
      <c r="E702" s="6" t="s">
        <v>14</v>
      </c>
      <c r="F702" t="s">
        <v>16</v>
      </c>
      <c r="G702">
        <v>3.7</v>
      </c>
      <c r="H702" s="2">
        <v>9590</v>
      </c>
      <c r="I702" s="2">
        <v>9590</v>
      </c>
      <c r="J702" t="s">
        <v>1231</v>
      </c>
      <c r="K702">
        <v>0</v>
      </c>
      <c r="L702">
        <v>0</v>
      </c>
      <c r="M702">
        <f t="shared" ca="1" si="10"/>
        <v>245</v>
      </c>
      <c r="N702" s="2">
        <f ca="1" xml:space="preserve"> Table7[[#This Row],[Selling Price]] * Table7[[#This Row],[Units sold (Anually)]]</f>
        <v>2349550</v>
      </c>
      <c r="O702" s="2">
        <f ca="1" xml:space="preserve"> (-Table7[[#This Row],[Original Price]] - Table7[[#This Row],[Selling Price]])  * Table7[[#This Row],[Units sold (Anually)]]</f>
        <v>-4699100</v>
      </c>
      <c r="P702" s="2">
        <f ca="1" xml:space="preserve"> (Table7[[#This Row],[Original Price]] - Table7[[#This Row],[Selling Price]]) * Table7[[#This Row],[Units sold (Anually)]]</f>
        <v>0</v>
      </c>
      <c r="Q702" s="2">
        <f ca="1" xml:space="preserve"> Table7[[#This Row],[Sales]] - Table7[[#This Row],[Discount]]</f>
        <v>2349550</v>
      </c>
    </row>
    <row r="703" spans="1:17">
      <c r="A703" t="s">
        <v>134</v>
      </c>
      <c r="B703">
        <v>826</v>
      </c>
      <c r="C703" t="s">
        <v>1232</v>
      </c>
      <c r="D703" t="s">
        <v>20</v>
      </c>
      <c r="E703" s="6" t="s">
        <v>21</v>
      </c>
      <c r="F703" t="s">
        <v>16</v>
      </c>
      <c r="G703">
        <v>3.7</v>
      </c>
      <c r="H703" s="2">
        <v>27990</v>
      </c>
      <c r="I703" s="2">
        <v>27990</v>
      </c>
      <c r="J703" t="s">
        <v>1233</v>
      </c>
      <c r="K703">
        <v>0</v>
      </c>
      <c r="L703">
        <v>0</v>
      </c>
      <c r="M703">
        <f t="shared" ca="1" si="10"/>
        <v>166</v>
      </c>
      <c r="N703" s="2">
        <f ca="1" xml:space="preserve"> Table7[[#This Row],[Selling Price]] * Table7[[#This Row],[Units sold (Anually)]]</f>
        <v>4646340</v>
      </c>
      <c r="O703" s="2">
        <f ca="1" xml:space="preserve"> (-Table7[[#This Row],[Original Price]] - Table7[[#This Row],[Selling Price]])  * Table7[[#This Row],[Units sold (Anually)]]</f>
        <v>-9292680</v>
      </c>
      <c r="P703" s="2">
        <f ca="1" xml:space="preserve"> (Table7[[#This Row],[Original Price]] - Table7[[#This Row],[Selling Price]]) * Table7[[#This Row],[Units sold (Anually)]]</f>
        <v>0</v>
      </c>
      <c r="Q703" s="2">
        <f ca="1" xml:space="preserve"> Table7[[#This Row],[Sales]] - Table7[[#This Row],[Discount]]</f>
        <v>4646340</v>
      </c>
    </row>
    <row r="704" spans="1:17">
      <c r="A704" t="s">
        <v>11</v>
      </c>
      <c r="B704" t="s">
        <v>251</v>
      </c>
      <c r="C704" t="s">
        <v>1234</v>
      </c>
      <c r="D704" t="s">
        <v>30</v>
      </c>
      <c r="E704" s="6" t="s">
        <v>15</v>
      </c>
      <c r="F704" t="s">
        <v>16</v>
      </c>
      <c r="G704">
        <v>4.2</v>
      </c>
      <c r="H704" s="2">
        <v>12499</v>
      </c>
      <c r="I704" s="2">
        <v>13999</v>
      </c>
      <c r="J704" t="s">
        <v>253</v>
      </c>
      <c r="K704">
        <v>1500</v>
      </c>
      <c r="L704">
        <v>10.715051075076699</v>
      </c>
      <c r="M704">
        <f t="shared" ca="1" si="10"/>
        <v>157</v>
      </c>
      <c r="N704" s="2">
        <f ca="1" xml:space="preserve"> Table7[[#This Row],[Selling Price]] * Table7[[#This Row],[Units sold (Anually)]]</f>
        <v>1962343</v>
      </c>
      <c r="O704" s="2">
        <f ca="1" xml:space="preserve"> (-Table7[[#This Row],[Original Price]] - Table7[[#This Row],[Selling Price]])  * Table7[[#This Row],[Units sold (Anually)]]</f>
        <v>-4160186</v>
      </c>
      <c r="P704" s="2">
        <f ca="1" xml:space="preserve"> (Table7[[#This Row],[Original Price]] - Table7[[#This Row],[Selling Price]]) * Table7[[#This Row],[Units sold (Anually)]]</f>
        <v>235500</v>
      </c>
      <c r="Q704" s="2">
        <f ca="1" xml:space="preserve"> Table7[[#This Row],[Sales]] - Table7[[#This Row],[Discount]]</f>
        <v>1960843</v>
      </c>
    </row>
    <row r="705" spans="1:17">
      <c r="A705" t="s">
        <v>38</v>
      </c>
      <c r="B705" t="s">
        <v>1235</v>
      </c>
      <c r="C705" t="s">
        <v>35</v>
      </c>
      <c r="D705" t="s">
        <v>50</v>
      </c>
      <c r="E705" s="6" t="s">
        <v>70</v>
      </c>
      <c r="F705" t="s">
        <v>16</v>
      </c>
      <c r="G705">
        <v>4.2</v>
      </c>
      <c r="H705" s="2">
        <v>7900</v>
      </c>
      <c r="I705" s="2">
        <v>7900</v>
      </c>
      <c r="J705" t="s">
        <v>1236</v>
      </c>
      <c r="K705">
        <v>0</v>
      </c>
      <c r="L705">
        <v>0</v>
      </c>
      <c r="M705">
        <f t="shared" ca="1" si="10"/>
        <v>458</v>
      </c>
      <c r="N705" s="2">
        <f ca="1" xml:space="preserve"> Table7[[#This Row],[Selling Price]] * Table7[[#This Row],[Units sold (Anually)]]</f>
        <v>3618200</v>
      </c>
      <c r="O705" s="2">
        <f ca="1" xml:space="preserve"> (-Table7[[#This Row],[Original Price]] - Table7[[#This Row],[Selling Price]])  * Table7[[#This Row],[Units sold (Anually)]]</f>
        <v>-7236400</v>
      </c>
      <c r="P705" s="2">
        <f ca="1" xml:space="preserve"> (Table7[[#This Row],[Original Price]] - Table7[[#This Row],[Selling Price]]) * Table7[[#This Row],[Units sold (Anually)]]</f>
        <v>0</v>
      </c>
      <c r="Q705" s="2">
        <f ca="1" xml:space="preserve"> Table7[[#This Row],[Sales]] - Table7[[#This Row],[Discount]]</f>
        <v>3618200</v>
      </c>
    </row>
    <row r="706" spans="1:17">
      <c r="A706" t="s">
        <v>33</v>
      </c>
      <c r="B706" t="s">
        <v>268</v>
      </c>
      <c r="C706" t="s">
        <v>128</v>
      </c>
      <c r="D706" t="s">
        <v>36</v>
      </c>
      <c r="E706" s="6" t="s">
        <v>63</v>
      </c>
      <c r="F706" t="s">
        <v>16</v>
      </c>
      <c r="G706">
        <v>4.5999999999999996</v>
      </c>
      <c r="H706" s="2">
        <v>78999</v>
      </c>
      <c r="I706" s="2">
        <v>80900</v>
      </c>
      <c r="J706" t="s">
        <v>269</v>
      </c>
      <c r="K706">
        <v>1901</v>
      </c>
      <c r="L706">
        <v>2.3498145859085202</v>
      </c>
      <c r="M706">
        <f t="shared" ref="M706:M769" ca="1" si="11">RANDBETWEEN(100,500)</f>
        <v>352</v>
      </c>
      <c r="N706" s="2">
        <f ca="1" xml:space="preserve"> Table7[[#This Row],[Selling Price]] * Table7[[#This Row],[Units sold (Anually)]]</f>
        <v>27807648</v>
      </c>
      <c r="O706" s="2">
        <f ca="1" xml:space="preserve"> (-Table7[[#This Row],[Original Price]] - Table7[[#This Row],[Selling Price]])  * Table7[[#This Row],[Units sold (Anually)]]</f>
        <v>-56284448</v>
      </c>
      <c r="P706" s="2">
        <f ca="1" xml:space="preserve"> (Table7[[#This Row],[Original Price]] - Table7[[#This Row],[Selling Price]]) * Table7[[#This Row],[Units sold (Anually)]]</f>
        <v>669152</v>
      </c>
      <c r="Q706" s="2">
        <f ca="1" xml:space="preserve"> Table7[[#This Row],[Sales]] - Table7[[#This Row],[Discount]]</f>
        <v>27805747</v>
      </c>
    </row>
    <row r="707" spans="1:17">
      <c r="A707" t="s">
        <v>87</v>
      </c>
      <c r="B707" t="s">
        <v>1237</v>
      </c>
      <c r="C707" t="s">
        <v>776</v>
      </c>
      <c r="D707" t="s">
        <v>14</v>
      </c>
      <c r="E707" s="6" t="s">
        <v>15</v>
      </c>
      <c r="F707" t="s">
        <v>16</v>
      </c>
      <c r="G707" t="s">
        <v>2506</v>
      </c>
      <c r="H707" s="2">
        <v>49999</v>
      </c>
      <c r="I707" s="2">
        <v>55999</v>
      </c>
      <c r="J707" t="s">
        <v>1238</v>
      </c>
      <c r="K707">
        <v>6000</v>
      </c>
      <c r="L707">
        <v>10.7144770442329</v>
      </c>
      <c r="M707">
        <f t="shared" ca="1" si="11"/>
        <v>384</v>
      </c>
      <c r="N707" s="2">
        <f ca="1" xml:space="preserve"> Table7[[#This Row],[Selling Price]] * Table7[[#This Row],[Units sold (Anually)]]</f>
        <v>19199616</v>
      </c>
      <c r="O707" s="2">
        <f ca="1" xml:space="preserve"> (-Table7[[#This Row],[Original Price]] - Table7[[#This Row],[Selling Price]])  * Table7[[#This Row],[Units sold (Anually)]]</f>
        <v>-40703232</v>
      </c>
      <c r="P707" s="2">
        <f ca="1" xml:space="preserve"> (Table7[[#This Row],[Original Price]] - Table7[[#This Row],[Selling Price]]) * Table7[[#This Row],[Units sold (Anually)]]</f>
        <v>2304000</v>
      </c>
      <c r="Q707" s="2">
        <f ca="1" xml:space="preserve"> Table7[[#This Row],[Sales]] - Table7[[#This Row],[Discount]]</f>
        <v>19193616</v>
      </c>
    </row>
    <row r="708" spans="1:17">
      <c r="A708" t="s">
        <v>27</v>
      </c>
      <c r="B708" t="s">
        <v>889</v>
      </c>
      <c r="C708" t="s">
        <v>1239</v>
      </c>
      <c r="D708" t="s">
        <v>50</v>
      </c>
      <c r="E708" s="6" t="s">
        <v>21</v>
      </c>
      <c r="F708" t="s">
        <v>16</v>
      </c>
      <c r="G708">
        <v>4</v>
      </c>
      <c r="H708" s="2">
        <v>7499</v>
      </c>
      <c r="I708" s="2">
        <v>7499</v>
      </c>
      <c r="J708" t="s">
        <v>891</v>
      </c>
      <c r="K708">
        <v>0</v>
      </c>
      <c r="L708">
        <v>0</v>
      </c>
      <c r="M708">
        <f t="shared" ca="1" si="11"/>
        <v>132</v>
      </c>
      <c r="N708" s="2">
        <f ca="1" xml:space="preserve"> Table7[[#This Row],[Selling Price]] * Table7[[#This Row],[Units sold (Anually)]]</f>
        <v>989868</v>
      </c>
      <c r="O708" s="2">
        <f ca="1" xml:space="preserve"> (-Table7[[#This Row],[Original Price]] - Table7[[#This Row],[Selling Price]])  * Table7[[#This Row],[Units sold (Anually)]]</f>
        <v>-1979736</v>
      </c>
      <c r="P708" s="2">
        <f ca="1" xml:space="preserve"> (Table7[[#This Row],[Original Price]] - Table7[[#This Row],[Selling Price]]) * Table7[[#This Row],[Units sold (Anually)]]</f>
        <v>0</v>
      </c>
      <c r="Q708" s="2">
        <f ca="1" xml:space="preserve"> Table7[[#This Row],[Sales]] - Table7[[#This Row],[Discount]]</f>
        <v>989868</v>
      </c>
    </row>
    <row r="709" spans="1:17">
      <c r="A709" t="s">
        <v>134</v>
      </c>
      <c r="B709" t="s">
        <v>1006</v>
      </c>
      <c r="C709" t="s">
        <v>1240</v>
      </c>
      <c r="D709" t="s">
        <v>20</v>
      </c>
      <c r="E709" s="6" t="s">
        <v>21</v>
      </c>
      <c r="F709" t="s">
        <v>16</v>
      </c>
      <c r="G709">
        <v>4.4000000000000004</v>
      </c>
      <c r="H709" s="2">
        <v>59900</v>
      </c>
      <c r="I709" s="2">
        <v>59900</v>
      </c>
      <c r="J709" t="s">
        <v>1007</v>
      </c>
      <c r="K709">
        <v>0</v>
      </c>
      <c r="L709">
        <v>0</v>
      </c>
      <c r="M709">
        <f t="shared" ca="1" si="11"/>
        <v>194</v>
      </c>
      <c r="N709" s="2">
        <f ca="1" xml:space="preserve"> Table7[[#This Row],[Selling Price]] * Table7[[#This Row],[Units sold (Anually)]]</f>
        <v>11620600</v>
      </c>
      <c r="O709" s="2">
        <f ca="1" xml:space="preserve"> (-Table7[[#This Row],[Original Price]] - Table7[[#This Row],[Selling Price]])  * Table7[[#This Row],[Units sold (Anually)]]</f>
        <v>-23241200</v>
      </c>
      <c r="P709" s="2">
        <f ca="1" xml:space="preserve"> (Table7[[#This Row],[Original Price]] - Table7[[#This Row],[Selling Price]]) * Table7[[#This Row],[Units sold (Anually)]]</f>
        <v>0</v>
      </c>
      <c r="Q709" s="2">
        <f ca="1" xml:space="preserve"> Table7[[#This Row],[Sales]] - Table7[[#This Row],[Discount]]</f>
        <v>11620600</v>
      </c>
    </row>
    <row r="710" spans="1:17">
      <c r="A710" t="s">
        <v>11</v>
      </c>
      <c r="B710" t="s">
        <v>1241</v>
      </c>
      <c r="C710" t="s">
        <v>1242</v>
      </c>
      <c r="D710" t="s">
        <v>50</v>
      </c>
      <c r="E710" s="6" t="s">
        <v>70</v>
      </c>
      <c r="F710" t="s">
        <v>16</v>
      </c>
      <c r="G710">
        <v>4.4000000000000004</v>
      </c>
      <c r="H710" s="2">
        <v>9100</v>
      </c>
      <c r="I710" s="2">
        <v>10000</v>
      </c>
      <c r="J710" t="s">
        <v>1243</v>
      </c>
      <c r="K710">
        <v>900</v>
      </c>
      <c r="L710">
        <v>9</v>
      </c>
      <c r="M710">
        <f t="shared" ca="1" si="11"/>
        <v>370</v>
      </c>
      <c r="N710" s="2">
        <f ca="1" xml:space="preserve"> Table7[[#This Row],[Selling Price]] * Table7[[#This Row],[Units sold (Anually)]]</f>
        <v>3367000</v>
      </c>
      <c r="O710" s="2">
        <f ca="1" xml:space="preserve"> (-Table7[[#This Row],[Original Price]] - Table7[[#This Row],[Selling Price]])  * Table7[[#This Row],[Units sold (Anually)]]</f>
        <v>-7067000</v>
      </c>
      <c r="P710" s="2">
        <f ca="1" xml:space="preserve"> (Table7[[#This Row],[Original Price]] - Table7[[#This Row],[Selling Price]]) * Table7[[#This Row],[Units sold (Anually)]]</f>
        <v>333000</v>
      </c>
      <c r="Q710" s="2">
        <f ca="1" xml:space="preserve"> Table7[[#This Row],[Sales]] - Table7[[#This Row],[Discount]]</f>
        <v>3366100</v>
      </c>
    </row>
    <row r="711" spans="1:17">
      <c r="A711" t="s">
        <v>83</v>
      </c>
      <c r="B711" t="s">
        <v>1244</v>
      </c>
      <c r="C711" t="s">
        <v>1245</v>
      </c>
      <c r="D711" t="s">
        <v>81</v>
      </c>
      <c r="E711" s="6" t="s">
        <v>14</v>
      </c>
      <c r="F711" t="s">
        <v>16</v>
      </c>
      <c r="G711">
        <v>4.0999999999999996</v>
      </c>
      <c r="H711" s="2">
        <v>19999</v>
      </c>
      <c r="I711" s="2">
        <v>19999</v>
      </c>
      <c r="J711" t="s">
        <v>1246</v>
      </c>
      <c r="K711">
        <v>0</v>
      </c>
      <c r="L711">
        <v>0</v>
      </c>
      <c r="M711">
        <f t="shared" ca="1" si="11"/>
        <v>406</v>
      </c>
      <c r="N711" s="2">
        <f ca="1" xml:space="preserve"> Table7[[#This Row],[Selling Price]] * Table7[[#This Row],[Units sold (Anually)]]</f>
        <v>8119594</v>
      </c>
      <c r="O711" s="2">
        <f ca="1" xml:space="preserve"> (-Table7[[#This Row],[Original Price]] - Table7[[#This Row],[Selling Price]])  * Table7[[#This Row],[Units sold (Anually)]]</f>
        <v>-16239188</v>
      </c>
      <c r="P711" s="2">
        <f ca="1" xml:space="preserve"> (Table7[[#This Row],[Original Price]] - Table7[[#This Row],[Selling Price]]) * Table7[[#This Row],[Units sold (Anually)]]</f>
        <v>0</v>
      </c>
      <c r="Q711" s="2">
        <f ca="1" xml:space="preserve"> Table7[[#This Row],[Sales]] - Table7[[#This Row],[Discount]]</f>
        <v>8119594</v>
      </c>
    </row>
    <row r="712" spans="1:17">
      <c r="A712" t="s">
        <v>67</v>
      </c>
      <c r="B712" t="s">
        <v>243</v>
      </c>
      <c r="C712" t="s">
        <v>244</v>
      </c>
      <c r="D712" t="s">
        <v>20</v>
      </c>
      <c r="E712" s="6" t="s">
        <v>21</v>
      </c>
      <c r="F712" t="s">
        <v>16</v>
      </c>
      <c r="G712">
        <v>4.2</v>
      </c>
      <c r="H712" s="2">
        <v>11000</v>
      </c>
      <c r="I712" s="2">
        <v>11000</v>
      </c>
      <c r="J712" t="s">
        <v>245</v>
      </c>
      <c r="K712">
        <v>0</v>
      </c>
      <c r="L712">
        <v>0</v>
      </c>
      <c r="M712">
        <f t="shared" ca="1" si="11"/>
        <v>401</v>
      </c>
      <c r="N712" s="2">
        <f ca="1" xml:space="preserve"> Table7[[#This Row],[Selling Price]] * Table7[[#This Row],[Units sold (Anually)]]</f>
        <v>4411000</v>
      </c>
      <c r="O712" s="2">
        <f ca="1" xml:space="preserve"> (-Table7[[#This Row],[Original Price]] - Table7[[#This Row],[Selling Price]])  * Table7[[#This Row],[Units sold (Anually)]]</f>
        <v>-8822000</v>
      </c>
      <c r="P712" s="2">
        <f ca="1" xml:space="preserve"> (Table7[[#This Row],[Original Price]] - Table7[[#This Row],[Selling Price]]) * Table7[[#This Row],[Units sold (Anually)]]</f>
        <v>0</v>
      </c>
      <c r="Q712" s="2">
        <f ca="1" xml:space="preserve"> Table7[[#This Row],[Sales]] - Table7[[#This Row],[Discount]]</f>
        <v>4411000</v>
      </c>
    </row>
    <row r="713" spans="1:17">
      <c r="A713" t="s">
        <v>91</v>
      </c>
      <c r="B713" t="s">
        <v>1092</v>
      </c>
      <c r="C713" t="s">
        <v>35</v>
      </c>
      <c r="D713" t="s">
        <v>45</v>
      </c>
      <c r="E713" s="6" t="s">
        <v>15</v>
      </c>
      <c r="F713" t="s">
        <v>16</v>
      </c>
      <c r="G713">
        <v>3.8</v>
      </c>
      <c r="H713" s="2">
        <v>74999</v>
      </c>
      <c r="I713" s="2">
        <v>149999</v>
      </c>
      <c r="J713" t="s">
        <v>1093</v>
      </c>
      <c r="K713">
        <v>75000</v>
      </c>
      <c r="L713">
        <v>50.000333335555503</v>
      </c>
      <c r="M713">
        <f t="shared" ca="1" si="11"/>
        <v>287</v>
      </c>
      <c r="N713" s="2">
        <f ca="1" xml:space="preserve"> Table7[[#This Row],[Selling Price]] * Table7[[#This Row],[Units sold (Anually)]]</f>
        <v>21524713</v>
      </c>
      <c r="O713" s="2">
        <f ca="1" xml:space="preserve"> (-Table7[[#This Row],[Original Price]] - Table7[[#This Row],[Selling Price]])  * Table7[[#This Row],[Units sold (Anually)]]</f>
        <v>-64574426</v>
      </c>
      <c r="P713" s="2">
        <f ca="1" xml:space="preserve"> (Table7[[#This Row],[Original Price]] - Table7[[#This Row],[Selling Price]]) * Table7[[#This Row],[Units sold (Anually)]]</f>
        <v>21525000</v>
      </c>
      <c r="Q713" s="2">
        <f ca="1" xml:space="preserve"> Table7[[#This Row],[Sales]] - Table7[[#This Row],[Discount]]</f>
        <v>21449713</v>
      </c>
    </row>
    <row r="714" spans="1:17">
      <c r="A714" t="s">
        <v>72</v>
      </c>
      <c r="B714" t="s">
        <v>1247</v>
      </c>
      <c r="C714" t="s">
        <v>1194</v>
      </c>
      <c r="D714" t="s">
        <v>50</v>
      </c>
      <c r="E714" s="6" t="s">
        <v>31</v>
      </c>
      <c r="F714" t="s">
        <v>16</v>
      </c>
      <c r="G714">
        <v>4.4000000000000004</v>
      </c>
      <c r="H714" s="2">
        <v>39990</v>
      </c>
      <c r="I714" s="2">
        <v>46990</v>
      </c>
      <c r="J714" t="s">
        <v>1248</v>
      </c>
      <c r="K714">
        <v>7000</v>
      </c>
      <c r="L714">
        <v>14.8967865503298</v>
      </c>
      <c r="M714">
        <f t="shared" ca="1" si="11"/>
        <v>208</v>
      </c>
      <c r="N714" s="2">
        <f ca="1" xml:space="preserve"> Table7[[#This Row],[Selling Price]] * Table7[[#This Row],[Units sold (Anually)]]</f>
        <v>8317920</v>
      </c>
      <c r="O714" s="2">
        <f ca="1" xml:space="preserve"> (-Table7[[#This Row],[Original Price]] - Table7[[#This Row],[Selling Price]])  * Table7[[#This Row],[Units sold (Anually)]]</f>
        <v>-18091840</v>
      </c>
      <c r="P714" s="2">
        <f ca="1" xml:space="preserve"> (Table7[[#This Row],[Original Price]] - Table7[[#This Row],[Selling Price]]) * Table7[[#This Row],[Units sold (Anually)]]</f>
        <v>1456000</v>
      </c>
      <c r="Q714" s="2">
        <f ca="1" xml:space="preserve"> Table7[[#This Row],[Sales]] - Table7[[#This Row],[Discount]]</f>
        <v>8310920</v>
      </c>
    </row>
    <row r="715" spans="1:17">
      <c r="A715" t="s">
        <v>11</v>
      </c>
      <c r="B715" t="s">
        <v>60</v>
      </c>
      <c r="C715" t="s">
        <v>89</v>
      </c>
      <c r="D715" t="s">
        <v>45</v>
      </c>
      <c r="E715" s="6" t="s">
        <v>15</v>
      </c>
      <c r="F715" t="s">
        <v>16</v>
      </c>
      <c r="G715">
        <v>3.9</v>
      </c>
      <c r="H715" s="2">
        <v>15271</v>
      </c>
      <c r="I715" s="2">
        <v>15271</v>
      </c>
      <c r="J715" t="s">
        <v>61</v>
      </c>
      <c r="K715">
        <v>0</v>
      </c>
      <c r="L715">
        <v>0</v>
      </c>
      <c r="M715">
        <f t="shared" ca="1" si="11"/>
        <v>458</v>
      </c>
      <c r="N715" s="2">
        <f ca="1" xml:space="preserve"> Table7[[#This Row],[Selling Price]] * Table7[[#This Row],[Units sold (Anually)]]</f>
        <v>6994118</v>
      </c>
      <c r="O715" s="2">
        <f ca="1" xml:space="preserve"> (-Table7[[#This Row],[Original Price]] - Table7[[#This Row],[Selling Price]])  * Table7[[#This Row],[Units sold (Anually)]]</f>
        <v>-13988236</v>
      </c>
      <c r="P715" s="2">
        <f ca="1" xml:space="preserve"> (Table7[[#This Row],[Original Price]] - Table7[[#This Row],[Selling Price]]) * Table7[[#This Row],[Units sold (Anually)]]</f>
        <v>0</v>
      </c>
      <c r="Q715" s="2">
        <f ca="1" xml:space="preserve"> Table7[[#This Row],[Sales]] - Table7[[#This Row],[Discount]]</f>
        <v>6994118</v>
      </c>
    </row>
    <row r="716" spans="1:17">
      <c r="A716" t="s">
        <v>11</v>
      </c>
      <c r="B716" t="s">
        <v>447</v>
      </c>
      <c r="C716" t="s">
        <v>448</v>
      </c>
      <c r="D716" t="s">
        <v>14</v>
      </c>
      <c r="E716" s="6" t="s">
        <v>15</v>
      </c>
      <c r="F716" t="s">
        <v>16</v>
      </c>
      <c r="G716">
        <v>4.3</v>
      </c>
      <c r="H716" s="2">
        <v>34999</v>
      </c>
      <c r="I716" s="2">
        <v>41999</v>
      </c>
      <c r="J716" t="s">
        <v>449</v>
      </c>
      <c r="K716">
        <v>7000</v>
      </c>
      <c r="L716">
        <v>16.667063501511901</v>
      </c>
      <c r="M716">
        <f t="shared" ca="1" si="11"/>
        <v>300</v>
      </c>
      <c r="N716" s="2">
        <f ca="1" xml:space="preserve"> Table7[[#This Row],[Selling Price]] * Table7[[#This Row],[Units sold (Anually)]]</f>
        <v>10499700</v>
      </c>
      <c r="O716" s="2">
        <f ca="1" xml:space="preserve"> (-Table7[[#This Row],[Original Price]] - Table7[[#This Row],[Selling Price]])  * Table7[[#This Row],[Units sold (Anually)]]</f>
        <v>-23099400</v>
      </c>
      <c r="P716" s="2">
        <f ca="1" xml:space="preserve"> (Table7[[#This Row],[Original Price]] - Table7[[#This Row],[Selling Price]]) * Table7[[#This Row],[Units sold (Anually)]]</f>
        <v>2100000</v>
      </c>
      <c r="Q716" s="2">
        <f ca="1" xml:space="preserve"> Table7[[#This Row],[Sales]] - Table7[[#This Row],[Discount]]</f>
        <v>10492700</v>
      </c>
    </row>
    <row r="717" spans="1:17">
      <c r="A717" t="s">
        <v>18</v>
      </c>
      <c r="B717">
        <v>2.2999999999999998</v>
      </c>
      <c r="C717" t="s">
        <v>1249</v>
      </c>
      <c r="D717" t="s">
        <v>20</v>
      </c>
      <c r="E717" s="6" t="s">
        <v>70</v>
      </c>
      <c r="F717" t="s">
        <v>16</v>
      </c>
      <c r="G717">
        <v>4</v>
      </c>
      <c r="H717" s="2">
        <v>9999</v>
      </c>
      <c r="I717" s="2">
        <v>9999</v>
      </c>
      <c r="J717" t="s">
        <v>1134</v>
      </c>
      <c r="K717">
        <v>0</v>
      </c>
      <c r="L717">
        <v>0</v>
      </c>
      <c r="M717">
        <f t="shared" ca="1" si="11"/>
        <v>175</v>
      </c>
      <c r="N717" s="2">
        <f ca="1" xml:space="preserve"> Table7[[#This Row],[Selling Price]] * Table7[[#This Row],[Units sold (Anually)]]</f>
        <v>1749825</v>
      </c>
      <c r="O717" s="2">
        <f ca="1" xml:space="preserve"> (-Table7[[#This Row],[Original Price]] - Table7[[#This Row],[Selling Price]])  * Table7[[#This Row],[Units sold (Anually)]]</f>
        <v>-3499650</v>
      </c>
      <c r="P717" s="2">
        <f ca="1" xml:space="preserve"> (Table7[[#This Row],[Original Price]] - Table7[[#This Row],[Selling Price]]) * Table7[[#This Row],[Units sold (Anually)]]</f>
        <v>0</v>
      </c>
      <c r="Q717" s="2">
        <f ca="1" xml:space="preserve"> Table7[[#This Row],[Sales]] - Table7[[#This Row],[Discount]]</f>
        <v>1749825</v>
      </c>
    </row>
    <row r="718" spans="1:17">
      <c r="A718" t="s">
        <v>27</v>
      </c>
      <c r="B718" t="s">
        <v>1250</v>
      </c>
      <c r="C718" t="s">
        <v>1251</v>
      </c>
      <c r="D718" t="s">
        <v>50</v>
      </c>
      <c r="E718" s="6" t="s">
        <v>70</v>
      </c>
      <c r="F718" t="s">
        <v>16</v>
      </c>
      <c r="G718">
        <v>4.2</v>
      </c>
      <c r="H718" s="2">
        <v>10999</v>
      </c>
      <c r="I718" s="2">
        <v>10999</v>
      </c>
      <c r="J718" t="s">
        <v>1252</v>
      </c>
      <c r="K718">
        <v>0</v>
      </c>
      <c r="L718">
        <v>0</v>
      </c>
      <c r="M718">
        <f t="shared" ca="1" si="11"/>
        <v>223</v>
      </c>
      <c r="N718" s="2">
        <f ca="1" xml:space="preserve"> Table7[[#This Row],[Selling Price]] * Table7[[#This Row],[Units sold (Anually)]]</f>
        <v>2452777</v>
      </c>
      <c r="O718" s="2">
        <f ca="1" xml:space="preserve"> (-Table7[[#This Row],[Original Price]] - Table7[[#This Row],[Selling Price]])  * Table7[[#This Row],[Units sold (Anually)]]</f>
        <v>-4905554</v>
      </c>
      <c r="P718" s="2">
        <f ca="1" xml:space="preserve"> (Table7[[#This Row],[Original Price]] - Table7[[#This Row],[Selling Price]]) * Table7[[#This Row],[Units sold (Anually)]]</f>
        <v>0</v>
      </c>
      <c r="Q718" s="2">
        <f ca="1" xml:space="preserve"> Table7[[#This Row],[Sales]] - Table7[[#This Row],[Discount]]</f>
        <v>2452777</v>
      </c>
    </row>
    <row r="719" spans="1:17">
      <c r="A719" t="s">
        <v>33</v>
      </c>
      <c r="B719" t="s">
        <v>1253</v>
      </c>
      <c r="C719" t="s">
        <v>128</v>
      </c>
      <c r="D719" t="s">
        <v>36</v>
      </c>
      <c r="E719" s="6" t="s">
        <v>15</v>
      </c>
      <c r="F719" t="s">
        <v>16</v>
      </c>
      <c r="G719">
        <v>4.5</v>
      </c>
      <c r="H719" s="2">
        <v>61999</v>
      </c>
      <c r="I719" s="2">
        <v>64900</v>
      </c>
      <c r="J719" t="s">
        <v>1254</v>
      </c>
      <c r="K719">
        <v>2901</v>
      </c>
      <c r="L719">
        <v>4.4699537750385199</v>
      </c>
      <c r="M719">
        <f t="shared" ca="1" si="11"/>
        <v>349</v>
      </c>
      <c r="N719" s="2">
        <f ca="1" xml:space="preserve"> Table7[[#This Row],[Selling Price]] * Table7[[#This Row],[Units sold (Anually)]]</f>
        <v>21637651</v>
      </c>
      <c r="O719" s="2">
        <f ca="1" xml:space="preserve"> (-Table7[[#This Row],[Original Price]] - Table7[[#This Row],[Selling Price]])  * Table7[[#This Row],[Units sold (Anually)]]</f>
        <v>-44287751</v>
      </c>
      <c r="P719" s="2">
        <f ca="1" xml:space="preserve"> (Table7[[#This Row],[Original Price]] - Table7[[#This Row],[Selling Price]]) * Table7[[#This Row],[Units sold (Anually)]]</f>
        <v>1012449</v>
      </c>
      <c r="Q719" s="2">
        <f ca="1" xml:space="preserve"> Table7[[#This Row],[Sales]] - Table7[[#This Row],[Discount]]</f>
        <v>21634750</v>
      </c>
    </row>
    <row r="720" spans="1:17">
      <c r="A720" t="s">
        <v>67</v>
      </c>
      <c r="B720" t="s">
        <v>937</v>
      </c>
      <c r="C720" t="s">
        <v>170</v>
      </c>
      <c r="D720" t="s">
        <v>45</v>
      </c>
      <c r="E720" s="6" t="s">
        <v>15</v>
      </c>
      <c r="F720" t="s">
        <v>16</v>
      </c>
      <c r="G720">
        <v>4.5</v>
      </c>
      <c r="H720" s="2">
        <v>38990</v>
      </c>
      <c r="I720" s="2">
        <v>41990</v>
      </c>
      <c r="J720" t="s">
        <v>939</v>
      </c>
      <c r="K720">
        <v>3000</v>
      </c>
      <c r="L720">
        <v>7.1445582281495597</v>
      </c>
      <c r="M720">
        <f t="shared" ca="1" si="11"/>
        <v>441</v>
      </c>
      <c r="N720" s="2">
        <f ca="1" xml:space="preserve"> Table7[[#This Row],[Selling Price]] * Table7[[#This Row],[Units sold (Anually)]]</f>
        <v>17194590</v>
      </c>
      <c r="O720" s="2">
        <f ca="1" xml:space="preserve"> (-Table7[[#This Row],[Original Price]] - Table7[[#This Row],[Selling Price]])  * Table7[[#This Row],[Units sold (Anually)]]</f>
        <v>-35712180</v>
      </c>
      <c r="P720" s="2">
        <f ca="1" xml:space="preserve"> (Table7[[#This Row],[Original Price]] - Table7[[#This Row],[Selling Price]]) * Table7[[#This Row],[Units sold (Anually)]]</f>
        <v>1323000</v>
      </c>
      <c r="Q720" s="2">
        <f ca="1" xml:space="preserve"> Table7[[#This Row],[Sales]] - Table7[[#This Row],[Discount]]</f>
        <v>17191590</v>
      </c>
    </row>
    <row r="721" spans="1:17">
      <c r="A721" t="s">
        <v>38</v>
      </c>
      <c r="B721" t="s">
        <v>1255</v>
      </c>
      <c r="C721" t="s">
        <v>35</v>
      </c>
      <c r="D721" t="s">
        <v>81</v>
      </c>
      <c r="E721" s="6" t="s">
        <v>14</v>
      </c>
      <c r="F721" t="s">
        <v>16</v>
      </c>
      <c r="G721">
        <v>3.5</v>
      </c>
      <c r="H721" s="2">
        <v>3499</v>
      </c>
      <c r="I721" s="2">
        <v>3499</v>
      </c>
      <c r="J721" t="s">
        <v>1256</v>
      </c>
      <c r="K721">
        <v>0</v>
      </c>
      <c r="L721">
        <v>0</v>
      </c>
      <c r="M721">
        <f t="shared" ca="1" si="11"/>
        <v>377</v>
      </c>
      <c r="N721" s="2">
        <f ca="1" xml:space="preserve"> Table7[[#This Row],[Selling Price]] * Table7[[#This Row],[Units sold (Anually)]]</f>
        <v>1319123</v>
      </c>
      <c r="O721" s="2">
        <f ca="1" xml:space="preserve"> (-Table7[[#This Row],[Original Price]] - Table7[[#This Row],[Selling Price]])  * Table7[[#This Row],[Units sold (Anually)]]</f>
        <v>-2638246</v>
      </c>
      <c r="P721" s="2">
        <f ca="1" xml:space="preserve"> (Table7[[#This Row],[Original Price]] - Table7[[#This Row],[Selling Price]]) * Table7[[#This Row],[Units sold (Anually)]]</f>
        <v>0</v>
      </c>
      <c r="Q721" s="2">
        <f ca="1" xml:space="preserve"> Table7[[#This Row],[Sales]] - Table7[[#This Row],[Discount]]</f>
        <v>1319123</v>
      </c>
    </row>
    <row r="722" spans="1:17">
      <c r="A722" t="s">
        <v>91</v>
      </c>
      <c r="B722" t="s">
        <v>1257</v>
      </c>
      <c r="C722" t="s">
        <v>1258</v>
      </c>
      <c r="D722" t="s">
        <v>45</v>
      </c>
      <c r="E722" s="6" t="s">
        <v>31</v>
      </c>
      <c r="F722" t="s">
        <v>16</v>
      </c>
      <c r="G722">
        <v>4.0999999999999996</v>
      </c>
      <c r="H722" s="2">
        <v>14999</v>
      </c>
      <c r="I722" s="2">
        <v>44999</v>
      </c>
      <c r="J722" t="s">
        <v>1259</v>
      </c>
      <c r="K722">
        <v>30000</v>
      </c>
      <c r="L722">
        <v>66.668148181070606</v>
      </c>
      <c r="M722">
        <f t="shared" ca="1" si="11"/>
        <v>241</v>
      </c>
      <c r="N722" s="2">
        <f ca="1" xml:space="preserve"> Table7[[#This Row],[Selling Price]] * Table7[[#This Row],[Units sold (Anually)]]</f>
        <v>3614759</v>
      </c>
      <c r="O722" s="2">
        <f ca="1" xml:space="preserve"> (-Table7[[#This Row],[Original Price]] - Table7[[#This Row],[Selling Price]])  * Table7[[#This Row],[Units sold (Anually)]]</f>
        <v>-14459518</v>
      </c>
      <c r="P722" s="2">
        <f ca="1" xml:space="preserve"> (Table7[[#This Row],[Original Price]] - Table7[[#This Row],[Selling Price]]) * Table7[[#This Row],[Units sold (Anually)]]</f>
        <v>7230000</v>
      </c>
      <c r="Q722" s="2">
        <f ca="1" xml:space="preserve"> Table7[[#This Row],[Sales]] - Table7[[#This Row],[Discount]]</f>
        <v>3584759</v>
      </c>
    </row>
    <row r="723" spans="1:17">
      <c r="A723" t="s">
        <v>11</v>
      </c>
      <c r="B723" t="s">
        <v>996</v>
      </c>
      <c r="C723" t="s">
        <v>80</v>
      </c>
      <c r="D723" t="s">
        <v>50</v>
      </c>
      <c r="E723" s="6" t="s">
        <v>70</v>
      </c>
      <c r="F723" t="s">
        <v>16</v>
      </c>
      <c r="G723">
        <v>4.2</v>
      </c>
      <c r="H723" s="2">
        <v>16879</v>
      </c>
      <c r="I723" s="2">
        <v>16879</v>
      </c>
      <c r="J723" t="s">
        <v>997</v>
      </c>
      <c r="K723">
        <v>0</v>
      </c>
      <c r="L723">
        <v>0</v>
      </c>
      <c r="M723">
        <f t="shared" ca="1" si="11"/>
        <v>182</v>
      </c>
      <c r="N723" s="2">
        <f ca="1" xml:space="preserve"> Table7[[#This Row],[Selling Price]] * Table7[[#This Row],[Units sold (Anually)]]</f>
        <v>3071978</v>
      </c>
      <c r="O723" s="2">
        <f ca="1" xml:space="preserve"> (-Table7[[#This Row],[Original Price]] - Table7[[#This Row],[Selling Price]])  * Table7[[#This Row],[Units sold (Anually)]]</f>
        <v>-6143956</v>
      </c>
      <c r="P723" s="2">
        <f ca="1" xml:space="preserve"> (Table7[[#This Row],[Original Price]] - Table7[[#This Row],[Selling Price]]) * Table7[[#This Row],[Units sold (Anually)]]</f>
        <v>0</v>
      </c>
      <c r="Q723" s="2">
        <f ca="1" xml:space="preserve"> Table7[[#This Row],[Sales]] - Table7[[#This Row],[Discount]]</f>
        <v>3071978</v>
      </c>
    </row>
    <row r="724" spans="1:17">
      <c r="A724" t="s">
        <v>11</v>
      </c>
      <c r="B724" t="s">
        <v>1260</v>
      </c>
      <c r="C724" t="s">
        <v>44</v>
      </c>
      <c r="D724" t="s">
        <v>20</v>
      </c>
      <c r="E724" s="6" t="s">
        <v>21</v>
      </c>
      <c r="F724" t="s">
        <v>16</v>
      </c>
      <c r="G724">
        <v>4.3</v>
      </c>
      <c r="H724" s="2">
        <v>6799</v>
      </c>
      <c r="I724" s="2">
        <v>6799</v>
      </c>
      <c r="J724" t="s">
        <v>1261</v>
      </c>
      <c r="K724">
        <v>0</v>
      </c>
      <c r="L724">
        <v>0</v>
      </c>
      <c r="M724">
        <f t="shared" ca="1" si="11"/>
        <v>234</v>
      </c>
      <c r="N724" s="2">
        <f ca="1" xml:space="preserve"> Table7[[#This Row],[Selling Price]] * Table7[[#This Row],[Units sold (Anually)]]</f>
        <v>1590966</v>
      </c>
      <c r="O724" s="2">
        <f ca="1" xml:space="preserve"> (-Table7[[#This Row],[Original Price]] - Table7[[#This Row],[Selling Price]])  * Table7[[#This Row],[Units sold (Anually)]]</f>
        <v>-3181932</v>
      </c>
      <c r="P724" s="2">
        <f ca="1" xml:space="preserve"> (Table7[[#This Row],[Original Price]] - Table7[[#This Row],[Selling Price]]) * Table7[[#This Row],[Units sold (Anually)]]</f>
        <v>0</v>
      </c>
      <c r="Q724" s="2">
        <f ca="1" xml:space="preserve"> Table7[[#This Row],[Sales]] - Table7[[#This Row],[Discount]]</f>
        <v>1590966</v>
      </c>
    </row>
    <row r="725" spans="1:17">
      <c r="A725" t="s">
        <v>11</v>
      </c>
      <c r="B725" t="s">
        <v>1262</v>
      </c>
      <c r="C725" t="s">
        <v>80</v>
      </c>
      <c r="D725" t="s">
        <v>30</v>
      </c>
      <c r="E725" s="6" t="s">
        <v>31</v>
      </c>
      <c r="F725" t="s">
        <v>16</v>
      </c>
      <c r="G725">
        <v>4.4000000000000004</v>
      </c>
      <c r="H725" s="2">
        <v>19500</v>
      </c>
      <c r="I725" s="2">
        <v>19500</v>
      </c>
      <c r="J725" t="s">
        <v>1263</v>
      </c>
      <c r="K725">
        <v>0</v>
      </c>
      <c r="L725">
        <v>0</v>
      </c>
      <c r="M725">
        <f t="shared" ca="1" si="11"/>
        <v>163</v>
      </c>
      <c r="N725" s="2">
        <f ca="1" xml:space="preserve"> Table7[[#This Row],[Selling Price]] * Table7[[#This Row],[Units sold (Anually)]]</f>
        <v>3178500</v>
      </c>
      <c r="O725" s="2">
        <f ca="1" xml:space="preserve"> (-Table7[[#This Row],[Original Price]] - Table7[[#This Row],[Selling Price]])  * Table7[[#This Row],[Units sold (Anually)]]</f>
        <v>-6357000</v>
      </c>
      <c r="P725" s="2">
        <f ca="1" xml:space="preserve"> (Table7[[#This Row],[Original Price]] - Table7[[#This Row],[Selling Price]]) * Table7[[#This Row],[Units sold (Anually)]]</f>
        <v>0</v>
      </c>
      <c r="Q725" s="2">
        <f ca="1" xml:space="preserve"> Table7[[#This Row],[Sales]] - Table7[[#This Row],[Discount]]</f>
        <v>3178500</v>
      </c>
    </row>
    <row r="726" spans="1:17">
      <c r="A726" t="s">
        <v>23</v>
      </c>
      <c r="B726">
        <v>3</v>
      </c>
      <c r="C726" t="s">
        <v>1223</v>
      </c>
      <c r="D726" t="s">
        <v>50</v>
      </c>
      <c r="E726" s="6" t="s">
        <v>31</v>
      </c>
      <c r="F726" t="s">
        <v>16</v>
      </c>
      <c r="G726">
        <v>4.5</v>
      </c>
      <c r="H726" s="2">
        <v>9499</v>
      </c>
      <c r="I726" s="2">
        <v>11999</v>
      </c>
      <c r="J726" t="s">
        <v>1224</v>
      </c>
      <c r="K726">
        <v>2500</v>
      </c>
      <c r="L726">
        <v>20.835069589132399</v>
      </c>
      <c r="M726">
        <f t="shared" ca="1" si="11"/>
        <v>301</v>
      </c>
      <c r="N726" s="2">
        <f ca="1" xml:space="preserve"> Table7[[#This Row],[Selling Price]] * Table7[[#This Row],[Units sold (Anually)]]</f>
        <v>2859199</v>
      </c>
      <c r="O726" s="2">
        <f ca="1" xml:space="preserve"> (-Table7[[#This Row],[Original Price]] - Table7[[#This Row],[Selling Price]])  * Table7[[#This Row],[Units sold (Anually)]]</f>
        <v>-6470898</v>
      </c>
      <c r="P726" s="2">
        <f ca="1" xml:space="preserve"> (Table7[[#This Row],[Original Price]] - Table7[[#This Row],[Selling Price]]) * Table7[[#This Row],[Units sold (Anually)]]</f>
        <v>752500</v>
      </c>
      <c r="Q726" s="2">
        <f ca="1" xml:space="preserve"> Table7[[#This Row],[Sales]] - Table7[[#This Row],[Discount]]</f>
        <v>2856699</v>
      </c>
    </row>
    <row r="727" spans="1:17">
      <c r="A727" t="s">
        <v>336</v>
      </c>
      <c r="B727" t="s">
        <v>455</v>
      </c>
      <c r="C727" t="s">
        <v>1264</v>
      </c>
      <c r="D727" t="s">
        <v>45</v>
      </c>
      <c r="E727" s="6" t="s">
        <v>31</v>
      </c>
      <c r="F727" t="s">
        <v>16</v>
      </c>
      <c r="G727">
        <v>4.4000000000000004</v>
      </c>
      <c r="H727" s="2">
        <v>14999</v>
      </c>
      <c r="I727" s="2">
        <v>19999</v>
      </c>
      <c r="J727" t="s">
        <v>457</v>
      </c>
      <c r="K727">
        <v>5000</v>
      </c>
      <c r="L727">
        <v>25.0012500625031</v>
      </c>
      <c r="M727">
        <f t="shared" ca="1" si="11"/>
        <v>304</v>
      </c>
      <c r="N727" s="2">
        <f ca="1" xml:space="preserve"> Table7[[#This Row],[Selling Price]] * Table7[[#This Row],[Units sold (Anually)]]</f>
        <v>4559696</v>
      </c>
      <c r="O727" s="2">
        <f ca="1" xml:space="preserve"> (-Table7[[#This Row],[Original Price]] - Table7[[#This Row],[Selling Price]])  * Table7[[#This Row],[Units sold (Anually)]]</f>
        <v>-10639392</v>
      </c>
      <c r="P727" s="2">
        <f ca="1" xml:space="preserve"> (Table7[[#This Row],[Original Price]] - Table7[[#This Row],[Selling Price]]) * Table7[[#This Row],[Units sold (Anually)]]</f>
        <v>1520000</v>
      </c>
      <c r="Q727" s="2">
        <f ca="1" xml:space="preserve"> Table7[[#This Row],[Sales]] - Table7[[#This Row],[Discount]]</f>
        <v>4554696</v>
      </c>
    </row>
    <row r="728" spans="1:17">
      <c r="A728" t="s">
        <v>23</v>
      </c>
      <c r="B728">
        <v>3</v>
      </c>
      <c r="C728" t="s">
        <v>35</v>
      </c>
      <c r="D728" t="s">
        <v>30</v>
      </c>
      <c r="E728" s="6" t="s">
        <v>31</v>
      </c>
      <c r="F728" t="s">
        <v>16</v>
      </c>
      <c r="G728">
        <v>4.4000000000000004</v>
      </c>
      <c r="H728" s="2">
        <v>10499</v>
      </c>
      <c r="I728" s="2">
        <v>12999</v>
      </c>
      <c r="J728" t="s">
        <v>1224</v>
      </c>
      <c r="K728">
        <v>2500</v>
      </c>
      <c r="L728">
        <v>19.232248634510299</v>
      </c>
      <c r="M728">
        <f t="shared" ca="1" si="11"/>
        <v>114</v>
      </c>
      <c r="N728" s="2">
        <f ca="1" xml:space="preserve"> Table7[[#This Row],[Selling Price]] * Table7[[#This Row],[Units sold (Anually)]]</f>
        <v>1196886</v>
      </c>
      <c r="O728" s="2">
        <f ca="1" xml:space="preserve"> (-Table7[[#This Row],[Original Price]] - Table7[[#This Row],[Selling Price]])  * Table7[[#This Row],[Units sold (Anually)]]</f>
        <v>-2678772</v>
      </c>
      <c r="P728" s="2">
        <f ca="1" xml:space="preserve"> (Table7[[#This Row],[Original Price]] - Table7[[#This Row],[Selling Price]]) * Table7[[#This Row],[Units sold (Anually)]]</f>
        <v>285000</v>
      </c>
      <c r="Q728" s="2">
        <f ca="1" xml:space="preserve"> Table7[[#This Row],[Sales]] - Table7[[#This Row],[Discount]]</f>
        <v>1194386</v>
      </c>
    </row>
    <row r="729" spans="1:17">
      <c r="A729" t="s">
        <v>11</v>
      </c>
      <c r="B729" t="s">
        <v>1262</v>
      </c>
      <c r="C729" t="s">
        <v>35</v>
      </c>
      <c r="D729" t="s">
        <v>30</v>
      </c>
      <c r="E729" s="6" t="s">
        <v>31</v>
      </c>
      <c r="F729" t="s">
        <v>16</v>
      </c>
      <c r="G729">
        <v>4.4000000000000004</v>
      </c>
      <c r="H729" s="2">
        <v>19500</v>
      </c>
      <c r="I729" s="2">
        <v>19500</v>
      </c>
      <c r="J729" t="s">
        <v>1263</v>
      </c>
      <c r="K729">
        <v>0</v>
      </c>
      <c r="L729">
        <v>0</v>
      </c>
      <c r="M729">
        <f t="shared" ca="1" si="11"/>
        <v>483</v>
      </c>
      <c r="N729" s="2">
        <f ca="1" xml:space="preserve"> Table7[[#This Row],[Selling Price]] * Table7[[#This Row],[Units sold (Anually)]]</f>
        <v>9418500</v>
      </c>
      <c r="O729" s="2">
        <f ca="1" xml:space="preserve"> (-Table7[[#This Row],[Original Price]] - Table7[[#This Row],[Selling Price]])  * Table7[[#This Row],[Units sold (Anually)]]</f>
        <v>-18837000</v>
      </c>
      <c r="P729" s="2">
        <f ca="1" xml:space="preserve"> (Table7[[#This Row],[Original Price]] - Table7[[#This Row],[Selling Price]]) * Table7[[#This Row],[Units sold (Anually)]]</f>
        <v>0</v>
      </c>
      <c r="Q729" s="2">
        <f ca="1" xml:space="preserve"> Table7[[#This Row],[Sales]] - Table7[[#This Row],[Discount]]</f>
        <v>9418500</v>
      </c>
    </row>
    <row r="730" spans="1:17">
      <c r="A730" t="s">
        <v>11</v>
      </c>
      <c r="B730" t="s">
        <v>112</v>
      </c>
      <c r="C730" t="s">
        <v>1265</v>
      </c>
      <c r="D730" t="s">
        <v>45</v>
      </c>
      <c r="E730" s="6" t="s">
        <v>15</v>
      </c>
      <c r="F730" t="s">
        <v>16</v>
      </c>
      <c r="G730">
        <v>4.5</v>
      </c>
      <c r="H730" s="2">
        <v>68900</v>
      </c>
      <c r="I730" s="2">
        <v>68900</v>
      </c>
      <c r="J730" t="s">
        <v>114</v>
      </c>
      <c r="K730">
        <v>0</v>
      </c>
      <c r="L730">
        <v>0</v>
      </c>
      <c r="M730">
        <f t="shared" ca="1" si="11"/>
        <v>273</v>
      </c>
      <c r="N730" s="2">
        <f ca="1" xml:space="preserve"> Table7[[#This Row],[Selling Price]] * Table7[[#This Row],[Units sold (Anually)]]</f>
        <v>18809700</v>
      </c>
      <c r="O730" s="2">
        <f ca="1" xml:space="preserve"> (-Table7[[#This Row],[Original Price]] - Table7[[#This Row],[Selling Price]])  * Table7[[#This Row],[Units sold (Anually)]]</f>
        <v>-37619400</v>
      </c>
      <c r="P730" s="2">
        <f ca="1" xml:space="preserve"> (Table7[[#This Row],[Original Price]] - Table7[[#This Row],[Selling Price]]) * Table7[[#This Row],[Units sold (Anually)]]</f>
        <v>0</v>
      </c>
      <c r="Q730" s="2">
        <f ca="1" xml:space="preserve"> Table7[[#This Row],[Sales]] - Table7[[#This Row],[Discount]]</f>
        <v>18809700</v>
      </c>
    </row>
    <row r="731" spans="1:17">
      <c r="A731" t="s">
        <v>33</v>
      </c>
      <c r="B731" t="s">
        <v>498</v>
      </c>
      <c r="C731" t="s">
        <v>746</v>
      </c>
      <c r="D731" t="s">
        <v>45</v>
      </c>
      <c r="E731" s="6" t="s">
        <v>714</v>
      </c>
      <c r="F731" t="s">
        <v>16</v>
      </c>
      <c r="G731" t="s">
        <v>2506</v>
      </c>
      <c r="H731" s="2">
        <v>169900</v>
      </c>
      <c r="I731" s="2">
        <v>169900</v>
      </c>
      <c r="J731" t="s">
        <v>499</v>
      </c>
      <c r="K731">
        <v>0</v>
      </c>
      <c r="L731">
        <v>0</v>
      </c>
      <c r="M731">
        <f t="shared" ca="1" si="11"/>
        <v>352</v>
      </c>
      <c r="N731" s="2">
        <f ca="1" xml:space="preserve"> Table7[[#This Row],[Selling Price]] * Table7[[#This Row],[Units sold (Anually)]]</f>
        <v>59804800</v>
      </c>
      <c r="O731" s="2">
        <f ca="1" xml:space="preserve"> (-Table7[[#This Row],[Original Price]] - Table7[[#This Row],[Selling Price]])  * Table7[[#This Row],[Units sold (Anually)]]</f>
        <v>-119609600</v>
      </c>
      <c r="P731" s="2">
        <f ca="1" xml:space="preserve"> (Table7[[#This Row],[Original Price]] - Table7[[#This Row],[Selling Price]]) * Table7[[#This Row],[Units sold (Anually)]]</f>
        <v>0</v>
      </c>
      <c r="Q731" s="2">
        <f ca="1" xml:space="preserve"> Table7[[#This Row],[Sales]] - Table7[[#This Row],[Discount]]</f>
        <v>59804800</v>
      </c>
    </row>
    <row r="732" spans="1:17">
      <c r="A732" t="s">
        <v>18</v>
      </c>
      <c r="B732">
        <v>2.2000000000000002</v>
      </c>
      <c r="C732" t="s">
        <v>35</v>
      </c>
      <c r="D732" t="s">
        <v>20</v>
      </c>
      <c r="E732" s="6" t="s">
        <v>21</v>
      </c>
      <c r="F732" t="s">
        <v>16</v>
      </c>
      <c r="G732">
        <v>4</v>
      </c>
      <c r="H732" s="2">
        <v>8599</v>
      </c>
      <c r="I732" s="2">
        <v>8599</v>
      </c>
      <c r="J732" t="s">
        <v>1266</v>
      </c>
      <c r="K732">
        <v>0</v>
      </c>
      <c r="L732">
        <v>0</v>
      </c>
      <c r="M732">
        <f t="shared" ca="1" si="11"/>
        <v>446</v>
      </c>
      <c r="N732" s="2">
        <f ca="1" xml:space="preserve"> Table7[[#This Row],[Selling Price]] * Table7[[#This Row],[Units sold (Anually)]]</f>
        <v>3835154</v>
      </c>
      <c r="O732" s="2">
        <f ca="1" xml:space="preserve"> (-Table7[[#This Row],[Original Price]] - Table7[[#This Row],[Selling Price]])  * Table7[[#This Row],[Units sold (Anually)]]</f>
        <v>-7670308</v>
      </c>
      <c r="P732" s="2">
        <f ca="1" xml:space="preserve"> (Table7[[#This Row],[Original Price]] - Table7[[#This Row],[Selling Price]]) * Table7[[#This Row],[Units sold (Anually)]]</f>
        <v>0</v>
      </c>
      <c r="Q732" s="2">
        <f ca="1" xml:space="preserve"> Table7[[#This Row],[Sales]] - Table7[[#This Row],[Discount]]</f>
        <v>3835154</v>
      </c>
    </row>
    <row r="733" spans="1:17">
      <c r="A733" t="s">
        <v>11</v>
      </c>
      <c r="B733" t="s">
        <v>904</v>
      </c>
      <c r="C733" t="s">
        <v>437</v>
      </c>
      <c r="D733" t="s">
        <v>14</v>
      </c>
      <c r="E733" s="6" t="s">
        <v>46</v>
      </c>
      <c r="F733" t="s">
        <v>16</v>
      </c>
      <c r="G733">
        <v>4.5</v>
      </c>
      <c r="H733" s="2">
        <v>45999</v>
      </c>
      <c r="I733" s="2">
        <v>51000</v>
      </c>
      <c r="J733" t="s">
        <v>905</v>
      </c>
      <c r="K733">
        <v>5001</v>
      </c>
      <c r="L733">
        <v>9.8058823529411701</v>
      </c>
      <c r="M733">
        <f t="shared" ca="1" si="11"/>
        <v>189</v>
      </c>
      <c r="N733" s="2">
        <f ca="1" xml:space="preserve"> Table7[[#This Row],[Selling Price]] * Table7[[#This Row],[Units sold (Anually)]]</f>
        <v>8693811</v>
      </c>
      <c r="O733" s="2">
        <f ca="1" xml:space="preserve"> (-Table7[[#This Row],[Original Price]] - Table7[[#This Row],[Selling Price]])  * Table7[[#This Row],[Units sold (Anually)]]</f>
        <v>-18332811</v>
      </c>
      <c r="P733" s="2">
        <f ca="1" xml:space="preserve"> (Table7[[#This Row],[Original Price]] - Table7[[#This Row],[Selling Price]]) * Table7[[#This Row],[Units sold (Anually)]]</f>
        <v>945189</v>
      </c>
      <c r="Q733" s="2">
        <f ca="1" xml:space="preserve"> Table7[[#This Row],[Sales]] - Table7[[#This Row],[Discount]]</f>
        <v>8688810</v>
      </c>
    </row>
    <row r="734" spans="1:17">
      <c r="A734" t="s">
        <v>87</v>
      </c>
      <c r="B734" t="s">
        <v>1267</v>
      </c>
      <c r="C734" t="s">
        <v>682</v>
      </c>
      <c r="D734" t="s">
        <v>14</v>
      </c>
      <c r="E734" s="6" t="s">
        <v>63</v>
      </c>
      <c r="F734" t="s">
        <v>16</v>
      </c>
      <c r="G734">
        <v>4.5</v>
      </c>
      <c r="H734" s="2">
        <v>43999</v>
      </c>
      <c r="I734" s="2">
        <v>43999</v>
      </c>
      <c r="J734" t="s">
        <v>1268</v>
      </c>
      <c r="K734">
        <v>0</v>
      </c>
      <c r="L734">
        <v>0</v>
      </c>
      <c r="M734">
        <f t="shared" ca="1" si="11"/>
        <v>413</v>
      </c>
      <c r="N734" s="2">
        <f ca="1" xml:space="preserve"> Table7[[#This Row],[Selling Price]] * Table7[[#This Row],[Units sold (Anually)]]</f>
        <v>18171587</v>
      </c>
      <c r="O734" s="2">
        <f ca="1" xml:space="preserve"> (-Table7[[#This Row],[Original Price]] - Table7[[#This Row],[Selling Price]])  * Table7[[#This Row],[Units sold (Anually)]]</f>
        <v>-36343174</v>
      </c>
      <c r="P734" s="2">
        <f ca="1" xml:space="preserve"> (Table7[[#This Row],[Original Price]] - Table7[[#This Row],[Selling Price]]) * Table7[[#This Row],[Units sold (Anually)]]</f>
        <v>0</v>
      </c>
      <c r="Q734" s="2">
        <f ca="1" xml:space="preserve"> Table7[[#This Row],[Sales]] - Table7[[#This Row],[Discount]]</f>
        <v>18171587</v>
      </c>
    </row>
    <row r="735" spans="1:17">
      <c r="A735" t="s">
        <v>83</v>
      </c>
      <c r="B735" t="s">
        <v>1269</v>
      </c>
      <c r="C735" t="s">
        <v>93</v>
      </c>
      <c r="D735" t="s">
        <v>81</v>
      </c>
      <c r="E735" s="6" t="s">
        <v>30</v>
      </c>
      <c r="F735" t="s">
        <v>16</v>
      </c>
      <c r="G735">
        <v>4.3</v>
      </c>
      <c r="H735" s="2">
        <v>12899</v>
      </c>
      <c r="I735" s="2">
        <v>12899</v>
      </c>
      <c r="J735" t="s">
        <v>1270</v>
      </c>
      <c r="K735">
        <v>0</v>
      </c>
      <c r="L735">
        <v>0</v>
      </c>
      <c r="M735">
        <f t="shared" ca="1" si="11"/>
        <v>266</v>
      </c>
      <c r="N735" s="2">
        <f ca="1" xml:space="preserve"> Table7[[#This Row],[Selling Price]] * Table7[[#This Row],[Units sold (Anually)]]</f>
        <v>3431134</v>
      </c>
      <c r="O735" s="2">
        <f ca="1" xml:space="preserve"> (-Table7[[#This Row],[Original Price]] - Table7[[#This Row],[Selling Price]])  * Table7[[#This Row],[Units sold (Anually)]]</f>
        <v>-6862268</v>
      </c>
      <c r="P735" s="2">
        <f ca="1" xml:space="preserve"> (Table7[[#This Row],[Original Price]] - Table7[[#This Row],[Selling Price]]) * Table7[[#This Row],[Units sold (Anually)]]</f>
        <v>0</v>
      </c>
      <c r="Q735" s="2">
        <f ca="1" xml:space="preserve"> Table7[[#This Row],[Sales]] - Table7[[#This Row],[Discount]]</f>
        <v>3431134</v>
      </c>
    </row>
    <row r="736" spans="1:17">
      <c r="A736" t="s">
        <v>18</v>
      </c>
      <c r="B736" t="s">
        <v>1271</v>
      </c>
      <c r="C736" t="s">
        <v>89</v>
      </c>
      <c r="D736" t="s">
        <v>45</v>
      </c>
      <c r="E736" s="6" t="s">
        <v>31</v>
      </c>
      <c r="F736" t="s">
        <v>16</v>
      </c>
      <c r="G736">
        <v>3.7</v>
      </c>
      <c r="H736" s="2">
        <v>9900</v>
      </c>
      <c r="I736" s="2">
        <v>15990</v>
      </c>
      <c r="J736" t="s">
        <v>1272</v>
      </c>
      <c r="K736">
        <v>6090</v>
      </c>
      <c r="L736">
        <v>38.086303939962399</v>
      </c>
      <c r="M736">
        <f t="shared" ca="1" si="11"/>
        <v>425</v>
      </c>
      <c r="N736" s="2">
        <f ca="1" xml:space="preserve"> Table7[[#This Row],[Selling Price]] * Table7[[#This Row],[Units sold (Anually)]]</f>
        <v>4207500</v>
      </c>
      <c r="O736" s="2">
        <f ca="1" xml:space="preserve"> (-Table7[[#This Row],[Original Price]] - Table7[[#This Row],[Selling Price]])  * Table7[[#This Row],[Units sold (Anually)]]</f>
        <v>-11003250</v>
      </c>
      <c r="P736" s="2">
        <f ca="1" xml:space="preserve"> (Table7[[#This Row],[Original Price]] - Table7[[#This Row],[Selling Price]]) * Table7[[#This Row],[Units sold (Anually)]]</f>
        <v>2588250</v>
      </c>
      <c r="Q736" s="2">
        <f ca="1" xml:space="preserve"> Table7[[#This Row],[Sales]] - Table7[[#This Row],[Discount]]</f>
        <v>4201410</v>
      </c>
    </row>
    <row r="737" spans="1:17">
      <c r="A737" t="s">
        <v>18</v>
      </c>
      <c r="B737" t="s">
        <v>1273</v>
      </c>
      <c r="C737" t="s">
        <v>1274</v>
      </c>
      <c r="D737" t="s">
        <v>45</v>
      </c>
      <c r="E737" s="6" t="s">
        <v>15</v>
      </c>
      <c r="F737" t="s">
        <v>16</v>
      </c>
      <c r="G737">
        <v>4.3</v>
      </c>
      <c r="H737" s="2">
        <v>46988</v>
      </c>
      <c r="I737" s="2">
        <v>46988</v>
      </c>
      <c r="J737" t="s">
        <v>1275</v>
      </c>
      <c r="K737">
        <v>0</v>
      </c>
      <c r="L737">
        <v>0</v>
      </c>
      <c r="M737">
        <f t="shared" ca="1" si="11"/>
        <v>174</v>
      </c>
      <c r="N737" s="2">
        <f ca="1" xml:space="preserve"> Table7[[#This Row],[Selling Price]] * Table7[[#This Row],[Units sold (Anually)]]</f>
        <v>8175912</v>
      </c>
      <c r="O737" s="2">
        <f ca="1" xml:space="preserve"> (-Table7[[#This Row],[Original Price]] - Table7[[#This Row],[Selling Price]])  * Table7[[#This Row],[Units sold (Anually)]]</f>
        <v>-16351824</v>
      </c>
      <c r="P737" s="2">
        <f ca="1" xml:space="preserve"> (Table7[[#This Row],[Original Price]] - Table7[[#This Row],[Selling Price]]) * Table7[[#This Row],[Units sold (Anually)]]</f>
        <v>0</v>
      </c>
      <c r="Q737" s="2">
        <f ca="1" xml:space="preserve"> Table7[[#This Row],[Sales]] - Table7[[#This Row],[Discount]]</f>
        <v>8175912</v>
      </c>
    </row>
    <row r="738" spans="1:17">
      <c r="A738" t="s">
        <v>11</v>
      </c>
      <c r="B738" t="s">
        <v>605</v>
      </c>
      <c r="C738" t="s">
        <v>1276</v>
      </c>
      <c r="D738" t="s">
        <v>20</v>
      </c>
      <c r="E738" s="6" t="s">
        <v>21</v>
      </c>
      <c r="F738" t="s">
        <v>16</v>
      </c>
      <c r="G738">
        <v>3.9</v>
      </c>
      <c r="H738" s="2">
        <v>21999</v>
      </c>
      <c r="I738" s="2">
        <v>21999</v>
      </c>
      <c r="J738" t="s">
        <v>607</v>
      </c>
      <c r="K738">
        <v>0</v>
      </c>
      <c r="L738">
        <v>0</v>
      </c>
      <c r="M738">
        <f t="shared" ca="1" si="11"/>
        <v>493</v>
      </c>
      <c r="N738" s="2">
        <f ca="1" xml:space="preserve"> Table7[[#This Row],[Selling Price]] * Table7[[#This Row],[Units sold (Anually)]]</f>
        <v>10845507</v>
      </c>
      <c r="O738" s="2">
        <f ca="1" xml:space="preserve"> (-Table7[[#This Row],[Original Price]] - Table7[[#This Row],[Selling Price]])  * Table7[[#This Row],[Units sold (Anually)]]</f>
        <v>-21691014</v>
      </c>
      <c r="P738" s="2">
        <f ca="1" xml:space="preserve"> (Table7[[#This Row],[Original Price]] - Table7[[#This Row],[Selling Price]]) * Table7[[#This Row],[Units sold (Anually)]]</f>
        <v>0</v>
      </c>
      <c r="Q738" s="2">
        <f ca="1" xml:space="preserve"> Table7[[#This Row],[Sales]] - Table7[[#This Row],[Discount]]</f>
        <v>10845507</v>
      </c>
    </row>
    <row r="739" spans="1:17">
      <c r="A739" t="s">
        <v>33</v>
      </c>
      <c r="B739" t="s">
        <v>291</v>
      </c>
      <c r="C739" t="s">
        <v>80</v>
      </c>
      <c r="D739" t="s">
        <v>36</v>
      </c>
      <c r="E739" s="6" t="s">
        <v>31</v>
      </c>
      <c r="F739" t="s">
        <v>16</v>
      </c>
      <c r="G739">
        <v>4.7</v>
      </c>
      <c r="H739" s="2">
        <v>117100</v>
      </c>
      <c r="I739" s="2">
        <v>117100</v>
      </c>
      <c r="J739" t="s">
        <v>292</v>
      </c>
      <c r="K739">
        <v>0</v>
      </c>
      <c r="L739">
        <v>0</v>
      </c>
      <c r="M739">
        <f t="shared" ca="1" si="11"/>
        <v>338</v>
      </c>
      <c r="N739" s="2">
        <f ca="1" xml:space="preserve"> Table7[[#This Row],[Selling Price]] * Table7[[#This Row],[Units sold (Anually)]]</f>
        <v>39579800</v>
      </c>
      <c r="O739" s="2">
        <f ca="1" xml:space="preserve"> (-Table7[[#This Row],[Original Price]] - Table7[[#This Row],[Selling Price]])  * Table7[[#This Row],[Units sold (Anually)]]</f>
        <v>-79159600</v>
      </c>
      <c r="P739" s="2">
        <f ca="1" xml:space="preserve"> (Table7[[#This Row],[Original Price]] - Table7[[#This Row],[Selling Price]]) * Table7[[#This Row],[Units sold (Anually)]]</f>
        <v>0</v>
      </c>
      <c r="Q739" s="2">
        <f ca="1" xml:space="preserve"> Table7[[#This Row],[Sales]] - Table7[[#This Row],[Discount]]</f>
        <v>39579800</v>
      </c>
    </row>
    <row r="740" spans="1:17">
      <c r="A740" t="s">
        <v>11</v>
      </c>
      <c r="B740" t="s">
        <v>847</v>
      </c>
      <c r="C740" t="s">
        <v>35</v>
      </c>
      <c r="D740" t="s">
        <v>30</v>
      </c>
      <c r="E740" s="6" t="s">
        <v>31</v>
      </c>
      <c r="F740" t="s">
        <v>16</v>
      </c>
      <c r="G740">
        <v>4.0999999999999996</v>
      </c>
      <c r="H740" s="2">
        <v>11499</v>
      </c>
      <c r="I740" s="2">
        <v>11499</v>
      </c>
      <c r="J740" t="s">
        <v>848</v>
      </c>
      <c r="K740">
        <v>0</v>
      </c>
      <c r="L740">
        <v>0</v>
      </c>
      <c r="M740">
        <f t="shared" ca="1" si="11"/>
        <v>169</v>
      </c>
      <c r="N740" s="2">
        <f ca="1" xml:space="preserve"> Table7[[#This Row],[Selling Price]] * Table7[[#This Row],[Units sold (Anually)]]</f>
        <v>1943331</v>
      </c>
      <c r="O740" s="2">
        <f ca="1" xml:space="preserve"> (-Table7[[#This Row],[Original Price]] - Table7[[#This Row],[Selling Price]])  * Table7[[#This Row],[Units sold (Anually)]]</f>
        <v>-3886662</v>
      </c>
      <c r="P740" s="2">
        <f ca="1" xml:space="preserve"> (Table7[[#This Row],[Original Price]] - Table7[[#This Row],[Selling Price]]) * Table7[[#This Row],[Units sold (Anually)]]</f>
        <v>0</v>
      </c>
      <c r="Q740" s="2">
        <f ca="1" xml:space="preserve"> Table7[[#This Row],[Sales]] - Table7[[#This Row],[Discount]]</f>
        <v>1943331</v>
      </c>
    </row>
    <row r="741" spans="1:17">
      <c r="A741" t="s">
        <v>91</v>
      </c>
      <c r="B741" t="s">
        <v>1277</v>
      </c>
      <c r="C741" t="s">
        <v>543</v>
      </c>
      <c r="D741" t="s">
        <v>30</v>
      </c>
      <c r="E741" s="6" t="s">
        <v>70</v>
      </c>
      <c r="F741" t="s">
        <v>16</v>
      </c>
      <c r="G741">
        <v>4.0999999999999996</v>
      </c>
      <c r="H741" s="2">
        <v>7350</v>
      </c>
      <c r="I741" s="2">
        <v>7350</v>
      </c>
      <c r="J741" t="s">
        <v>1278</v>
      </c>
      <c r="K741">
        <v>0</v>
      </c>
      <c r="L741">
        <v>0</v>
      </c>
      <c r="M741">
        <f t="shared" ca="1" si="11"/>
        <v>161</v>
      </c>
      <c r="N741" s="2">
        <f ca="1" xml:space="preserve"> Table7[[#This Row],[Selling Price]] * Table7[[#This Row],[Units sold (Anually)]]</f>
        <v>1183350</v>
      </c>
      <c r="O741" s="2">
        <f ca="1" xml:space="preserve"> (-Table7[[#This Row],[Original Price]] - Table7[[#This Row],[Selling Price]])  * Table7[[#This Row],[Units sold (Anually)]]</f>
        <v>-2366700</v>
      </c>
      <c r="P741" s="2">
        <f ca="1" xml:space="preserve"> (Table7[[#This Row],[Original Price]] - Table7[[#This Row],[Selling Price]]) * Table7[[#This Row],[Units sold (Anually)]]</f>
        <v>0</v>
      </c>
      <c r="Q741" s="2">
        <f ca="1" xml:space="preserve"> Table7[[#This Row],[Sales]] - Table7[[#This Row],[Discount]]</f>
        <v>1183350</v>
      </c>
    </row>
    <row r="742" spans="1:17">
      <c r="A742" t="s">
        <v>33</v>
      </c>
      <c r="B742" t="s">
        <v>43</v>
      </c>
      <c r="C742" t="s">
        <v>44</v>
      </c>
      <c r="D742" t="s">
        <v>30</v>
      </c>
      <c r="E742" s="6" t="s">
        <v>15</v>
      </c>
      <c r="F742" t="s">
        <v>16</v>
      </c>
      <c r="G742" t="s">
        <v>2506</v>
      </c>
      <c r="H742" s="2">
        <v>69900</v>
      </c>
      <c r="I742" s="2">
        <v>69900</v>
      </c>
      <c r="J742" t="s">
        <v>47</v>
      </c>
      <c r="K742">
        <v>0</v>
      </c>
      <c r="L742">
        <v>0</v>
      </c>
      <c r="M742">
        <f t="shared" ca="1" si="11"/>
        <v>239</v>
      </c>
      <c r="N742" s="2">
        <f ca="1" xml:space="preserve"> Table7[[#This Row],[Selling Price]] * Table7[[#This Row],[Units sold (Anually)]]</f>
        <v>16706100</v>
      </c>
      <c r="O742" s="2">
        <f ca="1" xml:space="preserve"> (-Table7[[#This Row],[Original Price]] - Table7[[#This Row],[Selling Price]])  * Table7[[#This Row],[Units sold (Anually)]]</f>
        <v>-33412200</v>
      </c>
      <c r="P742" s="2">
        <f ca="1" xml:space="preserve"> (Table7[[#This Row],[Original Price]] - Table7[[#This Row],[Selling Price]]) * Table7[[#This Row],[Units sold (Anually)]]</f>
        <v>0</v>
      </c>
      <c r="Q742" s="2">
        <f ca="1" xml:space="preserve"> Table7[[#This Row],[Sales]] - Table7[[#This Row],[Discount]]</f>
        <v>16706100</v>
      </c>
    </row>
    <row r="743" spans="1:17">
      <c r="A743" t="s">
        <v>67</v>
      </c>
      <c r="B743" t="s">
        <v>282</v>
      </c>
      <c r="C743" t="s">
        <v>35</v>
      </c>
      <c r="D743" t="s">
        <v>30</v>
      </c>
      <c r="E743" s="6" t="s">
        <v>31</v>
      </c>
      <c r="F743" t="s">
        <v>16</v>
      </c>
      <c r="G743">
        <v>4.4000000000000004</v>
      </c>
      <c r="H743" s="2">
        <v>22990</v>
      </c>
      <c r="I743" s="2">
        <v>22990</v>
      </c>
      <c r="J743" t="s">
        <v>283</v>
      </c>
      <c r="K743">
        <v>0</v>
      </c>
      <c r="L743">
        <v>0</v>
      </c>
      <c r="M743">
        <f t="shared" ca="1" si="11"/>
        <v>168</v>
      </c>
      <c r="N743" s="2">
        <f ca="1" xml:space="preserve"> Table7[[#This Row],[Selling Price]] * Table7[[#This Row],[Units sold (Anually)]]</f>
        <v>3862320</v>
      </c>
      <c r="O743" s="2">
        <f ca="1" xml:space="preserve"> (-Table7[[#This Row],[Original Price]] - Table7[[#This Row],[Selling Price]])  * Table7[[#This Row],[Units sold (Anually)]]</f>
        <v>-7724640</v>
      </c>
      <c r="P743" s="2">
        <f ca="1" xml:space="preserve"> (Table7[[#This Row],[Original Price]] - Table7[[#This Row],[Selling Price]]) * Table7[[#This Row],[Units sold (Anually)]]</f>
        <v>0</v>
      </c>
      <c r="Q743" s="2">
        <f ca="1" xml:space="preserve"> Table7[[#This Row],[Sales]] - Table7[[#This Row],[Discount]]</f>
        <v>3862320</v>
      </c>
    </row>
    <row r="744" spans="1:17">
      <c r="A744" t="s">
        <v>67</v>
      </c>
      <c r="B744" t="s">
        <v>1279</v>
      </c>
      <c r="C744" t="s">
        <v>1280</v>
      </c>
      <c r="D744" t="s">
        <v>45</v>
      </c>
      <c r="E744" s="6" t="s">
        <v>15</v>
      </c>
      <c r="F744" t="s">
        <v>16</v>
      </c>
      <c r="G744">
        <v>4.3</v>
      </c>
      <c r="H744" s="2">
        <v>15990</v>
      </c>
      <c r="I744" s="2">
        <v>16990</v>
      </c>
      <c r="J744" t="s">
        <v>1281</v>
      </c>
      <c r="K744">
        <v>1000</v>
      </c>
      <c r="L744">
        <v>5.8858151854031702</v>
      </c>
      <c r="M744">
        <f t="shared" ca="1" si="11"/>
        <v>285</v>
      </c>
      <c r="N744" s="2">
        <f ca="1" xml:space="preserve"> Table7[[#This Row],[Selling Price]] * Table7[[#This Row],[Units sold (Anually)]]</f>
        <v>4557150</v>
      </c>
      <c r="O744" s="2">
        <f ca="1" xml:space="preserve"> (-Table7[[#This Row],[Original Price]] - Table7[[#This Row],[Selling Price]])  * Table7[[#This Row],[Units sold (Anually)]]</f>
        <v>-9399300</v>
      </c>
      <c r="P744" s="2">
        <f ca="1" xml:space="preserve"> (Table7[[#This Row],[Original Price]] - Table7[[#This Row],[Selling Price]]) * Table7[[#This Row],[Units sold (Anually)]]</f>
        <v>285000</v>
      </c>
      <c r="Q744" s="2">
        <f ca="1" xml:space="preserve"> Table7[[#This Row],[Sales]] - Table7[[#This Row],[Discount]]</f>
        <v>4556150</v>
      </c>
    </row>
    <row r="745" spans="1:17">
      <c r="A745" t="s">
        <v>336</v>
      </c>
      <c r="B745" t="s">
        <v>800</v>
      </c>
      <c r="C745" t="s">
        <v>801</v>
      </c>
      <c r="D745" t="s">
        <v>50</v>
      </c>
      <c r="E745" s="6" t="s">
        <v>70</v>
      </c>
      <c r="F745" t="s">
        <v>16</v>
      </c>
      <c r="G745">
        <v>4.4000000000000004</v>
      </c>
      <c r="H745" s="2">
        <v>7999</v>
      </c>
      <c r="I745" s="2">
        <v>10999</v>
      </c>
      <c r="J745" t="s">
        <v>802</v>
      </c>
      <c r="K745">
        <v>3000</v>
      </c>
      <c r="L745">
        <v>27.275206836985099</v>
      </c>
      <c r="M745">
        <f t="shared" ca="1" si="11"/>
        <v>393</v>
      </c>
      <c r="N745" s="2">
        <f ca="1" xml:space="preserve"> Table7[[#This Row],[Selling Price]] * Table7[[#This Row],[Units sold (Anually)]]</f>
        <v>3143607</v>
      </c>
      <c r="O745" s="2">
        <f ca="1" xml:space="preserve"> (-Table7[[#This Row],[Original Price]] - Table7[[#This Row],[Selling Price]])  * Table7[[#This Row],[Units sold (Anually)]]</f>
        <v>-7466214</v>
      </c>
      <c r="P745" s="2">
        <f ca="1" xml:space="preserve"> (Table7[[#This Row],[Original Price]] - Table7[[#This Row],[Selling Price]]) * Table7[[#This Row],[Units sold (Anually)]]</f>
        <v>1179000</v>
      </c>
      <c r="Q745" s="2">
        <f ca="1" xml:space="preserve"> Table7[[#This Row],[Sales]] - Table7[[#This Row],[Discount]]</f>
        <v>3140607</v>
      </c>
    </row>
    <row r="746" spans="1:17">
      <c r="A746" t="s">
        <v>87</v>
      </c>
      <c r="B746" t="s">
        <v>249</v>
      </c>
      <c r="C746" t="s">
        <v>35</v>
      </c>
      <c r="D746" t="s">
        <v>81</v>
      </c>
      <c r="E746" s="6" t="s">
        <v>14</v>
      </c>
      <c r="F746" t="s">
        <v>16</v>
      </c>
      <c r="G746">
        <v>3.8</v>
      </c>
      <c r="H746" s="2">
        <v>6299</v>
      </c>
      <c r="I746" s="2">
        <v>6299</v>
      </c>
      <c r="J746" t="s">
        <v>250</v>
      </c>
      <c r="K746">
        <v>0</v>
      </c>
      <c r="L746">
        <v>0</v>
      </c>
      <c r="M746">
        <f t="shared" ca="1" si="11"/>
        <v>107</v>
      </c>
      <c r="N746" s="2">
        <f ca="1" xml:space="preserve"> Table7[[#This Row],[Selling Price]] * Table7[[#This Row],[Units sold (Anually)]]</f>
        <v>673993</v>
      </c>
      <c r="O746" s="2">
        <f ca="1" xml:space="preserve"> (-Table7[[#This Row],[Original Price]] - Table7[[#This Row],[Selling Price]])  * Table7[[#This Row],[Units sold (Anually)]]</f>
        <v>-1347986</v>
      </c>
      <c r="P746" s="2">
        <f ca="1" xml:space="preserve"> (Table7[[#This Row],[Original Price]] - Table7[[#This Row],[Selling Price]]) * Table7[[#This Row],[Units sold (Anually)]]</f>
        <v>0</v>
      </c>
      <c r="Q746" s="2">
        <f ca="1" xml:space="preserve"> Table7[[#This Row],[Sales]] - Table7[[#This Row],[Discount]]</f>
        <v>673993</v>
      </c>
    </row>
    <row r="747" spans="1:17">
      <c r="A747" t="s">
        <v>18</v>
      </c>
      <c r="B747">
        <v>5.4</v>
      </c>
      <c r="C747" t="s">
        <v>1282</v>
      </c>
      <c r="D747" t="s">
        <v>30</v>
      </c>
      <c r="E747" s="6" t="s">
        <v>31</v>
      </c>
      <c r="F747" t="s">
        <v>16</v>
      </c>
      <c r="G747">
        <v>3.9</v>
      </c>
      <c r="H747" s="2">
        <v>12999</v>
      </c>
      <c r="I747" s="2">
        <v>16799</v>
      </c>
      <c r="J747" t="s">
        <v>673</v>
      </c>
      <c r="K747">
        <v>3800</v>
      </c>
      <c r="L747">
        <v>22.620394071075602</v>
      </c>
      <c r="M747">
        <f t="shared" ca="1" si="11"/>
        <v>209</v>
      </c>
      <c r="N747" s="2">
        <f ca="1" xml:space="preserve"> Table7[[#This Row],[Selling Price]] * Table7[[#This Row],[Units sold (Anually)]]</f>
        <v>2716791</v>
      </c>
      <c r="O747" s="2">
        <f ca="1" xml:space="preserve"> (-Table7[[#This Row],[Original Price]] - Table7[[#This Row],[Selling Price]])  * Table7[[#This Row],[Units sold (Anually)]]</f>
        <v>-6227782</v>
      </c>
      <c r="P747" s="2">
        <f ca="1" xml:space="preserve"> (Table7[[#This Row],[Original Price]] - Table7[[#This Row],[Selling Price]]) * Table7[[#This Row],[Units sold (Anually)]]</f>
        <v>794200</v>
      </c>
      <c r="Q747" s="2">
        <f ca="1" xml:space="preserve"> Table7[[#This Row],[Sales]] - Table7[[#This Row],[Discount]]</f>
        <v>2712991</v>
      </c>
    </row>
    <row r="748" spans="1:17">
      <c r="A748" t="s">
        <v>18</v>
      </c>
      <c r="B748">
        <v>3.2</v>
      </c>
      <c r="C748" t="s">
        <v>19</v>
      </c>
      <c r="D748" t="s">
        <v>50</v>
      </c>
      <c r="E748" s="6" t="s">
        <v>70</v>
      </c>
      <c r="F748" t="s">
        <v>16</v>
      </c>
      <c r="G748">
        <v>4.0999999999999996</v>
      </c>
      <c r="H748" s="2">
        <v>12399</v>
      </c>
      <c r="I748" s="2">
        <v>12399</v>
      </c>
      <c r="J748" t="s">
        <v>22</v>
      </c>
      <c r="K748">
        <v>0</v>
      </c>
      <c r="L748">
        <v>0</v>
      </c>
      <c r="M748">
        <f t="shared" ca="1" si="11"/>
        <v>359</v>
      </c>
      <c r="N748" s="2">
        <f ca="1" xml:space="preserve"> Table7[[#This Row],[Selling Price]] * Table7[[#This Row],[Units sold (Anually)]]</f>
        <v>4451241</v>
      </c>
      <c r="O748" s="2">
        <f ca="1" xml:space="preserve"> (-Table7[[#This Row],[Original Price]] - Table7[[#This Row],[Selling Price]])  * Table7[[#This Row],[Units sold (Anually)]]</f>
        <v>-8902482</v>
      </c>
      <c r="P748" s="2">
        <f ca="1" xml:space="preserve"> (Table7[[#This Row],[Original Price]] - Table7[[#This Row],[Selling Price]]) * Table7[[#This Row],[Units sold (Anually)]]</f>
        <v>0</v>
      </c>
      <c r="Q748" s="2">
        <f ca="1" xml:space="preserve"> Table7[[#This Row],[Sales]] - Table7[[#This Row],[Discount]]</f>
        <v>4451241</v>
      </c>
    </row>
    <row r="749" spans="1:17">
      <c r="A749" t="s">
        <v>18</v>
      </c>
      <c r="B749">
        <v>3</v>
      </c>
      <c r="C749" t="s">
        <v>696</v>
      </c>
      <c r="D749" t="s">
        <v>20</v>
      </c>
      <c r="E749" s="6" t="s">
        <v>21</v>
      </c>
      <c r="F749" t="s">
        <v>16</v>
      </c>
      <c r="G749">
        <v>3.9</v>
      </c>
      <c r="H749" s="2">
        <v>10899</v>
      </c>
      <c r="I749" s="2">
        <v>10899</v>
      </c>
      <c r="J749" t="s">
        <v>1283</v>
      </c>
      <c r="K749">
        <v>0</v>
      </c>
      <c r="L749">
        <v>0</v>
      </c>
      <c r="M749">
        <f t="shared" ca="1" si="11"/>
        <v>451</v>
      </c>
      <c r="N749" s="2">
        <f ca="1" xml:space="preserve"> Table7[[#This Row],[Selling Price]] * Table7[[#This Row],[Units sold (Anually)]]</f>
        <v>4915449</v>
      </c>
      <c r="O749" s="2">
        <f ca="1" xml:space="preserve"> (-Table7[[#This Row],[Original Price]] - Table7[[#This Row],[Selling Price]])  * Table7[[#This Row],[Units sold (Anually)]]</f>
        <v>-9830898</v>
      </c>
      <c r="P749" s="2">
        <f ca="1" xml:space="preserve"> (Table7[[#This Row],[Original Price]] - Table7[[#This Row],[Selling Price]]) * Table7[[#This Row],[Units sold (Anually)]]</f>
        <v>0</v>
      </c>
      <c r="Q749" s="2">
        <f ca="1" xml:space="preserve"> Table7[[#This Row],[Sales]] - Table7[[#This Row],[Discount]]</f>
        <v>4915449</v>
      </c>
    </row>
    <row r="750" spans="1:17">
      <c r="A750" t="s">
        <v>11</v>
      </c>
      <c r="B750" t="s">
        <v>1284</v>
      </c>
      <c r="C750" t="s">
        <v>776</v>
      </c>
      <c r="D750" t="s">
        <v>277</v>
      </c>
      <c r="E750" s="6" t="s">
        <v>63</v>
      </c>
      <c r="F750" t="s">
        <v>16</v>
      </c>
      <c r="G750">
        <v>4.5</v>
      </c>
      <c r="H750" s="2">
        <v>105999</v>
      </c>
      <c r="I750" s="2">
        <v>128999</v>
      </c>
      <c r="J750" t="s">
        <v>1285</v>
      </c>
      <c r="K750">
        <v>23000</v>
      </c>
      <c r="L750">
        <v>17.8295955782602</v>
      </c>
      <c r="M750">
        <f t="shared" ca="1" si="11"/>
        <v>325</v>
      </c>
      <c r="N750" s="2">
        <f ca="1" xml:space="preserve"> Table7[[#This Row],[Selling Price]] * Table7[[#This Row],[Units sold (Anually)]]</f>
        <v>34449675</v>
      </c>
      <c r="O750" s="2">
        <f ca="1" xml:space="preserve"> (-Table7[[#This Row],[Original Price]] - Table7[[#This Row],[Selling Price]])  * Table7[[#This Row],[Units sold (Anually)]]</f>
        <v>-76374350</v>
      </c>
      <c r="P750" s="2">
        <f ca="1" xml:space="preserve"> (Table7[[#This Row],[Original Price]] - Table7[[#This Row],[Selling Price]]) * Table7[[#This Row],[Units sold (Anually)]]</f>
        <v>7475000</v>
      </c>
      <c r="Q750" s="2">
        <f ca="1" xml:space="preserve"> Table7[[#This Row],[Sales]] - Table7[[#This Row],[Discount]]</f>
        <v>34426675</v>
      </c>
    </row>
    <row r="751" spans="1:17">
      <c r="A751" t="s">
        <v>23</v>
      </c>
      <c r="B751" t="s">
        <v>210</v>
      </c>
      <c r="C751" t="s">
        <v>1015</v>
      </c>
      <c r="D751" t="s">
        <v>45</v>
      </c>
      <c r="E751" s="6" t="s">
        <v>15</v>
      </c>
      <c r="F751" t="s">
        <v>16</v>
      </c>
      <c r="G751">
        <v>4.4000000000000004</v>
      </c>
      <c r="H751" s="2">
        <v>18999</v>
      </c>
      <c r="I751" s="2">
        <v>18999</v>
      </c>
      <c r="J751" t="s">
        <v>212</v>
      </c>
      <c r="K751">
        <v>0</v>
      </c>
      <c r="L751">
        <v>0</v>
      </c>
      <c r="M751">
        <f t="shared" ca="1" si="11"/>
        <v>157</v>
      </c>
      <c r="N751" s="2">
        <f ca="1" xml:space="preserve"> Table7[[#This Row],[Selling Price]] * Table7[[#This Row],[Units sold (Anually)]]</f>
        <v>2982843</v>
      </c>
      <c r="O751" s="2">
        <f ca="1" xml:space="preserve"> (-Table7[[#This Row],[Original Price]] - Table7[[#This Row],[Selling Price]])  * Table7[[#This Row],[Units sold (Anually)]]</f>
        <v>-5965686</v>
      </c>
      <c r="P751" s="2">
        <f ca="1" xml:space="preserve"> (Table7[[#This Row],[Original Price]] - Table7[[#This Row],[Selling Price]]) * Table7[[#This Row],[Units sold (Anually)]]</f>
        <v>0</v>
      </c>
      <c r="Q751" s="2">
        <f ca="1" xml:space="preserve"> Table7[[#This Row],[Sales]] - Table7[[#This Row],[Discount]]</f>
        <v>2982843</v>
      </c>
    </row>
    <row r="752" spans="1:17">
      <c r="A752" t="s">
        <v>23</v>
      </c>
      <c r="B752" t="s">
        <v>166</v>
      </c>
      <c r="C752" t="s">
        <v>437</v>
      </c>
      <c r="D752" t="s">
        <v>30</v>
      </c>
      <c r="E752" s="6" t="s">
        <v>31</v>
      </c>
      <c r="F752" t="s">
        <v>16</v>
      </c>
      <c r="G752">
        <v>4.5</v>
      </c>
      <c r="H752" s="2">
        <v>13999</v>
      </c>
      <c r="I752" s="2">
        <v>15999</v>
      </c>
      <c r="J752" t="s">
        <v>168</v>
      </c>
      <c r="K752">
        <v>2000</v>
      </c>
      <c r="L752">
        <v>12.5007812988311</v>
      </c>
      <c r="M752">
        <f t="shared" ca="1" si="11"/>
        <v>309</v>
      </c>
      <c r="N752" s="2">
        <f ca="1" xml:space="preserve"> Table7[[#This Row],[Selling Price]] * Table7[[#This Row],[Units sold (Anually)]]</f>
        <v>4325691</v>
      </c>
      <c r="O752" s="2">
        <f ca="1" xml:space="preserve"> (-Table7[[#This Row],[Original Price]] - Table7[[#This Row],[Selling Price]])  * Table7[[#This Row],[Units sold (Anually)]]</f>
        <v>-9269382</v>
      </c>
      <c r="P752" s="2">
        <f ca="1" xml:space="preserve"> (Table7[[#This Row],[Original Price]] - Table7[[#This Row],[Selling Price]]) * Table7[[#This Row],[Units sold (Anually)]]</f>
        <v>618000</v>
      </c>
      <c r="Q752" s="2">
        <f ca="1" xml:space="preserve"> Table7[[#This Row],[Sales]] - Table7[[#This Row],[Discount]]</f>
        <v>4323691</v>
      </c>
    </row>
    <row r="753" spans="1:17">
      <c r="A753" t="s">
        <v>11</v>
      </c>
      <c r="B753" t="s">
        <v>1286</v>
      </c>
      <c r="C753" t="s">
        <v>252</v>
      </c>
      <c r="D753" t="s">
        <v>14</v>
      </c>
      <c r="E753" s="6" t="s">
        <v>15</v>
      </c>
      <c r="F753" t="s">
        <v>16</v>
      </c>
      <c r="G753">
        <v>4.2</v>
      </c>
      <c r="H753" s="2">
        <v>20350</v>
      </c>
      <c r="I753" s="2">
        <v>22595</v>
      </c>
      <c r="J753" t="s">
        <v>1287</v>
      </c>
      <c r="K753">
        <v>2245</v>
      </c>
      <c r="L753">
        <v>9.9358265102898802</v>
      </c>
      <c r="M753">
        <f t="shared" ca="1" si="11"/>
        <v>294</v>
      </c>
      <c r="N753" s="2">
        <f ca="1" xml:space="preserve"> Table7[[#This Row],[Selling Price]] * Table7[[#This Row],[Units sold (Anually)]]</f>
        <v>5982900</v>
      </c>
      <c r="O753" s="2">
        <f ca="1" xml:space="preserve"> (-Table7[[#This Row],[Original Price]] - Table7[[#This Row],[Selling Price]])  * Table7[[#This Row],[Units sold (Anually)]]</f>
        <v>-12625830</v>
      </c>
      <c r="P753" s="2">
        <f ca="1" xml:space="preserve"> (Table7[[#This Row],[Original Price]] - Table7[[#This Row],[Selling Price]]) * Table7[[#This Row],[Units sold (Anually)]]</f>
        <v>660030</v>
      </c>
      <c r="Q753" s="2">
        <f ca="1" xml:space="preserve"> Table7[[#This Row],[Sales]] - Table7[[#This Row],[Discount]]</f>
        <v>5980655</v>
      </c>
    </row>
    <row r="754" spans="1:17">
      <c r="A754" t="s">
        <v>11</v>
      </c>
      <c r="B754" t="s">
        <v>1288</v>
      </c>
      <c r="C754" t="s">
        <v>89</v>
      </c>
      <c r="D754" t="s">
        <v>20</v>
      </c>
      <c r="E754" s="6" t="s">
        <v>70</v>
      </c>
      <c r="F754" t="s">
        <v>16</v>
      </c>
      <c r="G754">
        <v>4</v>
      </c>
      <c r="H754" s="2">
        <v>8299</v>
      </c>
      <c r="I754" s="2">
        <v>8499</v>
      </c>
      <c r="J754" t="s">
        <v>1289</v>
      </c>
      <c r="K754">
        <v>200</v>
      </c>
      <c r="L754">
        <v>2.3532180256500701</v>
      </c>
      <c r="M754">
        <f t="shared" ca="1" si="11"/>
        <v>116</v>
      </c>
      <c r="N754" s="2">
        <f ca="1" xml:space="preserve"> Table7[[#This Row],[Selling Price]] * Table7[[#This Row],[Units sold (Anually)]]</f>
        <v>962684</v>
      </c>
      <c r="O754" s="2">
        <f ca="1" xml:space="preserve"> (-Table7[[#This Row],[Original Price]] - Table7[[#This Row],[Selling Price]])  * Table7[[#This Row],[Units sold (Anually)]]</f>
        <v>-1948568</v>
      </c>
      <c r="P754" s="2">
        <f ca="1" xml:space="preserve"> (Table7[[#This Row],[Original Price]] - Table7[[#This Row],[Selling Price]]) * Table7[[#This Row],[Units sold (Anually)]]</f>
        <v>23200</v>
      </c>
      <c r="Q754" s="2">
        <f ca="1" xml:space="preserve"> Table7[[#This Row],[Sales]] - Table7[[#This Row],[Discount]]</f>
        <v>962484</v>
      </c>
    </row>
    <row r="755" spans="1:17">
      <c r="A755" t="s">
        <v>27</v>
      </c>
      <c r="B755" t="s">
        <v>1290</v>
      </c>
      <c r="C755" t="s">
        <v>1188</v>
      </c>
      <c r="D755" t="s">
        <v>45</v>
      </c>
      <c r="E755" s="6" t="s">
        <v>31</v>
      </c>
      <c r="F755" t="s">
        <v>16</v>
      </c>
      <c r="G755">
        <v>4.3</v>
      </c>
      <c r="H755" s="2">
        <v>13999</v>
      </c>
      <c r="I755" s="2">
        <v>16999</v>
      </c>
      <c r="J755" t="s">
        <v>1291</v>
      </c>
      <c r="K755">
        <v>3000</v>
      </c>
      <c r="L755">
        <v>17.6480969468792</v>
      </c>
      <c r="M755">
        <f t="shared" ca="1" si="11"/>
        <v>219</v>
      </c>
      <c r="N755" s="2">
        <f ca="1" xml:space="preserve"> Table7[[#This Row],[Selling Price]] * Table7[[#This Row],[Units sold (Anually)]]</f>
        <v>3065781</v>
      </c>
      <c r="O755" s="2">
        <f ca="1" xml:space="preserve"> (-Table7[[#This Row],[Original Price]] - Table7[[#This Row],[Selling Price]])  * Table7[[#This Row],[Units sold (Anually)]]</f>
        <v>-6788562</v>
      </c>
      <c r="P755" s="2">
        <f ca="1" xml:space="preserve"> (Table7[[#This Row],[Original Price]] - Table7[[#This Row],[Selling Price]]) * Table7[[#This Row],[Units sold (Anually)]]</f>
        <v>657000</v>
      </c>
      <c r="Q755" s="2">
        <f ca="1" xml:space="preserve"> Table7[[#This Row],[Sales]] - Table7[[#This Row],[Discount]]</f>
        <v>3062781</v>
      </c>
    </row>
    <row r="756" spans="1:17">
      <c r="A756" t="s">
        <v>72</v>
      </c>
      <c r="B756" t="s">
        <v>1292</v>
      </c>
      <c r="C756" t="s">
        <v>1293</v>
      </c>
      <c r="D756" t="s">
        <v>14</v>
      </c>
      <c r="E756" s="6" t="s">
        <v>15</v>
      </c>
      <c r="F756" t="s">
        <v>16</v>
      </c>
      <c r="G756">
        <v>4.4000000000000004</v>
      </c>
      <c r="H756" s="2">
        <v>13990</v>
      </c>
      <c r="I756" s="2">
        <v>18990</v>
      </c>
      <c r="J756" t="s">
        <v>1294</v>
      </c>
      <c r="K756">
        <v>5000</v>
      </c>
      <c r="L756">
        <v>26.329647182727701</v>
      </c>
      <c r="M756">
        <f t="shared" ca="1" si="11"/>
        <v>226</v>
      </c>
      <c r="N756" s="2">
        <f ca="1" xml:space="preserve"> Table7[[#This Row],[Selling Price]] * Table7[[#This Row],[Units sold (Anually)]]</f>
        <v>3161740</v>
      </c>
      <c r="O756" s="2">
        <f ca="1" xml:space="preserve"> (-Table7[[#This Row],[Original Price]] - Table7[[#This Row],[Selling Price]])  * Table7[[#This Row],[Units sold (Anually)]]</f>
        <v>-7453480</v>
      </c>
      <c r="P756" s="2">
        <f ca="1" xml:space="preserve"> (Table7[[#This Row],[Original Price]] - Table7[[#This Row],[Selling Price]]) * Table7[[#This Row],[Units sold (Anually)]]</f>
        <v>1130000</v>
      </c>
      <c r="Q756" s="2">
        <f ca="1" xml:space="preserve"> Table7[[#This Row],[Sales]] - Table7[[#This Row],[Discount]]</f>
        <v>3156740</v>
      </c>
    </row>
    <row r="757" spans="1:17">
      <c r="A757" t="s">
        <v>83</v>
      </c>
      <c r="B757" t="s">
        <v>1055</v>
      </c>
      <c r="C757" t="s">
        <v>89</v>
      </c>
      <c r="D757" t="s">
        <v>50</v>
      </c>
      <c r="E757" s="6" t="s">
        <v>70</v>
      </c>
      <c r="F757" t="s">
        <v>16</v>
      </c>
      <c r="G757">
        <v>4.2</v>
      </c>
      <c r="H757" s="2">
        <v>9999</v>
      </c>
      <c r="I757" s="2">
        <v>9999</v>
      </c>
      <c r="J757" t="s">
        <v>1056</v>
      </c>
      <c r="K757">
        <v>0</v>
      </c>
      <c r="L757">
        <v>0</v>
      </c>
      <c r="M757">
        <f t="shared" ca="1" si="11"/>
        <v>331</v>
      </c>
      <c r="N757" s="2">
        <f ca="1" xml:space="preserve"> Table7[[#This Row],[Selling Price]] * Table7[[#This Row],[Units sold (Anually)]]</f>
        <v>3309669</v>
      </c>
      <c r="O757" s="2">
        <f ca="1" xml:space="preserve"> (-Table7[[#This Row],[Original Price]] - Table7[[#This Row],[Selling Price]])  * Table7[[#This Row],[Units sold (Anually)]]</f>
        <v>-6619338</v>
      </c>
      <c r="P757" s="2">
        <f ca="1" xml:space="preserve"> (Table7[[#This Row],[Original Price]] - Table7[[#This Row],[Selling Price]]) * Table7[[#This Row],[Units sold (Anually)]]</f>
        <v>0</v>
      </c>
      <c r="Q757" s="2">
        <f ca="1" xml:space="preserve"> Table7[[#This Row],[Sales]] - Table7[[#This Row],[Discount]]</f>
        <v>3309669</v>
      </c>
    </row>
    <row r="758" spans="1:17">
      <c r="A758" t="s">
        <v>23</v>
      </c>
      <c r="B758" t="s">
        <v>849</v>
      </c>
      <c r="C758" t="s">
        <v>677</v>
      </c>
      <c r="D758" t="s">
        <v>30</v>
      </c>
      <c r="E758" s="6" t="s">
        <v>31</v>
      </c>
      <c r="F758" t="s">
        <v>16</v>
      </c>
      <c r="G758">
        <v>4.4000000000000004</v>
      </c>
      <c r="H758" s="2">
        <v>10999</v>
      </c>
      <c r="I758" s="2">
        <v>10999</v>
      </c>
      <c r="J758" t="s">
        <v>851</v>
      </c>
      <c r="K758">
        <v>0</v>
      </c>
      <c r="L758">
        <v>0</v>
      </c>
      <c r="M758">
        <f t="shared" ca="1" si="11"/>
        <v>383</v>
      </c>
      <c r="N758" s="2">
        <f ca="1" xml:space="preserve"> Table7[[#This Row],[Selling Price]] * Table7[[#This Row],[Units sold (Anually)]]</f>
        <v>4212617</v>
      </c>
      <c r="O758" s="2">
        <f ca="1" xml:space="preserve"> (-Table7[[#This Row],[Original Price]] - Table7[[#This Row],[Selling Price]])  * Table7[[#This Row],[Units sold (Anually)]]</f>
        <v>-8425234</v>
      </c>
      <c r="P758" s="2">
        <f ca="1" xml:space="preserve"> (Table7[[#This Row],[Original Price]] - Table7[[#This Row],[Selling Price]]) * Table7[[#This Row],[Units sold (Anually)]]</f>
        <v>0</v>
      </c>
      <c r="Q758" s="2">
        <f ca="1" xml:space="preserve"> Table7[[#This Row],[Sales]] - Table7[[#This Row],[Discount]]</f>
        <v>4212617</v>
      </c>
    </row>
    <row r="759" spans="1:17">
      <c r="A759" t="s">
        <v>23</v>
      </c>
      <c r="B759">
        <v>1</v>
      </c>
      <c r="C759" t="s">
        <v>1295</v>
      </c>
      <c r="D759" t="s">
        <v>45</v>
      </c>
      <c r="E759" s="6" t="s">
        <v>15</v>
      </c>
      <c r="F759" t="s">
        <v>16</v>
      </c>
      <c r="G759">
        <v>4.3</v>
      </c>
      <c r="H759" s="2">
        <v>10990</v>
      </c>
      <c r="I759" s="2">
        <v>14990</v>
      </c>
      <c r="J759" t="s">
        <v>95</v>
      </c>
      <c r="K759">
        <v>4000</v>
      </c>
      <c r="L759">
        <v>26.684456304202801</v>
      </c>
      <c r="M759">
        <f t="shared" ca="1" si="11"/>
        <v>223</v>
      </c>
      <c r="N759" s="2">
        <f ca="1" xml:space="preserve"> Table7[[#This Row],[Selling Price]] * Table7[[#This Row],[Units sold (Anually)]]</f>
        <v>2450770</v>
      </c>
      <c r="O759" s="2">
        <f ca="1" xml:space="preserve"> (-Table7[[#This Row],[Original Price]] - Table7[[#This Row],[Selling Price]])  * Table7[[#This Row],[Units sold (Anually)]]</f>
        <v>-5793540</v>
      </c>
      <c r="P759" s="2">
        <f ca="1" xml:space="preserve"> (Table7[[#This Row],[Original Price]] - Table7[[#This Row],[Selling Price]]) * Table7[[#This Row],[Units sold (Anually)]]</f>
        <v>892000</v>
      </c>
      <c r="Q759" s="2">
        <f ca="1" xml:space="preserve"> Table7[[#This Row],[Sales]] - Table7[[#This Row],[Discount]]</f>
        <v>2446770</v>
      </c>
    </row>
    <row r="760" spans="1:17">
      <c r="A760" t="s">
        <v>23</v>
      </c>
      <c r="B760" t="s">
        <v>102</v>
      </c>
      <c r="C760" t="s">
        <v>1296</v>
      </c>
      <c r="D760" t="s">
        <v>30</v>
      </c>
      <c r="E760" s="6" t="s">
        <v>2554</v>
      </c>
      <c r="F760" t="s">
        <v>16</v>
      </c>
      <c r="G760">
        <v>4.3</v>
      </c>
      <c r="H760" s="2">
        <v>10499</v>
      </c>
      <c r="I760" s="2">
        <v>10999</v>
      </c>
      <c r="J760" t="s">
        <v>104</v>
      </c>
      <c r="K760">
        <v>500</v>
      </c>
      <c r="L760">
        <v>4.54586780616419</v>
      </c>
      <c r="M760">
        <f t="shared" ca="1" si="11"/>
        <v>432</v>
      </c>
      <c r="N760" s="2">
        <f ca="1" xml:space="preserve"> Table7[[#This Row],[Selling Price]] * Table7[[#This Row],[Units sold (Anually)]]</f>
        <v>4535568</v>
      </c>
      <c r="O760" s="2">
        <f ca="1" xml:space="preserve"> (-Table7[[#This Row],[Original Price]] - Table7[[#This Row],[Selling Price]])  * Table7[[#This Row],[Units sold (Anually)]]</f>
        <v>-9287136</v>
      </c>
      <c r="P760" s="2">
        <f ca="1" xml:space="preserve"> (Table7[[#This Row],[Original Price]] - Table7[[#This Row],[Selling Price]]) * Table7[[#This Row],[Units sold (Anually)]]</f>
        <v>216000</v>
      </c>
      <c r="Q760" s="2">
        <f ca="1" xml:space="preserve"> Table7[[#This Row],[Sales]] - Table7[[#This Row],[Discount]]</f>
        <v>4535068</v>
      </c>
    </row>
    <row r="761" spans="1:17">
      <c r="A761" t="s">
        <v>18</v>
      </c>
      <c r="B761">
        <v>8</v>
      </c>
      <c r="C761" t="s">
        <v>1297</v>
      </c>
      <c r="D761" t="s">
        <v>30</v>
      </c>
      <c r="E761" s="6" t="s">
        <v>31</v>
      </c>
      <c r="F761" t="s">
        <v>16</v>
      </c>
      <c r="G761">
        <v>4</v>
      </c>
      <c r="H761" s="2">
        <v>36999</v>
      </c>
      <c r="I761" s="2">
        <v>36999</v>
      </c>
      <c r="J761" t="s">
        <v>617</v>
      </c>
      <c r="K761">
        <v>0</v>
      </c>
      <c r="L761">
        <v>0</v>
      </c>
      <c r="M761">
        <f t="shared" ca="1" si="11"/>
        <v>254</v>
      </c>
      <c r="N761" s="2">
        <f ca="1" xml:space="preserve"> Table7[[#This Row],[Selling Price]] * Table7[[#This Row],[Units sold (Anually)]]</f>
        <v>9397746</v>
      </c>
      <c r="O761" s="2">
        <f ca="1" xml:space="preserve"> (-Table7[[#This Row],[Original Price]] - Table7[[#This Row],[Selling Price]])  * Table7[[#This Row],[Units sold (Anually)]]</f>
        <v>-18795492</v>
      </c>
      <c r="P761" s="2">
        <f ca="1" xml:space="preserve"> (Table7[[#This Row],[Original Price]] - Table7[[#This Row],[Selling Price]]) * Table7[[#This Row],[Units sold (Anually)]]</f>
        <v>0</v>
      </c>
      <c r="Q761" s="2">
        <f ca="1" xml:space="preserve"> Table7[[#This Row],[Sales]] - Table7[[#This Row],[Discount]]</f>
        <v>9397746</v>
      </c>
    </row>
    <row r="762" spans="1:17">
      <c r="A762" t="s">
        <v>11</v>
      </c>
      <c r="B762" t="s">
        <v>1298</v>
      </c>
      <c r="C762" t="s">
        <v>1299</v>
      </c>
      <c r="D762" t="s">
        <v>277</v>
      </c>
      <c r="E762" s="6" t="s">
        <v>63</v>
      </c>
      <c r="F762" t="s">
        <v>16</v>
      </c>
      <c r="G762">
        <v>4.4000000000000004</v>
      </c>
      <c r="H762" s="2">
        <v>149999</v>
      </c>
      <c r="I762" s="2">
        <v>171999</v>
      </c>
      <c r="J762" t="s">
        <v>1300</v>
      </c>
      <c r="K762">
        <v>22000</v>
      </c>
      <c r="L762">
        <v>12.7907720393723</v>
      </c>
      <c r="M762">
        <f t="shared" ca="1" si="11"/>
        <v>235</v>
      </c>
      <c r="N762" s="2">
        <f ca="1" xml:space="preserve"> Table7[[#This Row],[Selling Price]] * Table7[[#This Row],[Units sold (Anually)]]</f>
        <v>35249765</v>
      </c>
      <c r="O762" s="2">
        <f ca="1" xml:space="preserve"> (-Table7[[#This Row],[Original Price]] - Table7[[#This Row],[Selling Price]])  * Table7[[#This Row],[Units sold (Anually)]]</f>
        <v>-75669530</v>
      </c>
      <c r="P762" s="2">
        <f ca="1" xml:space="preserve"> (Table7[[#This Row],[Original Price]] - Table7[[#This Row],[Selling Price]]) * Table7[[#This Row],[Units sold (Anually)]]</f>
        <v>5170000</v>
      </c>
      <c r="Q762" s="2">
        <f ca="1" xml:space="preserve"> Table7[[#This Row],[Sales]] - Table7[[#This Row],[Discount]]</f>
        <v>35227765</v>
      </c>
    </row>
    <row r="763" spans="1:17">
      <c r="A763" t="s">
        <v>27</v>
      </c>
      <c r="B763" t="s">
        <v>1301</v>
      </c>
      <c r="C763" t="s">
        <v>1302</v>
      </c>
      <c r="D763" t="s">
        <v>50</v>
      </c>
      <c r="E763" s="6" t="s">
        <v>70</v>
      </c>
      <c r="F763" t="s">
        <v>16</v>
      </c>
      <c r="G763">
        <v>4.0999999999999996</v>
      </c>
      <c r="H763" s="2">
        <v>7946</v>
      </c>
      <c r="I763" s="2">
        <v>7999</v>
      </c>
      <c r="J763" t="s">
        <v>1303</v>
      </c>
      <c r="K763">
        <v>53</v>
      </c>
      <c r="L763">
        <v>0.66258282285285597</v>
      </c>
      <c r="M763">
        <f t="shared" ca="1" si="11"/>
        <v>449</v>
      </c>
      <c r="N763" s="2">
        <f ca="1" xml:space="preserve"> Table7[[#This Row],[Selling Price]] * Table7[[#This Row],[Units sold (Anually)]]</f>
        <v>3567754</v>
      </c>
      <c r="O763" s="2">
        <f ca="1" xml:space="preserve"> (-Table7[[#This Row],[Original Price]] - Table7[[#This Row],[Selling Price]])  * Table7[[#This Row],[Units sold (Anually)]]</f>
        <v>-7159305</v>
      </c>
      <c r="P763" s="2">
        <f ca="1" xml:space="preserve"> (Table7[[#This Row],[Original Price]] - Table7[[#This Row],[Selling Price]]) * Table7[[#This Row],[Units sold (Anually)]]</f>
        <v>23797</v>
      </c>
      <c r="Q763" s="2">
        <f ca="1" xml:space="preserve"> Table7[[#This Row],[Sales]] - Table7[[#This Row],[Discount]]</f>
        <v>3567701</v>
      </c>
    </row>
    <row r="764" spans="1:17">
      <c r="A764" t="s">
        <v>11</v>
      </c>
      <c r="B764" t="s">
        <v>1304</v>
      </c>
      <c r="C764" t="s">
        <v>35</v>
      </c>
      <c r="D764" t="s">
        <v>45</v>
      </c>
      <c r="E764" s="6" t="s">
        <v>31</v>
      </c>
      <c r="F764" t="s">
        <v>16</v>
      </c>
      <c r="G764">
        <v>4.3</v>
      </c>
      <c r="H764" s="2">
        <v>16989</v>
      </c>
      <c r="I764" s="2">
        <v>37990</v>
      </c>
      <c r="J764" t="s">
        <v>1305</v>
      </c>
      <c r="K764">
        <v>21001</v>
      </c>
      <c r="L764">
        <v>55.280336930771199</v>
      </c>
      <c r="M764">
        <f t="shared" ca="1" si="11"/>
        <v>368</v>
      </c>
      <c r="N764" s="2">
        <f ca="1" xml:space="preserve"> Table7[[#This Row],[Selling Price]] * Table7[[#This Row],[Units sold (Anually)]]</f>
        <v>6251952</v>
      </c>
      <c r="O764" s="2">
        <f ca="1" xml:space="preserve"> (-Table7[[#This Row],[Original Price]] - Table7[[#This Row],[Selling Price]])  * Table7[[#This Row],[Units sold (Anually)]]</f>
        <v>-20232272</v>
      </c>
      <c r="P764" s="2">
        <f ca="1" xml:space="preserve"> (Table7[[#This Row],[Original Price]] - Table7[[#This Row],[Selling Price]]) * Table7[[#This Row],[Units sold (Anually)]]</f>
        <v>7728368</v>
      </c>
      <c r="Q764" s="2">
        <f ca="1" xml:space="preserve"> Table7[[#This Row],[Sales]] - Table7[[#This Row],[Discount]]</f>
        <v>6230951</v>
      </c>
    </row>
    <row r="765" spans="1:17">
      <c r="A765" t="s">
        <v>23</v>
      </c>
      <c r="B765" t="s">
        <v>1306</v>
      </c>
      <c r="C765" t="s">
        <v>1307</v>
      </c>
      <c r="D765" t="s">
        <v>30</v>
      </c>
      <c r="E765" s="6" t="s">
        <v>31</v>
      </c>
      <c r="F765" t="s">
        <v>16</v>
      </c>
      <c r="G765">
        <v>4.5</v>
      </c>
      <c r="H765" s="2">
        <v>10999</v>
      </c>
      <c r="I765" s="2">
        <v>12999</v>
      </c>
      <c r="J765" t="s">
        <v>1308</v>
      </c>
      <c r="K765">
        <v>2000</v>
      </c>
      <c r="L765">
        <v>15.3857989076082</v>
      </c>
      <c r="M765">
        <f t="shared" ca="1" si="11"/>
        <v>325</v>
      </c>
      <c r="N765" s="2">
        <f ca="1" xml:space="preserve"> Table7[[#This Row],[Selling Price]] * Table7[[#This Row],[Units sold (Anually)]]</f>
        <v>3574675</v>
      </c>
      <c r="O765" s="2">
        <f ca="1" xml:space="preserve"> (-Table7[[#This Row],[Original Price]] - Table7[[#This Row],[Selling Price]])  * Table7[[#This Row],[Units sold (Anually)]]</f>
        <v>-7799350</v>
      </c>
      <c r="P765" s="2">
        <f ca="1" xml:space="preserve"> (Table7[[#This Row],[Original Price]] - Table7[[#This Row],[Selling Price]]) * Table7[[#This Row],[Units sold (Anually)]]</f>
        <v>650000</v>
      </c>
      <c r="Q765" s="2">
        <f ca="1" xml:space="preserve"> Table7[[#This Row],[Sales]] - Table7[[#This Row],[Discount]]</f>
        <v>3572675</v>
      </c>
    </row>
    <row r="766" spans="1:17">
      <c r="A766" t="s">
        <v>23</v>
      </c>
      <c r="B766" t="s">
        <v>1309</v>
      </c>
      <c r="C766" t="s">
        <v>1310</v>
      </c>
      <c r="D766" t="s">
        <v>45</v>
      </c>
      <c r="E766" s="6" t="s">
        <v>15</v>
      </c>
      <c r="F766" t="s">
        <v>16</v>
      </c>
      <c r="G766">
        <v>4.5</v>
      </c>
      <c r="H766" s="2">
        <v>17999</v>
      </c>
      <c r="I766" s="2">
        <v>20999</v>
      </c>
      <c r="J766" t="s">
        <v>1311</v>
      </c>
      <c r="K766">
        <v>3000</v>
      </c>
      <c r="L766">
        <v>14.286394590218499</v>
      </c>
      <c r="M766">
        <f t="shared" ca="1" si="11"/>
        <v>330</v>
      </c>
      <c r="N766" s="2">
        <f ca="1" xml:space="preserve"> Table7[[#This Row],[Selling Price]] * Table7[[#This Row],[Units sold (Anually)]]</f>
        <v>5939670</v>
      </c>
      <c r="O766" s="2">
        <f ca="1" xml:space="preserve"> (-Table7[[#This Row],[Original Price]] - Table7[[#This Row],[Selling Price]])  * Table7[[#This Row],[Units sold (Anually)]]</f>
        <v>-12869340</v>
      </c>
      <c r="P766" s="2">
        <f ca="1" xml:space="preserve"> (Table7[[#This Row],[Original Price]] - Table7[[#This Row],[Selling Price]]) * Table7[[#This Row],[Units sold (Anually)]]</f>
        <v>990000</v>
      </c>
      <c r="Q766" s="2">
        <f ca="1" xml:space="preserve"> Table7[[#This Row],[Sales]] - Table7[[#This Row],[Discount]]</f>
        <v>5936670</v>
      </c>
    </row>
    <row r="767" spans="1:17">
      <c r="A767" t="s">
        <v>11</v>
      </c>
      <c r="B767" t="s">
        <v>343</v>
      </c>
      <c r="C767" t="s">
        <v>35</v>
      </c>
      <c r="D767" t="s">
        <v>2554</v>
      </c>
      <c r="E767" s="6" t="s">
        <v>20</v>
      </c>
      <c r="F767" t="s">
        <v>16</v>
      </c>
      <c r="G767">
        <v>4.3</v>
      </c>
      <c r="H767" s="2">
        <v>1625</v>
      </c>
      <c r="I767" s="2">
        <v>1625</v>
      </c>
      <c r="J767" t="s">
        <v>344</v>
      </c>
      <c r="K767">
        <v>0</v>
      </c>
      <c r="L767">
        <v>0</v>
      </c>
      <c r="M767">
        <f t="shared" ca="1" si="11"/>
        <v>148</v>
      </c>
      <c r="N767" s="2">
        <f ca="1" xml:space="preserve"> Table7[[#This Row],[Selling Price]] * Table7[[#This Row],[Units sold (Anually)]]</f>
        <v>240500</v>
      </c>
      <c r="O767" s="2">
        <f ca="1" xml:space="preserve"> (-Table7[[#This Row],[Original Price]] - Table7[[#This Row],[Selling Price]])  * Table7[[#This Row],[Units sold (Anually)]]</f>
        <v>-481000</v>
      </c>
      <c r="P767" s="2">
        <f ca="1" xml:space="preserve"> (Table7[[#This Row],[Original Price]] - Table7[[#This Row],[Selling Price]]) * Table7[[#This Row],[Units sold (Anually)]]</f>
        <v>0</v>
      </c>
      <c r="Q767" s="2">
        <f ca="1" xml:space="preserve"> Table7[[#This Row],[Sales]] - Table7[[#This Row],[Discount]]</f>
        <v>240500</v>
      </c>
    </row>
    <row r="768" spans="1:17">
      <c r="A768" t="s">
        <v>23</v>
      </c>
      <c r="B768">
        <v>1</v>
      </c>
      <c r="C768" t="s">
        <v>25</v>
      </c>
      <c r="D768" t="s">
        <v>45</v>
      </c>
      <c r="E768" s="6" t="s">
        <v>2554</v>
      </c>
      <c r="F768" t="s">
        <v>16</v>
      </c>
      <c r="G768">
        <v>4.3</v>
      </c>
      <c r="H768" s="2">
        <v>10999</v>
      </c>
      <c r="I768" s="2">
        <v>14990</v>
      </c>
      <c r="J768" t="s">
        <v>95</v>
      </c>
      <c r="K768">
        <v>3991</v>
      </c>
      <c r="L768">
        <v>26.6244162775183</v>
      </c>
      <c r="M768">
        <f t="shared" ca="1" si="11"/>
        <v>419</v>
      </c>
      <c r="N768" s="2">
        <f ca="1" xml:space="preserve"> Table7[[#This Row],[Selling Price]] * Table7[[#This Row],[Units sold (Anually)]]</f>
        <v>4608581</v>
      </c>
      <c r="O768" s="2">
        <f ca="1" xml:space="preserve"> (-Table7[[#This Row],[Original Price]] - Table7[[#This Row],[Selling Price]])  * Table7[[#This Row],[Units sold (Anually)]]</f>
        <v>-10889391</v>
      </c>
      <c r="P768" s="2">
        <f ca="1" xml:space="preserve"> (Table7[[#This Row],[Original Price]] - Table7[[#This Row],[Selling Price]]) * Table7[[#This Row],[Units sold (Anually)]]</f>
        <v>1672229</v>
      </c>
      <c r="Q768" s="2">
        <f ca="1" xml:space="preserve"> Table7[[#This Row],[Sales]] - Table7[[#This Row],[Discount]]</f>
        <v>4604590</v>
      </c>
    </row>
    <row r="769" spans="1:17">
      <c r="A769" t="s">
        <v>33</v>
      </c>
      <c r="B769" t="s">
        <v>411</v>
      </c>
      <c r="C769" t="s">
        <v>1312</v>
      </c>
      <c r="D769" t="s">
        <v>36</v>
      </c>
      <c r="E769" s="6" t="s">
        <v>46</v>
      </c>
      <c r="F769" t="s">
        <v>16</v>
      </c>
      <c r="G769">
        <v>4.7</v>
      </c>
      <c r="H769" s="2">
        <v>159900</v>
      </c>
      <c r="I769" s="2">
        <v>159900</v>
      </c>
      <c r="J769" t="s">
        <v>412</v>
      </c>
      <c r="K769">
        <v>0</v>
      </c>
      <c r="L769">
        <v>0</v>
      </c>
      <c r="M769">
        <f t="shared" ca="1" si="11"/>
        <v>426</v>
      </c>
      <c r="N769" s="2">
        <f ca="1" xml:space="preserve"> Table7[[#This Row],[Selling Price]] * Table7[[#This Row],[Units sold (Anually)]]</f>
        <v>68117400</v>
      </c>
      <c r="O769" s="2">
        <f ca="1" xml:space="preserve"> (-Table7[[#This Row],[Original Price]] - Table7[[#This Row],[Selling Price]])  * Table7[[#This Row],[Units sold (Anually)]]</f>
        <v>-136234800</v>
      </c>
      <c r="P769" s="2">
        <f ca="1" xml:space="preserve"> (Table7[[#This Row],[Original Price]] - Table7[[#This Row],[Selling Price]]) * Table7[[#This Row],[Units sold (Anually)]]</f>
        <v>0</v>
      </c>
      <c r="Q769" s="2">
        <f ca="1" xml:space="preserve"> Table7[[#This Row],[Sales]] - Table7[[#This Row],[Discount]]</f>
        <v>68117400</v>
      </c>
    </row>
    <row r="770" spans="1:17">
      <c r="A770" t="s">
        <v>56</v>
      </c>
      <c r="B770" t="s">
        <v>368</v>
      </c>
      <c r="C770" t="s">
        <v>247</v>
      </c>
      <c r="D770" t="s">
        <v>14</v>
      </c>
      <c r="E770" s="6" t="s">
        <v>15</v>
      </c>
      <c r="F770" t="s">
        <v>16</v>
      </c>
      <c r="G770">
        <v>4.3</v>
      </c>
      <c r="H770" s="2">
        <v>28999</v>
      </c>
      <c r="I770" s="2">
        <v>33999</v>
      </c>
      <c r="J770" t="s">
        <v>369</v>
      </c>
      <c r="K770">
        <v>5000</v>
      </c>
      <c r="L770">
        <v>14.706314891614401</v>
      </c>
      <c r="M770">
        <f t="shared" ref="M770:M833" ca="1" si="12">RANDBETWEEN(100,500)</f>
        <v>169</v>
      </c>
      <c r="N770" s="2">
        <f ca="1" xml:space="preserve"> Table7[[#This Row],[Selling Price]] * Table7[[#This Row],[Units sold (Anually)]]</f>
        <v>4900831</v>
      </c>
      <c r="O770" s="2">
        <f ca="1" xml:space="preserve"> (-Table7[[#This Row],[Original Price]] - Table7[[#This Row],[Selling Price]])  * Table7[[#This Row],[Units sold (Anually)]]</f>
        <v>-10646662</v>
      </c>
      <c r="P770" s="2">
        <f ca="1" xml:space="preserve"> (Table7[[#This Row],[Original Price]] - Table7[[#This Row],[Selling Price]]) * Table7[[#This Row],[Units sold (Anually)]]</f>
        <v>845000</v>
      </c>
      <c r="Q770" s="2">
        <f ca="1" xml:space="preserve"> Table7[[#This Row],[Sales]] - Table7[[#This Row],[Discount]]</f>
        <v>4895831</v>
      </c>
    </row>
    <row r="771" spans="1:17">
      <c r="A771" t="s">
        <v>11</v>
      </c>
      <c r="B771" t="s">
        <v>131</v>
      </c>
      <c r="C771" t="s">
        <v>35</v>
      </c>
      <c r="D771" t="s">
        <v>132</v>
      </c>
      <c r="E771" s="6" t="s">
        <v>20</v>
      </c>
      <c r="F771" t="s">
        <v>16</v>
      </c>
      <c r="G771">
        <v>4.0999999999999996</v>
      </c>
      <c r="H771" s="2">
        <v>2200</v>
      </c>
      <c r="I771" s="2">
        <v>2200</v>
      </c>
      <c r="J771" t="s">
        <v>133</v>
      </c>
      <c r="K771">
        <v>0</v>
      </c>
      <c r="L771">
        <v>0</v>
      </c>
      <c r="M771">
        <f t="shared" ca="1" si="12"/>
        <v>142</v>
      </c>
      <c r="N771" s="2">
        <f ca="1" xml:space="preserve"> Table7[[#This Row],[Selling Price]] * Table7[[#This Row],[Units sold (Anually)]]</f>
        <v>312400</v>
      </c>
      <c r="O771" s="2">
        <f ca="1" xml:space="preserve"> (-Table7[[#This Row],[Original Price]] - Table7[[#This Row],[Selling Price]])  * Table7[[#This Row],[Units sold (Anually)]]</f>
        <v>-624800</v>
      </c>
      <c r="P771" s="2">
        <f ca="1" xml:space="preserve"> (Table7[[#This Row],[Original Price]] - Table7[[#This Row],[Selling Price]]) * Table7[[#This Row],[Units sold (Anually)]]</f>
        <v>0</v>
      </c>
      <c r="Q771" s="2">
        <f ca="1" xml:space="preserve"> Table7[[#This Row],[Sales]] - Table7[[#This Row],[Discount]]</f>
        <v>312400</v>
      </c>
    </row>
    <row r="772" spans="1:17">
      <c r="A772" t="s">
        <v>11</v>
      </c>
      <c r="B772" t="s">
        <v>115</v>
      </c>
      <c r="C772" t="s">
        <v>116</v>
      </c>
      <c r="D772" t="s">
        <v>30</v>
      </c>
      <c r="E772" s="6" t="s">
        <v>31</v>
      </c>
      <c r="F772" t="s">
        <v>16</v>
      </c>
      <c r="G772">
        <v>4.3</v>
      </c>
      <c r="H772" s="2">
        <v>18900</v>
      </c>
      <c r="I772" s="2">
        <v>18900</v>
      </c>
      <c r="J772" t="s">
        <v>117</v>
      </c>
      <c r="K772">
        <v>0</v>
      </c>
      <c r="L772">
        <v>0</v>
      </c>
      <c r="M772">
        <f t="shared" ca="1" si="12"/>
        <v>453</v>
      </c>
      <c r="N772" s="2">
        <f ca="1" xml:space="preserve"> Table7[[#This Row],[Selling Price]] * Table7[[#This Row],[Units sold (Anually)]]</f>
        <v>8561700</v>
      </c>
      <c r="O772" s="2">
        <f ca="1" xml:space="preserve"> (-Table7[[#This Row],[Original Price]] - Table7[[#This Row],[Selling Price]])  * Table7[[#This Row],[Units sold (Anually)]]</f>
        <v>-17123400</v>
      </c>
      <c r="P772" s="2">
        <f ca="1" xml:space="preserve"> (Table7[[#This Row],[Original Price]] - Table7[[#This Row],[Selling Price]]) * Table7[[#This Row],[Units sold (Anually)]]</f>
        <v>0</v>
      </c>
      <c r="Q772" s="2">
        <f ca="1" xml:space="preserve"> Table7[[#This Row],[Sales]] - Table7[[#This Row],[Discount]]</f>
        <v>8561700</v>
      </c>
    </row>
    <row r="773" spans="1:17">
      <c r="A773" t="s">
        <v>33</v>
      </c>
      <c r="B773" t="s">
        <v>1253</v>
      </c>
      <c r="C773" t="s">
        <v>89</v>
      </c>
      <c r="D773" t="s">
        <v>36</v>
      </c>
      <c r="E773" s="6" t="s">
        <v>63</v>
      </c>
      <c r="F773" t="s">
        <v>16</v>
      </c>
      <c r="G773">
        <v>4.5</v>
      </c>
      <c r="H773" s="2">
        <v>71999</v>
      </c>
      <c r="I773" s="2">
        <v>84900</v>
      </c>
      <c r="J773" t="s">
        <v>1254</v>
      </c>
      <c r="K773">
        <v>12901</v>
      </c>
      <c r="L773">
        <v>15.195524146054099</v>
      </c>
      <c r="M773">
        <f t="shared" ca="1" si="12"/>
        <v>361</v>
      </c>
      <c r="N773" s="2">
        <f ca="1" xml:space="preserve"> Table7[[#This Row],[Selling Price]] * Table7[[#This Row],[Units sold (Anually)]]</f>
        <v>25991639</v>
      </c>
      <c r="O773" s="2">
        <f ca="1" xml:space="preserve"> (-Table7[[#This Row],[Original Price]] - Table7[[#This Row],[Selling Price]])  * Table7[[#This Row],[Units sold (Anually)]]</f>
        <v>-56640539</v>
      </c>
      <c r="P773" s="2">
        <f ca="1" xml:space="preserve"> (Table7[[#This Row],[Original Price]] - Table7[[#This Row],[Selling Price]]) * Table7[[#This Row],[Units sold (Anually)]]</f>
        <v>4657261</v>
      </c>
      <c r="Q773" s="2">
        <f ca="1" xml:space="preserve"> Table7[[#This Row],[Sales]] - Table7[[#This Row],[Discount]]</f>
        <v>25978738</v>
      </c>
    </row>
    <row r="774" spans="1:17">
      <c r="A774" t="s">
        <v>11</v>
      </c>
      <c r="B774" t="s">
        <v>1288</v>
      </c>
      <c r="C774" t="s">
        <v>93</v>
      </c>
      <c r="D774" t="s">
        <v>50</v>
      </c>
      <c r="E774" s="6" t="s">
        <v>70</v>
      </c>
      <c r="F774" t="s">
        <v>16</v>
      </c>
      <c r="G774">
        <v>4</v>
      </c>
      <c r="H774" s="2">
        <v>8850</v>
      </c>
      <c r="I774" s="2">
        <v>9998</v>
      </c>
      <c r="J774" t="s">
        <v>1289</v>
      </c>
      <c r="K774">
        <v>1148</v>
      </c>
      <c r="L774">
        <v>11.482296459291801</v>
      </c>
      <c r="M774">
        <f t="shared" ca="1" si="12"/>
        <v>202</v>
      </c>
      <c r="N774" s="2">
        <f ca="1" xml:space="preserve"> Table7[[#This Row],[Selling Price]] * Table7[[#This Row],[Units sold (Anually)]]</f>
        <v>1787700</v>
      </c>
      <c r="O774" s="2">
        <f ca="1" xml:space="preserve"> (-Table7[[#This Row],[Original Price]] - Table7[[#This Row],[Selling Price]])  * Table7[[#This Row],[Units sold (Anually)]]</f>
        <v>-3807296</v>
      </c>
      <c r="P774" s="2">
        <f ca="1" xml:space="preserve"> (Table7[[#This Row],[Original Price]] - Table7[[#This Row],[Selling Price]]) * Table7[[#This Row],[Units sold (Anually)]]</f>
        <v>231896</v>
      </c>
      <c r="Q774" s="2">
        <f ca="1" xml:space="preserve"> Table7[[#This Row],[Sales]] - Table7[[#This Row],[Discount]]</f>
        <v>1786552</v>
      </c>
    </row>
    <row r="775" spans="1:17">
      <c r="A775" t="s">
        <v>11</v>
      </c>
      <c r="B775" t="s">
        <v>904</v>
      </c>
      <c r="C775" t="s">
        <v>167</v>
      </c>
      <c r="D775" t="s">
        <v>14</v>
      </c>
      <c r="E775" s="6" t="s">
        <v>46</v>
      </c>
      <c r="F775" t="s">
        <v>16</v>
      </c>
      <c r="G775">
        <v>4.5</v>
      </c>
      <c r="H775" s="2">
        <v>49999</v>
      </c>
      <c r="I775" s="2">
        <v>49999</v>
      </c>
      <c r="J775" t="s">
        <v>905</v>
      </c>
      <c r="K775">
        <v>0</v>
      </c>
      <c r="L775">
        <v>0</v>
      </c>
      <c r="M775">
        <f t="shared" ca="1" si="12"/>
        <v>102</v>
      </c>
      <c r="N775" s="2">
        <f ca="1" xml:space="preserve"> Table7[[#This Row],[Selling Price]] * Table7[[#This Row],[Units sold (Anually)]]</f>
        <v>5099898</v>
      </c>
      <c r="O775" s="2">
        <f ca="1" xml:space="preserve"> (-Table7[[#This Row],[Original Price]] - Table7[[#This Row],[Selling Price]])  * Table7[[#This Row],[Units sold (Anually)]]</f>
        <v>-10199796</v>
      </c>
      <c r="P775" s="2">
        <f ca="1" xml:space="preserve"> (Table7[[#This Row],[Original Price]] - Table7[[#This Row],[Selling Price]]) * Table7[[#This Row],[Units sold (Anually)]]</f>
        <v>0</v>
      </c>
      <c r="Q775" s="2">
        <f ca="1" xml:space="preserve"> Table7[[#This Row],[Sales]] - Table7[[#This Row],[Discount]]</f>
        <v>5099898</v>
      </c>
    </row>
    <row r="776" spans="1:17">
      <c r="A776" t="s">
        <v>67</v>
      </c>
      <c r="B776" t="s">
        <v>709</v>
      </c>
      <c r="C776" t="s">
        <v>1313</v>
      </c>
      <c r="D776" t="s">
        <v>45</v>
      </c>
      <c r="E776" s="6" t="s">
        <v>15</v>
      </c>
      <c r="F776" t="s">
        <v>16</v>
      </c>
      <c r="G776">
        <v>4.3</v>
      </c>
      <c r="H776" s="2">
        <v>13799</v>
      </c>
      <c r="I776" s="2">
        <v>13799</v>
      </c>
      <c r="J776" t="s">
        <v>711</v>
      </c>
      <c r="K776">
        <v>0</v>
      </c>
      <c r="L776">
        <v>0</v>
      </c>
      <c r="M776">
        <f t="shared" ca="1" si="12"/>
        <v>353</v>
      </c>
      <c r="N776" s="2">
        <f ca="1" xml:space="preserve"> Table7[[#This Row],[Selling Price]] * Table7[[#This Row],[Units sold (Anually)]]</f>
        <v>4871047</v>
      </c>
      <c r="O776" s="2">
        <f ca="1" xml:space="preserve"> (-Table7[[#This Row],[Original Price]] - Table7[[#This Row],[Selling Price]])  * Table7[[#This Row],[Units sold (Anually)]]</f>
        <v>-9742094</v>
      </c>
      <c r="P776" s="2">
        <f ca="1" xml:space="preserve"> (Table7[[#This Row],[Original Price]] - Table7[[#This Row],[Selling Price]]) * Table7[[#This Row],[Units sold (Anually)]]</f>
        <v>0</v>
      </c>
      <c r="Q776" s="2">
        <f ca="1" xml:space="preserve"> Table7[[#This Row],[Sales]] - Table7[[#This Row],[Discount]]</f>
        <v>4871047</v>
      </c>
    </row>
    <row r="777" spans="1:17">
      <c r="A777" t="s">
        <v>33</v>
      </c>
      <c r="B777" t="s">
        <v>477</v>
      </c>
      <c r="C777" t="s">
        <v>80</v>
      </c>
      <c r="D777" t="s">
        <v>20</v>
      </c>
      <c r="E777" s="6" t="s">
        <v>70</v>
      </c>
      <c r="F777" t="s">
        <v>16</v>
      </c>
      <c r="G777">
        <v>4.5</v>
      </c>
      <c r="H777" s="2">
        <v>24999</v>
      </c>
      <c r="I777" s="2">
        <v>31500</v>
      </c>
      <c r="J777" t="s">
        <v>478</v>
      </c>
      <c r="K777">
        <v>6501</v>
      </c>
      <c r="L777">
        <v>20.6380952380952</v>
      </c>
      <c r="M777">
        <f t="shared" ca="1" si="12"/>
        <v>499</v>
      </c>
      <c r="N777" s="2">
        <f ca="1" xml:space="preserve"> Table7[[#This Row],[Selling Price]] * Table7[[#This Row],[Units sold (Anually)]]</f>
        <v>12474501</v>
      </c>
      <c r="O777" s="2">
        <f ca="1" xml:space="preserve"> (-Table7[[#This Row],[Original Price]] - Table7[[#This Row],[Selling Price]])  * Table7[[#This Row],[Units sold (Anually)]]</f>
        <v>-28193001</v>
      </c>
      <c r="P777" s="2">
        <f ca="1" xml:space="preserve"> (Table7[[#This Row],[Original Price]] - Table7[[#This Row],[Selling Price]]) * Table7[[#This Row],[Units sold (Anually)]]</f>
        <v>3243999</v>
      </c>
      <c r="Q777" s="2">
        <f ca="1" xml:space="preserve"> Table7[[#This Row],[Sales]] - Table7[[#This Row],[Discount]]</f>
        <v>12468000</v>
      </c>
    </row>
    <row r="778" spans="1:17">
      <c r="A778" t="s">
        <v>67</v>
      </c>
      <c r="B778" t="s">
        <v>282</v>
      </c>
      <c r="C778" t="s">
        <v>35</v>
      </c>
      <c r="D778" t="s">
        <v>45</v>
      </c>
      <c r="E778" s="6" t="s">
        <v>15</v>
      </c>
      <c r="F778" t="s">
        <v>16</v>
      </c>
      <c r="G778">
        <v>4.5</v>
      </c>
      <c r="H778" s="2">
        <v>27990</v>
      </c>
      <c r="I778" s="2">
        <v>27990</v>
      </c>
      <c r="J778" t="s">
        <v>283</v>
      </c>
      <c r="K778">
        <v>0</v>
      </c>
      <c r="L778">
        <v>0</v>
      </c>
      <c r="M778">
        <f t="shared" ca="1" si="12"/>
        <v>461</v>
      </c>
      <c r="N778" s="2">
        <f ca="1" xml:space="preserve"> Table7[[#This Row],[Selling Price]] * Table7[[#This Row],[Units sold (Anually)]]</f>
        <v>12903390</v>
      </c>
      <c r="O778" s="2">
        <f ca="1" xml:space="preserve"> (-Table7[[#This Row],[Original Price]] - Table7[[#This Row],[Selling Price]])  * Table7[[#This Row],[Units sold (Anually)]]</f>
        <v>-25806780</v>
      </c>
      <c r="P778" s="2">
        <f ca="1" xml:space="preserve"> (Table7[[#This Row],[Original Price]] - Table7[[#This Row],[Selling Price]]) * Table7[[#This Row],[Units sold (Anually)]]</f>
        <v>0</v>
      </c>
      <c r="Q778" s="2">
        <f ca="1" xml:space="preserve"> Table7[[#This Row],[Sales]] - Table7[[#This Row],[Discount]]</f>
        <v>12903390</v>
      </c>
    </row>
    <row r="779" spans="1:17">
      <c r="A779" t="s">
        <v>72</v>
      </c>
      <c r="B779" t="s">
        <v>1314</v>
      </c>
      <c r="C779" t="s">
        <v>1315</v>
      </c>
      <c r="D779" t="s">
        <v>14</v>
      </c>
      <c r="E779" s="6" t="s">
        <v>15</v>
      </c>
      <c r="F779" t="s">
        <v>16</v>
      </c>
      <c r="G779" t="s">
        <v>2506</v>
      </c>
      <c r="H779" s="2">
        <v>19990</v>
      </c>
      <c r="I779" s="2">
        <v>23990</v>
      </c>
      <c r="J779" t="s">
        <v>1316</v>
      </c>
      <c r="K779">
        <v>4000</v>
      </c>
      <c r="L779">
        <v>16.673614005835699</v>
      </c>
      <c r="M779">
        <f t="shared" ca="1" si="12"/>
        <v>110</v>
      </c>
      <c r="N779" s="2">
        <f ca="1" xml:space="preserve"> Table7[[#This Row],[Selling Price]] * Table7[[#This Row],[Units sold (Anually)]]</f>
        <v>2198900</v>
      </c>
      <c r="O779" s="2">
        <f ca="1" xml:space="preserve"> (-Table7[[#This Row],[Original Price]] - Table7[[#This Row],[Selling Price]])  * Table7[[#This Row],[Units sold (Anually)]]</f>
        <v>-4837800</v>
      </c>
      <c r="P779" s="2">
        <f ca="1" xml:space="preserve"> (Table7[[#This Row],[Original Price]] - Table7[[#This Row],[Selling Price]]) * Table7[[#This Row],[Units sold (Anually)]]</f>
        <v>440000</v>
      </c>
      <c r="Q779" s="2">
        <f ca="1" xml:space="preserve"> Table7[[#This Row],[Sales]] - Table7[[#This Row],[Discount]]</f>
        <v>2194900</v>
      </c>
    </row>
    <row r="780" spans="1:17">
      <c r="A780" t="s">
        <v>196</v>
      </c>
      <c r="B780" t="s">
        <v>1317</v>
      </c>
      <c r="C780" t="s">
        <v>198</v>
      </c>
      <c r="D780" t="s">
        <v>81</v>
      </c>
      <c r="E780" s="6" t="s">
        <v>21</v>
      </c>
      <c r="F780" t="s">
        <v>16</v>
      </c>
      <c r="G780">
        <v>3.6</v>
      </c>
      <c r="H780" s="2">
        <v>7000</v>
      </c>
      <c r="I780" s="2">
        <v>14990</v>
      </c>
      <c r="J780" t="s">
        <v>1318</v>
      </c>
      <c r="K780">
        <v>7990</v>
      </c>
      <c r="L780">
        <v>53.302201467644998</v>
      </c>
      <c r="M780">
        <f t="shared" ca="1" si="12"/>
        <v>123</v>
      </c>
      <c r="N780" s="2">
        <f ca="1" xml:space="preserve"> Table7[[#This Row],[Selling Price]] * Table7[[#This Row],[Units sold (Anually)]]</f>
        <v>861000</v>
      </c>
      <c r="O780" s="2">
        <f ca="1" xml:space="preserve"> (-Table7[[#This Row],[Original Price]] - Table7[[#This Row],[Selling Price]])  * Table7[[#This Row],[Units sold (Anually)]]</f>
        <v>-2704770</v>
      </c>
      <c r="P780" s="2">
        <f ca="1" xml:space="preserve"> (Table7[[#This Row],[Original Price]] - Table7[[#This Row],[Selling Price]]) * Table7[[#This Row],[Units sold (Anually)]]</f>
        <v>982770</v>
      </c>
      <c r="Q780" s="2">
        <f ca="1" xml:space="preserve"> Table7[[#This Row],[Sales]] - Table7[[#This Row],[Discount]]</f>
        <v>853010</v>
      </c>
    </row>
    <row r="781" spans="1:17">
      <c r="A781" t="s">
        <v>11</v>
      </c>
      <c r="B781" t="s">
        <v>1319</v>
      </c>
      <c r="C781" t="s">
        <v>97</v>
      </c>
      <c r="D781" t="s">
        <v>54</v>
      </c>
      <c r="E781" s="6" t="s">
        <v>14</v>
      </c>
      <c r="F781" t="s">
        <v>16</v>
      </c>
      <c r="G781">
        <v>4.3</v>
      </c>
      <c r="H781" s="2">
        <v>11390</v>
      </c>
      <c r="I781" s="2">
        <v>11390</v>
      </c>
      <c r="J781" t="s">
        <v>1320</v>
      </c>
      <c r="K781">
        <v>0</v>
      </c>
      <c r="L781">
        <v>0</v>
      </c>
      <c r="M781">
        <f t="shared" ca="1" si="12"/>
        <v>178</v>
      </c>
      <c r="N781" s="2">
        <f ca="1" xml:space="preserve"> Table7[[#This Row],[Selling Price]] * Table7[[#This Row],[Units sold (Anually)]]</f>
        <v>2027420</v>
      </c>
      <c r="O781" s="2">
        <f ca="1" xml:space="preserve"> (-Table7[[#This Row],[Original Price]] - Table7[[#This Row],[Selling Price]])  * Table7[[#This Row],[Units sold (Anually)]]</f>
        <v>-4054840</v>
      </c>
      <c r="P781" s="2">
        <f ca="1" xml:space="preserve"> (Table7[[#This Row],[Original Price]] - Table7[[#This Row],[Selling Price]]) * Table7[[#This Row],[Units sold (Anually)]]</f>
        <v>0</v>
      </c>
      <c r="Q781" s="2">
        <f ca="1" xml:space="preserve"> Table7[[#This Row],[Sales]] - Table7[[#This Row],[Discount]]</f>
        <v>2027420</v>
      </c>
    </row>
    <row r="782" spans="1:17">
      <c r="A782" t="s">
        <v>11</v>
      </c>
      <c r="B782" t="s">
        <v>442</v>
      </c>
      <c r="C782" t="s">
        <v>1321</v>
      </c>
      <c r="D782" t="s">
        <v>54</v>
      </c>
      <c r="E782" s="6" t="s">
        <v>21</v>
      </c>
      <c r="F782" t="s">
        <v>16</v>
      </c>
      <c r="G782">
        <v>4.3</v>
      </c>
      <c r="H782" s="2">
        <v>13499</v>
      </c>
      <c r="I782" s="2">
        <v>13500</v>
      </c>
      <c r="J782" t="s">
        <v>443</v>
      </c>
      <c r="K782">
        <v>1</v>
      </c>
      <c r="L782">
        <v>7.4074074074073999E-3</v>
      </c>
      <c r="M782">
        <f t="shared" ca="1" si="12"/>
        <v>478</v>
      </c>
      <c r="N782" s="2">
        <f ca="1" xml:space="preserve"> Table7[[#This Row],[Selling Price]] * Table7[[#This Row],[Units sold (Anually)]]</f>
        <v>6452522</v>
      </c>
      <c r="O782" s="2">
        <f ca="1" xml:space="preserve"> (-Table7[[#This Row],[Original Price]] - Table7[[#This Row],[Selling Price]])  * Table7[[#This Row],[Units sold (Anually)]]</f>
        <v>-12905522</v>
      </c>
      <c r="P782" s="2">
        <f ca="1" xml:space="preserve"> (Table7[[#This Row],[Original Price]] - Table7[[#This Row],[Selling Price]]) * Table7[[#This Row],[Units sold (Anually)]]</f>
        <v>478</v>
      </c>
      <c r="Q782" s="2">
        <f ca="1" xml:space="preserve"> Table7[[#This Row],[Sales]] - Table7[[#This Row],[Discount]]</f>
        <v>6452521</v>
      </c>
    </row>
    <row r="783" spans="1:17">
      <c r="A783" t="s">
        <v>11</v>
      </c>
      <c r="B783" t="s">
        <v>1322</v>
      </c>
      <c r="C783" t="s">
        <v>1323</v>
      </c>
      <c r="D783" t="s">
        <v>45</v>
      </c>
      <c r="E783" s="6" t="s">
        <v>15</v>
      </c>
      <c r="F783" t="s">
        <v>16</v>
      </c>
      <c r="G783">
        <v>4.3</v>
      </c>
      <c r="H783" s="2">
        <v>16999</v>
      </c>
      <c r="I783" s="2">
        <v>23999</v>
      </c>
      <c r="J783" t="s">
        <v>1324</v>
      </c>
      <c r="K783">
        <v>7000</v>
      </c>
      <c r="L783">
        <v>29.1678819950831</v>
      </c>
      <c r="M783">
        <f t="shared" ca="1" si="12"/>
        <v>402</v>
      </c>
      <c r="N783" s="2">
        <f ca="1" xml:space="preserve"> Table7[[#This Row],[Selling Price]] * Table7[[#This Row],[Units sold (Anually)]]</f>
        <v>6833598</v>
      </c>
      <c r="O783" s="2">
        <f ca="1" xml:space="preserve"> (-Table7[[#This Row],[Original Price]] - Table7[[#This Row],[Selling Price]])  * Table7[[#This Row],[Units sold (Anually)]]</f>
        <v>-16481196</v>
      </c>
      <c r="P783" s="2">
        <f ca="1" xml:space="preserve"> (Table7[[#This Row],[Original Price]] - Table7[[#This Row],[Selling Price]]) * Table7[[#This Row],[Units sold (Anually)]]</f>
        <v>2814000</v>
      </c>
      <c r="Q783" s="2">
        <f ca="1" xml:space="preserve"> Table7[[#This Row],[Sales]] - Table7[[#This Row],[Discount]]</f>
        <v>6826598</v>
      </c>
    </row>
    <row r="784" spans="1:17">
      <c r="A784" t="s">
        <v>11</v>
      </c>
      <c r="B784" t="s">
        <v>1325</v>
      </c>
      <c r="C784" t="s">
        <v>123</v>
      </c>
      <c r="D784" t="s">
        <v>81</v>
      </c>
      <c r="E784" s="6" t="s">
        <v>21</v>
      </c>
      <c r="F784" t="s">
        <v>16</v>
      </c>
      <c r="G784">
        <v>4</v>
      </c>
      <c r="H784" s="2">
        <v>9999</v>
      </c>
      <c r="I784" s="2">
        <v>9999</v>
      </c>
      <c r="J784" t="s">
        <v>1326</v>
      </c>
      <c r="K784">
        <v>0</v>
      </c>
      <c r="L784">
        <v>0</v>
      </c>
      <c r="M784">
        <f t="shared" ca="1" si="12"/>
        <v>268</v>
      </c>
      <c r="N784" s="2">
        <f ca="1" xml:space="preserve"> Table7[[#This Row],[Selling Price]] * Table7[[#This Row],[Units sold (Anually)]]</f>
        <v>2679732</v>
      </c>
      <c r="O784" s="2">
        <f ca="1" xml:space="preserve"> (-Table7[[#This Row],[Original Price]] - Table7[[#This Row],[Selling Price]])  * Table7[[#This Row],[Units sold (Anually)]]</f>
        <v>-5359464</v>
      </c>
      <c r="P784" s="2">
        <f ca="1" xml:space="preserve"> (Table7[[#This Row],[Original Price]] - Table7[[#This Row],[Selling Price]]) * Table7[[#This Row],[Units sold (Anually)]]</f>
        <v>0</v>
      </c>
      <c r="Q784" s="2">
        <f ca="1" xml:space="preserve"> Table7[[#This Row],[Sales]] - Table7[[#This Row],[Discount]]</f>
        <v>2679732</v>
      </c>
    </row>
    <row r="785" spans="1:17">
      <c r="A785" t="s">
        <v>147</v>
      </c>
      <c r="B785">
        <v>3</v>
      </c>
      <c r="C785" t="s">
        <v>1125</v>
      </c>
      <c r="D785" t="s">
        <v>30</v>
      </c>
      <c r="E785" s="6" t="s">
        <v>31</v>
      </c>
      <c r="F785" t="s">
        <v>16</v>
      </c>
      <c r="G785">
        <v>4.5</v>
      </c>
      <c r="H785" s="2">
        <v>71000</v>
      </c>
      <c r="I785" s="2">
        <v>71000</v>
      </c>
      <c r="J785" t="s">
        <v>149</v>
      </c>
      <c r="K785">
        <v>0</v>
      </c>
      <c r="L785">
        <v>0</v>
      </c>
      <c r="M785">
        <f t="shared" ca="1" si="12"/>
        <v>269</v>
      </c>
      <c r="N785" s="2">
        <f ca="1" xml:space="preserve"> Table7[[#This Row],[Selling Price]] * Table7[[#This Row],[Units sold (Anually)]]</f>
        <v>19099000</v>
      </c>
      <c r="O785" s="2">
        <f ca="1" xml:space="preserve"> (-Table7[[#This Row],[Original Price]] - Table7[[#This Row],[Selling Price]])  * Table7[[#This Row],[Units sold (Anually)]]</f>
        <v>-38198000</v>
      </c>
      <c r="P785" s="2">
        <f ca="1" xml:space="preserve"> (Table7[[#This Row],[Original Price]] - Table7[[#This Row],[Selling Price]]) * Table7[[#This Row],[Units sold (Anually)]]</f>
        <v>0</v>
      </c>
      <c r="Q785" s="2">
        <f ca="1" xml:space="preserve"> Table7[[#This Row],[Sales]] - Table7[[#This Row],[Discount]]</f>
        <v>19099000</v>
      </c>
    </row>
    <row r="786" spans="1:17">
      <c r="A786" t="s">
        <v>27</v>
      </c>
      <c r="B786" t="s">
        <v>1327</v>
      </c>
      <c r="C786" t="s">
        <v>1328</v>
      </c>
      <c r="D786" t="s">
        <v>20</v>
      </c>
      <c r="E786" s="6" t="s">
        <v>70</v>
      </c>
      <c r="F786" t="s">
        <v>16</v>
      </c>
      <c r="G786">
        <v>4.3</v>
      </c>
      <c r="H786" s="2">
        <v>7990</v>
      </c>
      <c r="I786" s="2">
        <v>7990</v>
      </c>
      <c r="J786" t="s">
        <v>1329</v>
      </c>
      <c r="K786">
        <v>0</v>
      </c>
      <c r="L786">
        <v>0</v>
      </c>
      <c r="M786">
        <f t="shared" ca="1" si="12"/>
        <v>440</v>
      </c>
      <c r="N786" s="2">
        <f ca="1" xml:space="preserve"> Table7[[#This Row],[Selling Price]] * Table7[[#This Row],[Units sold (Anually)]]</f>
        <v>3515600</v>
      </c>
      <c r="O786" s="2">
        <f ca="1" xml:space="preserve"> (-Table7[[#This Row],[Original Price]] - Table7[[#This Row],[Selling Price]])  * Table7[[#This Row],[Units sold (Anually)]]</f>
        <v>-7031200</v>
      </c>
      <c r="P786" s="2">
        <f ca="1" xml:space="preserve"> (Table7[[#This Row],[Original Price]] - Table7[[#This Row],[Selling Price]]) * Table7[[#This Row],[Units sold (Anually)]]</f>
        <v>0</v>
      </c>
      <c r="Q786" s="2">
        <f ca="1" xml:space="preserve"> Table7[[#This Row],[Sales]] - Table7[[#This Row],[Discount]]</f>
        <v>3515600</v>
      </c>
    </row>
    <row r="787" spans="1:17">
      <c r="A787" t="s">
        <v>91</v>
      </c>
      <c r="B787" t="s">
        <v>747</v>
      </c>
      <c r="C787" t="s">
        <v>145</v>
      </c>
      <c r="D787" t="s">
        <v>20</v>
      </c>
      <c r="E787" s="6" t="s">
        <v>21</v>
      </c>
      <c r="F787" t="s">
        <v>16</v>
      </c>
      <c r="G787">
        <v>4.2</v>
      </c>
      <c r="H787" s="2">
        <v>6999</v>
      </c>
      <c r="I787" s="2">
        <v>6999</v>
      </c>
      <c r="J787" t="s">
        <v>749</v>
      </c>
      <c r="K787">
        <v>0</v>
      </c>
      <c r="L787">
        <v>0</v>
      </c>
      <c r="M787">
        <f t="shared" ca="1" si="12"/>
        <v>129</v>
      </c>
      <c r="N787" s="2">
        <f ca="1" xml:space="preserve"> Table7[[#This Row],[Selling Price]] * Table7[[#This Row],[Units sold (Anually)]]</f>
        <v>902871</v>
      </c>
      <c r="O787" s="2">
        <f ca="1" xml:space="preserve"> (-Table7[[#This Row],[Original Price]] - Table7[[#This Row],[Selling Price]])  * Table7[[#This Row],[Units sold (Anually)]]</f>
        <v>-1805742</v>
      </c>
      <c r="P787" s="2">
        <f ca="1" xml:space="preserve"> (Table7[[#This Row],[Original Price]] - Table7[[#This Row],[Selling Price]]) * Table7[[#This Row],[Units sold (Anually)]]</f>
        <v>0</v>
      </c>
      <c r="Q787" s="2">
        <f ca="1" xml:space="preserve"> Table7[[#This Row],[Sales]] - Table7[[#This Row],[Discount]]</f>
        <v>902871</v>
      </c>
    </row>
    <row r="788" spans="1:17">
      <c r="A788" t="s">
        <v>11</v>
      </c>
      <c r="B788" t="s">
        <v>118</v>
      </c>
      <c r="C788" t="s">
        <v>89</v>
      </c>
      <c r="D788" t="s">
        <v>30</v>
      </c>
      <c r="E788" s="6" t="s">
        <v>31</v>
      </c>
      <c r="F788" t="s">
        <v>16</v>
      </c>
      <c r="G788">
        <v>4.5</v>
      </c>
      <c r="H788" s="2">
        <v>9490</v>
      </c>
      <c r="I788" s="2">
        <v>17108</v>
      </c>
      <c r="J788" t="s">
        <v>119</v>
      </c>
      <c r="K788">
        <v>7618</v>
      </c>
      <c r="L788">
        <v>44.528875379939201</v>
      </c>
      <c r="M788">
        <f t="shared" ca="1" si="12"/>
        <v>120</v>
      </c>
      <c r="N788" s="2">
        <f ca="1" xml:space="preserve"> Table7[[#This Row],[Selling Price]] * Table7[[#This Row],[Units sold (Anually)]]</f>
        <v>1138800</v>
      </c>
      <c r="O788" s="2">
        <f ca="1" xml:space="preserve"> (-Table7[[#This Row],[Original Price]] - Table7[[#This Row],[Selling Price]])  * Table7[[#This Row],[Units sold (Anually)]]</f>
        <v>-3191760</v>
      </c>
      <c r="P788" s="2">
        <f ca="1" xml:space="preserve"> (Table7[[#This Row],[Original Price]] - Table7[[#This Row],[Selling Price]]) * Table7[[#This Row],[Units sold (Anually)]]</f>
        <v>914160</v>
      </c>
      <c r="Q788" s="2">
        <f ca="1" xml:space="preserve"> Table7[[#This Row],[Sales]] - Table7[[#This Row],[Discount]]</f>
        <v>1131182</v>
      </c>
    </row>
    <row r="789" spans="1:17">
      <c r="A789" t="s">
        <v>72</v>
      </c>
      <c r="B789" t="s">
        <v>1330</v>
      </c>
      <c r="C789" t="s">
        <v>1034</v>
      </c>
      <c r="D789" t="s">
        <v>50</v>
      </c>
      <c r="E789" s="6" t="s">
        <v>70</v>
      </c>
      <c r="F789" t="s">
        <v>16</v>
      </c>
      <c r="G789">
        <v>4.4000000000000004</v>
      </c>
      <c r="H789" s="2">
        <v>10990</v>
      </c>
      <c r="I789" s="2">
        <v>10990</v>
      </c>
      <c r="J789" t="s">
        <v>1331</v>
      </c>
      <c r="K789">
        <v>0</v>
      </c>
      <c r="L789">
        <v>0</v>
      </c>
      <c r="M789">
        <f t="shared" ca="1" si="12"/>
        <v>368</v>
      </c>
      <c r="N789" s="2">
        <f ca="1" xml:space="preserve"> Table7[[#This Row],[Selling Price]] * Table7[[#This Row],[Units sold (Anually)]]</f>
        <v>4044320</v>
      </c>
      <c r="O789" s="2">
        <f ca="1" xml:space="preserve"> (-Table7[[#This Row],[Original Price]] - Table7[[#This Row],[Selling Price]])  * Table7[[#This Row],[Units sold (Anually)]]</f>
        <v>-8088640</v>
      </c>
      <c r="P789" s="2">
        <f ca="1" xml:space="preserve"> (Table7[[#This Row],[Original Price]] - Table7[[#This Row],[Selling Price]]) * Table7[[#This Row],[Units sold (Anually)]]</f>
        <v>0</v>
      </c>
      <c r="Q789" s="2">
        <f ca="1" xml:space="preserve"> Table7[[#This Row],[Sales]] - Table7[[#This Row],[Discount]]</f>
        <v>4044320</v>
      </c>
    </row>
    <row r="790" spans="1:17">
      <c r="A790" t="s">
        <v>18</v>
      </c>
      <c r="B790">
        <v>225</v>
      </c>
      <c r="C790" t="s">
        <v>35</v>
      </c>
      <c r="D790" t="s">
        <v>40</v>
      </c>
      <c r="E790" s="6" t="s">
        <v>791</v>
      </c>
      <c r="F790" t="s">
        <v>16</v>
      </c>
      <c r="G790">
        <v>4</v>
      </c>
      <c r="H790" s="2">
        <v>3499</v>
      </c>
      <c r="I790" s="2">
        <v>3499</v>
      </c>
      <c r="J790" t="s">
        <v>803</v>
      </c>
      <c r="K790">
        <v>0</v>
      </c>
      <c r="L790">
        <v>0</v>
      </c>
      <c r="M790">
        <f t="shared" ca="1" si="12"/>
        <v>293</v>
      </c>
      <c r="N790" s="2">
        <f ca="1" xml:space="preserve"> Table7[[#This Row],[Selling Price]] * Table7[[#This Row],[Units sold (Anually)]]</f>
        <v>1025207</v>
      </c>
      <c r="O790" s="2">
        <f ca="1" xml:space="preserve"> (-Table7[[#This Row],[Original Price]] - Table7[[#This Row],[Selling Price]])  * Table7[[#This Row],[Units sold (Anually)]]</f>
        <v>-2050414</v>
      </c>
      <c r="P790" s="2">
        <f ca="1" xml:space="preserve"> (Table7[[#This Row],[Original Price]] - Table7[[#This Row],[Selling Price]]) * Table7[[#This Row],[Units sold (Anually)]]</f>
        <v>0</v>
      </c>
      <c r="Q790" s="2">
        <f ca="1" xml:space="preserve"> Table7[[#This Row],[Sales]] - Table7[[#This Row],[Discount]]</f>
        <v>1025207</v>
      </c>
    </row>
    <row r="791" spans="1:17">
      <c r="A791" t="s">
        <v>18</v>
      </c>
      <c r="B791" t="s">
        <v>759</v>
      </c>
      <c r="C791" t="s">
        <v>35</v>
      </c>
      <c r="D791" t="s">
        <v>611</v>
      </c>
      <c r="E791" s="6" t="s">
        <v>31</v>
      </c>
      <c r="F791" t="s">
        <v>16</v>
      </c>
      <c r="G791">
        <v>3.8</v>
      </c>
      <c r="H791" s="2">
        <v>4300</v>
      </c>
      <c r="I791" s="2">
        <v>4300</v>
      </c>
      <c r="J791" t="s">
        <v>761</v>
      </c>
      <c r="K791">
        <v>0</v>
      </c>
      <c r="L791">
        <v>0</v>
      </c>
      <c r="M791">
        <f t="shared" ca="1" si="12"/>
        <v>368</v>
      </c>
      <c r="N791" s="2">
        <f ca="1" xml:space="preserve"> Table7[[#This Row],[Selling Price]] * Table7[[#This Row],[Units sold (Anually)]]</f>
        <v>1582400</v>
      </c>
      <c r="O791" s="2">
        <f ca="1" xml:space="preserve"> (-Table7[[#This Row],[Original Price]] - Table7[[#This Row],[Selling Price]])  * Table7[[#This Row],[Units sold (Anually)]]</f>
        <v>-3164800</v>
      </c>
      <c r="P791" s="2">
        <f ca="1" xml:space="preserve"> (Table7[[#This Row],[Original Price]] - Table7[[#This Row],[Selling Price]]) * Table7[[#This Row],[Units sold (Anually)]]</f>
        <v>0</v>
      </c>
      <c r="Q791" s="2">
        <f ca="1" xml:space="preserve"> Table7[[#This Row],[Sales]] - Table7[[#This Row],[Discount]]</f>
        <v>1582400</v>
      </c>
    </row>
    <row r="792" spans="1:17">
      <c r="A792" t="s">
        <v>56</v>
      </c>
      <c r="B792" t="s">
        <v>288</v>
      </c>
      <c r="C792" t="s">
        <v>729</v>
      </c>
      <c r="D792" t="s">
        <v>45</v>
      </c>
      <c r="E792" s="6" t="s">
        <v>15</v>
      </c>
      <c r="F792" t="s">
        <v>16</v>
      </c>
      <c r="G792">
        <v>4.4000000000000004</v>
      </c>
      <c r="H792" s="2">
        <v>24283</v>
      </c>
      <c r="I792" s="2">
        <v>28700</v>
      </c>
      <c r="J792" t="s">
        <v>290</v>
      </c>
      <c r="K792">
        <v>4417</v>
      </c>
      <c r="L792">
        <v>15.390243902439</v>
      </c>
      <c r="M792">
        <f t="shared" ca="1" si="12"/>
        <v>213</v>
      </c>
      <c r="N792" s="2">
        <f ca="1" xml:space="preserve"> Table7[[#This Row],[Selling Price]] * Table7[[#This Row],[Units sold (Anually)]]</f>
        <v>5172279</v>
      </c>
      <c r="O792" s="2">
        <f ca="1" xml:space="preserve"> (-Table7[[#This Row],[Original Price]] - Table7[[#This Row],[Selling Price]])  * Table7[[#This Row],[Units sold (Anually)]]</f>
        <v>-11285379</v>
      </c>
      <c r="P792" s="2">
        <f ca="1" xml:space="preserve"> (Table7[[#This Row],[Original Price]] - Table7[[#This Row],[Selling Price]]) * Table7[[#This Row],[Units sold (Anually)]]</f>
        <v>940821</v>
      </c>
      <c r="Q792" s="2">
        <f ca="1" xml:space="preserve"> Table7[[#This Row],[Sales]] - Table7[[#This Row],[Discount]]</f>
        <v>5167862</v>
      </c>
    </row>
    <row r="793" spans="1:17">
      <c r="A793" t="s">
        <v>56</v>
      </c>
      <c r="B793" t="s">
        <v>288</v>
      </c>
      <c r="C793" t="s">
        <v>206</v>
      </c>
      <c r="D793" t="s">
        <v>45</v>
      </c>
      <c r="E793" s="6" t="s">
        <v>15</v>
      </c>
      <c r="F793" t="s">
        <v>16</v>
      </c>
      <c r="G793">
        <v>4.2</v>
      </c>
      <c r="H793" s="2">
        <v>24744</v>
      </c>
      <c r="I793" s="2">
        <v>25990</v>
      </c>
      <c r="J793" t="s">
        <v>290</v>
      </c>
      <c r="K793">
        <v>1246</v>
      </c>
      <c r="L793">
        <v>4.7941515967679802</v>
      </c>
      <c r="M793">
        <f t="shared" ca="1" si="12"/>
        <v>493</v>
      </c>
      <c r="N793" s="2">
        <f ca="1" xml:space="preserve"> Table7[[#This Row],[Selling Price]] * Table7[[#This Row],[Units sold (Anually)]]</f>
        <v>12198792</v>
      </c>
      <c r="O793" s="2">
        <f ca="1" xml:space="preserve"> (-Table7[[#This Row],[Original Price]] - Table7[[#This Row],[Selling Price]])  * Table7[[#This Row],[Units sold (Anually)]]</f>
        <v>-25011862</v>
      </c>
      <c r="P793" s="2">
        <f ca="1" xml:space="preserve"> (Table7[[#This Row],[Original Price]] - Table7[[#This Row],[Selling Price]]) * Table7[[#This Row],[Units sold (Anually)]]</f>
        <v>614278</v>
      </c>
      <c r="Q793" s="2">
        <f ca="1" xml:space="preserve"> Table7[[#This Row],[Sales]] - Table7[[#This Row],[Discount]]</f>
        <v>12197546</v>
      </c>
    </row>
    <row r="794" spans="1:17">
      <c r="A794" t="s">
        <v>11</v>
      </c>
      <c r="B794" t="s">
        <v>919</v>
      </c>
      <c r="C794" t="s">
        <v>35</v>
      </c>
      <c r="D794" t="s">
        <v>952</v>
      </c>
      <c r="E794" s="6" t="s">
        <v>20</v>
      </c>
      <c r="F794" t="s">
        <v>16</v>
      </c>
      <c r="G794">
        <v>4.2</v>
      </c>
      <c r="H794" s="2">
        <v>1450</v>
      </c>
      <c r="I794" s="2">
        <v>1450</v>
      </c>
      <c r="J794" t="s">
        <v>920</v>
      </c>
      <c r="K794">
        <v>0</v>
      </c>
      <c r="L794">
        <v>0</v>
      </c>
      <c r="M794">
        <f t="shared" ca="1" si="12"/>
        <v>290</v>
      </c>
      <c r="N794" s="2">
        <f ca="1" xml:space="preserve"> Table7[[#This Row],[Selling Price]] * Table7[[#This Row],[Units sold (Anually)]]</f>
        <v>420500</v>
      </c>
      <c r="O794" s="2">
        <f ca="1" xml:space="preserve"> (-Table7[[#This Row],[Original Price]] - Table7[[#This Row],[Selling Price]])  * Table7[[#This Row],[Units sold (Anually)]]</f>
        <v>-841000</v>
      </c>
      <c r="P794" s="2">
        <f ca="1" xml:space="preserve"> (Table7[[#This Row],[Original Price]] - Table7[[#This Row],[Selling Price]]) * Table7[[#This Row],[Units sold (Anually)]]</f>
        <v>0</v>
      </c>
      <c r="Q794" s="2">
        <f ca="1" xml:space="preserve"> Table7[[#This Row],[Sales]] - Table7[[#This Row],[Discount]]</f>
        <v>420500</v>
      </c>
    </row>
    <row r="795" spans="1:17">
      <c r="A795" t="s">
        <v>72</v>
      </c>
      <c r="B795" t="s">
        <v>567</v>
      </c>
      <c r="C795" t="s">
        <v>568</v>
      </c>
      <c r="D795" t="s">
        <v>20</v>
      </c>
      <c r="E795" s="6" t="s">
        <v>70</v>
      </c>
      <c r="F795" t="s">
        <v>16</v>
      </c>
      <c r="G795">
        <v>4.2</v>
      </c>
      <c r="H795" s="2">
        <v>49990</v>
      </c>
      <c r="I795" s="2">
        <v>54990</v>
      </c>
      <c r="J795" t="s">
        <v>569</v>
      </c>
      <c r="K795">
        <v>5000</v>
      </c>
      <c r="L795">
        <v>9.09256228405164</v>
      </c>
      <c r="M795">
        <f t="shared" ca="1" si="12"/>
        <v>130</v>
      </c>
      <c r="N795" s="2">
        <f ca="1" xml:space="preserve"> Table7[[#This Row],[Selling Price]] * Table7[[#This Row],[Units sold (Anually)]]</f>
        <v>6498700</v>
      </c>
      <c r="O795" s="2">
        <f ca="1" xml:space="preserve"> (-Table7[[#This Row],[Original Price]] - Table7[[#This Row],[Selling Price]])  * Table7[[#This Row],[Units sold (Anually)]]</f>
        <v>-13647400</v>
      </c>
      <c r="P795" s="2">
        <f ca="1" xml:space="preserve"> (Table7[[#This Row],[Original Price]] - Table7[[#This Row],[Selling Price]]) * Table7[[#This Row],[Units sold (Anually)]]</f>
        <v>650000</v>
      </c>
      <c r="Q795" s="2">
        <f ca="1" xml:space="preserve"> Table7[[#This Row],[Sales]] - Table7[[#This Row],[Discount]]</f>
        <v>6493700</v>
      </c>
    </row>
    <row r="796" spans="1:17">
      <c r="A796" t="s">
        <v>72</v>
      </c>
      <c r="B796" t="s">
        <v>1332</v>
      </c>
      <c r="C796" t="s">
        <v>80</v>
      </c>
      <c r="D796" t="s">
        <v>20</v>
      </c>
      <c r="E796" s="6" t="s">
        <v>21</v>
      </c>
      <c r="F796" t="s">
        <v>16</v>
      </c>
      <c r="G796">
        <v>4.3</v>
      </c>
      <c r="H796" s="2">
        <v>8990</v>
      </c>
      <c r="I796" s="2">
        <v>8990</v>
      </c>
      <c r="J796" t="s">
        <v>1333</v>
      </c>
      <c r="K796">
        <v>0</v>
      </c>
      <c r="L796">
        <v>0</v>
      </c>
      <c r="M796">
        <f t="shared" ca="1" si="12"/>
        <v>373</v>
      </c>
      <c r="N796" s="2">
        <f ca="1" xml:space="preserve"> Table7[[#This Row],[Selling Price]] * Table7[[#This Row],[Units sold (Anually)]]</f>
        <v>3353270</v>
      </c>
      <c r="O796" s="2">
        <f ca="1" xml:space="preserve"> (-Table7[[#This Row],[Original Price]] - Table7[[#This Row],[Selling Price]])  * Table7[[#This Row],[Units sold (Anually)]]</f>
        <v>-6706540</v>
      </c>
      <c r="P796" s="2">
        <f ca="1" xml:space="preserve"> (Table7[[#This Row],[Original Price]] - Table7[[#This Row],[Selling Price]]) * Table7[[#This Row],[Units sold (Anually)]]</f>
        <v>0</v>
      </c>
      <c r="Q796" s="2">
        <f ca="1" xml:space="preserve"> Table7[[#This Row],[Sales]] - Table7[[#This Row],[Discount]]</f>
        <v>3353270</v>
      </c>
    </row>
    <row r="797" spans="1:17">
      <c r="A797" t="s">
        <v>336</v>
      </c>
      <c r="B797" t="s">
        <v>337</v>
      </c>
      <c r="C797" t="s">
        <v>1334</v>
      </c>
      <c r="D797" t="s">
        <v>30</v>
      </c>
      <c r="E797" s="6" t="s">
        <v>31</v>
      </c>
      <c r="F797" t="s">
        <v>16</v>
      </c>
      <c r="G797">
        <v>4.3</v>
      </c>
      <c r="H797" s="2">
        <v>10999</v>
      </c>
      <c r="I797" s="2">
        <v>11999</v>
      </c>
      <c r="J797" t="s">
        <v>339</v>
      </c>
      <c r="K797">
        <v>1000</v>
      </c>
      <c r="L797">
        <v>8.3340278356529698</v>
      </c>
      <c r="M797">
        <f t="shared" ca="1" si="12"/>
        <v>392</v>
      </c>
      <c r="N797" s="2">
        <f ca="1" xml:space="preserve"> Table7[[#This Row],[Selling Price]] * Table7[[#This Row],[Units sold (Anually)]]</f>
        <v>4311608</v>
      </c>
      <c r="O797" s="2">
        <f ca="1" xml:space="preserve"> (-Table7[[#This Row],[Original Price]] - Table7[[#This Row],[Selling Price]])  * Table7[[#This Row],[Units sold (Anually)]]</f>
        <v>-9015216</v>
      </c>
      <c r="P797" s="2">
        <f ca="1" xml:space="preserve"> (Table7[[#This Row],[Original Price]] - Table7[[#This Row],[Selling Price]]) * Table7[[#This Row],[Units sold (Anually)]]</f>
        <v>392000</v>
      </c>
      <c r="Q797" s="2">
        <f ca="1" xml:space="preserve"> Table7[[#This Row],[Sales]] - Table7[[#This Row],[Discount]]</f>
        <v>4310608</v>
      </c>
    </row>
    <row r="798" spans="1:17">
      <c r="A798" t="s">
        <v>87</v>
      </c>
      <c r="B798" t="s">
        <v>516</v>
      </c>
      <c r="C798" t="s">
        <v>62</v>
      </c>
      <c r="D798" t="s">
        <v>20</v>
      </c>
      <c r="E798" s="6" t="s">
        <v>21</v>
      </c>
      <c r="F798" t="s">
        <v>16</v>
      </c>
      <c r="G798">
        <v>3.9</v>
      </c>
      <c r="H798" s="2">
        <v>15999</v>
      </c>
      <c r="I798" s="2">
        <v>15999</v>
      </c>
      <c r="J798" t="s">
        <v>517</v>
      </c>
      <c r="K798">
        <v>0</v>
      </c>
      <c r="L798">
        <v>0</v>
      </c>
      <c r="M798">
        <f t="shared" ca="1" si="12"/>
        <v>167</v>
      </c>
      <c r="N798" s="2">
        <f ca="1" xml:space="preserve"> Table7[[#This Row],[Selling Price]] * Table7[[#This Row],[Units sold (Anually)]]</f>
        <v>2671833</v>
      </c>
      <c r="O798" s="2">
        <f ca="1" xml:space="preserve"> (-Table7[[#This Row],[Original Price]] - Table7[[#This Row],[Selling Price]])  * Table7[[#This Row],[Units sold (Anually)]]</f>
        <v>-5343666</v>
      </c>
      <c r="P798" s="2">
        <f ca="1" xml:space="preserve"> (Table7[[#This Row],[Original Price]] - Table7[[#This Row],[Selling Price]]) * Table7[[#This Row],[Units sold (Anually)]]</f>
        <v>0</v>
      </c>
      <c r="Q798" s="2">
        <f ca="1" xml:space="preserve"> Table7[[#This Row],[Sales]] - Table7[[#This Row],[Discount]]</f>
        <v>2671833</v>
      </c>
    </row>
    <row r="799" spans="1:17">
      <c r="A799" t="s">
        <v>87</v>
      </c>
      <c r="B799" t="s">
        <v>1335</v>
      </c>
      <c r="C799" t="s">
        <v>35</v>
      </c>
      <c r="D799" t="s">
        <v>14</v>
      </c>
      <c r="E799" s="6" t="s">
        <v>63</v>
      </c>
      <c r="F799" t="s">
        <v>16</v>
      </c>
      <c r="G799">
        <v>4.3</v>
      </c>
      <c r="H799" s="2">
        <v>43999</v>
      </c>
      <c r="I799" s="2">
        <v>43999</v>
      </c>
      <c r="J799" t="s">
        <v>1336</v>
      </c>
      <c r="K799">
        <v>0</v>
      </c>
      <c r="L799">
        <v>0</v>
      </c>
      <c r="M799">
        <f t="shared" ca="1" si="12"/>
        <v>184</v>
      </c>
      <c r="N799" s="2">
        <f ca="1" xml:space="preserve"> Table7[[#This Row],[Selling Price]] * Table7[[#This Row],[Units sold (Anually)]]</f>
        <v>8095816</v>
      </c>
      <c r="O799" s="2">
        <f ca="1" xml:space="preserve"> (-Table7[[#This Row],[Original Price]] - Table7[[#This Row],[Selling Price]])  * Table7[[#This Row],[Units sold (Anually)]]</f>
        <v>-16191632</v>
      </c>
      <c r="P799" s="2">
        <f ca="1" xml:space="preserve"> (Table7[[#This Row],[Original Price]] - Table7[[#This Row],[Selling Price]]) * Table7[[#This Row],[Units sold (Anually)]]</f>
        <v>0</v>
      </c>
      <c r="Q799" s="2">
        <f ca="1" xml:space="preserve"> Table7[[#This Row],[Sales]] - Table7[[#This Row],[Discount]]</f>
        <v>8095816</v>
      </c>
    </row>
    <row r="800" spans="1:17">
      <c r="A800" t="s">
        <v>91</v>
      </c>
      <c r="B800" t="s">
        <v>1337</v>
      </c>
      <c r="C800" t="s">
        <v>801</v>
      </c>
      <c r="D800" t="s">
        <v>30</v>
      </c>
      <c r="E800" s="6" t="s">
        <v>31</v>
      </c>
      <c r="F800" t="s">
        <v>16</v>
      </c>
      <c r="G800">
        <v>4.3</v>
      </c>
      <c r="H800" s="2">
        <v>9999</v>
      </c>
      <c r="I800" s="2">
        <v>9999</v>
      </c>
      <c r="J800" t="s">
        <v>1338</v>
      </c>
      <c r="K800">
        <v>0</v>
      </c>
      <c r="L800">
        <v>0</v>
      </c>
      <c r="M800">
        <f t="shared" ca="1" si="12"/>
        <v>166</v>
      </c>
      <c r="N800" s="2">
        <f ca="1" xml:space="preserve"> Table7[[#This Row],[Selling Price]] * Table7[[#This Row],[Units sold (Anually)]]</f>
        <v>1659834</v>
      </c>
      <c r="O800" s="2">
        <f ca="1" xml:space="preserve"> (-Table7[[#This Row],[Original Price]] - Table7[[#This Row],[Selling Price]])  * Table7[[#This Row],[Units sold (Anually)]]</f>
        <v>-3319668</v>
      </c>
      <c r="P800" s="2">
        <f ca="1" xml:space="preserve"> (Table7[[#This Row],[Original Price]] - Table7[[#This Row],[Selling Price]]) * Table7[[#This Row],[Units sold (Anually)]]</f>
        <v>0</v>
      </c>
      <c r="Q800" s="2">
        <f ca="1" xml:space="preserve"> Table7[[#This Row],[Sales]] - Table7[[#This Row],[Discount]]</f>
        <v>1659834</v>
      </c>
    </row>
    <row r="801" spans="1:17">
      <c r="A801" t="s">
        <v>33</v>
      </c>
      <c r="B801" t="s">
        <v>411</v>
      </c>
      <c r="C801" t="s">
        <v>1339</v>
      </c>
      <c r="D801" t="s">
        <v>36</v>
      </c>
      <c r="E801" s="6" t="s">
        <v>714</v>
      </c>
      <c r="F801" t="s">
        <v>16</v>
      </c>
      <c r="G801">
        <v>4.7</v>
      </c>
      <c r="H801" s="2">
        <v>179900</v>
      </c>
      <c r="I801" s="2">
        <v>179900</v>
      </c>
      <c r="J801" t="s">
        <v>412</v>
      </c>
      <c r="K801">
        <v>0</v>
      </c>
      <c r="L801">
        <v>0</v>
      </c>
      <c r="M801">
        <f t="shared" ca="1" si="12"/>
        <v>457</v>
      </c>
      <c r="N801" s="2">
        <f ca="1" xml:space="preserve"> Table7[[#This Row],[Selling Price]] * Table7[[#This Row],[Units sold (Anually)]]</f>
        <v>82214300</v>
      </c>
      <c r="O801" s="2">
        <f ca="1" xml:space="preserve"> (-Table7[[#This Row],[Original Price]] - Table7[[#This Row],[Selling Price]])  * Table7[[#This Row],[Units sold (Anually)]]</f>
        <v>-164428600</v>
      </c>
      <c r="P801" s="2">
        <f ca="1" xml:space="preserve"> (Table7[[#This Row],[Original Price]] - Table7[[#This Row],[Selling Price]]) * Table7[[#This Row],[Units sold (Anually)]]</f>
        <v>0</v>
      </c>
      <c r="Q801" s="2">
        <f ca="1" xml:space="preserve"> Table7[[#This Row],[Sales]] - Table7[[#This Row],[Discount]]</f>
        <v>82214300</v>
      </c>
    </row>
    <row r="802" spans="1:17">
      <c r="A802" t="s">
        <v>11</v>
      </c>
      <c r="B802" t="s">
        <v>1340</v>
      </c>
      <c r="C802" t="s">
        <v>80</v>
      </c>
      <c r="D802" t="s">
        <v>54</v>
      </c>
      <c r="E802" s="6" t="s">
        <v>14</v>
      </c>
      <c r="F802" t="s">
        <v>16</v>
      </c>
      <c r="G802">
        <v>4.2</v>
      </c>
      <c r="H802" s="2">
        <v>8490</v>
      </c>
      <c r="I802" s="2">
        <v>8490</v>
      </c>
      <c r="J802" t="s">
        <v>1341</v>
      </c>
      <c r="K802">
        <v>0</v>
      </c>
      <c r="L802">
        <v>0</v>
      </c>
      <c r="M802">
        <f t="shared" ca="1" si="12"/>
        <v>424</v>
      </c>
      <c r="N802" s="2">
        <f ca="1" xml:space="preserve"> Table7[[#This Row],[Selling Price]] * Table7[[#This Row],[Units sold (Anually)]]</f>
        <v>3599760</v>
      </c>
      <c r="O802" s="2">
        <f ca="1" xml:space="preserve"> (-Table7[[#This Row],[Original Price]] - Table7[[#This Row],[Selling Price]])  * Table7[[#This Row],[Units sold (Anually)]]</f>
        <v>-7199520</v>
      </c>
      <c r="P802" s="2">
        <f ca="1" xml:space="preserve"> (Table7[[#This Row],[Original Price]] - Table7[[#This Row],[Selling Price]]) * Table7[[#This Row],[Units sold (Anually)]]</f>
        <v>0</v>
      </c>
      <c r="Q802" s="2">
        <f ca="1" xml:space="preserve"> Table7[[#This Row],[Sales]] - Table7[[#This Row],[Discount]]</f>
        <v>3599760</v>
      </c>
    </row>
    <row r="803" spans="1:17">
      <c r="A803" t="s">
        <v>11</v>
      </c>
      <c r="B803" t="s">
        <v>1342</v>
      </c>
      <c r="C803" t="s">
        <v>35</v>
      </c>
      <c r="D803" t="s">
        <v>50</v>
      </c>
      <c r="E803" s="6" t="s">
        <v>21</v>
      </c>
      <c r="F803" t="s">
        <v>16</v>
      </c>
      <c r="G803">
        <v>4.3</v>
      </c>
      <c r="H803" s="2">
        <v>11200</v>
      </c>
      <c r="I803" s="2">
        <v>11200</v>
      </c>
      <c r="J803" t="s">
        <v>1343</v>
      </c>
      <c r="K803">
        <v>0</v>
      </c>
      <c r="L803">
        <v>0</v>
      </c>
      <c r="M803">
        <f t="shared" ca="1" si="12"/>
        <v>166</v>
      </c>
      <c r="N803" s="2">
        <f ca="1" xml:space="preserve"> Table7[[#This Row],[Selling Price]] * Table7[[#This Row],[Units sold (Anually)]]</f>
        <v>1859200</v>
      </c>
      <c r="O803" s="2">
        <f ca="1" xml:space="preserve"> (-Table7[[#This Row],[Original Price]] - Table7[[#This Row],[Selling Price]])  * Table7[[#This Row],[Units sold (Anually)]]</f>
        <v>-3718400</v>
      </c>
      <c r="P803" s="2">
        <f ca="1" xml:space="preserve"> (Table7[[#This Row],[Original Price]] - Table7[[#This Row],[Selling Price]]) * Table7[[#This Row],[Units sold (Anually)]]</f>
        <v>0</v>
      </c>
      <c r="Q803" s="2">
        <f ca="1" xml:space="preserve"> Table7[[#This Row],[Sales]] - Table7[[#This Row],[Discount]]</f>
        <v>1859200</v>
      </c>
    </row>
    <row r="804" spans="1:17">
      <c r="A804" t="s">
        <v>196</v>
      </c>
      <c r="B804" t="s">
        <v>1158</v>
      </c>
      <c r="C804" t="s">
        <v>1344</v>
      </c>
      <c r="D804" t="s">
        <v>50</v>
      </c>
      <c r="E804" s="6" t="s">
        <v>70</v>
      </c>
      <c r="F804" t="s">
        <v>16</v>
      </c>
      <c r="G804">
        <v>4</v>
      </c>
      <c r="H804" s="2">
        <v>30600</v>
      </c>
      <c r="I804" s="2">
        <v>30600</v>
      </c>
      <c r="J804" t="s">
        <v>1160</v>
      </c>
      <c r="K804">
        <v>0</v>
      </c>
      <c r="L804">
        <v>0</v>
      </c>
      <c r="M804">
        <f t="shared" ca="1" si="12"/>
        <v>207</v>
      </c>
      <c r="N804" s="2">
        <f ca="1" xml:space="preserve"> Table7[[#This Row],[Selling Price]] * Table7[[#This Row],[Units sold (Anually)]]</f>
        <v>6334200</v>
      </c>
      <c r="O804" s="2">
        <f ca="1" xml:space="preserve"> (-Table7[[#This Row],[Original Price]] - Table7[[#This Row],[Selling Price]])  * Table7[[#This Row],[Units sold (Anually)]]</f>
        <v>-12668400</v>
      </c>
      <c r="P804" s="2">
        <f ca="1" xml:space="preserve"> (Table7[[#This Row],[Original Price]] - Table7[[#This Row],[Selling Price]]) * Table7[[#This Row],[Units sold (Anually)]]</f>
        <v>0</v>
      </c>
      <c r="Q804" s="2">
        <f ca="1" xml:space="preserve"> Table7[[#This Row],[Sales]] - Table7[[#This Row],[Discount]]</f>
        <v>6334200</v>
      </c>
    </row>
    <row r="805" spans="1:17">
      <c r="A805" t="s">
        <v>18</v>
      </c>
      <c r="B805">
        <v>3.2</v>
      </c>
      <c r="C805" t="s">
        <v>35</v>
      </c>
      <c r="D805" t="s">
        <v>20</v>
      </c>
      <c r="E805" s="6" t="s">
        <v>21</v>
      </c>
      <c r="F805" t="s">
        <v>16</v>
      </c>
      <c r="G805">
        <v>3.8</v>
      </c>
      <c r="H805" s="2">
        <v>9999</v>
      </c>
      <c r="I805" s="2">
        <v>9999</v>
      </c>
      <c r="J805" t="s">
        <v>22</v>
      </c>
      <c r="K805">
        <v>0</v>
      </c>
      <c r="L805">
        <v>0</v>
      </c>
      <c r="M805">
        <f t="shared" ca="1" si="12"/>
        <v>392</v>
      </c>
      <c r="N805" s="2">
        <f ca="1" xml:space="preserve"> Table7[[#This Row],[Selling Price]] * Table7[[#This Row],[Units sold (Anually)]]</f>
        <v>3919608</v>
      </c>
      <c r="O805" s="2">
        <f ca="1" xml:space="preserve"> (-Table7[[#This Row],[Original Price]] - Table7[[#This Row],[Selling Price]])  * Table7[[#This Row],[Units sold (Anually)]]</f>
        <v>-7839216</v>
      </c>
      <c r="P805" s="2">
        <f ca="1" xml:space="preserve"> (Table7[[#This Row],[Original Price]] - Table7[[#This Row],[Selling Price]]) * Table7[[#This Row],[Units sold (Anually)]]</f>
        <v>0</v>
      </c>
      <c r="Q805" s="2">
        <f ca="1" xml:space="preserve"> Table7[[#This Row],[Sales]] - Table7[[#This Row],[Discount]]</f>
        <v>3919608</v>
      </c>
    </row>
    <row r="806" spans="1:17">
      <c r="A806" t="s">
        <v>83</v>
      </c>
      <c r="B806" t="s">
        <v>1040</v>
      </c>
      <c r="C806" t="s">
        <v>80</v>
      </c>
      <c r="D806" t="s">
        <v>50</v>
      </c>
      <c r="E806" s="6" t="s">
        <v>70</v>
      </c>
      <c r="F806" t="s">
        <v>16</v>
      </c>
      <c r="G806">
        <v>4.0999999999999996</v>
      </c>
      <c r="H806" s="2">
        <v>6250</v>
      </c>
      <c r="I806" s="2">
        <v>6250</v>
      </c>
      <c r="J806" t="s">
        <v>1041</v>
      </c>
      <c r="K806">
        <v>0</v>
      </c>
      <c r="L806">
        <v>0</v>
      </c>
      <c r="M806">
        <f t="shared" ca="1" si="12"/>
        <v>114</v>
      </c>
      <c r="N806" s="2">
        <f ca="1" xml:space="preserve"> Table7[[#This Row],[Selling Price]] * Table7[[#This Row],[Units sold (Anually)]]</f>
        <v>712500</v>
      </c>
      <c r="O806" s="2">
        <f ca="1" xml:space="preserve"> (-Table7[[#This Row],[Original Price]] - Table7[[#This Row],[Selling Price]])  * Table7[[#This Row],[Units sold (Anually)]]</f>
        <v>-1425000</v>
      </c>
      <c r="P806" s="2">
        <f ca="1" xml:space="preserve"> (Table7[[#This Row],[Original Price]] - Table7[[#This Row],[Selling Price]]) * Table7[[#This Row],[Units sold (Anually)]]</f>
        <v>0</v>
      </c>
      <c r="Q806" s="2">
        <f ca="1" xml:space="preserve"> Table7[[#This Row],[Sales]] - Table7[[#This Row],[Discount]]</f>
        <v>712500</v>
      </c>
    </row>
    <row r="807" spans="1:17">
      <c r="A807" t="s">
        <v>91</v>
      </c>
      <c r="B807" t="s">
        <v>428</v>
      </c>
      <c r="C807" t="s">
        <v>1345</v>
      </c>
      <c r="D807" t="s">
        <v>30</v>
      </c>
      <c r="E807" s="6" t="s">
        <v>31</v>
      </c>
      <c r="F807" t="s">
        <v>16</v>
      </c>
      <c r="G807">
        <v>4.0999999999999996</v>
      </c>
      <c r="H807" s="2">
        <v>8799</v>
      </c>
      <c r="I807" s="2">
        <v>11999</v>
      </c>
      <c r="J807" t="s">
        <v>430</v>
      </c>
      <c r="K807">
        <v>3200</v>
      </c>
      <c r="L807">
        <v>26.668889074089499</v>
      </c>
      <c r="M807">
        <f t="shared" ca="1" si="12"/>
        <v>300</v>
      </c>
      <c r="N807" s="2">
        <f ca="1" xml:space="preserve"> Table7[[#This Row],[Selling Price]] * Table7[[#This Row],[Units sold (Anually)]]</f>
        <v>2639700</v>
      </c>
      <c r="O807" s="2">
        <f ca="1" xml:space="preserve"> (-Table7[[#This Row],[Original Price]] - Table7[[#This Row],[Selling Price]])  * Table7[[#This Row],[Units sold (Anually)]]</f>
        <v>-6239400</v>
      </c>
      <c r="P807" s="2">
        <f ca="1" xml:space="preserve"> (Table7[[#This Row],[Original Price]] - Table7[[#This Row],[Selling Price]]) * Table7[[#This Row],[Units sold (Anually)]]</f>
        <v>960000</v>
      </c>
      <c r="Q807" s="2">
        <f ca="1" xml:space="preserve"> Table7[[#This Row],[Sales]] - Table7[[#This Row],[Discount]]</f>
        <v>2636500</v>
      </c>
    </row>
    <row r="808" spans="1:17">
      <c r="A808" t="s">
        <v>38</v>
      </c>
      <c r="B808" t="s">
        <v>1346</v>
      </c>
      <c r="C808" t="s">
        <v>62</v>
      </c>
      <c r="D808" t="s">
        <v>81</v>
      </c>
      <c r="E808" s="6" t="s">
        <v>14</v>
      </c>
      <c r="F808" t="s">
        <v>16</v>
      </c>
      <c r="G808">
        <v>3.8</v>
      </c>
      <c r="H808" s="2">
        <v>3990</v>
      </c>
      <c r="I808" s="2">
        <v>3990</v>
      </c>
      <c r="J808" t="s">
        <v>1347</v>
      </c>
      <c r="K808">
        <v>0</v>
      </c>
      <c r="L808">
        <v>0</v>
      </c>
      <c r="M808">
        <f t="shared" ca="1" si="12"/>
        <v>500</v>
      </c>
      <c r="N808" s="2">
        <f ca="1" xml:space="preserve"> Table7[[#This Row],[Selling Price]] * Table7[[#This Row],[Units sold (Anually)]]</f>
        <v>1995000</v>
      </c>
      <c r="O808" s="2">
        <f ca="1" xml:space="preserve"> (-Table7[[#This Row],[Original Price]] - Table7[[#This Row],[Selling Price]])  * Table7[[#This Row],[Units sold (Anually)]]</f>
        <v>-3990000</v>
      </c>
      <c r="P808" s="2">
        <f ca="1" xml:space="preserve"> (Table7[[#This Row],[Original Price]] - Table7[[#This Row],[Selling Price]]) * Table7[[#This Row],[Units sold (Anually)]]</f>
        <v>0</v>
      </c>
      <c r="Q808" s="2">
        <f ca="1" xml:space="preserve"> Table7[[#This Row],[Sales]] - Table7[[#This Row],[Discount]]</f>
        <v>1995000</v>
      </c>
    </row>
    <row r="809" spans="1:17">
      <c r="A809" t="s">
        <v>18</v>
      </c>
      <c r="B809">
        <v>3.4</v>
      </c>
      <c r="C809" t="s">
        <v>1348</v>
      </c>
      <c r="D809" t="s">
        <v>30</v>
      </c>
      <c r="E809" s="6" t="s">
        <v>31</v>
      </c>
      <c r="F809" t="s">
        <v>16</v>
      </c>
      <c r="G809">
        <v>3.9</v>
      </c>
      <c r="H809" s="2">
        <v>11999</v>
      </c>
      <c r="I809" s="2">
        <v>13999</v>
      </c>
      <c r="J809" t="s">
        <v>1349</v>
      </c>
      <c r="K809">
        <v>2000</v>
      </c>
      <c r="L809">
        <v>14.286734766768999</v>
      </c>
      <c r="M809">
        <f t="shared" ca="1" si="12"/>
        <v>342</v>
      </c>
      <c r="N809" s="2">
        <f ca="1" xml:space="preserve"> Table7[[#This Row],[Selling Price]] * Table7[[#This Row],[Units sold (Anually)]]</f>
        <v>4103658</v>
      </c>
      <c r="O809" s="2">
        <f ca="1" xml:space="preserve"> (-Table7[[#This Row],[Original Price]] - Table7[[#This Row],[Selling Price]])  * Table7[[#This Row],[Units sold (Anually)]]</f>
        <v>-8891316</v>
      </c>
      <c r="P809" s="2">
        <f ca="1" xml:space="preserve"> (Table7[[#This Row],[Original Price]] - Table7[[#This Row],[Selling Price]]) * Table7[[#This Row],[Units sold (Anually)]]</f>
        <v>684000</v>
      </c>
      <c r="Q809" s="2">
        <f ca="1" xml:space="preserve"> Table7[[#This Row],[Sales]] - Table7[[#This Row],[Discount]]</f>
        <v>4101658</v>
      </c>
    </row>
    <row r="810" spans="1:17">
      <c r="A810" t="s">
        <v>56</v>
      </c>
      <c r="B810" t="s">
        <v>655</v>
      </c>
      <c r="C810" t="s">
        <v>239</v>
      </c>
      <c r="D810" t="s">
        <v>30</v>
      </c>
      <c r="E810" s="6" t="s">
        <v>31</v>
      </c>
      <c r="F810" t="s">
        <v>16</v>
      </c>
      <c r="G810">
        <v>4.5</v>
      </c>
      <c r="H810" s="2">
        <v>13499</v>
      </c>
      <c r="I810" s="2">
        <v>14500</v>
      </c>
      <c r="J810" t="s">
        <v>657</v>
      </c>
      <c r="K810">
        <v>1001</v>
      </c>
      <c r="L810">
        <v>6.9034482758620603</v>
      </c>
      <c r="M810">
        <f t="shared" ca="1" si="12"/>
        <v>302</v>
      </c>
      <c r="N810" s="2">
        <f ca="1" xml:space="preserve"> Table7[[#This Row],[Selling Price]] * Table7[[#This Row],[Units sold (Anually)]]</f>
        <v>4076698</v>
      </c>
      <c r="O810" s="2">
        <f ca="1" xml:space="preserve"> (-Table7[[#This Row],[Original Price]] - Table7[[#This Row],[Selling Price]])  * Table7[[#This Row],[Units sold (Anually)]]</f>
        <v>-8455698</v>
      </c>
      <c r="P810" s="2">
        <f ca="1" xml:space="preserve"> (Table7[[#This Row],[Original Price]] - Table7[[#This Row],[Selling Price]]) * Table7[[#This Row],[Units sold (Anually)]]</f>
        <v>302302</v>
      </c>
      <c r="Q810" s="2">
        <f ca="1" xml:space="preserve"> Table7[[#This Row],[Sales]] - Table7[[#This Row],[Discount]]</f>
        <v>4075697</v>
      </c>
    </row>
    <row r="811" spans="1:17">
      <c r="A811" t="s">
        <v>11</v>
      </c>
      <c r="B811" t="s">
        <v>1350</v>
      </c>
      <c r="C811" t="s">
        <v>1351</v>
      </c>
      <c r="D811" t="s">
        <v>45</v>
      </c>
      <c r="E811" s="6" t="s">
        <v>31</v>
      </c>
      <c r="F811" t="s">
        <v>16</v>
      </c>
      <c r="G811">
        <v>4.5999999999999996</v>
      </c>
      <c r="H811" s="2">
        <v>35990</v>
      </c>
      <c r="I811" s="2">
        <v>74000</v>
      </c>
      <c r="J811" t="s">
        <v>1352</v>
      </c>
      <c r="K811">
        <v>38010</v>
      </c>
      <c r="L811">
        <v>51.364864864864799</v>
      </c>
      <c r="M811">
        <f t="shared" ca="1" si="12"/>
        <v>238</v>
      </c>
      <c r="N811" s="2">
        <f ca="1" xml:space="preserve"> Table7[[#This Row],[Selling Price]] * Table7[[#This Row],[Units sold (Anually)]]</f>
        <v>8565620</v>
      </c>
      <c r="O811" s="2">
        <f ca="1" xml:space="preserve"> (-Table7[[#This Row],[Original Price]] - Table7[[#This Row],[Selling Price]])  * Table7[[#This Row],[Units sold (Anually)]]</f>
        <v>-26177620</v>
      </c>
      <c r="P811" s="2">
        <f ca="1" xml:space="preserve"> (Table7[[#This Row],[Original Price]] - Table7[[#This Row],[Selling Price]]) * Table7[[#This Row],[Units sold (Anually)]]</f>
        <v>9046380</v>
      </c>
      <c r="Q811" s="2">
        <f ca="1" xml:space="preserve"> Table7[[#This Row],[Sales]] - Table7[[#This Row],[Discount]]</f>
        <v>8527610</v>
      </c>
    </row>
    <row r="812" spans="1:17">
      <c r="A812" t="s">
        <v>336</v>
      </c>
      <c r="B812" t="s">
        <v>1353</v>
      </c>
      <c r="C812" t="s">
        <v>177</v>
      </c>
      <c r="D812" t="s">
        <v>45</v>
      </c>
      <c r="E812" s="6" t="s">
        <v>15</v>
      </c>
      <c r="F812" t="s">
        <v>16</v>
      </c>
      <c r="G812">
        <v>4.2</v>
      </c>
      <c r="H812" s="2">
        <v>16499</v>
      </c>
      <c r="I812" s="2">
        <v>17999</v>
      </c>
      <c r="J812" t="s">
        <v>1354</v>
      </c>
      <c r="K812">
        <v>1500</v>
      </c>
      <c r="L812">
        <v>8.3337963220178892</v>
      </c>
      <c r="M812">
        <f t="shared" ca="1" si="12"/>
        <v>324</v>
      </c>
      <c r="N812" s="2">
        <f ca="1" xml:space="preserve"> Table7[[#This Row],[Selling Price]] * Table7[[#This Row],[Units sold (Anually)]]</f>
        <v>5345676</v>
      </c>
      <c r="O812" s="2">
        <f ca="1" xml:space="preserve"> (-Table7[[#This Row],[Original Price]] - Table7[[#This Row],[Selling Price]])  * Table7[[#This Row],[Units sold (Anually)]]</f>
        <v>-11177352</v>
      </c>
      <c r="P812" s="2">
        <f ca="1" xml:space="preserve"> (Table7[[#This Row],[Original Price]] - Table7[[#This Row],[Selling Price]]) * Table7[[#This Row],[Units sold (Anually)]]</f>
        <v>486000</v>
      </c>
      <c r="Q812" s="2">
        <f ca="1" xml:space="preserve"> Table7[[#This Row],[Sales]] - Table7[[#This Row],[Discount]]</f>
        <v>5344176</v>
      </c>
    </row>
    <row r="813" spans="1:17">
      <c r="A813" t="s">
        <v>67</v>
      </c>
      <c r="B813" t="s">
        <v>1355</v>
      </c>
      <c r="C813" t="s">
        <v>1011</v>
      </c>
      <c r="D813" t="s">
        <v>14</v>
      </c>
      <c r="E813" s="6" t="s">
        <v>15</v>
      </c>
      <c r="F813" t="s">
        <v>16</v>
      </c>
      <c r="G813">
        <v>4.3</v>
      </c>
      <c r="H813" s="2">
        <v>25990</v>
      </c>
      <c r="I813" s="2">
        <v>29990</v>
      </c>
      <c r="J813" t="s">
        <v>1356</v>
      </c>
      <c r="K813">
        <v>4000</v>
      </c>
      <c r="L813">
        <v>13.3377792597532</v>
      </c>
      <c r="M813">
        <f t="shared" ca="1" si="12"/>
        <v>199</v>
      </c>
      <c r="N813" s="2">
        <f ca="1" xml:space="preserve"> Table7[[#This Row],[Selling Price]] * Table7[[#This Row],[Units sold (Anually)]]</f>
        <v>5172010</v>
      </c>
      <c r="O813" s="2">
        <f ca="1" xml:space="preserve"> (-Table7[[#This Row],[Original Price]] - Table7[[#This Row],[Selling Price]])  * Table7[[#This Row],[Units sold (Anually)]]</f>
        <v>-11140020</v>
      </c>
      <c r="P813" s="2">
        <f ca="1" xml:space="preserve"> (Table7[[#This Row],[Original Price]] - Table7[[#This Row],[Selling Price]]) * Table7[[#This Row],[Units sold (Anually)]]</f>
        <v>796000</v>
      </c>
      <c r="Q813" s="2">
        <f ca="1" xml:space="preserve"> Table7[[#This Row],[Sales]] - Table7[[#This Row],[Discount]]</f>
        <v>5168010</v>
      </c>
    </row>
    <row r="814" spans="1:17">
      <c r="A814" t="s">
        <v>38</v>
      </c>
      <c r="B814" t="s">
        <v>96</v>
      </c>
      <c r="C814" t="s">
        <v>35</v>
      </c>
      <c r="D814" t="s">
        <v>81</v>
      </c>
      <c r="E814" s="6" t="s">
        <v>14</v>
      </c>
      <c r="F814" t="s">
        <v>16</v>
      </c>
      <c r="G814">
        <v>3.5</v>
      </c>
      <c r="H814" s="2">
        <v>3999</v>
      </c>
      <c r="I814" s="2">
        <v>3999</v>
      </c>
      <c r="J814" t="s">
        <v>98</v>
      </c>
      <c r="K814">
        <v>0</v>
      </c>
      <c r="L814">
        <v>0</v>
      </c>
      <c r="M814">
        <f t="shared" ca="1" si="12"/>
        <v>334</v>
      </c>
      <c r="N814" s="2">
        <f ca="1" xml:space="preserve"> Table7[[#This Row],[Selling Price]] * Table7[[#This Row],[Units sold (Anually)]]</f>
        <v>1335666</v>
      </c>
      <c r="O814" s="2">
        <f ca="1" xml:space="preserve"> (-Table7[[#This Row],[Original Price]] - Table7[[#This Row],[Selling Price]])  * Table7[[#This Row],[Units sold (Anually)]]</f>
        <v>-2671332</v>
      </c>
      <c r="P814" s="2">
        <f ca="1" xml:space="preserve"> (Table7[[#This Row],[Original Price]] - Table7[[#This Row],[Selling Price]]) * Table7[[#This Row],[Units sold (Anually)]]</f>
        <v>0</v>
      </c>
      <c r="Q814" s="2">
        <f ca="1" xml:space="preserve"> Table7[[#This Row],[Sales]] - Table7[[#This Row],[Discount]]</f>
        <v>1335666</v>
      </c>
    </row>
    <row r="815" spans="1:17">
      <c r="A815" t="s">
        <v>33</v>
      </c>
      <c r="B815" t="s">
        <v>411</v>
      </c>
      <c r="C815" t="s">
        <v>746</v>
      </c>
      <c r="D815" t="s">
        <v>36</v>
      </c>
      <c r="E815" s="6" t="s">
        <v>714</v>
      </c>
      <c r="F815" t="s">
        <v>16</v>
      </c>
      <c r="G815">
        <v>4.7</v>
      </c>
      <c r="H815" s="2">
        <v>179900</v>
      </c>
      <c r="I815" s="2">
        <v>179900</v>
      </c>
      <c r="J815" t="s">
        <v>412</v>
      </c>
      <c r="K815">
        <v>0</v>
      </c>
      <c r="L815">
        <v>0</v>
      </c>
      <c r="M815">
        <f t="shared" ca="1" si="12"/>
        <v>497</v>
      </c>
      <c r="N815" s="2">
        <f ca="1" xml:space="preserve"> Table7[[#This Row],[Selling Price]] * Table7[[#This Row],[Units sold (Anually)]]</f>
        <v>89410300</v>
      </c>
      <c r="O815" s="2">
        <f ca="1" xml:space="preserve"> (-Table7[[#This Row],[Original Price]] - Table7[[#This Row],[Selling Price]])  * Table7[[#This Row],[Units sold (Anually)]]</f>
        <v>-178820600</v>
      </c>
      <c r="P815" s="2">
        <f ca="1" xml:space="preserve"> (Table7[[#This Row],[Original Price]] - Table7[[#This Row],[Selling Price]]) * Table7[[#This Row],[Units sold (Anually)]]</f>
        <v>0</v>
      </c>
      <c r="Q815" s="2">
        <f ca="1" xml:space="preserve"> Table7[[#This Row],[Sales]] - Table7[[#This Row],[Discount]]</f>
        <v>89410300</v>
      </c>
    </row>
    <row r="816" spans="1:17">
      <c r="A816" t="s">
        <v>33</v>
      </c>
      <c r="B816" t="s">
        <v>169</v>
      </c>
      <c r="C816" t="s">
        <v>35</v>
      </c>
      <c r="D816" t="s">
        <v>50</v>
      </c>
      <c r="E816" s="6" t="s">
        <v>15</v>
      </c>
      <c r="F816" t="s">
        <v>16</v>
      </c>
      <c r="G816">
        <v>4.5</v>
      </c>
      <c r="H816" s="2">
        <v>42900</v>
      </c>
      <c r="I816" s="2">
        <v>42900</v>
      </c>
      <c r="J816" t="s">
        <v>171</v>
      </c>
      <c r="K816">
        <v>0</v>
      </c>
      <c r="L816">
        <v>0</v>
      </c>
      <c r="M816">
        <f t="shared" ca="1" si="12"/>
        <v>136</v>
      </c>
      <c r="N816" s="2">
        <f ca="1" xml:space="preserve"> Table7[[#This Row],[Selling Price]] * Table7[[#This Row],[Units sold (Anually)]]</f>
        <v>5834400</v>
      </c>
      <c r="O816" s="2">
        <f ca="1" xml:space="preserve"> (-Table7[[#This Row],[Original Price]] - Table7[[#This Row],[Selling Price]])  * Table7[[#This Row],[Units sold (Anually)]]</f>
        <v>-11668800</v>
      </c>
      <c r="P816" s="2">
        <f ca="1" xml:space="preserve"> (Table7[[#This Row],[Original Price]] - Table7[[#This Row],[Selling Price]]) * Table7[[#This Row],[Units sold (Anually)]]</f>
        <v>0</v>
      </c>
      <c r="Q816" s="2">
        <f ca="1" xml:space="preserve"> Table7[[#This Row],[Sales]] - Table7[[#This Row],[Discount]]</f>
        <v>5834400</v>
      </c>
    </row>
    <row r="817" spans="1:17">
      <c r="A817" t="s">
        <v>11</v>
      </c>
      <c r="B817" t="s">
        <v>60</v>
      </c>
      <c r="C817" t="s">
        <v>35</v>
      </c>
      <c r="D817" t="s">
        <v>45</v>
      </c>
      <c r="E817" s="6" t="s">
        <v>15</v>
      </c>
      <c r="F817" t="s">
        <v>16</v>
      </c>
      <c r="G817">
        <v>3.9</v>
      </c>
      <c r="H817" s="2">
        <v>15843</v>
      </c>
      <c r="I817" s="2">
        <v>17480</v>
      </c>
      <c r="J817" t="s">
        <v>61</v>
      </c>
      <c r="K817">
        <v>1637</v>
      </c>
      <c r="L817">
        <v>9.3649885583523993</v>
      </c>
      <c r="M817">
        <f t="shared" ca="1" si="12"/>
        <v>256</v>
      </c>
      <c r="N817" s="2">
        <f ca="1" xml:space="preserve"> Table7[[#This Row],[Selling Price]] * Table7[[#This Row],[Units sold (Anually)]]</f>
        <v>4055808</v>
      </c>
      <c r="O817" s="2">
        <f ca="1" xml:space="preserve"> (-Table7[[#This Row],[Original Price]] - Table7[[#This Row],[Selling Price]])  * Table7[[#This Row],[Units sold (Anually)]]</f>
        <v>-8530688</v>
      </c>
      <c r="P817" s="2">
        <f ca="1" xml:space="preserve"> (Table7[[#This Row],[Original Price]] - Table7[[#This Row],[Selling Price]]) * Table7[[#This Row],[Units sold (Anually)]]</f>
        <v>419072</v>
      </c>
      <c r="Q817" s="2">
        <f ca="1" xml:space="preserve"> Table7[[#This Row],[Sales]] - Table7[[#This Row],[Discount]]</f>
        <v>4054171</v>
      </c>
    </row>
    <row r="818" spans="1:17">
      <c r="A818" t="s">
        <v>72</v>
      </c>
      <c r="B818" t="s">
        <v>1046</v>
      </c>
      <c r="C818" t="s">
        <v>1357</v>
      </c>
      <c r="D818" t="s">
        <v>30</v>
      </c>
      <c r="E818" s="6" t="s">
        <v>31</v>
      </c>
      <c r="F818" t="s">
        <v>16</v>
      </c>
      <c r="G818">
        <v>4.4000000000000004</v>
      </c>
      <c r="H818" s="2">
        <v>19990</v>
      </c>
      <c r="I818" s="2">
        <v>24990</v>
      </c>
      <c r="J818" t="s">
        <v>1048</v>
      </c>
      <c r="K818">
        <v>5000</v>
      </c>
      <c r="L818">
        <v>20.008003201280498</v>
      </c>
      <c r="M818">
        <f t="shared" ca="1" si="12"/>
        <v>351</v>
      </c>
      <c r="N818" s="2">
        <f ca="1" xml:space="preserve"> Table7[[#This Row],[Selling Price]] * Table7[[#This Row],[Units sold (Anually)]]</f>
        <v>7016490</v>
      </c>
      <c r="O818" s="2">
        <f ca="1" xml:space="preserve"> (-Table7[[#This Row],[Original Price]] - Table7[[#This Row],[Selling Price]])  * Table7[[#This Row],[Units sold (Anually)]]</f>
        <v>-15787980</v>
      </c>
      <c r="P818" s="2">
        <f ca="1" xml:space="preserve"> (Table7[[#This Row],[Original Price]] - Table7[[#This Row],[Selling Price]]) * Table7[[#This Row],[Units sold (Anually)]]</f>
        <v>1755000</v>
      </c>
      <c r="Q818" s="2">
        <f ca="1" xml:space="preserve"> Table7[[#This Row],[Sales]] - Table7[[#This Row],[Discount]]</f>
        <v>7011490</v>
      </c>
    </row>
    <row r="819" spans="1:17">
      <c r="A819" t="s">
        <v>91</v>
      </c>
      <c r="B819" t="s">
        <v>1037</v>
      </c>
      <c r="C819" t="s">
        <v>1358</v>
      </c>
      <c r="D819" t="s">
        <v>30</v>
      </c>
      <c r="E819" s="6" t="s">
        <v>31</v>
      </c>
      <c r="F819" t="s">
        <v>16</v>
      </c>
      <c r="G819">
        <v>4.2</v>
      </c>
      <c r="H819" s="2">
        <v>8999</v>
      </c>
      <c r="I819" s="2">
        <v>12999</v>
      </c>
      <c r="J819" t="s">
        <v>1039</v>
      </c>
      <c r="K819">
        <v>4000</v>
      </c>
      <c r="L819">
        <v>30.771597815216499</v>
      </c>
      <c r="M819">
        <f t="shared" ca="1" si="12"/>
        <v>217</v>
      </c>
      <c r="N819" s="2">
        <f ca="1" xml:space="preserve"> Table7[[#This Row],[Selling Price]] * Table7[[#This Row],[Units sold (Anually)]]</f>
        <v>1952783</v>
      </c>
      <c r="O819" s="2">
        <f ca="1" xml:space="preserve"> (-Table7[[#This Row],[Original Price]] - Table7[[#This Row],[Selling Price]])  * Table7[[#This Row],[Units sold (Anually)]]</f>
        <v>-4773566</v>
      </c>
      <c r="P819" s="2">
        <f ca="1" xml:space="preserve"> (Table7[[#This Row],[Original Price]] - Table7[[#This Row],[Selling Price]]) * Table7[[#This Row],[Units sold (Anually)]]</f>
        <v>868000</v>
      </c>
      <c r="Q819" s="2">
        <f ca="1" xml:space="preserve"> Table7[[#This Row],[Sales]] - Table7[[#This Row],[Discount]]</f>
        <v>1948783</v>
      </c>
    </row>
    <row r="820" spans="1:17">
      <c r="A820" t="s">
        <v>23</v>
      </c>
      <c r="B820" t="s">
        <v>564</v>
      </c>
      <c r="C820" t="s">
        <v>565</v>
      </c>
      <c r="D820" t="s">
        <v>30</v>
      </c>
      <c r="E820" s="6" t="s">
        <v>15</v>
      </c>
      <c r="F820" t="s">
        <v>16</v>
      </c>
      <c r="G820">
        <v>4.3</v>
      </c>
      <c r="H820" s="2">
        <v>12499</v>
      </c>
      <c r="I820" s="2">
        <v>13999</v>
      </c>
      <c r="J820" t="s">
        <v>566</v>
      </c>
      <c r="K820">
        <v>1500</v>
      </c>
      <c r="L820">
        <v>10.715051075076699</v>
      </c>
      <c r="M820">
        <f t="shared" ca="1" si="12"/>
        <v>318</v>
      </c>
      <c r="N820" s="2">
        <f ca="1" xml:space="preserve"> Table7[[#This Row],[Selling Price]] * Table7[[#This Row],[Units sold (Anually)]]</f>
        <v>3974682</v>
      </c>
      <c r="O820" s="2">
        <f ca="1" xml:space="preserve"> (-Table7[[#This Row],[Original Price]] - Table7[[#This Row],[Selling Price]])  * Table7[[#This Row],[Units sold (Anually)]]</f>
        <v>-8426364</v>
      </c>
      <c r="P820" s="2">
        <f ca="1" xml:space="preserve"> (Table7[[#This Row],[Original Price]] - Table7[[#This Row],[Selling Price]]) * Table7[[#This Row],[Units sold (Anually)]]</f>
        <v>477000</v>
      </c>
      <c r="Q820" s="2">
        <f ca="1" xml:space="preserve"> Table7[[#This Row],[Sales]] - Table7[[#This Row],[Discount]]</f>
        <v>3973182</v>
      </c>
    </row>
    <row r="821" spans="1:17">
      <c r="A821" t="s">
        <v>33</v>
      </c>
      <c r="B821" t="s">
        <v>498</v>
      </c>
      <c r="C821" t="s">
        <v>173</v>
      </c>
      <c r="D821" t="s">
        <v>45</v>
      </c>
      <c r="E821" s="6" t="s">
        <v>63</v>
      </c>
      <c r="F821" t="s">
        <v>16</v>
      </c>
      <c r="G821" t="s">
        <v>2506</v>
      </c>
      <c r="H821" s="2">
        <v>129900</v>
      </c>
      <c r="I821" s="2">
        <v>129900</v>
      </c>
      <c r="J821" t="s">
        <v>499</v>
      </c>
      <c r="K821">
        <v>0</v>
      </c>
      <c r="L821">
        <v>0</v>
      </c>
      <c r="M821">
        <f t="shared" ca="1" si="12"/>
        <v>347</v>
      </c>
      <c r="N821" s="2">
        <f ca="1" xml:space="preserve"> Table7[[#This Row],[Selling Price]] * Table7[[#This Row],[Units sold (Anually)]]</f>
        <v>45075300</v>
      </c>
      <c r="O821" s="2">
        <f ca="1" xml:space="preserve"> (-Table7[[#This Row],[Original Price]] - Table7[[#This Row],[Selling Price]])  * Table7[[#This Row],[Units sold (Anually)]]</f>
        <v>-90150600</v>
      </c>
      <c r="P821" s="2">
        <f ca="1" xml:space="preserve"> (Table7[[#This Row],[Original Price]] - Table7[[#This Row],[Selling Price]]) * Table7[[#This Row],[Units sold (Anually)]]</f>
        <v>0</v>
      </c>
      <c r="Q821" s="2">
        <f ca="1" xml:space="preserve"> Table7[[#This Row],[Sales]] - Table7[[#This Row],[Discount]]</f>
        <v>45075300</v>
      </c>
    </row>
    <row r="822" spans="1:17">
      <c r="A822" t="s">
        <v>23</v>
      </c>
      <c r="B822">
        <v>8</v>
      </c>
      <c r="C822" t="s">
        <v>570</v>
      </c>
      <c r="D822" t="s">
        <v>45</v>
      </c>
      <c r="E822" s="6" t="s">
        <v>15</v>
      </c>
      <c r="F822" t="s">
        <v>16</v>
      </c>
      <c r="G822">
        <v>4.3</v>
      </c>
      <c r="H822" s="2">
        <v>16999</v>
      </c>
      <c r="I822" s="2">
        <v>17999</v>
      </c>
      <c r="J822" t="s">
        <v>571</v>
      </c>
      <c r="K822">
        <v>1000</v>
      </c>
      <c r="L822">
        <v>5.5558642146785902</v>
      </c>
      <c r="M822">
        <f t="shared" ca="1" si="12"/>
        <v>443</v>
      </c>
      <c r="N822" s="2">
        <f ca="1" xml:space="preserve"> Table7[[#This Row],[Selling Price]] * Table7[[#This Row],[Units sold (Anually)]]</f>
        <v>7530557</v>
      </c>
      <c r="O822" s="2">
        <f ca="1" xml:space="preserve"> (-Table7[[#This Row],[Original Price]] - Table7[[#This Row],[Selling Price]])  * Table7[[#This Row],[Units sold (Anually)]]</f>
        <v>-15504114</v>
      </c>
      <c r="P822" s="2">
        <f ca="1" xml:space="preserve"> (Table7[[#This Row],[Original Price]] - Table7[[#This Row],[Selling Price]]) * Table7[[#This Row],[Units sold (Anually)]]</f>
        <v>443000</v>
      </c>
      <c r="Q822" s="2">
        <f ca="1" xml:space="preserve"> Table7[[#This Row],[Sales]] - Table7[[#This Row],[Discount]]</f>
        <v>7529557</v>
      </c>
    </row>
    <row r="823" spans="1:17">
      <c r="A823" t="s">
        <v>134</v>
      </c>
      <c r="B823" t="s">
        <v>220</v>
      </c>
      <c r="C823" t="s">
        <v>1359</v>
      </c>
      <c r="D823" t="s">
        <v>50</v>
      </c>
      <c r="E823" s="6" t="s">
        <v>70</v>
      </c>
      <c r="F823" t="s">
        <v>16</v>
      </c>
      <c r="G823">
        <v>4.0999999999999996</v>
      </c>
      <c r="H823" s="2">
        <v>53900</v>
      </c>
      <c r="I823" s="2">
        <v>53900</v>
      </c>
      <c r="J823" t="s">
        <v>222</v>
      </c>
      <c r="K823">
        <v>0</v>
      </c>
      <c r="L823">
        <v>0</v>
      </c>
      <c r="M823">
        <f t="shared" ca="1" si="12"/>
        <v>310</v>
      </c>
      <c r="N823" s="2">
        <f ca="1" xml:space="preserve"> Table7[[#This Row],[Selling Price]] * Table7[[#This Row],[Units sold (Anually)]]</f>
        <v>16709000</v>
      </c>
      <c r="O823" s="2">
        <f ca="1" xml:space="preserve"> (-Table7[[#This Row],[Original Price]] - Table7[[#This Row],[Selling Price]])  * Table7[[#This Row],[Units sold (Anually)]]</f>
        <v>-33418000</v>
      </c>
      <c r="P823" s="2">
        <f ca="1" xml:space="preserve"> (Table7[[#This Row],[Original Price]] - Table7[[#This Row],[Selling Price]]) * Table7[[#This Row],[Units sold (Anually)]]</f>
        <v>0</v>
      </c>
      <c r="Q823" s="2">
        <f ca="1" xml:space="preserve"> Table7[[#This Row],[Sales]] - Table7[[#This Row],[Discount]]</f>
        <v>16709000</v>
      </c>
    </row>
    <row r="824" spans="1:17">
      <c r="A824" t="s">
        <v>134</v>
      </c>
      <c r="B824" t="s">
        <v>1360</v>
      </c>
      <c r="C824" t="s">
        <v>89</v>
      </c>
      <c r="D824" t="s">
        <v>81</v>
      </c>
      <c r="E824" s="6" t="s">
        <v>21</v>
      </c>
      <c r="F824" t="s">
        <v>16</v>
      </c>
      <c r="G824">
        <v>4</v>
      </c>
      <c r="H824" s="2">
        <v>21999</v>
      </c>
      <c r="I824" s="2">
        <v>21999</v>
      </c>
      <c r="J824" t="s">
        <v>1361</v>
      </c>
      <c r="K824">
        <v>0</v>
      </c>
      <c r="L824">
        <v>0</v>
      </c>
      <c r="M824">
        <f t="shared" ca="1" si="12"/>
        <v>370</v>
      </c>
      <c r="N824" s="2">
        <f ca="1" xml:space="preserve"> Table7[[#This Row],[Selling Price]] * Table7[[#This Row],[Units sold (Anually)]]</f>
        <v>8139630</v>
      </c>
      <c r="O824" s="2">
        <f ca="1" xml:space="preserve"> (-Table7[[#This Row],[Original Price]] - Table7[[#This Row],[Selling Price]])  * Table7[[#This Row],[Units sold (Anually)]]</f>
        <v>-16279260</v>
      </c>
      <c r="P824" s="2">
        <f ca="1" xml:space="preserve"> (Table7[[#This Row],[Original Price]] - Table7[[#This Row],[Selling Price]]) * Table7[[#This Row],[Units sold (Anually)]]</f>
        <v>0</v>
      </c>
      <c r="Q824" s="2">
        <f ca="1" xml:space="preserve"> Table7[[#This Row],[Sales]] - Table7[[#This Row],[Discount]]</f>
        <v>8139630</v>
      </c>
    </row>
    <row r="825" spans="1:17">
      <c r="A825" t="s">
        <v>11</v>
      </c>
      <c r="B825" t="s">
        <v>904</v>
      </c>
      <c r="C825" t="s">
        <v>167</v>
      </c>
      <c r="D825" t="s">
        <v>14</v>
      </c>
      <c r="E825" s="6" t="s">
        <v>15</v>
      </c>
      <c r="F825" t="s">
        <v>16</v>
      </c>
      <c r="G825">
        <v>4.5</v>
      </c>
      <c r="H825" s="2">
        <v>40999</v>
      </c>
      <c r="I825" s="2">
        <v>43999</v>
      </c>
      <c r="J825" t="s">
        <v>905</v>
      </c>
      <c r="K825">
        <v>3000</v>
      </c>
      <c r="L825">
        <v>6.8183367803813697</v>
      </c>
      <c r="M825">
        <f t="shared" ca="1" si="12"/>
        <v>206</v>
      </c>
      <c r="N825" s="2">
        <f ca="1" xml:space="preserve"> Table7[[#This Row],[Selling Price]] * Table7[[#This Row],[Units sold (Anually)]]</f>
        <v>8445794</v>
      </c>
      <c r="O825" s="2">
        <f ca="1" xml:space="preserve"> (-Table7[[#This Row],[Original Price]] - Table7[[#This Row],[Selling Price]])  * Table7[[#This Row],[Units sold (Anually)]]</f>
        <v>-17509588</v>
      </c>
      <c r="P825" s="2">
        <f ca="1" xml:space="preserve"> (Table7[[#This Row],[Original Price]] - Table7[[#This Row],[Selling Price]]) * Table7[[#This Row],[Units sold (Anually)]]</f>
        <v>618000</v>
      </c>
      <c r="Q825" s="2">
        <f ca="1" xml:space="preserve"> Table7[[#This Row],[Sales]] - Table7[[#This Row],[Discount]]</f>
        <v>8442794</v>
      </c>
    </row>
    <row r="826" spans="1:17">
      <c r="A826" t="s">
        <v>11</v>
      </c>
      <c r="B826" t="s">
        <v>1362</v>
      </c>
      <c r="C826" t="s">
        <v>89</v>
      </c>
      <c r="D826" t="s">
        <v>30</v>
      </c>
      <c r="E826" s="6" t="s">
        <v>31</v>
      </c>
      <c r="F826" t="s">
        <v>16</v>
      </c>
      <c r="G826">
        <v>4.4000000000000004</v>
      </c>
      <c r="H826" s="2">
        <v>19990</v>
      </c>
      <c r="I826" s="2">
        <v>19990</v>
      </c>
      <c r="J826" t="s">
        <v>1363</v>
      </c>
      <c r="K826">
        <v>0</v>
      </c>
      <c r="L826">
        <v>0</v>
      </c>
      <c r="M826">
        <f t="shared" ca="1" si="12"/>
        <v>270</v>
      </c>
      <c r="N826" s="2">
        <f ca="1" xml:space="preserve"> Table7[[#This Row],[Selling Price]] * Table7[[#This Row],[Units sold (Anually)]]</f>
        <v>5397300</v>
      </c>
      <c r="O826" s="2">
        <f ca="1" xml:space="preserve"> (-Table7[[#This Row],[Original Price]] - Table7[[#This Row],[Selling Price]])  * Table7[[#This Row],[Units sold (Anually)]]</f>
        <v>-10794600</v>
      </c>
      <c r="P826" s="2">
        <f ca="1" xml:space="preserve"> (Table7[[#This Row],[Original Price]] - Table7[[#This Row],[Selling Price]]) * Table7[[#This Row],[Units sold (Anually)]]</f>
        <v>0</v>
      </c>
      <c r="Q826" s="2">
        <f ca="1" xml:space="preserve"> Table7[[#This Row],[Sales]] - Table7[[#This Row],[Discount]]</f>
        <v>5397300</v>
      </c>
    </row>
    <row r="827" spans="1:17">
      <c r="A827" t="s">
        <v>33</v>
      </c>
      <c r="B827" t="s">
        <v>419</v>
      </c>
      <c r="C827" t="s">
        <v>420</v>
      </c>
      <c r="D827" t="s">
        <v>20</v>
      </c>
      <c r="E827" s="6" t="s">
        <v>70</v>
      </c>
      <c r="F827" t="s">
        <v>16</v>
      </c>
      <c r="G827">
        <v>4.4000000000000004</v>
      </c>
      <c r="H827" s="2">
        <v>34900</v>
      </c>
      <c r="I827" s="2">
        <v>34900</v>
      </c>
      <c r="J827" t="s">
        <v>421</v>
      </c>
      <c r="K827">
        <v>0</v>
      </c>
      <c r="L827">
        <v>0</v>
      </c>
      <c r="M827">
        <f t="shared" ca="1" si="12"/>
        <v>200</v>
      </c>
      <c r="N827" s="2">
        <f ca="1" xml:space="preserve"> Table7[[#This Row],[Selling Price]] * Table7[[#This Row],[Units sold (Anually)]]</f>
        <v>6980000</v>
      </c>
      <c r="O827" s="2">
        <f ca="1" xml:space="preserve"> (-Table7[[#This Row],[Original Price]] - Table7[[#This Row],[Selling Price]])  * Table7[[#This Row],[Units sold (Anually)]]</f>
        <v>-13960000</v>
      </c>
      <c r="P827" s="2">
        <f ca="1" xml:space="preserve"> (Table7[[#This Row],[Original Price]] - Table7[[#This Row],[Selling Price]]) * Table7[[#This Row],[Units sold (Anually)]]</f>
        <v>0</v>
      </c>
      <c r="Q827" s="2">
        <f ca="1" xml:space="preserve"> Table7[[#This Row],[Sales]] - Table7[[#This Row],[Discount]]</f>
        <v>6980000</v>
      </c>
    </row>
    <row r="828" spans="1:17">
      <c r="A828" t="s">
        <v>38</v>
      </c>
      <c r="B828" t="s">
        <v>155</v>
      </c>
      <c r="C828" t="s">
        <v>1364</v>
      </c>
      <c r="D828" t="s">
        <v>50</v>
      </c>
      <c r="E828" s="6" t="s">
        <v>31</v>
      </c>
      <c r="F828" t="s">
        <v>16</v>
      </c>
      <c r="G828">
        <v>4.0999999999999996</v>
      </c>
      <c r="H828" s="2">
        <v>8499</v>
      </c>
      <c r="I828" s="2">
        <v>28099</v>
      </c>
      <c r="J828" t="s">
        <v>157</v>
      </c>
      <c r="K828">
        <v>19600</v>
      </c>
      <c r="L828">
        <v>69.753372006121197</v>
      </c>
      <c r="M828">
        <f t="shared" ca="1" si="12"/>
        <v>165</v>
      </c>
      <c r="N828" s="2">
        <f ca="1" xml:space="preserve"> Table7[[#This Row],[Selling Price]] * Table7[[#This Row],[Units sold (Anually)]]</f>
        <v>1402335</v>
      </c>
      <c r="O828" s="2">
        <f ca="1" xml:space="preserve"> (-Table7[[#This Row],[Original Price]] - Table7[[#This Row],[Selling Price]])  * Table7[[#This Row],[Units sold (Anually)]]</f>
        <v>-6038670</v>
      </c>
      <c r="P828" s="2">
        <f ca="1" xml:space="preserve"> (Table7[[#This Row],[Original Price]] - Table7[[#This Row],[Selling Price]]) * Table7[[#This Row],[Units sold (Anually)]]</f>
        <v>3234000</v>
      </c>
      <c r="Q828" s="2">
        <f ca="1" xml:space="preserve"> Table7[[#This Row],[Sales]] - Table7[[#This Row],[Discount]]</f>
        <v>1382735</v>
      </c>
    </row>
    <row r="829" spans="1:17">
      <c r="A829" t="s">
        <v>56</v>
      </c>
      <c r="B829" t="s">
        <v>509</v>
      </c>
      <c r="C829" t="s">
        <v>80</v>
      </c>
      <c r="D829" t="s">
        <v>30</v>
      </c>
      <c r="E829" s="6" t="s">
        <v>31</v>
      </c>
      <c r="F829" t="s">
        <v>16</v>
      </c>
      <c r="G829">
        <v>4.4000000000000004</v>
      </c>
      <c r="H829" s="2">
        <v>12499</v>
      </c>
      <c r="I829" s="2">
        <v>12499</v>
      </c>
      <c r="J829" t="s">
        <v>510</v>
      </c>
      <c r="K829">
        <v>0</v>
      </c>
      <c r="L829">
        <v>0</v>
      </c>
      <c r="M829">
        <f t="shared" ca="1" si="12"/>
        <v>219</v>
      </c>
      <c r="N829" s="2">
        <f ca="1" xml:space="preserve"> Table7[[#This Row],[Selling Price]] * Table7[[#This Row],[Units sold (Anually)]]</f>
        <v>2737281</v>
      </c>
      <c r="O829" s="2">
        <f ca="1" xml:space="preserve"> (-Table7[[#This Row],[Original Price]] - Table7[[#This Row],[Selling Price]])  * Table7[[#This Row],[Units sold (Anually)]]</f>
        <v>-5474562</v>
      </c>
      <c r="P829" s="2">
        <f ca="1" xml:space="preserve"> (Table7[[#This Row],[Original Price]] - Table7[[#This Row],[Selling Price]]) * Table7[[#This Row],[Units sold (Anually)]]</f>
        <v>0</v>
      </c>
      <c r="Q829" s="2">
        <f ca="1" xml:space="preserve"> Table7[[#This Row],[Sales]] - Table7[[#This Row],[Discount]]</f>
        <v>2737281</v>
      </c>
    </row>
    <row r="830" spans="1:17">
      <c r="A830" t="s">
        <v>33</v>
      </c>
      <c r="B830" t="s">
        <v>477</v>
      </c>
      <c r="C830" t="s">
        <v>62</v>
      </c>
      <c r="D830" t="s">
        <v>20</v>
      </c>
      <c r="E830" s="6" t="s">
        <v>15</v>
      </c>
      <c r="F830" t="s">
        <v>16</v>
      </c>
      <c r="G830">
        <v>4.5</v>
      </c>
      <c r="H830" s="2">
        <v>34900</v>
      </c>
      <c r="I830" s="2">
        <v>34900</v>
      </c>
      <c r="J830" t="s">
        <v>478</v>
      </c>
      <c r="K830">
        <v>0</v>
      </c>
      <c r="L830">
        <v>0</v>
      </c>
      <c r="M830">
        <f t="shared" ca="1" si="12"/>
        <v>408</v>
      </c>
      <c r="N830" s="2">
        <f ca="1" xml:space="preserve"> Table7[[#This Row],[Selling Price]] * Table7[[#This Row],[Units sold (Anually)]]</f>
        <v>14239200</v>
      </c>
      <c r="O830" s="2">
        <f ca="1" xml:space="preserve"> (-Table7[[#This Row],[Original Price]] - Table7[[#This Row],[Selling Price]])  * Table7[[#This Row],[Units sold (Anually)]]</f>
        <v>-28478400</v>
      </c>
      <c r="P830" s="2">
        <f ca="1" xml:space="preserve"> (Table7[[#This Row],[Original Price]] - Table7[[#This Row],[Selling Price]]) * Table7[[#This Row],[Units sold (Anually)]]</f>
        <v>0</v>
      </c>
      <c r="Q830" s="2">
        <f ca="1" xml:space="preserve"> Table7[[#This Row],[Sales]] - Table7[[#This Row],[Discount]]</f>
        <v>14239200</v>
      </c>
    </row>
    <row r="831" spans="1:17">
      <c r="A831" t="s">
        <v>11</v>
      </c>
      <c r="B831" t="s">
        <v>334</v>
      </c>
      <c r="C831" t="s">
        <v>400</v>
      </c>
      <c r="D831" t="s">
        <v>30</v>
      </c>
      <c r="E831" s="6" t="s">
        <v>31</v>
      </c>
      <c r="F831" t="s">
        <v>16</v>
      </c>
      <c r="G831">
        <v>4.2</v>
      </c>
      <c r="H831" s="2">
        <v>10499</v>
      </c>
      <c r="I831" s="2">
        <v>11499</v>
      </c>
      <c r="J831" t="s">
        <v>335</v>
      </c>
      <c r="K831">
        <v>1000</v>
      </c>
      <c r="L831">
        <v>8.6964083833376797</v>
      </c>
      <c r="M831">
        <f t="shared" ca="1" si="12"/>
        <v>268</v>
      </c>
      <c r="N831" s="2">
        <f ca="1" xml:space="preserve"> Table7[[#This Row],[Selling Price]] * Table7[[#This Row],[Units sold (Anually)]]</f>
        <v>2813732</v>
      </c>
      <c r="O831" s="2">
        <f ca="1" xml:space="preserve"> (-Table7[[#This Row],[Original Price]] - Table7[[#This Row],[Selling Price]])  * Table7[[#This Row],[Units sold (Anually)]]</f>
        <v>-5895464</v>
      </c>
      <c r="P831" s="2">
        <f ca="1" xml:space="preserve"> (Table7[[#This Row],[Original Price]] - Table7[[#This Row],[Selling Price]]) * Table7[[#This Row],[Units sold (Anually)]]</f>
        <v>268000</v>
      </c>
      <c r="Q831" s="2">
        <f ca="1" xml:space="preserve"> Table7[[#This Row],[Sales]] - Table7[[#This Row],[Discount]]</f>
        <v>2812732</v>
      </c>
    </row>
    <row r="832" spans="1:17">
      <c r="A832" t="s">
        <v>56</v>
      </c>
      <c r="B832" t="s">
        <v>487</v>
      </c>
      <c r="C832" t="s">
        <v>1151</v>
      </c>
      <c r="D832" t="s">
        <v>45</v>
      </c>
      <c r="E832" s="6" t="s">
        <v>15</v>
      </c>
      <c r="F832" t="s">
        <v>16</v>
      </c>
      <c r="G832">
        <v>4.3</v>
      </c>
      <c r="H832" s="2">
        <v>18499</v>
      </c>
      <c r="I832" s="2">
        <v>18999</v>
      </c>
      <c r="J832" t="s">
        <v>489</v>
      </c>
      <c r="K832">
        <v>500</v>
      </c>
      <c r="L832">
        <v>2.6317174588136201</v>
      </c>
      <c r="M832">
        <f t="shared" ca="1" si="12"/>
        <v>225</v>
      </c>
      <c r="N832" s="2">
        <f ca="1" xml:space="preserve"> Table7[[#This Row],[Selling Price]] * Table7[[#This Row],[Units sold (Anually)]]</f>
        <v>4162275</v>
      </c>
      <c r="O832" s="2">
        <f ca="1" xml:space="preserve"> (-Table7[[#This Row],[Original Price]] - Table7[[#This Row],[Selling Price]])  * Table7[[#This Row],[Units sold (Anually)]]</f>
        <v>-8437050</v>
      </c>
      <c r="P832" s="2">
        <f ca="1" xml:space="preserve"> (Table7[[#This Row],[Original Price]] - Table7[[#This Row],[Selling Price]]) * Table7[[#This Row],[Units sold (Anually)]]</f>
        <v>112500</v>
      </c>
      <c r="Q832" s="2">
        <f ca="1" xml:space="preserve"> Table7[[#This Row],[Sales]] - Table7[[#This Row],[Discount]]</f>
        <v>4161775</v>
      </c>
    </row>
    <row r="833" spans="1:17">
      <c r="A833" t="s">
        <v>33</v>
      </c>
      <c r="B833" t="s">
        <v>411</v>
      </c>
      <c r="C833" t="s">
        <v>80</v>
      </c>
      <c r="D833" t="s">
        <v>36</v>
      </c>
      <c r="E833" s="6" t="s">
        <v>714</v>
      </c>
      <c r="F833" t="s">
        <v>16</v>
      </c>
      <c r="G833">
        <v>4.7</v>
      </c>
      <c r="H833" s="2">
        <v>179900</v>
      </c>
      <c r="I833" s="2">
        <v>179900</v>
      </c>
      <c r="J833" t="s">
        <v>412</v>
      </c>
      <c r="K833">
        <v>0</v>
      </c>
      <c r="L833">
        <v>0</v>
      </c>
      <c r="M833">
        <f t="shared" ca="1" si="12"/>
        <v>424</v>
      </c>
      <c r="N833" s="2">
        <f ca="1" xml:space="preserve"> Table7[[#This Row],[Selling Price]] * Table7[[#This Row],[Units sold (Anually)]]</f>
        <v>76277600</v>
      </c>
      <c r="O833" s="2">
        <f ca="1" xml:space="preserve"> (-Table7[[#This Row],[Original Price]] - Table7[[#This Row],[Selling Price]])  * Table7[[#This Row],[Units sold (Anually)]]</f>
        <v>-152555200</v>
      </c>
      <c r="P833" s="2">
        <f ca="1" xml:space="preserve"> (Table7[[#This Row],[Original Price]] - Table7[[#This Row],[Selling Price]]) * Table7[[#This Row],[Units sold (Anually)]]</f>
        <v>0</v>
      </c>
      <c r="Q833" s="2">
        <f ca="1" xml:space="preserve"> Table7[[#This Row],[Sales]] - Table7[[#This Row],[Discount]]</f>
        <v>76277600</v>
      </c>
    </row>
    <row r="834" spans="1:17">
      <c r="A834" t="s">
        <v>11</v>
      </c>
      <c r="B834" t="s">
        <v>1365</v>
      </c>
      <c r="C834" t="s">
        <v>97</v>
      </c>
      <c r="D834" t="s">
        <v>377</v>
      </c>
      <c r="E834" s="6" t="s">
        <v>30</v>
      </c>
      <c r="F834" t="s">
        <v>16</v>
      </c>
      <c r="G834">
        <v>3.5</v>
      </c>
      <c r="H834" s="2">
        <v>3990</v>
      </c>
      <c r="I834" s="2">
        <v>3990</v>
      </c>
      <c r="J834" t="s">
        <v>1366</v>
      </c>
      <c r="K834">
        <v>0</v>
      </c>
      <c r="L834">
        <v>0</v>
      </c>
      <c r="M834">
        <f t="shared" ref="M834:M897" ca="1" si="13">RANDBETWEEN(100,500)</f>
        <v>378</v>
      </c>
      <c r="N834" s="2">
        <f ca="1" xml:space="preserve"> Table7[[#This Row],[Selling Price]] * Table7[[#This Row],[Units sold (Anually)]]</f>
        <v>1508220</v>
      </c>
      <c r="O834" s="2">
        <f ca="1" xml:space="preserve"> (-Table7[[#This Row],[Original Price]] - Table7[[#This Row],[Selling Price]])  * Table7[[#This Row],[Units sold (Anually)]]</f>
        <v>-3016440</v>
      </c>
      <c r="P834" s="2">
        <f ca="1" xml:space="preserve"> (Table7[[#This Row],[Original Price]] - Table7[[#This Row],[Selling Price]]) * Table7[[#This Row],[Units sold (Anually)]]</f>
        <v>0</v>
      </c>
      <c r="Q834" s="2">
        <f ca="1" xml:space="preserve"> Table7[[#This Row],[Sales]] - Table7[[#This Row],[Discount]]</f>
        <v>1508220</v>
      </c>
    </row>
    <row r="835" spans="1:17">
      <c r="A835" t="s">
        <v>33</v>
      </c>
      <c r="B835" t="s">
        <v>498</v>
      </c>
      <c r="C835" t="s">
        <v>173</v>
      </c>
      <c r="D835" t="s">
        <v>45</v>
      </c>
      <c r="E835" s="6" t="s">
        <v>714</v>
      </c>
      <c r="F835" t="s">
        <v>16</v>
      </c>
      <c r="G835" t="s">
        <v>2506</v>
      </c>
      <c r="H835" s="2">
        <v>169900</v>
      </c>
      <c r="I835" s="2">
        <v>169900</v>
      </c>
      <c r="J835" t="s">
        <v>499</v>
      </c>
      <c r="K835">
        <v>0</v>
      </c>
      <c r="L835">
        <v>0</v>
      </c>
      <c r="M835">
        <f t="shared" ca="1" si="13"/>
        <v>320</v>
      </c>
      <c r="N835" s="2">
        <f ca="1" xml:space="preserve"> Table7[[#This Row],[Selling Price]] * Table7[[#This Row],[Units sold (Anually)]]</f>
        <v>54368000</v>
      </c>
      <c r="O835" s="2">
        <f ca="1" xml:space="preserve"> (-Table7[[#This Row],[Original Price]] - Table7[[#This Row],[Selling Price]])  * Table7[[#This Row],[Units sold (Anually)]]</f>
        <v>-108736000</v>
      </c>
      <c r="P835" s="2">
        <f ca="1" xml:space="preserve"> (Table7[[#This Row],[Original Price]] - Table7[[#This Row],[Selling Price]]) * Table7[[#This Row],[Units sold (Anually)]]</f>
        <v>0</v>
      </c>
      <c r="Q835" s="2">
        <f ca="1" xml:space="preserve"> Table7[[#This Row],[Sales]] - Table7[[#This Row],[Discount]]</f>
        <v>54368000</v>
      </c>
    </row>
    <row r="836" spans="1:17">
      <c r="A836" t="s">
        <v>56</v>
      </c>
      <c r="B836" t="s">
        <v>509</v>
      </c>
      <c r="C836" t="s">
        <v>80</v>
      </c>
      <c r="D836" t="s">
        <v>45</v>
      </c>
      <c r="E836" s="6" t="s">
        <v>15</v>
      </c>
      <c r="F836" t="s">
        <v>16</v>
      </c>
      <c r="G836">
        <v>4.3</v>
      </c>
      <c r="H836" s="2">
        <v>14398</v>
      </c>
      <c r="I836" s="2">
        <v>14398</v>
      </c>
      <c r="J836" t="s">
        <v>510</v>
      </c>
      <c r="K836">
        <v>0</v>
      </c>
      <c r="L836">
        <v>0</v>
      </c>
      <c r="M836">
        <f t="shared" ca="1" si="13"/>
        <v>151</v>
      </c>
      <c r="N836" s="2">
        <f ca="1" xml:space="preserve"> Table7[[#This Row],[Selling Price]] * Table7[[#This Row],[Units sold (Anually)]]</f>
        <v>2174098</v>
      </c>
      <c r="O836" s="2">
        <f ca="1" xml:space="preserve"> (-Table7[[#This Row],[Original Price]] - Table7[[#This Row],[Selling Price]])  * Table7[[#This Row],[Units sold (Anually)]]</f>
        <v>-4348196</v>
      </c>
      <c r="P836" s="2">
        <f ca="1" xml:space="preserve"> (Table7[[#This Row],[Original Price]] - Table7[[#This Row],[Selling Price]]) * Table7[[#This Row],[Units sold (Anually)]]</f>
        <v>0</v>
      </c>
      <c r="Q836" s="2">
        <f ca="1" xml:space="preserve"> Table7[[#This Row],[Sales]] - Table7[[#This Row],[Discount]]</f>
        <v>2174098</v>
      </c>
    </row>
    <row r="837" spans="1:17">
      <c r="A837" t="s">
        <v>11</v>
      </c>
      <c r="B837" t="s">
        <v>241</v>
      </c>
      <c r="C837" t="s">
        <v>80</v>
      </c>
      <c r="D837" t="s">
        <v>50</v>
      </c>
      <c r="E837" s="6" t="s">
        <v>21</v>
      </c>
      <c r="F837" t="s">
        <v>16</v>
      </c>
      <c r="G837">
        <v>4.0999999999999996</v>
      </c>
      <c r="H837" s="2">
        <v>17490</v>
      </c>
      <c r="I837" s="2">
        <v>17490</v>
      </c>
      <c r="J837" t="s">
        <v>242</v>
      </c>
      <c r="K837">
        <v>0</v>
      </c>
      <c r="L837">
        <v>0</v>
      </c>
      <c r="M837">
        <f t="shared" ca="1" si="13"/>
        <v>252</v>
      </c>
      <c r="N837" s="2">
        <f ca="1" xml:space="preserve"> Table7[[#This Row],[Selling Price]] * Table7[[#This Row],[Units sold (Anually)]]</f>
        <v>4407480</v>
      </c>
      <c r="O837" s="2">
        <f ca="1" xml:space="preserve"> (-Table7[[#This Row],[Original Price]] - Table7[[#This Row],[Selling Price]])  * Table7[[#This Row],[Units sold (Anually)]]</f>
        <v>-8814960</v>
      </c>
      <c r="P837" s="2">
        <f ca="1" xml:space="preserve"> (Table7[[#This Row],[Original Price]] - Table7[[#This Row],[Selling Price]]) * Table7[[#This Row],[Units sold (Anually)]]</f>
        <v>0</v>
      </c>
      <c r="Q837" s="2">
        <f ca="1" xml:space="preserve"> Table7[[#This Row],[Sales]] - Table7[[#This Row],[Discount]]</f>
        <v>4407480</v>
      </c>
    </row>
    <row r="838" spans="1:17">
      <c r="A838" t="s">
        <v>56</v>
      </c>
      <c r="B838" t="s">
        <v>1367</v>
      </c>
      <c r="C838" t="s">
        <v>1368</v>
      </c>
      <c r="D838" t="s">
        <v>20</v>
      </c>
      <c r="E838" s="6" t="s">
        <v>21</v>
      </c>
      <c r="F838" t="s">
        <v>16</v>
      </c>
      <c r="G838">
        <v>4.5</v>
      </c>
      <c r="H838" s="2">
        <v>6499</v>
      </c>
      <c r="I838" s="2">
        <v>6499</v>
      </c>
      <c r="J838" t="s">
        <v>1369</v>
      </c>
      <c r="K838">
        <v>0</v>
      </c>
      <c r="L838">
        <v>0</v>
      </c>
      <c r="M838">
        <f t="shared" ca="1" si="13"/>
        <v>481</v>
      </c>
      <c r="N838" s="2">
        <f ca="1" xml:space="preserve"> Table7[[#This Row],[Selling Price]] * Table7[[#This Row],[Units sold (Anually)]]</f>
        <v>3126019</v>
      </c>
      <c r="O838" s="2">
        <f ca="1" xml:space="preserve"> (-Table7[[#This Row],[Original Price]] - Table7[[#This Row],[Selling Price]])  * Table7[[#This Row],[Units sold (Anually)]]</f>
        <v>-6252038</v>
      </c>
      <c r="P838" s="2">
        <f ca="1" xml:space="preserve"> (Table7[[#This Row],[Original Price]] - Table7[[#This Row],[Selling Price]]) * Table7[[#This Row],[Units sold (Anually)]]</f>
        <v>0</v>
      </c>
      <c r="Q838" s="2">
        <f ca="1" xml:space="preserve"> Table7[[#This Row],[Sales]] - Table7[[#This Row],[Discount]]</f>
        <v>3126019</v>
      </c>
    </row>
    <row r="839" spans="1:17">
      <c r="A839" t="s">
        <v>87</v>
      </c>
      <c r="B839" t="s">
        <v>1370</v>
      </c>
      <c r="C839" t="s">
        <v>1371</v>
      </c>
      <c r="D839" t="s">
        <v>81</v>
      </c>
      <c r="E839" s="6" t="s">
        <v>14</v>
      </c>
      <c r="F839" t="s">
        <v>16</v>
      </c>
      <c r="G839">
        <v>3.6</v>
      </c>
      <c r="H839" s="2">
        <v>4890</v>
      </c>
      <c r="I839" s="2">
        <v>4890</v>
      </c>
      <c r="J839" t="s">
        <v>1372</v>
      </c>
      <c r="K839">
        <v>0</v>
      </c>
      <c r="L839">
        <v>0</v>
      </c>
      <c r="M839">
        <f t="shared" ca="1" si="13"/>
        <v>346</v>
      </c>
      <c r="N839" s="2">
        <f ca="1" xml:space="preserve"> Table7[[#This Row],[Selling Price]] * Table7[[#This Row],[Units sold (Anually)]]</f>
        <v>1691940</v>
      </c>
      <c r="O839" s="2">
        <f ca="1" xml:space="preserve"> (-Table7[[#This Row],[Original Price]] - Table7[[#This Row],[Selling Price]])  * Table7[[#This Row],[Units sold (Anually)]]</f>
        <v>-3383880</v>
      </c>
      <c r="P839" s="2">
        <f ca="1" xml:space="preserve"> (Table7[[#This Row],[Original Price]] - Table7[[#This Row],[Selling Price]]) * Table7[[#This Row],[Units sold (Anually)]]</f>
        <v>0</v>
      </c>
      <c r="Q839" s="2">
        <f ca="1" xml:space="preserve"> Table7[[#This Row],[Sales]] - Table7[[#This Row],[Discount]]</f>
        <v>1691940</v>
      </c>
    </row>
    <row r="840" spans="1:17">
      <c r="A840" t="s">
        <v>11</v>
      </c>
      <c r="B840" t="s">
        <v>768</v>
      </c>
      <c r="C840" t="s">
        <v>260</v>
      </c>
      <c r="D840" t="s">
        <v>50</v>
      </c>
      <c r="E840" s="6" t="s">
        <v>70</v>
      </c>
      <c r="F840" t="s">
        <v>16</v>
      </c>
      <c r="G840">
        <v>4</v>
      </c>
      <c r="H840" s="2">
        <v>33900</v>
      </c>
      <c r="I840" s="2">
        <v>33900</v>
      </c>
      <c r="J840" t="s">
        <v>769</v>
      </c>
      <c r="K840">
        <v>0</v>
      </c>
      <c r="L840">
        <v>0</v>
      </c>
      <c r="M840">
        <f t="shared" ca="1" si="13"/>
        <v>404</v>
      </c>
      <c r="N840" s="2">
        <f ca="1" xml:space="preserve"> Table7[[#This Row],[Selling Price]] * Table7[[#This Row],[Units sold (Anually)]]</f>
        <v>13695600</v>
      </c>
      <c r="O840" s="2">
        <f ca="1" xml:space="preserve"> (-Table7[[#This Row],[Original Price]] - Table7[[#This Row],[Selling Price]])  * Table7[[#This Row],[Units sold (Anually)]]</f>
        <v>-27391200</v>
      </c>
      <c r="P840" s="2">
        <f ca="1" xml:space="preserve"> (Table7[[#This Row],[Original Price]] - Table7[[#This Row],[Selling Price]]) * Table7[[#This Row],[Units sold (Anually)]]</f>
        <v>0</v>
      </c>
      <c r="Q840" s="2">
        <f ca="1" xml:space="preserve"> Table7[[#This Row],[Sales]] - Table7[[#This Row],[Discount]]</f>
        <v>13695600</v>
      </c>
    </row>
    <row r="841" spans="1:17">
      <c r="A841" t="s">
        <v>67</v>
      </c>
      <c r="B841" t="s">
        <v>937</v>
      </c>
      <c r="C841" t="s">
        <v>938</v>
      </c>
      <c r="D841" t="s">
        <v>45</v>
      </c>
      <c r="E841" s="6" t="s">
        <v>15</v>
      </c>
      <c r="F841" t="s">
        <v>16</v>
      </c>
      <c r="G841">
        <v>4.5</v>
      </c>
      <c r="H841" s="2">
        <v>38990</v>
      </c>
      <c r="I841" s="2">
        <v>41990</v>
      </c>
      <c r="J841" t="s">
        <v>939</v>
      </c>
      <c r="K841">
        <v>3000</v>
      </c>
      <c r="L841">
        <v>7.1445582281495597</v>
      </c>
      <c r="M841">
        <f t="shared" ca="1" si="13"/>
        <v>451</v>
      </c>
      <c r="N841" s="2">
        <f ca="1" xml:space="preserve"> Table7[[#This Row],[Selling Price]] * Table7[[#This Row],[Units sold (Anually)]]</f>
        <v>17584490</v>
      </c>
      <c r="O841" s="2">
        <f ca="1" xml:space="preserve"> (-Table7[[#This Row],[Original Price]] - Table7[[#This Row],[Selling Price]])  * Table7[[#This Row],[Units sold (Anually)]]</f>
        <v>-36521980</v>
      </c>
      <c r="P841" s="2">
        <f ca="1" xml:space="preserve"> (Table7[[#This Row],[Original Price]] - Table7[[#This Row],[Selling Price]]) * Table7[[#This Row],[Units sold (Anually)]]</f>
        <v>1353000</v>
      </c>
      <c r="Q841" s="2">
        <f ca="1" xml:space="preserve"> Table7[[#This Row],[Sales]] - Table7[[#This Row],[Discount]]</f>
        <v>17581490</v>
      </c>
    </row>
    <row r="842" spans="1:17">
      <c r="A842" t="s">
        <v>56</v>
      </c>
      <c r="B842" t="s">
        <v>1373</v>
      </c>
      <c r="C842" t="s">
        <v>1374</v>
      </c>
      <c r="D842" t="s">
        <v>20</v>
      </c>
      <c r="E842" s="6" t="s">
        <v>70</v>
      </c>
      <c r="F842" t="s">
        <v>16</v>
      </c>
      <c r="G842">
        <v>4.3</v>
      </c>
      <c r="H842" s="2">
        <v>9490</v>
      </c>
      <c r="I842" s="2">
        <v>9490</v>
      </c>
      <c r="J842" t="s">
        <v>1375</v>
      </c>
      <c r="K842">
        <v>0</v>
      </c>
      <c r="L842">
        <v>0</v>
      </c>
      <c r="M842">
        <f t="shared" ca="1" si="13"/>
        <v>335</v>
      </c>
      <c r="N842" s="2">
        <f ca="1" xml:space="preserve"> Table7[[#This Row],[Selling Price]] * Table7[[#This Row],[Units sold (Anually)]]</f>
        <v>3179150</v>
      </c>
      <c r="O842" s="2">
        <f ca="1" xml:space="preserve"> (-Table7[[#This Row],[Original Price]] - Table7[[#This Row],[Selling Price]])  * Table7[[#This Row],[Units sold (Anually)]]</f>
        <v>-6358300</v>
      </c>
      <c r="P842" s="2">
        <f ca="1" xml:space="preserve"> (Table7[[#This Row],[Original Price]] - Table7[[#This Row],[Selling Price]]) * Table7[[#This Row],[Units sold (Anually)]]</f>
        <v>0</v>
      </c>
      <c r="Q842" s="2">
        <f ca="1" xml:space="preserve"> Table7[[#This Row],[Sales]] - Table7[[#This Row],[Discount]]</f>
        <v>3179150</v>
      </c>
    </row>
    <row r="843" spans="1:17">
      <c r="A843" t="s">
        <v>18</v>
      </c>
      <c r="B843" t="s">
        <v>1376</v>
      </c>
      <c r="C843" t="s">
        <v>177</v>
      </c>
      <c r="D843" t="s">
        <v>760</v>
      </c>
      <c r="E843" s="6" t="s">
        <v>791</v>
      </c>
      <c r="F843" t="s">
        <v>16</v>
      </c>
      <c r="G843">
        <v>3.6</v>
      </c>
      <c r="H843" s="2">
        <v>3799</v>
      </c>
      <c r="I843" s="2">
        <v>3799</v>
      </c>
      <c r="J843" t="s">
        <v>1377</v>
      </c>
      <c r="K843">
        <v>0</v>
      </c>
      <c r="L843">
        <v>0</v>
      </c>
      <c r="M843">
        <f t="shared" ca="1" si="13"/>
        <v>115</v>
      </c>
      <c r="N843" s="2">
        <f ca="1" xml:space="preserve"> Table7[[#This Row],[Selling Price]] * Table7[[#This Row],[Units sold (Anually)]]</f>
        <v>436885</v>
      </c>
      <c r="O843" s="2">
        <f ca="1" xml:space="preserve"> (-Table7[[#This Row],[Original Price]] - Table7[[#This Row],[Selling Price]])  * Table7[[#This Row],[Units sold (Anually)]]</f>
        <v>-873770</v>
      </c>
      <c r="P843" s="2">
        <f ca="1" xml:space="preserve"> (Table7[[#This Row],[Original Price]] - Table7[[#This Row],[Selling Price]]) * Table7[[#This Row],[Units sold (Anually)]]</f>
        <v>0</v>
      </c>
      <c r="Q843" s="2">
        <f ca="1" xml:space="preserve"> Table7[[#This Row],[Sales]] - Table7[[#This Row],[Discount]]</f>
        <v>436885</v>
      </c>
    </row>
    <row r="844" spans="1:17">
      <c r="A844" t="s">
        <v>67</v>
      </c>
      <c r="B844" t="s">
        <v>243</v>
      </c>
      <c r="C844" t="s">
        <v>62</v>
      </c>
      <c r="D844" t="s">
        <v>30</v>
      </c>
      <c r="E844" s="6" t="s">
        <v>31</v>
      </c>
      <c r="F844" t="s">
        <v>16</v>
      </c>
      <c r="G844">
        <v>4.3</v>
      </c>
      <c r="H844" s="2">
        <v>13990</v>
      </c>
      <c r="I844" s="2">
        <v>13990</v>
      </c>
      <c r="J844" t="s">
        <v>245</v>
      </c>
      <c r="K844">
        <v>0</v>
      </c>
      <c r="L844">
        <v>0</v>
      </c>
      <c r="M844">
        <f t="shared" ca="1" si="13"/>
        <v>375</v>
      </c>
      <c r="N844" s="2">
        <f ca="1" xml:space="preserve"> Table7[[#This Row],[Selling Price]] * Table7[[#This Row],[Units sold (Anually)]]</f>
        <v>5246250</v>
      </c>
      <c r="O844" s="2">
        <f ca="1" xml:space="preserve"> (-Table7[[#This Row],[Original Price]] - Table7[[#This Row],[Selling Price]])  * Table7[[#This Row],[Units sold (Anually)]]</f>
        <v>-10492500</v>
      </c>
      <c r="P844" s="2">
        <f ca="1" xml:space="preserve"> (Table7[[#This Row],[Original Price]] - Table7[[#This Row],[Selling Price]]) * Table7[[#This Row],[Units sold (Anually)]]</f>
        <v>0</v>
      </c>
      <c r="Q844" s="2">
        <f ca="1" xml:space="preserve"> Table7[[#This Row],[Sales]] - Table7[[#This Row],[Discount]]</f>
        <v>5246250</v>
      </c>
    </row>
    <row r="845" spans="1:17">
      <c r="A845" t="s">
        <v>11</v>
      </c>
      <c r="B845" t="s">
        <v>358</v>
      </c>
      <c r="C845" t="s">
        <v>35</v>
      </c>
      <c r="D845" t="s">
        <v>30</v>
      </c>
      <c r="E845" s="6" t="s">
        <v>31</v>
      </c>
      <c r="F845" t="s">
        <v>16</v>
      </c>
      <c r="G845">
        <v>4.3</v>
      </c>
      <c r="H845" s="2">
        <v>21000</v>
      </c>
      <c r="I845" s="2">
        <v>21000</v>
      </c>
      <c r="J845" t="s">
        <v>359</v>
      </c>
      <c r="K845">
        <v>0</v>
      </c>
      <c r="L845">
        <v>0</v>
      </c>
      <c r="M845">
        <f t="shared" ca="1" si="13"/>
        <v>162</v>
      </c>
      <c r="N845" s="2">
        <f ca="1" xml:space="preserve"> Table7[[#This Row],[Selling Price]] * Table7[[#This Row],[Units sold (Anually)]]</f>
        <v>3402000</v>
      </c>
      <c r="O845" s="2">
        <f ca="1" xml:space="preserve"> (-Table7[[#This Row],[Original Price]] - Table7[[#This Row],[Selling Price]])  * Table7[[#This Row],[Units sold (Anually)]]</f>
        <v>-6804000</v>
      </c>
      <c r="P845" s="2">
        <f ca="1" xml:space="preserve"> (Table7[[#This Row],[Original Price]] - Table7[[#This Row],[Selling Price]]) * Table7[[#This Row],[Units sold (Anually)]]</f>
        <v>0</v>
      </c>
      <c r="Q845" s="2">
        <f ca="1" xml:space="preserve"> Table7[[#This Row],[Sales]] - Table7[[#This Row],[Discount]]</f>
        <v>3402000</v>
      </c>
    </row>
    <row r="846" spans="1:17">
      <c r="A846" t="s">
        <v>38</v>
      </c>
      <c r="B846" t="s">
        <v>1378</v>
      </c>
      <c r="C846" t="s">
        <v>62</v>
      </c>
      <c r="D846" t="s">
        <v>20</v>
      </c>
      <c r="E846" s="6" t="s">
        <v>70</v>
      </c>
      <c r="F846" t="s">
        <v>16</v>
      </c>
      <c r="G846">
        <v>4.0999999999999996</v>
      </c>
      <c r="H846" s="2">
        <v>6299</v>
      </c>
      <c r="I846" s="2">
        <v>7990</v>
      </c>
      <c r="J846" t="s">
        <v>1379</v>
      </c>
      <c r="K846">
        <v>1691</v>
      </c>
      <c r="L846">
        <v>21.163954943679599</v>
      </c>
      <c r="M846">
        <f t="shared" ca="1" si="13"/>
        <v>456</v>
      </c>
      <c r="N846" s="2">
        <f ca="1" xml:space="preserve"> Table7[[#This Row],[Selling Price]] * Table7[[#This Row],[Units sold (Anually)]]</f>
        <v>2872344</v>
      </c>
      <c r="O846" s="2">
        <f ca="1" xml:space="preserve"> (-Table7[[#This Row],[Original Price]] - Table7[[#This Row],[Selling Price]])  * Table7[[#This Row],[Units sold (Anually)]]</f>
        <v>-6515784</v>
      </c>
      <c r="P846" s="2">
        <f ca="1" xml:space="preserve"> (Table7[[#This Row],[Original Price]] - Table7[[#This Row],[Selling Price]]) * Table7[[#This Row],[Units sold (Anually)]]</f>
        <v>771096</v>
      </c>
      <c r="Q846" s="2">
        <f ca="1" xml:space="preserve"> Table7[[#This Row],[Sales]] - Table7[[#This Row],[Discount]]</f>
        <v>2870653</v>
      </c>
    </row>
    <row r="847" spans="1:17">
      <c r="A847" t="s">
        <v>11</v>
      </c>
      <c r="B847" t="s">
        <v>193</v>
      </c>
      <c r="C847" t="s">
        <v>897</v>
      </c>
      <c r="D847" t="s">
        <v>30</v>
      </c>
      <c r="E847" s="6" t="s">
        <v>70</v>
      </c>
      <c r="F847" t="s">
        <v>16</v>
      </c>
      <c r="G847">
        <v>4.2</v>
      </c>
      <c r="H847" s="2">
        <v>34999</v>
      </c>
      <c r="I847" s="2">
        <v>34999</v>
      </c>
      <c r="J847" t="s">
        <v>195</v>
      </c>
      <c r="K847">
        <v>0</v>
      </c>
      <c r="L847">
        <v>0</v>
      </c>
      <c r="M847">
        <f t="shared" ca="1" si="13"/>
        <v>266</v>
      </c>
      <c r="N847" s="2">
        <f ca="1" xml:space="preserve"> Table7[[#This Row],[Selling Price]] * Table7[[#This Row],[Units sold (Anually)]]</f>
        <v>9309734</v>
      </c>
      <c r="O847" s="2">
        <f ca="1" xml:space="preserve"> (-Table7[[#This Row],[Original Price]] - Table7[[#This Row],[Selling Price]])  * Table7[[#This Row],[Units sold (Anually)]]</f>
        <v>-18619468</v>
      </c>
      <c r="P847" s="2">
        <f ca="1" xml:space="preserve"> (Table7[[#This Row],[Original Price]] - Table7[[#This Row],[Selling Price]]) * Table7[[#This Row],[Units sold (Anually)]]</f>
        <v>0</v>
      </c>
      <c r="Q847" s="2">
        <f ca="1" xml:space="preserve"> Table7[[#This Row],[Sales]] - Table7[[#This Row],[Discount]]</f>
        <v>9309734</v>
      </c>
    </row>
    <row r="848" spans="1:17">
      <c r="A848" t="s">
        <v>67</v>
      </c>
      <c r="B848" t="s">
        <v>216</v>
      </c>
      <c r="C848" t="s">
        <v>89</v>
      </c>
      <c r="D848" t="s">
        <v>30</v>
      </c>
      <c r="E848" s="6" t="s">
        <v>31</v>
      </c>
      <c r="F848" t="s">
        <v>16</v>
      </c>
      <c r="G848">
        <v>4.4000000000000004</v>
      </c>
      <c r="H848" s="2">
        <v>10990</v>
      </c>
      <c r="I848" s="2">
        <v>15990</v>
      </c>
      <c r="J848" t="s">
        <v>217</v>
      </c>
      <c r="K848">
        <v>5000</v>
      </c>
      <c r="L848">
        <v>31.2695434646654</v>
      </c>
      <c r="M848">
        <f t="shared" ca="1" si="13"/>
        <v>320</v>
      </c>
      <c r="N848" s="2">
        <f ca="1" xml:space="preserve"> Table7[[#This Row],[Selling Price]] * Table7[[#This Row],[Units sold (Anually)]]</f>
        <v>3516800</v>
      </c>
      <c r="O848" s="2">
        <f ca="1" xml:space="preserve"> (-Table7[[#This Row],[Original Price]] - Table7[[#This Row],[Selling Price]])  * Table7[[#This Row],[Units sold (Anually)]]</f>
        <v>-8633600</v>
      </c>
      <c r="P848" s="2">
        <f ca="1" xml:space="preserve"> (Table7[[#This Row],[Original Price]] - Table7[[#This Row],[Selling Price]]) * Table7[[#This Row],[Units sold (Anually)]]</f>
        <v>1600000</v>
      </c>
      <c r="Q848" s="2">
        <f ca="1" xml:space="preserve"> Table7[[#This Row],[Sales]] - Table7[[#This Row],[Discount]]</f>
        <v>3511800</v>
      </c>
    </row>
    <row r="849" spans="1:17">
      <c r="A849" t="s">
        <v>196</v>
      </c>
      <c r="B849" t="s">
        <v>1380</v>
      </c>
      <c r="C849" t="s">
        <v>682</v>
      </c>
      <c r="D849" t="s">
        <v>30</v>
      </c>
      <c r="E849" s="6" t="s">
        <v>31</v>
      </c>
      <c r="F849" t="s">
        <v>16</v>
      </c>
      <c r="G849">
        <v>3.8</v>
      </c>
      <c r="H849" s="2">
        <v>13775</v>
      </c>
      <c r="I849" s="2">
        <v>14500</v>
      </c>
      <c r="J849" t="s">
        <v>1381</v>
      </c>
      <c r="K849">
        <v>725</v>
      </c>
      <c r="L849">
        <v>5</v>
      </c>
      <c r="M849">
        <f t="shared" ca="1" si="13"/>
        <v>229</v>
      </c>
      <c r="N849" s="2">
        <f ca="1" xml:space="preserve"> Table7[[#This Row],[Selling Price]] * Table7[[#This Row],[Units sold (Anually)]]</f>
        <v>3154475</v>
      </c>
      <c r="O849" s="2">
        <f ca="1" xml:space="preserve"> (-Table7[[#This Row],[Original Price]] - Table7[[#This Row],[Selling Price]])  * Table7[[#This Row],[Units sold (Anually)]]</f>
        <v>-6474975</v>
      </c>
      <c r="P849" s="2">
        <f ca="1" xml:space="preserve"> (Table7[[#This Row],[Original Price]] - Table7[[#This Row],[Selling Price]]) * Table7[[#This Row],[Units sold (Anually)]]</f>
        <v>166025</v>
      </c>
      <c r="Q849" s="2">
        <f ca="1" xml:space="preserve"> Table7[[#This Row],[Sales]] - Table7[[#This Row],[Discount]]</f>
        <v>3153750</v>
      </c>
    </row>
    <row r="850" spans="1:17">
      <c r="A850" t="s">
        <v>91</v>
      </c>
      <c r="B850" t="s">
        <v>1382</v>
      </c>
      <c r="C850" t="s">
        <v>1383</v>
      </c>
      <c r="D850" t="s">
        <v>14</v>
      </c>
      <c r="E850" s="6" t="s">
        <v>63</v>
      </c>
      <c r="F850" t="s">
        <v>16</v>
      </c>
      <c r="G850">
        <v>4</v>
      </c>
      <c r="H850" s="2">
        <v>89999</v>
      </c>
      <c r="I850" s="2">
        <v>149999</v>
      </c>
      <c r="J850" t="s">
        <v>1384</v>
      </c>
      <c r="K850">
        <v>60000</v>
      </c>
      <c r="L850">
        <v>40.000266668444397</v>
      </c>
      <c r="M850">
        <f t="shared" ca="1" si="13"/>
        <v>119</v>
      </c>
      <c r="N850" s="2">
        <f ca="1" xml:space="preserve"> Table7[[#This Row],[Selling Price]] * Table7[[#This Row],[Units sold (Anually)]]</f>
        <v>10709881</v>
      </c>
      <c r="O850" s="2">
        <f ca="1" xml:space="preserve"> (-Table7[[#This Row],[Original Price]] - Table7[[#This Row],[Selling Price]])  * Table7[[#This Row],[Units sold (Anually)]]</f>
        <v>-28559762</v>
      </c>
      <c r="P850" s="2">
        <f ca="1" xml:space="preserve"> (Table7[[#This Row],[Original Price]] - Table7[[#This Row],[Selling Price]]) * Table7[[#This Row],[Units sold (Anually)]]</f>
        <v>7140000</v>
      </c>
      <c r="Q850" s="2">
        <f ca="1" xml:space="preserve"> Table7[[#This Row],[Sales]] - Table7[[#This Row],[Discount]]</f>
        <v>10649881</v>
      </c>
    </row>
    <row r="851" spans="1:17">
      <c r="A851" t="s">
        <v>340</v>
      </c>
      <c r="B851">
        <v>3</v>
      </c>
      <c r="C851" t="s">
        <v>1385</v>
      </c>
      <c r="D851" t="s">
        <v>14</v>
      </c>
      <c r="E851" s="6" t="s">
        <v>63</v>
      </c>
      <c r="F851" t="s">
        <v>16</v>
      </c>
      <c r="G851">
        <v>4.4000000000000004</v>
      </c>
      <c r="H851" s="2">
        <v>37990</v>
      </c>
      <c r="I851" s="2">
        <v>40990</v>
      </c>
      <c r="J851" t="s">
        <v>342</v>
      </c>
      <c r="K851">
        <v>3000</v>
      </c>
      <c r="L851">
        <v>7.3188582581117299</v>
      </c>
      <c r="M851">
        <f t="shared" ca="1" si="13"/>
        <v>446</v>
      </c>
      <c r="N851" s="2">
        <f ca="1" xml:space="preserve"> Table7[[#This Row],[Selling Price]] * Table7[[#This Row],[Units sold (Anually)]]</f>
        <v>16943540</v>
      </c>
      <c r="O851" s="2">
        <f ca="1" xml:space="preserve"> (-Table7[[#This Row],[Original Price]] - Table7[[#This Row],[Selling Price]])  * Table7[[#This Row],[Units sold (Anually)]]</f>
        <v>-35225080</v>
      </c>
      <c r="P851" s="2">
        <f ca="1" xml:space="preserve"> (Table7[[#This Row],[Original Price]] - Table7[[#This Row],[Selling Price]]) * Table7[[#This Row],[Units sold (Anually)]]</f>
        <v>1338000</v>
      </c>
      <c r="Q851" s="2">
        <f ca="1" xml:space="preserve"> Table7[[#This Row],[Sales]] - Table7[[#This Row],[Discount]]</f>
        <v>16940540</v>
      </c>
    </row>
    <row r="852" spans="1:17">
      <c r="A852" t="s">
        <v>11</v>
      </c>
      <c r="B852" t="s">
        <v>1286</v>
      </c>
      <c r="C852" t="s">
        <v>1386</v>
      </c>
      <c r="D852" t="s">
        <v>45</v>
      </c>
      <c r="E852" s="6" t="s">
        <v>15</v>
      </c>
      <c r="F852" t="s">
        <v>16</v>
      </c>
      <c r="G852">
        <v>4.3</v>
      </c>
      <c r="H852" s="2">
        <v>25489</v>
      </c>
      <c r="I852" s="2">
        <v>28449</v>
      </c>
      <c r="J852" t="s">
        <v>1287</v>
      </c>
      <c r="K852">
        <v>2960</v>
      </c>
      <c r="L852">
        <v>10.404583640901199</v>
      </c>
      <c r="M852">
        <f t="shared" ca="1" si="13"/>
        <v>441</v>
      </c>
      <c r="N852" s="2">
        <f ca="1" xml:space="preserve"> Table7[[#This Row],[Selling Price]] * Table7[[#This Row],[Units sold (Anually)]]</f>
        <v>11240649</v>
      </c>
      <c r="O852" s="2">
        <f ca="1" xml:space="preserve"> (-Table7[[#This Row],[Original Price]] - Table7[[#This Row],[Selling Price]])  * Table7[[#This Row],[Units sold (Anually)]]</f>
        <v>-23786658</v>
      </c>
      <c r="P852" s="2">
        <f ca="1" xml:space="preserve"> (Table7[[#This Row],[Original Price]] - Table7[[#This Row],[Selling Price]]) * Table7[[#This Row],[Units sold (Anually)]]</f>
        <v>1305360</v>
      </c>
      <c r="Q852" s="2">
        <f ca="1" xml:space="preserve"> Table7[[#This Row],[Sales]] - Table7[[#This Row],[Discount]]</f>
        <v>11237689</v>
      </c>
    </row>
    <row r="853" spans="1:17">
      <c r="A853" t="s">
        <v>11</v>
      </c>
      <c r="B853" t="s">
        <v>1304</v>
      </c>
      <c r="C853" t="s">
        <v>97</v>
      </c>
      <c r="D853" t="s">
        <v>45</v>
      </c>
      <c r="E853" s="6" t="s">
        <v>31</v>
      </c>
      <c r="F853" t="s">
        <v>16</v>
      </c>
      <c r="G853">
        <v>4.3</v>
      </c>
      <c r="H853" s="2">
        <v>18990</v>
      </c>
      <c r="I853" s="2">
        <v>18990</v>
      </c>
      <c r="J853" t="s">
        <v>1305</v>
      </c>
      <c r="K853">
        <v>0</v>
      </c>
      <c r="L853">
        <v>0</v>
      </c>
      <c r="M853">
        <f t="shared" ca="1" si="13"/>
        <v>300</v>
      </c>
      <c r="N853" s="2">
        <f ca="1" xml:space="preserve"> Table7[[#This Row],[Selling Price]] * Table7[[#This Row],[Units sold (Anually)]]</f>
        <v>5697000</v>
      </c>
      <c r="O853" s="2">
        <f ca="1" xml:space="preserve"> (-Table7[[#This Row],[Original Price]] - Table7[[#This Row],[Selling Price]])  * Table7[[#This Row],[Units sold (Anually)]]</f>
        <v>-11394000</v>
      </c>
      <c r="P853" s="2">
        <f ca="1" xml:space="preserve"> (Table7[[#This Row],[Original Price]] - Table7[[#This Row],[Selling Price]]) * Table7[[#This Row],[Units sold (Anually)]]</f>
        <v>0</v>
      </c>
      <c r="Q853" s="2">
        <f ca="1" xml:space="preserve"> Table7[[#This Row],[Sales]] - Table7[[#This Row],[Discount]]</f>
        <v>5697000</v>
      </c>
    </row>
    <row r="854" spans="1:17">
      <c r="A854" t="s">
        <v>11</v>
      </c>
      <c r="B854" t="s">
        <v>1387</v>
      </c>
      <c r="C854" t="s">
        <v>1388</v>
      </c>
      <c r="D854" t="s">
        <v>277</v>
      </c>
      <c r="E854" s="6" t="s">
        <v>63</v>
      </c>
      <c r="F854" t="s">
        <v>16</v>
      </c>
      <c r="G854">
        <v>4.5</v>
      </c>
      <c r="H854" s="2">
        <v>91999</v>
      </c>
      <c r="I854" s="2">
        <v>116000</v>
      </c>
      <c r="J854" t="s">
        <v>1389</v>
      </c>
      <c r="K854">
        <v>24001</v>
      </c>
      <c r="L854">
        <v>20.6905172413793</v>
      </c>
      <c r="M854">
        <f t="shared" ca="1" si="13"/>
        <v>164</v>
      </c>
      <c r="N854" s="2">
        <f ca="1" xml:space="preserve"> Table7[[#This Row],[Selling Price]] * Table7[[#This Row],[Units sold (Anually)]]</f>
        <v>15087836</v>
      </c>
      <c r="O854" s="2">
        <f ca="1" xml:space="preserve"> (-Table7[[#This Row],[Original Price]] - Table7[[#This Row],[Selling Price]])  * Table7[[#This Row],[Units sold (Anually)]]</f>
        <v>-34111836</v>
      </c>
      <c r="P854" s="2">
        <f ca="1" xml:space="preserve"> (Table7[[#This Row],[Original Price]] - Table7[[#This Row],[Selling Price]]) * Table7[[#This Row],[Units sold (Anually)]]</f>
        <v>3936164</v>
      </c>
      <c r="Q854" s="2">
        <f ca="1" xml:space="preserve"> Table7[[#This Row],[Sales]] - Table7[[#This Row],[Discount]]</f>
        <v>15063835</v>
      </c>
    </row>
    <row r="855" spans="1:17">
      <c r="A855" t="s">
        <v>23</v>
      </c>
      <c r="B855" t="s">
        <v>1390</v>
      </c>
      <c r="C855" t="s">
        <v>1391</v>
      </c>
      <c r="D855" t="s">
        <v>30</v>
      </c>
      <c r="E855" s="6" t="s">
        <v>31</v>
      </c>
      <c r="F855" t="s">
        <v>16</v>
      </c>
      <c r="G855">
        <v>4.3</v>
      </c>
      <c r="H855" s="2">
        <v>8999</v>
      </c>
      <c r="I855" s="2">
        <v>9999</v>
      </c>
      <c r="J855" t="s">
        <v>1392</v>
      </c>
      <c r="K855">
        <v>1000</v>
      </c>
      <c r="L855">
        <v>10.00100010001</v>
      </c>
      <c r="M855">
        <f t="shared" ca="1" si="13"/>
        <v>173</v>
      </c>
      <c r="N855" s="2">
        <f ca="1" xml:space="preserve"> Table7[[#This Row],[Selling Price]] * Table7[[#This Row],[Units sold (Anually)]]</f>
        <v>1556827</v>
      </c>
      <c r="O855" s="2">
        <f ca="1" xml:space="preserve"> (-Table7[[#This Row],[Original Price]] - Table7[[#This Row],[Selling Price]])  * Table7[[#This Row],[Units sold (Anually)]]</f>
        <v>-3286654</v>
      </c>
      <c r="P855" s="2">
        <f ca="1" xml:space="preserve"> (Table7[[#This Row],[Original Price]] - Table7[[#This Row],[Selling Price]]) * Table7[[#This Row],[Units sold (Anually)]]</f>
        <v>173000</v>
      </c>
      <c r="Q855" s="2">
        <f ca="1" xml:space="preserve"> Table7[[#This Row],[Sales]] - Table7[[#This Row],[Discount]]</f>
        <v>1555827</v>
      </c>
    </row>
    <row r="856" spans="1:17">
      <c r="A856" t="s">
        <v>38</v>
      </c>
      <c r="B856" t="s">
        <v>108</v>
      </c>
      <c r="C856" t="s">
        <v>244</v>
      </c>
      <c r="D856" t="s">
        <v>20</v>
      </c>
      <c r="E856" s="6" t="s">
        <v>21</v>
      </c>
      <c r="F856" t="s">
        <v>16</v>
      </c>
      <c r="G856">
        <v>4.0999999999999996</v>
      </c>
      <c r="H856" s="2">
        <v>6990</v>
      </c>
      <c r="I856" s="2">
        <v>6990</v>
      </c>
      <c r="J856" t="s">
        <v>109</v>
      </c>
      <c r="K856">
        <v>0</v>
      </c>
      <c r="L856">
        <v>0</v>
      </c>
      <c r="M856">
        <f t="shared" ca="1" si="13"/>
        <v>465</v>
      </c>
      <c r="N856" s="2">
        <f ca="1" xml:space="preserve"> Table7[[#This Row],[Selling Price]] * Table7[[#This Row],[Units sold (Anually)]]</f>
        <v>3250350</v>
      </c>
      <c r="O856" s="2">
        <f ca="1" xml:space="preserve"> (-Table7[[#This Row],[Original Price]] - Table7[[#This Row],[Selling Price]])  * Table7[[#This Row],[Units sold (Anually)]]</f>
        <v>-6500700</v>
      </c>
      <c r="P856" s="2">
        <f ca="1" xml:space="preserve"> (Table7[[#This Row],[Original Price]] - Table7[[#This Row],[Selling Price]]) * Table7[[#This Row],[Units sold (Anually)]]</f>
        <v>0</v>
      </c>
      <c r="Q856" s="2">
        <f ca="1" xml:space="preserve"> Table7[[#This Row],[Sales]] - Table7[[#This Row],[Discount]]</f>
        <v>3250350</v>
      </c>
    </row>
    <row r="857" spans="1:17">
      <c r="A857" t="s">
        <v>33</v>
      </c>
      <c r="B857" t="s">
        <v>419</v>
      </c>
      <c r="C857" t="s">
        <v>80</v>
      </c>
      <c r="D857" t="s">
        <v>20</v>
      </c>
      <c r="E857" s="6" t="s">
        <v>31</v>
      </c>
      <c r="F857" t="s">
        <v>16</v>
      </c>
      <c r="G857">
        <v>4.4000000000000004</v>
      </c>
      <c r="H857" s="2">
        <v>59999</v>
      </c>
      <c r="I857" s="2">
        <v>59999</v>
      </c>
      <c r="J857" t="s">
        <v>421</v>
      </c>
      <c r="K857">
        <v>0</v>
      </c>
      <c r="L857">
        <v>0</v>
      </c>
      <c r="M857">
        <f t="shared" ca="1" si="13"/>
        <v>146</v>
      </c>
      <c r="N857" s="2">
        <f ca="1" xml:space="preserve"> Table7[[#This Row],[Selling Price]] * Table7[[#This Row],[Units sold (Anually)]]</f>
        <v>8759854</v>
      </c>
      <c r="O857" s="2">
        <f ca="1" xml:space="preserve"> (-Table7[[#This Row],[Original Price]] - Table7[[#This Row],[Selling Price]])  * Table7[[#This Row],[Units sold (Anually)]]</f>
        <v>-17519708</v>
      </c>
      <c r="P857" s="2">
        <f ca="1" xml:space="preserve"> (Table7[[#This Row],[Original Price]] - Table7[[#This Row],[Selling Price]]) * Table7[[#This Row],[Units sold (Anually)]]</f>
        <v>0</v>
      </c>
      <c r="Q857" s="2">
        <f ca="1" xml:space="preserve"> Table7[[#This Row],[Sales]] - Table7[[#This Row],[Discount]]</f>
        <v>8759854</v>
      </c>
    </row>
    <row r="858" spans="1:17">
      <c r="A858" t="s">
        <v>11</v>
      </c>
      <c r="B858" t="s">
        <v>1393</v>
      </c>
      <c r="C858" t="s">
        <v>123</v>
      </c>
      <c r="D858" t="s">
        <v>30</v>
      </c>
      <c r="E858" s="6" t="s">
        <v>15</v>
      </c>
      <c r="F858" t="s">
        <v>16</v>
      </c>
      <c r="G858">
        <v>4.4000000000000004</v>
      </c>
      <c r="H858" s="2">
        <v>61900</v>
      </c>
      <c r="I858" s="2">
        <v>61900</v>
      </c>
      <c r="J858" t="s">
        <v>1394</v>
      </c>
      <c r="K858">
        <v>0</v>
      </c>
      <c r="L858">
        <v>0</v>
      </c>
      <c r="M858">
        <f t="shared" ca="1" si="13"/>
        <v>119</v>
      </c>
      <c r="N858" s="2">
        <f ca="1" xml:space="preserve"> Table7[[#This Row],[Selling Price]] * Table7[[#This Row],[Units sold (Anually)]]</f>
        <v>7366100</v>
      </c>
      <c r="O858" s="2">
        <f ca="1" xml:space="preserve"> (-Table7[[#This Row],[Original Price]] - Table7[[#This Row],[Selling Price]])  * Table7[[#This Row],[Units sold (Anually)]]</f>
        <v>-14732200</v>
      </c>
      <c r="P858" s="2">
        <f ca="1" xml:space="preserve"> (Table7[[#This Row],[Original Price]] - Table7[[#This Row],[Selling Price]]) * Table7[[#This Row],[Units sold (Anually)]]</f>
        <v>0</v>
      </c>
      <c r="Q858" s="2">
        <f ca="1" xml:space="preserve"> Table7[[#This Row],[Sales]] - Table7[[#This Row],[Discount]]</f>
        <v>7366100</v>
      </c>
    </row>
    <row r="859" spans="1:17">
      <c r="A859" t="s">
        <v>11</v>
      </c>
      <c r="B859" t="s">
        <v>1395</v>
      </c>
      <c r="C859" t="s">
        <v>1396</v>
      </c>
      <c r="D859" t="s">
        <v>14</v>
      </c>
      <c r="E859" s="6" t="s">
        <v>63</v>
      </c>
      <c r="F859" t="s">
        <v>16</v>
      </c>
      <c r="G859">
        <v>4.3</v>
      </c>
      <c r="H859" s="2">
        <v>77999</v>
      </c>
      <c r="I859" s="2">
        <v>86000</v>
      </c>
      <c r="J859" t="s">
        <v>1397</v>
      </c>
      <c r="K859">
        <v>8001</v>
      </c>
      <c r="L859">
        <v>9.3034883720930193</v>
      </c>
      <c r="M859">
        <f t="shared" ca="1" si="13"/>
        <v>255</v>
      </c>
      <c r="N859" s="2">
        <f ca="1" xml:space="preserve"> Table7[[#This Row],[Selling Price]] * Table7[[#This Row],[Units sold (Anually)]]</f>
        <v>19889745</v>
      </c>
      <c r="O859" s="2">
        <f ca="1" xml:space="preserve"> (-Table7[[#This Row],[Original Price]] - Table7[[#This Row],[Selling Price]])  * Table7[[#This Row],[Units sold (Anually)]]</f>
        <v>-41819745</v>
      </c>
      <c r="P859" s="2">
        <f ca="1" xml:space="preserve"> (Table7[[#This Row],[Original Price]] - Table7[[#This Row],[Selling Price]]) * Table7[[#This Row],[Units sold (Anually)]]</f>
        <v>2040255</v>
      </c>
      <c r="Q859" s="2">
        <f ca="1" xml:space="preserve"> Table7[[#This Row],[Sales]] - Table7[[#This Row],[Discount]]</f>
        <v>19881744</v>
      </c>
    </row>
    <row r="860" spans="1:17">
      <c r="A860" t="s">
        <v>38</v>
      </c>
      <c r="B860" t="s">
        <v>984</v>
      </c>
      <c r="C860" t="s">
        <v>80</v>
      </c>
      <c r="D860" t="s">
        <v>50</v>
      </c>
      <c r="E860" s="6" t="s">
        <v>70</v>
      </c>
      <c r="F860" t="s">
        <v>16</v>
      </c>
      <c r="G860">
        <v>3.8</v>
      </c>
      <c r="H860" s="2">
        <v>7999</v>
      </c>
      <c r="I860" s="2">
        <v>20924</v>
      </c>
      <c r="J860" t="s">
        <v>985</v>
      </c>
      <c r="K860">
        <v>12925</v>
      </c>
      <c r="L860">
        <v>61.771171860064896</v>
      </c>
      <c r="M860">
        <f t="shared" ca="1" si="13"/>
        <v>386</v>
      </c>
      <c r="N860" s="2">
        <f ca="1" xml:space="preserve"> Table7[[#This Row],[Selling Price]] * Table7[[#This Row],[Units sold (Anually)]]</f>
        <v>3087614</v>
      </c>
      <c r="O860" s="2">
        <f ca="1" xml:space="preserve"> (-Table7[[#This Row],[Original Price]] - Table7[[#This Row],[Selling Price]])  * Table7[[#This Row],[Units sold (Anually)]]</f>
        <v>-11164278</v>
      </c>
      <c r="P860" s="2">
        <f ca="1" xml:space="preserve"> (Table7[[#This Row],[Original Price]] - Table7[[#This Row],[Selling Price]]) * Table7[[#This Row],[Units sold (Anually)]]</f>
        <v>4989050</v>
      </c>
      <c r="Q860" s="2">
        <f ca="1" xml:space="preserve"> Table7[[#This Row],[Sales]] - Table7[[#This Row],[Discount]]</f>
        <v>3074689</v>
      </c>
    </row>
    <row r="861" spans="1:17">
      <c r="A861" t="s">
        <v>56</v>
      </c>
      <c r="B861" t="s">
        <v>765</v>
      </c>
      <c r="C861" t="s">
        <v>690</v>
      </c>
      <c r="D861" t="s">
        <v>45</v>
      </c>
      <c r="E861" s="6" t="s">
        <v>15</v>
      </c>
      <c r="F861" t="s">
        <v>16</v>
      </c>
      <c r="G861">
        <v>4.3</v>
      </c>
      <c r="H861" s="2">
        <v>17995</v>
      </c>
      <c r="I861" s="2">
        <v>18950</v>
      </c>
      <c r="J861" t="s">
        <v>767</v>
      </c>
      <c r="K861">
        <v>955</v>
      </c>
      <c r="L861">
        <v>5.0395778364116097</v>
      </c>
      <c r="M861">
        <f t="shared" ca="1" si="13"/>
        <v>499</v>
      </c>
      <c r="N861" s="2">
        <f ca="1" xml:space="preserve"> Table7[[#This Row],[Selling Price]] * Table7[[#This Row],[Units sold (Anually)]]</f>
        <v>8979505</v>
      </c>
      <c r="O861" s="2">
        <f ca="1" xml:space="preserve"> (-Table7[[#This Row],[Original Price]] - Table7[[#This Row],[Selling Price]])  * Table7[[#This Row],[Units sold (Anually)]]</f>
        <v>-18435555</v>
      </c>
      <c r="P861" s="2">
        <f ca="1" xml:space="preserve"> (Table7[[#This Row],[Original Price]] - Table7[[#This Row],[Selling Price]]) * Table7[[#This Row],[Units sold (Anually)]]</f>
        <v>476545</v>
      </c>
      <c r="Q861" s="2">
        <f ca="1" xml:space="preserve"> Table7[[#This Row],[Sales]] - Table7[[#This Row],[Discount]]</f>
        <v>8978550</v>
      </c>
    </row>
    <row r="862" spans="1:17">
      <c r="A862" t="s">
        <v>72</v>
      </c>
      <c r="B862" t="s">
        <v>567</v>
      </c>
      <c r="C862" t="s">
        <v>406</v>
      </c>
      <c r="D862" t="s">
        <v>45</v>
      </c>
      <c r="E862" s="6" t="s">
        <v>15</v>
      </c>
      <c r="F862" t="s">
        <v>16</v>
      </c>
      <c r="G862">
        <v>4.3</v>
      </c>
      <c r="H862" s="2">
        <v>13400</v>
      </c>
      <c r="I862" s="2">
        <v>13400</v>
      </c>
      <c r="J862" t="s">
        <v>569</v>
      </c>
      <c r="K862">
        <v>0</v>
      </c>
      <c r="L862">
        <v>0</v>
      </c>
      <c r="M862">
        <f t="shared" ca="1" si="13"/>
        <v>361</v>
      </c>
      <c r="N862" s="2">
        <f ca="1" xml:space="preserve"> Table7[[#This Row],[Selling Price]] * Table7[[#This Row],[Units sold (Anually)]]</f>
        <v>4837400</v>
      </c>
      <c r="O862" s="2">
        <f ca="1" xml:space="preserve"> (-Table7[[#This Row],[Original Price]] - Table7[[#This Row],[Selling Price]])  * Table7[[#This Row],[Units sold (Anually)]]</f>
        <v>-9674800</v>
      </c>
      <c r="P862" s="2">
        <f ca="1" xml:space="preserve"> (Table7[[#This Row],[Original Price]] - Table7[[#This Row],[Selling Price]]) * Table7[[#This Row],[Units sold (Anually)]]</f>
        <v>0</v>
      </c>
      <c r="Q862" s="2">
        <f ca="1" xml:space="preserve"> Table7[[#This Row],[Sales]] - Table7[[#This Row],[Discount]]</f>
        <v>4837400</v>
      </c>
    </row>
    <row r="863" spans="1:17">
      <c r="A863" t="s">
        <v>11</v>
      </c>
      <c r="B863" t="s">
        <v>118</v>
      </c>
      <c r="C863" t="s">
        <v>89</v>
      </c>
      <c r="D863" t="s">
        <v>50</v>
      </c>
      <c r="E863" s="6" t="s">
        <v>70</v>
      </c>
      <c r="F863" t="s">
        <v>16</v>
      </c>
      <c r="G863">
        <v>4.4000000000000004</v>
      </c>
      <c r="H863" s="2">
        <v>12990</v>
      </c>
      <c r="I863" s="2">
        <v>12990</v>
      </c>
      <c r="J863" t="s">
        <v>119</v>
      </c>
      <c r="K863">
        <v>0</v>
      </c>
      <c r="L863">
        <v>0</v>
      </c>
      <c r="M863">
        <f t="shared" ca="1" si="13"/>
        <v>483</v>
      </c>
      <c r="N863" s="2">
        <f ca="1" xml:space="preserve"> Table7[[#This Row],[Selling Price]] * Table7[[#This Row],[Units sold (Anually)]]</f>
        <v>6274170</v>
      </c>
      <c r="O863" s="2">
        <f ca="1" xml:space="preserve"> (-Table7[[#This Row],[Original Price]] - Table7[[#This Row],[Selling Price]])  * Table7[[#This Row],[Units sold (Anually)]]</f>
        <v>-12548340</v>
      </c>
      <c r="P863" s="2">
        <f ca="1" xml:space="preserve"> (Table7[[#This Row],[Original Price]] - Table7[[#This Row],[Selling Price]]) * Table7[[#This Row],[Units sold (Anually)]]</f>
        <v>0</v>
      </c>
      <c r="Q863" s="2">
        <f ca="1" xml:space="preserve"> Table7[[#This Row],[Sales]] - Table7[[#This Row],[Discount]]</f>
        <v>6274170</v>
      </c>
    </row>
    <row r="864" spans="1:17">
      <c r="A864" t="s">
        <v>336</v>
      </c>
      <c r="B864" t="s">
        <v>218</v>
      </c>
      <c r="C864" t="s">
        <v>1398</v>
      </c>
      <c r="D864" t="s">
        <v>45</v>
      </c>
      <c r="E864" s="6" t="s">
        <v>15</v>
      </c>
      <c r="F864" t="s">
        <v>16</v>
      </c>
      <c r="G864">
        <v>4.5</v>
      </c>
      <c r="H864" s="2">
        <v>24999</v>
      </c>
      <c r="I864" s="2">
        <v>24999</v>
      </c>
      <c r="J864" t="s">
        <v>869</v>
      </c>
      <c r="K864">
        <v>0</v>
      </c>
      <c r="L864">
        <v>0</v>
      </c>
      <c r="M864">
        <f t="shared" ca="1" si="13"/>
        <v>126</v>
      </c>
      <c r="N864" s="2">
        <f ca="1" xml:space="preserve"> Table7[[#This Row],[Selling Price]] * Table7[[#This Row],[Units sold (Anually)]]</f>
        <v>3149874</v>
      </c>
      <c r="O864" s="2">
        <f ca="1" xml:space="preserve"> (-Table7[[#This Row],[Original Price]] - Table7[[#This Row],[Selling Price]])  * Table7[[#This Row],[Units sold (Anually)]]</f>
        <v>-6299748</v>
      </c>
      <c r="P864" s="2">
        <f ca="1" xml:space="preserve"> (Table7[[#This Row],[Original Price]] - Table7[[#This Row],[Selling Price]]) * Table7[[#This Row],[Units sold (Anually)]]</f>
        <v>0</v>
      </c>
      <c r="Q864" s="2">
        <f ca="1" xml:space="preserve"> Table7[[#This Row],[Sales]] - Table7[[#This Row],[Discount]]</f>
        <v>3149874</v>
      </c>
    </row>
    <row r="865" spans="1:17">
      <c r="A865" t="s">
        <v>11</v>
      </c>
      <c r="B865" t="s">
        <v>254</v>
      </c>
      <c r="C865" t="s">
        <v>255</v>
      </c>
      <c r="D865" t="s">
        <v>45</v>
      </c>
      <c r="E865" s="6" t="s">
        <v>15</v>
      </c>
      <c r="F865" t="s">
        <v>16</v>
      </c>
      <c r="G865">
        <v>4</v>
      </c>
      <c r="H865" s="2">
        <v>16999</v>
      </c>
      <c r="I865" s="2">
        <v>23999</v>
      </c>
      <c r="J865" t="s">
        <v>256</v>
      </c>
      <c r="K865">
        <v>7000</v>
      </c>
      <c r="L865">
        <v>29.1678819950831</v>
      </c>
      <c r="M865">
        <f t="shared" ca="1" si="13"/>
        <v>168</v>
      </c>
      <c r="N865" s="2">
        <f ca="1" xml:space="preserve"> Table7[[#This Row],[Selling Price]] * Table7[[#This Row],[Units sold (Anually)]]</f>
        <v>2855832</v>
      </c>
      <c r="O865" s="2">
        <f ca="1" xml:space="preserve"> (-Table7[[#This Row],[Original Price]] - Table7[[#This Row],[Selling Price]])  * Table7[[#This Row],[Units sold (Anually)]]</f>
        <v>-6887664</v>
      </c>
      <c r="P865" s="2">
        <f ca="1" xml:space="preserve"> (Table7[[#This Row],[Original Price]] - Table7[[#This Row],[Selling Price]]) * Table7[[#This Row],[Units sold (Anually)]]</f>
        <v>1176000</v>
      </c>
      <c r="Q865" s="2">
        <f ca="1" xml:space="preserve"> Table7[[#This Row],[Sales]] - Table7[[#This Row],[Discount]]</f>
        <v>2848832</v>
      </c>
    </row>
    <row r="866" spans="1:17">
      <c r="A866" t="s">
        <v>72</v>
      </c>
      <c r="B866" t="s">
        <v>1399</v>
      </c>
      <c r="C866" t="s">
        <v>1400</v>
      </c>
      <c r="D866" t="s">
        <v>277</v>
      </c>
      <c r="E866" s="6" t="s">
        <v>63</v>
      </c>
      <c r="F866" t="s">
        <v>16</v>
      </c>
      <c r="G866">
        <v>4.4000000000000004</v>
      </c>
      <c r="H866" s="2">
        <v>15490</v>
      </c>
      <c r="I866" s="2">
        <v>19490</v>
      </c>
      <c r="J866" t="s">
        <v>1401</v>
      </c>
      <c r="K866">
        <v>4000</v>
      </c>
      <c r="L866">
        <v>20.5233453052847</v>
      </c>
      <c r="M866">
        <f t="shared" ca="1" si="13"/>
        <v>114</v>
      </c>
      <c r="N866" s="2">
        <f ca="1" xml:space="preserve"> Table7[[#This Row],[Selling Price]] * Table7[[#This Row],[Units sold (Anually)]]</f>
        <v>1765860</v>
      </c>
      <c r="O866" s="2">
        <f ca="1" xml:space="preserve"> (-Table7[[#This Row],[Original Price]] - Table7[[#This Row],[Selling Price]])  * Table7[[#This Row],[Units sold (Anually)]]</f>
        <v>-3987720</v>
      </c>
      <c r="P866" s="2">
        <f ca="1" xml:space="preserve"> (Table7[[#This Row],[Original Price]] - Table7[[#This Row],[Selling Price]]) * Table7[[#This Row],[Units sold (Anually)]]</f>
        <v>456000</v>
      </c>
      <c r="Q866" s="2">
        <f ca="1" xml:space="preserve"> Table7[[#This Row],[Sales]] - Table7[[#This Row],[Discount]]</f>
        <v>1761860</v>
      </c>
    </row>
    <row r="867" spans="1:17">
      <c r="A867" t="s">
        <v>38</v>
      </c>
      <c r="B867" t="s">
        <v>738</v>
      </c>
      <c r="C867" t="s">
        <v>80</v>
      </c>
      <c r="D867" t="s">
        <v>30</v>
      </c>
      <c r="E867" s="6" t="s">
        <v>31</v>
      </c>
      <c r="F867" t="s">
        <v>16</v>
      </c>
      <c r="G867">
        <v>4.0999999999999996</v>
      </c>
      <c r="H867" s="2">
        <v>15399</v>
      </c>
      <c r="I867" s="2">
        <v>15399</v>
      </c>
      <c r="J867" t="s">
        <v>739</v>
      </c>
      <c r="K867">
        <v>0</v>
      </c>
      <c r="L867">
        <v>0</v>
      </c>
      <c r="M867">
        <f t="shared" ca="1" si="13"/>
        <v>279</v>
      </c>
      <c r="N867" s="2">
        <f ca="1" xml:space="preserve"> Table7[[#This Row],[Selling Price]] * Table7[[#This Row],[Units sold (Anually)]]</f>
        <v>4296321</v>
      </c>
      <c r="O867" s="2">
        <f ca="1" xml:space="preserve"> (-Table7[[#This Row],[Original Price]] - Table7[[#This Row],[Selling Price]])  * Table7[[#This Row],[Units sold (Anually)]]</f>
        <v>-8592642</v>
      </c>
      <c r="P867" s="2">
        <f ca="1" xml:space="preserve"> (Table7[[#This Row],[Original Price]] - Table7[[#This Row],[Selling Price]]) * Table7[[#This Row],[Units sold (Anually)]]</f>
        <v>0</v>
      </c>
      <c r="Q867" s="2">
        <f ca="1" xml:space="preserve"> Table7[[#This Row],[Sales]] - Table7[[#This Row],[Discount]]</f>
        <v>4296321</v>
      </c>
    </row>
    <row r="868" spans="1:17">
      <c r="A868" t="s">
        <v>18</v>
      </c>
      <c r="B868" t="s">
        <v>293</v>
      </c>
      <c r="C868" t="s">
        <v>1402</v>
      </c>
      <c r="D868" t="s">
        <v>30</v>
      </c>
      <c r="E868" s="6" t="s">
        <v>31</v>
      </c>
      <c r="F868" t="s">
        <v>16</v>
      </c>
      <c r="G868" t="s">
        <v>2506</v>
      </c>
      <c r="H868" s="2">
        <v>14490</v>
      </c>
      <c r="I868" s="2">
        <v>14490</v>
      </c>
      <c r="J868" t="s">
        <v>295</v>
      </c>
      <c r="K868">
        <v>0</v>
      </c>
      <c r="L868">
        <v>0</v>
      </c>
      <c r="M868">
        <f t="shared" ca="1" si="13"/>
        <v>371</v>
      </c>
      <c r="N868" s="2">
        <f ca="1" xml:space="preserve"> Table7[[#This Row],[Selling Price]] * Table7[[#This Row],[Units sold (Anually)]]</f>
        <v>5375790</v>
      </c>
      <c r="O868" s="2">
        <f ca="1" xml:space="preserve"> (-Table7[[#This Row],[Original Price]] - Table7[[#This Row],[Selling Price]])  * Table7[[#This Row],[Units sold (Anually)]]</f>
        <v>-10751580</v>
      </c>
      <c r="P868" s="2">
        <f ca="1" xml:space="preserve"> (Table7[[#This Row],[Original Price]] - Table7[[#This Row],[Selling Price]]) * Table7[[#This Row],[Units sold (Anually)]]</f>
        <v>0</v>
      </c>
      <c r="Q868" s="2">
        <f ca="1" xml:space="preserve"> Table7[[#This Row],[Sales]] - Table7[[#This Row],[Discount]]</f>
        <v>5375790</v>
      </c>
    </row>
    <row r="869" spans="1:17">
      <c r="A869" t="s">
        <v>134</v>
      </c>
      <c r="B869" t="s">
        <v>716</v>
      </c>
      <c r="C869" t="s">
        <v>1403</v>
      </c>
      <c r="D869" t="s">
        <v>45</v>
      </c>
      <c r="E869" s="6" t="s">
        <v>15</v>
      </c>
      <c r="F869" t="s">
        <v>16</v>
      </c>
      <c r="G869">
        <v>4.5999999999999996</v>
      </c>
      <c r="H869" s="2">
        <v>53990</v>
      </c>
      <c r="I869" s="2">
        <v>53990</v>
      </c>
      <c r="J869" t="s">
        <v>718</v>
      </c>
      <c r="K869">
        <v>0</v>
      </c>
      <c r="L869">
        <v>0</v>
      </c>
      <c r="M869">
        <f t="shared" ca="1" si="13"/>
        <v>307</v>
      </c>
      <c r="N869" s="2">
        <f ca="1" xml:space="preserve"> Table7[[#This Row],[Selling Price]] * Table7[[#This Row],[Units sold (Anually)]]</f>
        <v>16574930</v>
      </c>
      <c r="O869" s="2">
        <f ca="1" xml:space="preserve"> (-Table7[[#This Row],[Original Price]] - Table7[[#This Row],[Selling Price]])  * Table7[[#This Row],[Units sold (Anually)]]</f>
        <v>-33149860</v>
      </c>
      <c r="P869" s="2">
        <f ca="1" xml:space="preserve"> (Table7[[#This Row],[Original Price]] - Table7[[#This Row],[Selling Price]]) * Table7[[#This Row],[Units sold (Anually)]]</f>
        <v>0</v>
      </c>
      <c r="Q869" s="2">
        <f ca="1" xml:space="preserve"> Table7[[#This Row],[Sales]] - Table7[[#This Row],[Discount]]</f>
        <v>16574930</v>
      </c>
    </row>
    <row r="870" spans="1:17">
      <c r="A870" t="s">
        <v>87</v>
      </c>
      <c r="B870" t="s">
        <v>388</v>
      </c>
      <c r="C870" t="s">
        <v>863</v>
      </c>
      <c r="D870" t="s">
        <v>45</v>
      </c>
      <c r="E870" s="6" t="s">
        <v>31</v>
      </c>
      <c r="F870" t="s">
        <v>16</v>
      </c>
      <c r="G870">
        <v>4.3</v>
      </c>
      <c r="H870" s="2">
        <v>19999</v>
      </c>
      <c r="I870" s="2">
        <v>19999</v>
      </c>
      <c r="J870" t="s">
        <v>389</v>
      </c>
      <c r="K870">
        <v>0</v>
      </c>
      <c r="L870">
        <v>0</v>
      </c>
      <c r="M870">
        <f t="shared" ca="1" si="13"/>
        <v>219</v>
      </c>
      <c r="N870" s="2">
        <f ca="1" xml:space="preserve"> Table7[[#This Row],[Selling Price]] * Table7[[#This Row],[Units sold (Anually)]]</f>
        <v>4379781</v>
      </c>
      <c r="O870" s="2">
        <f ca="1" xml:space="preserve"> (-Table7[[#This Row],[Original Price]] - Table7[[#This Row],[Selling Price]])  * Table7[[#This Row],[Units sold (Anually)]]</f>
        <v>-8759562</v>
      </c>
      <c r="P870" s="2">
        <f ca="1" xml:space="preserve"> (Table7[[#This Row],[Original Price]] - Table7[[#This Row],[Selling Price]]) * Table7[[#This Row],[Units sold (Anually)]]</f>
        <v>0</v>
      </c>
      <c r="Q870" s="2">
        <f ca="1" xml:space="preserve"> Table7[[#This Row],[Sales]] - Table7[[#This Row],[Discount]]</f>
        <v>4379781</v>
      </c>
    </row>
    <row r="871" spans="1:17">
      <c r="A871" t="s">
        <v>33</v>
      </c>
      <c r="B871" t="s">
        <v>1404</v>
      </c>
      <c r="C871" t="s">
        <v>173</v>
      </c>
      <c r="D871" t="s">
        <v>50</v>
      </c>
      <c r="E871" s="6" t="s">
        <v>63</v>
      </c>
      <c r="F871" t="s">
        <v>16</v>
      </c>
      <c r="G871">
        <v>4.5999999999999996</v>
      </c>
      <c r="H871" s="2">
        <v>106900</v>
      </c>
      <c r="I871" s="2">
        <v>106900</v>
      </c>
      <c r="J871" t="s">
        <v>1405</v>
      </c>
      <c r="K871">
        <v>0</v>
      </c>
      <c r="L871">
        <v>0</v>
      </c>
      <c r="M871">
        <f t="shared" ca="1" si="13"/>
        <v>334</v>
      </c>
      <c r="N871" s="2">
        <f ca="1" xml:space="preserve"> Table7[[#This Row],[Selling Price]] * Table7[[#This Row],[Units sold (Anually)]]</f>
        <v>35704600</v>
      </c>
      <c r="O871" s="2">
        <f ca="1" xml:space="preserve"> (-Table7[[#This Row],[Original Price]] - Table7[[#This Row],[Selling Price]])  * Table7[[#This Row],[Units sold (Anually)]]</f>
        <v>-71409200</v>
      </c>
      <c r="P871" s="2">
        <f ca="1" xml:space="preserve"> (Table7[[#This Row],[Original Price]] - Table7[[#This Row],[Selling Price]]) * Table7[[#This Row],[Units sold (Anually)]]</f>
        <v>0</v>
      </c>
      <c r="Q871" s="2">
        <f ca="1" xml:space="preserve"> Table7[[#This Row],[Sales]] - Table7[[#This Row],[Discount]]</f>
        <v>35704600</v>
      </c>
    </row>
    <row r="872" spans="1:17">
      <c r="A872" t="s">
        <v>11</v>
      </c>
      <c r="B872" t="s">
        <v>608</v>
      </c>
      <c r="C872" t="s">
        <v>35</v>
      </c>
      <c r="D872" t="s">
        <v>50</v>
      </c>
      <c r="E872" s="6" t="s">
        <v>70</v>
      </c>
      <c r="F872" t="s">
        <v>16</v>
      </c>
      <c r="G872">
        <v>4</v>
      </c>
      <c r="H872" s="2">
        <v>11499</v>
      </c>
      <c r="I872" s="2">
        <v>13499</v>
      </c>
      <c r="J872" t="s">
        <v>609</v>
      </c>
      <c r="K872">
        <v>2000</v>
      </c>
      <c r="L872">
        <v>14.815912289799201</v>
      </c>
      <c r="M872">
        <f t="shared" ca="1" si="13"/>
        <v>187</v>
      </c>
      <c r="N872" s="2">
        <f ca="1" xml:space="preserve"> Table7[[#This Row],[Selling Price]] * Table7[[#This Row],[Units sold (Anually)]]</f>
        <v>2150313</v>
      </c>
      <c r="O872" s="2">
        <f ca="1" xml:space="preserve"> (-Table7[[#This Row],[Original Price]] - Table7[[#This Row],[Selling Price]])  * Table7[[#This Row],[Units sold (Anually)]]</f>
        <v>-4674626</v>
      </c>
      <c r="P872" s="2">
        <f ca="1" xml:space="preserve"> (Table7[[#This Row],[Original Price]] - Table7[[#This Row],[Selling Price]]) * Table7[[#This Row],[Units sold (Anually)]]</f>
        <v>374000</v>
      </c>
      <c r="Q872" s="2">
        <f ca="1" xml:space="preserve"> Table7[[#This Row],[Sales]] - Table7[[#This Row],[Discount]]</f>
        <v>2148313</v>
      </c>
    </row>
    <row r="873" spans="1:17">
      <c r="A873" t="s">
        <v>67</v>
      </c>
      <c r="B873" t="s">
        <v>296</v>
      </c>
      <c r="C873" t="s">
        <v>1100</v>
      </c>
      <c r="D873" t="s">
        <v>14</v>
      </c>
      <c r="E873" s="6" t="s">
        <v>63</v>
      </c>
      <c r="F873" t="s">
        <v>16</v>
      </c>
      <c r="G873">
        <v>4.4000000000000004</v>
      </c>
      <c r="H873" s="2">
        <v>27990</v>
      </c>
      <c r="I873" s="2">
        <v>35990</v>
      </c>
      <c r="J873" t="s">
        <v>297</v>
      </c>
      <c r="K873">
        <v>8000</v>
      </c>
      <c r="L873">
        <v>22.228396776882398</v>
      </c>
      <c r="M873">
        <f t="shared" ca="1" si="13"/>
        <v>461</v>
      </c>
      <c r="N873" s="2">
        <f ca="1" xml:space="preserve"> Table7[[#This Row],[Selling Price]] * Table7[[#This Row],[Units sold (Anually)]]</f>
        <v>12903390</v>
      </c>
      <c r="O873" s="2">
        <f ca="1" xml:space="preserve"> (-Table7[[#This Row],[Original Price]] - Table7[[#This Row],[Selling Price]])  * Table7[[#This Row],[Units sold (Anually)]]</f>
        <v>-29494780</v>
      </c>
      <c r="P873" s="2">
        <f ca="1" xml:space="preserve"> (Table7[[#This Row],[Original Price]] - Table7[[#This Row],[Selling Price]]) * Table7[[#This Row],[Units sold (Anually)]]</f>
        <v>3688000</v>
      </c>
      <c r="Q873" s="2">
        <f ca="1" xml:space="preserve"> Table7[[#This Row],[Sales]] - Table7[[#This Row],[Discount]]</f>
        <v>12895390</v>
      </c>
    </row>
    <row r="874" spans="1:17">
      <c r="A874" t="s">
        <v>83</v>
      </c>
      <c r="B874" t="s">
        <v>1406</v>
      </c>
      <c r="C874" t="s">
        <v>591</v>
      </c>
      <c r="D874" t="s">
        <v>50</v>
      </c>
      <c r="E874" s="6" t="s">
        <v>70</v>
      </c>
      <c r="F874" t="s">
        <v>16</v>
      </c>
      <c r="G874" t="s">
        <v>2506</v>
      </c>
      <c r="H874" s="2">
        <v>13490</v>
      </c>
      <c r="I874" s="2">
        <v>13490</v>
      </c>
      <c r="J874" t="s">
        <v>1407</v>
      </c>
      <c r="K874">
        <v>0</v>
      </c>
      <c r="L874">
        <v>0</v>
      </c>
      <c r="M874">
        <f t="shared" ca="1" si="13"/>
        <v>105</v>
      </c>
      <c r="N874" s="2">
        <f ca="1" xml:space="preserve"> Table7[[#This Row],[Selling Price]] * Table7[[#This Row],[Units sold (Anually)]]</f>
        <v>1416450</v>
      </c>
      <c r="O874" s="2">
        <f ca="1" xml:space="preserve"> (-Table7[[#This Row],[Original Price]] - Table7[[#This Row],[Selling Price]])  * Table7[[#This Row],[Units sold (Anually)]]</f>
        <v>-2832900</v>
      </c>
      <c r="P874" s="2">
        <f ca="1" xml:space="preserve"> (Table7[[#This Row],[Original Price]] - Table7[[#This Row],[Selling Price]]) * Table7[[#This Row],[Units sold (Anually)]]</f>
        <v>0</v>
      </c>
      <c r="Q874" s="2">
        <f ca="1" xml:space="preserve"> Table7[[#This Row],[Sales]] - Table7[[#This Row],[Discount]]</f>
        <v>1416450</v>
      </c>
    </row>
    <row r="875" spans="1:17">
      <c r="A875" t="s">
        <v>83</v>
      </c>
      <c r="B875" t="s">
        <v>1408</v>
      </c>
      <c r="C875" t="s">
        <v>647</v>
      </c>
      <c r="D875" t="s">
        <v>50</v>
      </c>
      <c r="E875" s="6" t="s">
        <v>70</v>
      </c>
      <c r="F875" t="s">
        <v>16</v>
      </c>
      <c r="G875">
        <v>4.0999999999999996</v>
      </c>
      <c r="H875" s="2">
        <v>7819</v>
      </c>
      <c r="I875" s="2">
        <v>7819</v>
      </c>
      <c r="J875" t="s">
        <v>1409</v>
      </c>
      <c r="K875">
        <v>0</v>
      </c>
      <c r="L875">
        <v>0</v>
      </c>
      <c r="M875">
        <f t="shared" ca="1" si="13"/>
        <v>249</v>
      </c>
      <c r="N875" s="2">
        <f ca="1" xml:space="preserve"> Table7[[#This Row],[Selling Price]] * Table7[[#This Row],[Units sold (Anually)]]</f>
        <v>1946931</v>
      </c>
      <c r="O875" s="2">
        <f ca="1" xml:space="preserve"> (-Table7[[#This Row],[Original Price]] - Table7[[#This Row],[Selling Price]])  * Table7[[#This Row],[Units sold (Anually)]]</f>
        <v>-3893862</v>
      </c>
      <c r="P875" s="2">
        <f ca="1" xml:space="preserve"> (Table7[[#This Row],[Original Price]] - Table7[[#This Row],[Selling Price]]) * Table7[[#This Row],[Units sold (Anually)]]</f>
        <v>0</v>
      </c>
      <c r="Q875" s="2">
        <f ca="1" xml:space="preserve"> Table7[[#This Row],[Sales]] - Table7[[#This Row],[Discount]]</f>
        <v>1946931</v>
      </c>
    </row>
    <row r="876" spans="1:17">
      <c r="A876" t="s">
        <v>11</v>
      </c>
      <c r="B876" t="s">
        <v>1410</v>
      </c>
      <c r="C876" t="s">
        <v>188</v>
      </c>
      <c r="D876" t="s">
        <v>45</v>
      </c>
      <c r="E876" s="6" t="s">
        <v>31</v>
      </c>
      <c r="F876" t="s">
        <v>16</v>
      </c>
      <c r="G876">
        <v>4.3</v>
      </c>
      <c r="H876" s="2">
        <v>15999</v>
      </c>
      <c r="I876" s="2">
        <v>19999</v>
      </c>
      <c r="J876" t="s">
        <v>1411</v>
      </c>
      <c r="K876">
        <v>4000</v>
      </c>
      <c r="L876">
        <v>20.001000050002499</v>
      </c>
      <c r="M876">
        <f t="shared" ca="1" si="13"/>
        <v>285</v>
      </c>
      <c r="N876" s="2">
        <f ca="1" xml:space="preserve"> Table7[[#This Row],[Selling Price]] * Table7[[#This Row],[Units sold (Anually)]]</f>
        <v>4559715</v>
      </c>
      <c r="O876" s="2">
        <f ca="1" xml:space="preserve"> (-Table7[[#This Row],[Original Price]] - Table7[[#This Row],[Selling Price]])  * Table7[[#This Row],[Units sold (Anually)]]</f>
        <v>-10259430</v>
      </c>
      <c r="P876" s="2">
        <f ca="1" xml:space="preserve"> (Table7[[#This Row],[Original Price]] - Table7[[#This Row],[Selling Price]]) * Table7[[#This Row],[Units sold (Anually)]]</f>
        <v>1140000</v>
      </c>
      <c r="Q876" s="2">
        <f ca="1" xml:space="preserve"> Table7[[#This Row],[Sales]] - Table7[[#This Row],[Discount]]</f>
        <v>4555715</v>
      </c>
    </row>
    <row r="877" spans="1:17">
      <c r="A877" t="s">
        <v>23</v>
      </c>
      <c r="B877" t="s">
        <v>676</v>
      </c>
      <c r="C877" t="s">
        <v>677</v>
      </c>
      <c r="D877" t="s">
        <v>30</v>
      </c>
      <c r="E877" s="6" t="s">
        <v>15</v>
      </c>
      <c r="F877" t="s">
        <v>16</v>
      </c>
      <c r="G877">
        <v>4.4000000000000004</v>
      </c>
      <c r="H877" s="2">
        <v>10999</v>
      </c>
      <c r="I877" s="2">
        <v>11999</v>
      </c>
      <c r="J877" t="s">
        <v>678</v>
      </c>
      <c r="K877">
        <v>1000</v>
      </c>
      <c r="L877">
        <v>8.3340278356529698</v>
      </c>
      <c r="M877">
        <f t="shared" ca="1" si="13"/>
        <v>218</v>
      </c>
      <c r="N877" s="2">
        <f ca="1" xml:space="preserve"> Table7[[#This Row],[Selling Price]] * Table7[[#This Row],[Units sold (Anually)]]</f>
        <v>2397782</v>
      </c>
      <c r="O877" s="2">
        <f ca="1" xml:space="preserve"> (-Table7[[#This Row],[Original Price]] - Table7[[#This Row],[Selling Price]])  * Table7[[#This Row],[Units sold (Anually)]]</f>
        <v>-5013564</v>
      </c>
      <c r="P877" s="2">
        <f ca="1" xml:space="preserve"> (Table7[[#This Row],[Original Price]] - Table7[[#This Row],[Selling Price]]) * Table7[[#This Row],[Units sold (Anually)]]</f>
        <v>218000</v>
      </c>
      <c r="Q877" s="2">
        <f ca="1" xml:space="preserve"> Table7[[#This Row],[Sales]] - Table7[[#This Row],[Discount]]</f>
        <v>2396782</v>
      </c>
    </row>
    <row r="878" spans="1:17">
      <c r="A878" t="s">
        <v>56</v>
      </c>
      <c r="B878" t="s">
        <v>624</v>
      </c>
      <c r="C878" t="s">
        <v>884</v>
      </c>
      <c r="D878" t="s">
        <v>50</v>
      </c>
      <c r="E878" s="6" t="s">
        <v>70</v>
      </c>
      <c r="F878" t="s">
        <v>16</v>
      </c>
      <c r="G878">
        <v>4.0999999999999996</v>
      </c>
      <c r="H878" s="2">
        <v>8498</v>
      </c>
      <c r="I878" s="2">
        <v>8525</v>
      </c>
      <c r="J878" t="s">
        <v>625</v>
      </c>
      <c r="K878">
        <v>27</v>
      </c>
      <c r="L878">
        <v>0.31671554252199402</v>
      </c>
      <c r="M878">
        <f t="shared" ca="1" si="13"/>
        <v>164</v>
      </c>
      <c r="N878" s="2">
        <f ca="1" xml:space="preserve"> Table7[[#This Row],[Selling Price]] * Table7[[#This Row],[Units sold (Anually)]]</f>
        <v>1393672</v>
      </c>
      <c r="O878" s="2">
        <f ca="1" xml:space="preserve"> (-Table7[[#This Row],[Original Price]] - Table7[[#This Row],[Selling Price]])  * Table7[[#This Row],[Units sold (Anually)]]</f>
        <v>-2791772</v>
      </c>
      <c r="P878" s="2">
        <f ca="1" xml:space="preserve"> (Table7[[#This Row],[Original Price]] - Table7[[#This Row],[Selling Price]]) * Table7[[#This Row],[Units sold (Anually)]]</f>
        <v>4428</v>
      </c>
      <c r="Q878" s="2">
        <f ca="1" xml:space="preserve"> Table7[[#This Row],[Sales]] - Table7[[#This Row],[Discount]]</f>
        <v>1393645</v>
      </c>
    </row>
    <row r="879" spans="1:17">
      <c r="A879" t="s">
        <v>18</v>
      </c>
      <c r="B879">
        <v>6.1</v>
      </c>
      <c r="C879" t="s">
        <v>80</v>
      </c>
      <c r="D879" t="s">
        <v>30</v>
      </c>
      <c r="E879" s="6" t="s">
        <v>70</v>
      </c>
      <c r="F879" t="s">
        <v>16</v>
      </c>
      <c r="G879">
        <v>4</v>
      </c>
      <c r="H879" s="2">
        <v>9500</v>
      </c>
      <c r="I879" s="2">
        <v>9500</v>
      </c>
      <c r="J879" t="s">
        <v>864</v>
      </c>
      <c r="K879">
        <v>0</v>
      </c>
      <c r="L879">
        <v>0</v>
      </c>
      <c r="M879">
        <f t="shared" ca="1" si="13"/>
        <v>179</v>
      </c>
      <c r="N879" s="2">
        <f ca="1" xml:space="preserve"> Table7[[#This Row],[Selling Price]] * Table7[[#This Row],[Units sold (Anually)]]</f>
        <v>1700500</v>
      </c>
      <c r="O879" s="2">
        <f ca="1" xml:space="preserve"> (-Table7[[#This Row],[Original Price]] - Table7[[#This Row],[Selling Price]])  * Table7[[#This Row],[Units sold (Anually)]]</f>
        <v>-3401000</v>
      </c>
      <c r="P879" s="2">
        <f ca="1" xml:space="preserve"> (Table7[[#This Row],[Original Price]] - Table7[[#This Row],[Selling Price]]) * Table7[[#This Row],[Units sold (Anually)]]</f>
        <v>0</v>
      </c>
      <c r="Q879" s="2">
        <f ca="1" xml:space="preserve"> Table7[[#This Row],[Sales]] - Table7[[#This Row],[Discount]]</f>
        <v>1700500</v>
      </c>
    </row>
    <row r="880" spans="1:17">
      <c r="A880" t="s">
        <v>67</v>
      </c>
      <c r="B880" t="s">
        <v>937</v>
      </c>
      <c r="C880" t="s">
        <v>170</v>
      </c>
      <c r="D880" t="s">
        <v>14</v>
      </c>
      <c r="E880" s="6" t="s">
        <v>63</v>
      </c>
      <c r="F880" t="s">
        <v>16</v>
      </c>
      <c r="G880">
        <v>4.4000000000000004</v>
      </c>
      <c r="H880" s="2">
        <v>41990</v>
      </c>
      <c r="I880" s="2">
        <v>55990</v>
      </c>
      <c r="J880" t="s">
        <v>939</v>
      </c>
      <c r="K880">
        <v>14000</v>
      </c>
      <c r="L880">
        <v>25.004465083050501</v>
      </c>
      <c r="M880">
        <f t="shared" ca="1" si="13"/>
        <v>132</v>
      </c>
      <c r="N880" s="2">
        <f ca="1" xml:space="preserve"> Table7[[#This Row],[Selling Price]] * Table7[[#This Row],[Units sold (Anually)]]</f>
        <v>5542680</v>
      </c>
      <c r="O880" s="2">
        <f ca="1" xml:space="preserve"> (-Table7[[#This Row],[Original Price]] - Table7[[#This Row],[Selling Price]])  * Table7[[#This Row],[Units sold (Anually)]]</f>
        <v>-12933360</v>
      </c>
      <c r="P880" s="2">
        <f ca="1" xml:space="preserve"> (Table7[[#This Row],[Original Price]] - Table7[[#This Row],[Selling Price]]) * Table7[[#This Row],[Units sold (Anually)]]</f>
        <v>1848000</v>
      </c>
      <c r="Q880" s="2">
        <f ca="1" xml:space="preserve"> Table7[[#This Row],[Sales]] - Table7[[#This Row],[Discount]]</f>
        <v>5528680</v>
      </c>
    </row>
    <row r="881" spans="1:17">
      <c r="A881" t="s">
        <v>27</v>
      </c>
      <c r="B881" t="s">
        <v>1412</v>
      </c>
      <c r="C881" t="s">
        <v>834</v>
      </c>
      <c r="D881" t="s">
        <v>45</v>
      </c>
      <c r="E881" s="6" t="s">
        <v>31</v>
      </c>
      <c r="F881" t="s">
        <v>16</v>
      </c>
      <c r="G881">
        <v>4.3</v>
      </c>
      <c r="H881" s="2">
        <v>10999</v>
      </c>
      <c r="I881" s="2">
        <v>13999</v>
      </c>
      <c r="J881" t="s">
        <v>1413</v>
      </c>
      <c r="K881">
        <v>3000</v>
      </c>
      <c r="L881">
        <v>21.430102150153498</v>
      </c>
      <c r="M881">
        <f t="shared" ca="1" si="13"/>
        <v>123</v>
      </c>
      <c r="N881" s="2">
        <f ca="1" xml:space="preserve"> Table7[[#This Row],[Selling Price]] * Table7[[#This Row],[Units sold (Anually)]]</f>
        <v>1352877</v>
      </c>
      <c r="O881" s="2">
        <f ca="1" xml:space="preserve"> (-Table7[[#This Row],[Original Price]] - Table7[[#This Row],[Selling Price]])  * Table7[[#This Row],[Units sold (Anually)]]</f>
        <v>-3074754</v>
      </c>
      <c r="P881" s="2">
        <f ca="1" xml:space="preserve"> (Table7[[#This Row],[Original Price]] - Table7[[#This Row],[Selling Price]]) * Table7[[#This Row],[Units sold (Anually)]]</f>
        <v>369000</v>
      </c>
      <c r="Q881" s="2">
        <f ca="1" xml:space="preserve"> Table7[[#This Row],[Sales]] - Table7[[#This Row],[Discount]]</f>
        <v>1349877</v>
      </c>
    </row>
    <row r="882" spans="1:17">
      <c r="A882" t="s">
        <v>11</v>
      </c>
      <c r="B882" t="s">
        <v>1414</v>
      </c>
      <c r="C882" t="s">
        <v>62</v>
      </c>
      <c r="D882" t="s">
        <v>30</v>
      </c>
      <c r="E882" s="6" t="s">
        <v>31</v>
      </c>
      <c r="F882" t="s">
        <v>16</v>
      </c>
      <c r="G882">
        <v>4.3</v>
      </c>
      <c r="H882" s="2">
        <v>13600</v>
      </c>
      <c r="I882" s="2">
        <v>13600</v>
      </c>
      <c r="J882" t="s">
        <v>1415</v>
      </c>
      <c r="K882">
        <v>0</v>
      </c>
      <c r="L882">
        <v>0</v>
      </c>
      <c r="M882">
        <f t="shared" ca="1" si="13"/>
        <v>428</v>
      </c>
      <c r="N882" s="2">
        <f ca="1" xml:space="preserve"> Table7[[#This Row],[Selling Price]] * Table7[[#This Row],[Units sold (Anually)]]</f>
        <v>5820800</v>
      </c>
      <c r="O882" s="2">
        <f ca="1" xml:space="preserve"> (-Table7[[#This Row],[Original Price]] - Table7[[#This Row],[Selling Price]])  * Table7[[#This Row],[Units sold (Anually)]]</f>
        <v>-11641600</v>
      </c>
      <c r="P882" s="2">
        <f ca="1" xml:space="preserve"> (Table7[[#This Row],[Original Price]] - Table7[[#This Row],[Selling Price]]) * Table7[[#This Row],[Units sold (Anually)]]</f>
        <v>0</v>
      </c>
      <c r="Q882" s="2">
        <f ca="1" xml:space="preserve"> Table7[[#This Row],[Sales]] - Table7[[#This Row],[Discount]]</f>
        <v>5820800</v>
      </c>
    </row>
    <row r="883" spans="1:17">
      <c r="A883" t="s">
        <v>67</v>
      </c>
      <c r="B883" t="s">
        <v>1066</v>
      </c>
      <c r="C883" t="s">
        <v>1416</v>
      </c>
      <c r="D883" t="s">
        <v>45</v>
      </c>
      <c r="E883" s="6" t="s">
        <v>15</v>
      </c>
      <c r="F883" t="s">
        <v>16</v>
      </c>
      <c r="G883">
        <v>4.5</v>
      </c>
      <c r="H883" s="2">
        <v>21990</v>
      </c>
      <c r="I883" s="2">
        <v>27990</v>
      </c>
      <c r="J883" t="s">
        <v>1068</v>
      </c>
      <c r="K883">
        <v>6000</v>
      </c>
      <c r="L883">
        <v>21.436227224008501</v>
      </c>
      <c r="M883">
        <f t="shared" ca="1" si="13"/>
        <v>284</v>
      </c>
      <c r="N883" s="2">
        <f ca="1" xml:space="preserve"> Table7[[#This Row],[Selling Price]] * Table7[[#This Row],[Units sold (Anually)]]</f>
        <v>6245160</v>
      </c>
      <c r="O883" s="2">
        <f ca="1" xml:space="preserve"> (-Table7[[#This Row],[Original Price]] - Table7[[#This Row],[Selling Price]])  * Table7[[#This Row],[Units sold (Anually)]]</f>
        <v>-14194320</v>
      </c>
      <c r="P883" s="2">
        <f ca="1" xml:space="preserve"> (Table7[[#This Row],[Original Price]] - Table7[[#This Row],[Selling Price]]) * Table7[[#This Row],[Units sold (Anually)]]</f>
        <v>1704000</v>
      </c>
      <c r="Q883" s="2">
        <f ca="1" xml:space="preserve"> Table7[[#This Row],[Sales]] - Table7[[#This Row],[Discount]]</f>
        <v>6239160</v>
      </c>
    </row>
    <row r="884" spans="1:17">
      <c r="A884" t="s">
        <v>67</v>
      </c>
      <c r="B884" t="s">
        <v>1417</v>
      </c>
      <c r="C884" t="s">
        <v>89</v>
      </c>
      <c r="D884" t="s">
        <v>30</v>
      </c>
      <c r="E884" s="6" t="s">
        <v>31</v>
      </c>
      <c r="F884" t="s">
        <v>16</v>
      </c>
      <c r="G884">
        <v>4.3</v>
      </c>
      <c r="H884" s="2">
        <v>15000</v>
      </c>
      <c r="I884" s="2">
        <v>15000</v>
      </c>
      <c r="J884" t="s">
        <v>1418</v>
      </c>
      <c r="K884">
        <v>0</v>
      </c>
      <c r="L884">
        <v>0</v>
      </c>
      <c r="M884">
        <f t="shared" ca="1" si="13"/>
        <v>414</v>
      </c>
      <c r="N884" s="2">
        <f ca="1" xml:space="preserve"> Table7[[#This Row],[Selling Price]] * Table7[[#This Row],[Units sold (Anually)]]</f>
        <v>6210000</v>
      </c>
      <c r="O884" s="2">
        <f ca="1" xml:space="preserve"> (-Table7[[#This Row],[Original Price]] - Table7[[#This Row],[Selling Price]])  * Table7[[#This Row],[Units sold (Anually)]]</f>
        <v>-12420000</v>
      </c>
      <c r="P884" s="2">
        <f ca="1" xml:space="preserve"> (Table7[[#This Row],[Original Price]] - Table7[[#This Row],[Selling Price]]) * Table7[[#This Row],[Units sold (Anually)]]</f>
        <v>0</v>
      </c>
      <c r="Q884" s="2">
        <f ca="1" xml:space="preserve"> Table7[[#This Row],[Sales]] - Table7[[#This Row],[Discount]]</f>
        <v>6210000</v>
      </c>
    </row>
    <row r="885" spans="1:17">
      <c r="A885" t="s">
        <v>196</v>
      </c>
      <c r="B885" t="s">
        <v>1419</v>
      </c>
      <c r="C885" t="s">
        <v>1420</v>
      </c>
      <c r="D885" t="s">
        <v>45</v>
      </c>
      <c r="E885" s="6" t="s">
        <v>15</v>
      </c>
      <c r="F885" t="s">
        <v>16</v>
      </c>
      <c r="G885">
        <v>4.2</v>
      </c>
      <c r="H885" s="2">
        <v>29999</v>
      </c>
      <c r="I885" s="2">
        <v>29999</v>
      </c>
      <c r="J885" t="s">
        <v>1421</v>
      </c>
      <c r="K885">
        <v>0</v>
      </c>
      <c r="L885">
        <v>0</v>
      </c>
      <c r="M885">
        <f t="shared" ca="1" si="13"/>
        <v>125</v>
      </c>
      <c r="N885" s="2">
        <f ca="1" xml:space="preserve"> Table7[[#This Row],[Selling Price]] * Table7[[#This Row],[Units sold (Anually)]]</f>
        <v>3749875</v>
      </c>
      <c r="O885" s="2">
        <f ca="1" xml:space="preserve"> (-Table7[[#This Row],[Original Price]] - Table7[[#This Row],[Selling Price]])  * Table7[[#This Row],[Units sold (Anually)]]</f>
        <v>-7499750</v>
      </c>
      <c r="P885" s="2">
        <f ca="1" xml:space="preserve"> (Table7[[#This Row],[Original Price]] - Table7[[#This Row],[Selling Price]]) * Table7[[#This Row],[Units sold (Anually)]]</f>
        <v>0</v>
      </c>
      <c r="Q885" s="2">
        <f ca="1" xml:space="preserve"> Table7[[#This Row],[Sales]] - Table7[[#This Row],[Discount]]</f>
        <v>3749875</v>
      </c>
    </row>
    <row r="886" spans="1:17">
      <c r="A886" t="s">
        <v>33</v>
      </c>
      <c r="B886" t="s">
        <v>354</v>
      </c>
      <c r="C886" t="s">
        <v>420</v>
      </c>
      <c r="D886" t="s">
        <v>20</v>
      </c>
      <c r="E886" s="6" t="s">
        <v>70</v>
      </c>
      <c r="F886" t="s">
        <v>16</v>
      </c>
      <c r="G886">
        <v>4.5</v>
      </c>
      <c r="H886" s="2">
        <v>25299</v>
      </c>
      <c r="I886" s="2">
        <v>29900</v>
      </c>
      <c r="J886" t="s">
        <v>355</v>
      </c>
      <c r="K886">
        <v>4601</v>
      </c>
      <c r="L886">
        <v>15.387959866220699</v>
      </c>
      <c r="M886">
        <f t="shared" ca="1" si="13"/>
        <v>499</v>
      </c>
      <c r="N886" s="2">
        <f ca="1" xml:space="preserve"> Table7[[#This Row],[Selling Price]] * Table7[[#This Row],[Units sold (Anually)]]</f>
        <v>12624201</v>
      </c>
      <c r="O886" s="2">
        <f ca="1" xml:space="preserve"> (-Table7[[#This Row],[Original Price]] - Table7[[#This Row],[Selling Price]])  * Table7[[#This Row],[Units sold (Anually)]]</f>
        <v>-27544301</v>
      </c>
      <c r="P886" s="2">
        <f ca="1" xml:space="preserve"> (Table7[[#This Row],[Original Price]] - Table7[[#This Row],[Selling Price]]) * Table7[[#This Row],[Units sold (Anually)]]</f>
        <v>2295899</v>
      </c>
      <c r="Q886" s="2">
        <f ca="1" xml:space="preserve"> Table7[[#This Row],[Sales]] - Table7[[#This Row],[Discount]]</f>
        <v>12619600</v>
      </c>
    </row>
    <row r="887" spans="1:17">
      <c r="A887" t="s">
        <v>33</v>
      </c>
      <c r="B887" t="s">
        <v>268</v>
      </c>
      <c r="C887" t="s">
        <v>97</v>
      </c>
      <c r="D887" t="s">
        <v>36</v>
      </c>
      <c r="E887" s="6" t="s">
        <v>63</v>
      </c>
      <c r="F887" t="s">
        <v>16</v>
      </c>
      <c r="G887">
        <v>4.5999999999999996</v>
      </c>
      <c r="H887" s="2">
        <v>78999</v>
      </c>
      <c r="I887" s="2">
        <v>80900</v>
      </c>
      <c r="J887" t="s">
        <v>269</v>
      </c>
      <c r="K887">
        <v>1901</v>
      </c>
      <c r="L887">
        <v>2.3498145859085202</v>
      </c>
      <c r="M887">
        <f t="shared" ca="1" si="13"/>
        <v>409</v>
      </c>
      <c r="N887" s="2">
        <f ca="1" xml:space="preserve"> Table7[[#This Row],[Selling Price]] * Table7[[#This Row],[Units sold (Anually)]]</f>
        <v>32310591</v>
      </c>
      <c r="O887" s="2">
        <f ca="1" xml:space="preserve"> (-Table7[[#This Row],[Original Price]] - Table7[[#This Row],[Selling Price]])  * Table7[[#This Row],[Units sold (Anually)]]</f>
        <v>-65398691</v>
      </c>
      <c r="P887" s="2">
        <f ca="1" xml:space="preserve"> (Table7[[#This Row],[Original Price]] - Table7[[#This Row],[Selling Price]]) * Table7[[#This Row],[Units sold (Anually)]]</f>
        <v>777509</v>
      </c>
      <c r="Q887" s="2">
        <f ca="1" xml:space="preserve"> Table7[[#This Row],[Sales]] - Table7[[#This Row],[Discount]]</f>
        <v>32308690</v>
      </c>
    </row>
    <row r="888" spans="1:17">
      <c r="A888" t="s">
        <v>18</v>
      </c>
      <c r="B888">
        <v>6.1</v>
      </c>
      <c r="C888" t="s">
        <v>1422</v>
      </c>
      <c r="D888" t="s">
        <v>50</v>
      </c>
      <c r="E888" s="6" t="s">
        <v>70</v>
      </c>
      <c r="F888" t="s">
        <v>16</v>
      </c>
      <c r="G888">
        <v>4.2</v>
      </c>
      <c r="H888" s="2">
        <v>17979</v>
      </c>
      <c r="I888" s="2">
        <v>17979</v>
      </c>
      <c r="J888" t="s">
        <v>864</v>
      </c>
      <c r="K888">
        <v>0</v>
      </c>
      <c r="L888">
        <v>0</v>
      </c>
      <c r="M888">
        <f t="shared" ca="1" si="13"/>
        <v>387</v>
      </c>
      <c r="N888" s="2">
        <f ca="1" xml:space="preserve"> Table7[[#This Row],[Selling Price]] * Table7[[#This Row],[Units sold (Anually)]]</f>
        <v>6957873</v>
      </c>
      <c r="O888" s="2">
        <f ca="1" xml:space="preserve"> (-Table7[[#This Row],[Original Price]] - Table7[[#This Row],[Selling Price]])  * Table7[[#This Row],[Units sold (Anually)]]</f>
        <v>-13915746</v>
      </c>
      <c r="P888" s="2">
        <f ca="1" xml:space="preserve"> (Table7[[#This Row],[Original Price]] - Table7[[#This Row],[Selling Price]]) * Table7[[#This Row],[Units sold (Anually)]]</f>
        <v>0</v>
      </c>
      <c r="Q888" s="2">
        <f ca="1" xml:space="preserve"> Table7[[#This Row],[Sales]] - Table7[[#This Row],[Discount]]</f>
        <v>6957873</v>
      </c>
    </row>
    <row r="889" spans="1:17">
      <c r="A889" t="s">
        <v>18</v>
      </c>
      <c r="B889" t="s">
        <v>1271</v>
      </c>
      <c r="C889" t="s">
        <v>97</v>
      </c>
      <c r="D889" t="s">
        <v>50</v>
      </c>
      <c r="E889" s="6" t="s">
        <v>70</v>
      </c>
      <c r="F889" t="s">
        <v>16</v>
      </c>
      <c r="G889">
        <v>4.3</v>
      </c>
      <c r="H889" s="2">
        <v>13199</v>
      </c>
      <c r="I889" s="2">
        <v>13199</v>
      </c>
      <c r="J889" t="s">
        <v>1272</v>
      </c>
      <c r="K889">
        <v>0</v>
      </c>
      <c r="L889">
        <v>0</v>
      </c>
      <c r="M889">
        <f t="shared" ca="1" si="13"/>
        <v>238</v>
      </c>
      <c r="N889" s="2">
        <f ca="1" xml:space="preserve"> Table7[[#This Row],[Selling Price]] * Table7[[#This Row],[Units sold (Anually)]]</f>
        <v>3141362</v>
      </c>
      <c r="O889" s="2">
        <f ca="1" xml:space="preserve"> (-Table7[[#This Row],[Original Price]] - Table7[[#This Row],[Selling Price]])  * Table7[[#This Row],[Units sold (Anually)]]</f>
        <v>-6282724</v>
      </c>
      <c r="P889" s="2">
        <f ca="1" xml:space="preserve"> (Table7[[#This Row],[Original Price]] - Table7[[#This Row],[Selling Price]]) * Table7[[#This Row],[Units sold (Anually)]]</f>
        <v>0</v>
      </c>
      <c r="Q889" s="2">
        <f ca="1" xml:space="preserve"> Table7[[#This Row],[Sales]] - Table7[[#This Row],[Discount]]</f>
        <v>3141362</v>
      </c>
    </row>
    <row r="890" spans="1:17">
      <c r="A890" t="s">
        <v>147</v>
      </c>
      <c r="B890" t="s">
        <v>638</v>
      </c>
      <c r="C890" t="s">
        <v>1125</v>
      </c>
      <c r="D890" t="s">
        <v>30</v>
      </c>
      <c r="E890" s="6" t="s">
        <v>31</v>
      </c>
      <c r="F890" t="s">
        <v>16</v>
      </c>
      <c r="G890">
        <v>4.5999999999999996</v>
      </c>
      <c r="H890" s="2">
        <v>83000</v>
      </c>
      <c r="I890" s="2">
        <v>83000</v>
      </c>
      <c r="J890" t="s">
        <v>639</v>
      </c>
      <c r="K890">
        <v>0</v>
      </c>
      <c r="L890">
        <v>0</v>
      </c>
      <c r="M890">
        <f t="shared" ca="1" si="13"/>
        <v>123</v>
      </c>
      <c r="N890" s="2">
        <f ca="1" xml:space="preserve"> Table7[[#This Row],[Selling Price]] * Table7[[#This Row],[Units sold (Anually)]]</f>
        <v>10209000</v>
      </c>
      <c r="O890" s="2">
        <f ca="1" xml:space="preserve"> (-Table7[[#This Row],[Original Price]] - Table7[[#This Row],[Selling Price]])  * Table7[[#This Row],[Units sold (Anually)]]</f>
        <v>-20418000</v>
      </c>
      <c r="P890" s="2">
        <f ca="1" xml:space="preserve"> (Table7[[#This Row],[Original Price]] - Table7[[#This Row],[Selling Price]]) * Table7[[#This Row],[Units sold (Anually)]]</f>
        <v>0</v>
      </c>
      <c r="Q890" s="2">
        <f ca="1" xml:space="preserve"> Table7[[#This Row],[Sales]] - Table7[[#This Row],[Discount]]</f>
        <v>10209000</v>
      </c>
    </row>
    <row r="891" spans="1:17">
      <c r="A891" t="s">
        <v>11</v>
      </c>
      <c r="B891" t="s">
        <v>770</v>
      </c>
      <c r="C891" t="s">
        <v>35</v>
      </c>
      <c r="D891" t="s">
        <v>20</v>
      </c>
      <c r="E891" s="6" t="s">
        <v>70</v>
      </c>
      <c r="F891" t="s">
        <v>16</v>
      </c>
      <c r="G891">
        <v>4.3</v>
      </c>
      <c r="H891" s="2">
        <v>9000</v>
      </c>
      <c r="I891" s="2">
        <v>9000</v>
      </c>
      <c r="J891" t="s">
        <v>771</v>
      </c>
      <c r="K891">
        <v>0</v>
      </c>
      <c r="L891">
        <v>0</v>
      </c>
      <c r="M891">
        <f t="shared" ca="1" si="13"/>
        <v>162</v>
      </c>
      <c r="N891" s="2">
        <f ca="1" xml:space="preserve"> Table7[[#This Row],[Selling Price]] * Table7[[#This Row],[Units sold (Anually)]]</f>
        <v>1458000</v>
      </c>
      <c r="O891" s="2">
        <f ca="1" xml:space="preserve"> (-Table7[[#This Row],[Original Price]] - Table7[[#This Row],[Selling Price]])  * Table7[[#This Row],[Units sold (Anually)]]</f>
        <v>-2916000</v>
      </c>
      <c r="P891" s="2">
        <f ca="1" xml:space="preserve"> (Table7[[#This Row],[Original Price]] - Table7[[#This Row],[Selling Price]]) * Table7[[#This Row],[Units sold (Anually)]]</f>
        <v>0</v>
      </c>
      <c r="Q891" s="2">
        <f ca="1" xml:space="preserve"> Table7[[#This Row],[Sales]] - Table7[[#This Row],[Discount]]</f>
        <v>1458000</v>
      </c>
    </row>
    <row r="892" spans="1:17">
      <c r="A892" t="s">
        <v>11</v>
      </c>
      <c r="B892" t="s">
        <v>1423</v>
      </c>
      <c r="C892" t="s">
        <v>116</v>
      </c>
      <c r="D892" t="s">
        <v>45</v>
      </c>
      <c r="E892" s="6" t="s">
        <v>15</v>
      </c>
      <c r="F892" t="s">
        <v>16</v>
      </c>
      <c r="G892">
        <v>4.3</v>
      </c>
      <c r="H892" s="2">
        <v>20999</v>
      </c>
      <c r="I892" s="2">
        <v>25999</v>
      </c>
      <c r="J892" t="s">
        <v>1424</v>
      </c>
      <c r="K892">
        <v>5000</v>
      </c>
      <c r="L892">
        <v>19.231508904188601</v>
      </c>
      <c r="M892">
        <f t="shared" ca="1" si="13"/>
        <v>149</v>
      </c>
      <c r="N892" s="2">
        <f ca="1" xml:space="preserve"> Table7[[#This Row],[Selling Price]] * Table7[[#This Row],[Units sold (Anually)]]</f>
        <v>3128851</v>
      </c>
      <c r="O892" s="2">
        <f ca="1" xml:space="preserve"> (-Table7[[#This Row],[Original Price]] - Table7[[#This Row],[Selling Price]])  * Table7[[#This Row],[Units sold (Anually)]]</f>
        <v>-7002702</v>
      </c>
      <c r="P892" s="2">
        <f ca="1" xml:space="preserve"> (Table7[[#This Row],[Original Price]] - Table7[[#This Row],[Selling Price]]) * Table7[[#This Row],[Units sold (Anually)]]</f>
        <v>745000</v>
      </c>
      <c r="Q892" s="2">
        <f ca="1" xml:space="preserve"> Table7[[#This Row],[Sales]] - Table7[[#This Row],[Discount]]</f>
        <v>3123851</v>
      </c>
    </row>
    <row r="893" spans="1:17">
      <c r="A893" t="s">
        <v>67</v>
      </c>
      <c r="B893" t="s">
        <v>506</v>
      </c>
      <c r="C893" t="s">
        <v>1425</v>
      </c>
      <c r="D893" t="s">
        <v>45</v>
      </c>
      <c r="E893" s="6" t="s">
        <v>15</v>
      </c>
      <c r="F893" t="s">
        <v>16</v>
      </c>
      <c r="G893">
        <v>4.5</v>
      </c>
      <c r="H893" s="2">
        <v>14990</v>
      </c>
      <c r="I893" s="2">
        <v>29990</v>
      </c>
      <c r="J893" t="s">
        <v>508</v>
      </c>
      <c r="K893">
        <v>15000</v>
      </c>
      <c r="L893">
        <v>50.016672224074597</v>
      </c>
      <c r="M893">
        <f t="shared" ca="1" si="13"/>
        <v>207</v>
      </c>
      <c r="N893" s="2">
        <f ca="1" xml:space="preserve"> Table7[[#This Row],[Selling Price]] * Table7[[#This Row],[Units sold (Anually)]]</f>
        <v>3102930</v>
      </c>
      <c r="O893" s="2">
        <f ca="1" xml:space="preserve"> (-Table7[[#This Row],[Original Price]] - Table7[[#This Row],[Selling Price]])  * Table7[[#This Row],[Units sold (Anually)]]</f>
        <v>-9310860</v>
      </c>
      <c r="P893" s="2">
        <f ca="1" xml:space="preserve"> (Table7[[#This Row],[Original Price]] - Table7[[#This Row],[Selling Price]]) * Table7[[#This Row],[Units sold (Anually)]]</f>
        <v>3105000</v>
      </c>
      <c r="Q893" s="2">
        <f ca="1" xml:space="preserve"> Table7[[#This Row],[Sales]] - Table7[[#This Row],[Discount]]</f>
        <v>3087930</v>
      </c>
    </row>
    <row r="894" spans="1:17">
      <c r="A894" t="s">
        <v>11</v>
      </c>
      <c r="B894" t="s">
        <v>1426</v>
      </c>
      <c r="C894" t="s">
        <v>776</v>
      </c>
      <c r="D894" t="s">
        <v>14</v>
      </c>
      <c r="E894" s="6" t="s">
        <v>63</v>
      </c>
      <c r="F894" t="s">
        <v>16</v>
      </c>
      <c r="G894">
        <v>4.4000000000000004</v>
      </c>
      <c r="H894" s="2">
        <v>75999</v>
      </c>
      <c r="I894" s="2">
        <v>104999</v>
      </c>
      <c r="J894" t="s">
        <v>1427</v>
      </c>
      <c r="K894">
        <v>29000</v>
      </c>
      <c r="L894">
        <v>27.619310660101501</v>
      </c>
      <c r="M894">
        <f t="shared" ca="1" si="13"/>
        <v>406</v>
      </c>
      <c r="N894" s="2">
        <f ca="1" xml:space="preserve"> Table7[[#This Row],[Selling Price]] * Table7[[#This Row],[Units sold (Anually)]]</f>
        <v>30855594</v>
      </c>
      <c r="O894" s="2">
        <f ca="1" xml:space="preserve"> (-Table7[[#This Row],[Original Price]] - Table7[[#This Row],[Selling Price]])  * Table7[[#This Row],[Units sold (Anually)]]</f>
        <v>-73485188</v>
      </c>
      <c r="P894" s="2">
        <f ca="1" xml:space="preserve"> (Table7[[#This Row],[Original Price]] - Table7[[#This Row],[Selling Price]]) * Table7[[#This Row],[Units sold (Anually)]]</f>
        <v>11774000</v>
      </c>
      <c r="Q894" s="2">
        <f ca="1" xml:space="preserve"> Table7[[#This Row],[Sales]] - Table7[[#This Row],[Discount]]</f>
        <v>30826594</v>
      </c>
    </row>
    <row r="895" spans="1:17">
      <c r="A895" t="s">
        <v>18</v>
      </c>
      <c r="B895">
        <v>6.1</v>
      </c>
      <c r="C895" t="s">
        <v>97</v>
      </c>
      <c r="D895" t="s">
        <v>30</v>
      </c>
      <c r="E895" s="6" t="s">
        <v>31</v>
      </c>
      <c r="F895" t="s">
        <v>16</v>
      </c>
      <c r="G895">
        <v>4</v>
      </c>
      <c r="H895" s="2">
        <v>12499</v>
      </c>
      <c r="I895" s="2">
        <v>16990</v>
      </c>
      <c r="J895" t="s">
        <v>864</v>
      </c>
      <c r="K895">
        <v>4491</v>
      </c>
      <c r="L895">
        <v>26.433195997645601</v>
      </c>
      <c r="M895">
        <f t="shared" ca="1" si="13"/>
        <v>365</v>
      </c>
      <c r="N895" s="2">
        <f ca="1" xml:space="preserve"> Table7[[#This Row],[Selling Price]] * Table7[[#This Row],[Units sold (Anually)]]</f>
        <v>4562135</v>
      </c>
      <c r="O895" s="2">
        <f ca="1" xml:space="preserve"> (-Table7[[#This Row],[Original Price]] - Table7[[#This Row],[Selling Price]])  * Table7[[#This Row],[Units sold (Anually)]]</f>
        <v>-10763485</v>
      </c>
      <c r="P895" s="2">
        <f ca="1" xml:space="preserve"> (Table7[[#This Row],[Original Price]] - Table7[[#This Row],[Selling Price]]) * Table7[[#This Row],[Units sold (Anually)]]</f>
        <v>1639215</v>
      </c>
      <c r="Q895" s="2">
        <f ca="1" xml:space="preserve"> Table7[[#This Row],[Sales]] - Table7[[#This Row],[Discount]]</f>
        <v>4557644</v>
      </c>
    </row>
    <row r="896" spans="1:17">
      <c r="A896" t="s">
        <v>11</v>
      </c>
      <c r="B896" t="s">
        <v>1428</v>
      </c>
      <c r="C896" t="s">
        <v>97</v>
      </c>
      <c r="D896" t="s">
        <v>191</v>
      </c>
      <c r="E896" s="6" t="s">
        <v>30</v>
      </c>
      <c r="F896" t="s">
        <v>16</v>
      </c>
      <c r="G896">
        <v>3.8</v>
      </c>
      <c r="H896" s="2">
        <v>5499</v>
      </c>
      <c r="I896" s="2">
        <v>5499</v>
      </c>
      <c r="J896" t="s">
        <v>1429</v>
      </c>
      <c r="K896">
        <v>0</v>
      </c>
      <c r="L896">
        <v>0</v>
      </c>
      <c r="M896">
        <f t="shared" ca="1" si="13"/>
        <v>261</v>
      </c>
      <c r="N896" s="2">
        <f ca="1" xml:space="preserve"> Table7[[#This Row],[Selling Price]] * Table7[[#This Row],[Units sold (Anually)]]</f>
        <v>1435239</v>
      </c>
      <c r="O896" s="2">
        <f ca="1" xml:space="preserve"> (-Table7[[#This Row],[Original Price]] - Table7[[#This Row],[Selling Price]])  * Table7[[#This Row],[Units sold (Anually)]]</f>
        <v>-2870478</v>
      </c>
      <c r="P896" s="2">
        <f ca="1" xml:space="preserve"> (Table7[[#This Row],[Original Price]] - Table7[[#This Row],[Selling Price]]) * Table7[[#This Row],[Units sold (Anually)]]</f>
        <v>0</v>
      </c>
      <c r="Q896" s="2">
        <f ca="1" xml:space="preserve"> Table7[[#This Row],[Sales]] - Table7[[#This Row],[Discount]]</f>
        <v>1435239</v>
      </c>
    </row>
    <row r="897" spans="1:17">
      <c r="A897" t="s">
        <v>67</v>
      </c>
      <c r="B897" t="s">
        <v>1430</v>
      </c>
      <c r="C897" t="s">
        <v>1431</v>
      </c>
      <c r="D897" t="s">
        <v>30</v>
      </c>
      <c r="E897" s="6" t="s">
        <v>31</v>
      </c>
      <c r="F897" t="s">
        <v>16</v>
      </c>
      <c r="G897">
        <v>4.5</v>
      </c>
      <c r="H897" s="2">
        <v>17890</v>
      </c>
      <c r="I897" s="2">
        <v>21990</v>
      </c>
      <c r="J897" t="s">
        <v>1432</v>
      </c>
      <c r="K897">
        <v>4100</v>
      </c>
      <c r="L897">
        <v>18.6448385629831</v>
      </c>
      <c r="M897">
        <f t="shared" ca="1" si="13"/>
        <v>177</v>
      </c>
      <c r="N897" s="2">
        <f ca="1" xml:space="preserve"> Table7[[#This Row],[Selling Price]] * Table7[[#This Row],[Units sold (Anually)]]</f>
        <v>3166530</v>
      </c>
      <c r="O897" s="2">
        <f ca="1" xml:space="preserve"> (-Table7[[#This Row],[Original Price]] - Table7[[#This Row],[Selling Price]])  * Table7[[#This Row],[Units sold (Anually)]]</f>
        <v>-7058760</v>
      </c>
      <c r="P897" s="2">
        <f ca="1" xml:space="preserve"> (Table7[[#This Row],[Original Price]] - Table7[[#This Row],[Selling Price]]) * Table7[[#This Row],[Units sold (Anually)]]</f>
        <v>725700</v>
      </c>
      <c r="Q897" s="2">
        <f ca="1" xml:space="preserve"> Table7[[#This Row],[Sales]] - Table7[[#This Row],[Discount]]</f>
        <v>3162430</v>
      </c>
    </row>
    <row r="898" spans="1:17">
      <c r="A898" t="s">
        <v>38</v>
      </c>
      <c r="B898" t="s">
        <v>1433</v>
      </c>
      <c r="C898" t="s">
        <v>1434</v>
      </c>
      <c r="D898" t="s">
        <v>20</v>
      </c>
      <c r="E898" s="6" t="s">
        <v>21</v>
      </c>
      <c r="F898" t="s">
        <v>16</v>
      </c>
      <c r="G898">
        <v>4</v>
      </c>
      <c r="H898" s="2">
        <v>8479</v>
      </c>
      <c r="I898" s="2">
        <v>8479</v>
      </c>
      <c r="J898" t="s">
        <v>1435</v>
      </c>
      <c r="K898">
        <v>0</v>
      </c>
      <c r="L898">
        <v>0</v>
      </c>
      <c r="M898">
        <f t="shared" ref="M898:M961" ca="1" si="14">RANDBETWEEN(100,500)</f>
        <v>276</v>
      </c>
      <c r="N898" s="2">
        <f ca="1" xml:space="preserve"> Table7[[#This Row],[Selling Price]] * Table7[[#This Row],[Units sold (Anually)]]</f>
        <v>2340204</v>
      </c>
      <c r="O898" s="2">
        <f ca="1" xml:space="preserve"> (-Table7[[#This Row],[Original Price]] - Table7[[#This Row],[Selling Price]])  * Table7[[#This Row],[Units sold (Anually)]]</f>
        <v>-4680408</v>
      </c>
      <c r="P898" s="2">
        <f ca="1" xml:space="preserve"> (Table7[[#This Row],[Original Price]] - Table7[[#This Row],[Selling Price]]) * Table7[[#This Row],[Units sold (Anually)]]</f>
        <v>0</v>
      </c>
      <c r="Q898" s="2">
        <f ca="1" xml:space="preserve"> Table7[[#This Row],[Sales]] - Table7[[#This Row],[Discount]]</f>
        <v>2340204</v>
      </c>
    </row>
    <row r="899" spans="1:17">
      <c r="A899" t="s">
        <v>38</v>
      </c>
      <c r="B899" t="s">
        <v>350</v>
      </c>
      <c r="C899" t="s">
        <v>177</v>
      </c>
      <c r="D899" t="s">
        <v>81</v>
      </c>
      <c r="E899" s="6" t="s">
        <v>21</v>
      </c>
      <c r="F899" t="s">
        <v>16</v>
      </c>
      <c r="G899">
        <v>3.7</v>
      </c>
      <c r="H899" s="2">
        <v>3990</v>
      </c>
      <c r="I899" s="2">
        <v>7999</v>
      </c>
      <c r="J899" t="s">
        <v>351</v>
      </c>
      <c r="K899">
        <v>4009</v>
      </c>
      <c r="L899">
        <v>50.118764845605703</v>
      </c>
      <c r="M899">
        <f t="shared" ca="1" si="14"/>
        <v>338</v>
      </c>
      <c r="N899" s="2">
        <f ca="1" xml:space="preserve"> Table7[[#This Row],[Selling Price]] * Table7[[#This Row],[Units sold (Anually)]]</f>
        <v>1348620</v>
      </c>
      <c r="O899" s="2">
        <f ca="1" xml:space="preserve"> (-Table7[[#This Row],[Original Price]] - Table7[[#This Row],[Selling Price]])  * Table7[[#This Row],[Units sold (Anually)]]</f>
        <v>-4052282</v>
      </c>
      <c r="P899" s="2">
        <f ca="1" xml:space="preserve"> (Table7[[#This Row],[Original Price]] - Table7[[#This Row],[Selling Price]]) * Table7[[#This Row],[Units sold (Anually)]]</f>
        <v>1355042</v>
      </c>
      <c r="Q899" s="2">
        <f ca="1" xml:space="preserve"> Table7[[#This Row],[Sales]] - Table7[[#This Row],[Discount]]</f>
        <v>1344611</v>
      </c>
    </row>
    <row r="900" spans="1:17">
      <c r="A900" t="s">
        <v>336</v>
      </c>
      <c r="B900" t="s">
        <v>1353</v>
      </c>
      <c r="C900" t="s">
        <v>338</v>
      </c>
      <c r="D900" t="s">
        <v>45</v>
      </c>
      <c r="E900" s="6" t="s">
        <v>15</v>
      </c>
      <c r="F900" t="s">
        <v>16</v>
      </c>
      <c r="G900">
        <v>4.2</v>
      </c>
      <c r="H900" s="2">
        <v>16499</v>
      </c>
      <c r="I900" s="2">
        <v>17999</v>
      </c>
      <c r="J900" t="s">
        <v>1354</v>
      </c>
      <c r="K900">
        <v>1500</v>
      </c>
      <c r="L900">
        <v>8.3337963220178892</v>
      </c>
      <c r="M900">
        <f t="shared" ca="1" si="14"/>
        <v>152</v>
      </c>
      <c r="N900" s="2">
        <f ca="1" xml:space="preserve"> Table7[[#This Row],[Selling Price]] * Table7[[#This Row],[Units sold (Anually)]]</f>
        <v>2507848</v>
      </c>
      <c r="O900" s="2">
        <f ca="1" xml:space="preserve"> (-Table7[[#This Row],[Original Price]] - Table7[[#This Row],[Selling Price]])  * Table7[[#This Row],[Units sold (Anually)]]</f>
        <v>-5243696</v>
      </c>
      <c r="P900" s="2">
        <f ca="1" xml:space="preserve"> (Table7[[#This Row],[Original Price]] - Table7[[#This Row],[Selling Price]]) * Table7[[#This Row],[Units sold (Anually)]]</f>
        <v>228000</v>
      </c>
      <c r="Q900" s="2">
        <f ca="1" xml:space="preserve"> Table7[[#This Row],[Sales]] - Table7[[#This Row],[Discount]]</f>
        <v>2506348</v>
      </c>
    </row>
    <row r="901" spans="1:17">
      <c r="A901" t="s">
        <v>83</v>
      </c>
      <c r="B901" t="s">
        <v>1163</v>
      </c>
      <c r="C901" t="s">
        <v>35</v>
      </c>
      <c r="D901" t="s">
        <v>20</v>
      </c>
      <c r="E901" s="6" t="s">
        <v>21</v>
      </c>
      <c r="F901" t="s">
        <v>16</v>
      </c>
      <c r="G901">
        <v>4.0999999999999996</v>
      </c>
      <c r="H901" s="2">
        <v>7499</v>
      </c>
      <c r="I901" s="2">
        <v>7499</v>
      </c>
      <c r="J901" t="s">
        <v>1164</v>
      </c>
      <c r="K901">
        <v>0</v>
      </c>
      <c r="L901">
        <v>0</v>
      </c>
      <c r="M901">
        <f t="shared" ca="1" si="14"/>
        <v>281</v>
      </c>
      <c r="N901" s="2">
        <f ca="1" xml:space="preserve"> Table7[[#This Row],[Selling Price]] * Table7[[#This Row],[Units sold (Anually)]]</f>
        <v>2107219</v>
      </c>
      <c r="O901" s="2">
        <f ca="1" xml:space="preserve"> (-Table7[[#This Row],[Original Price]] - Table7[[#This Row],[Selling Price]])  * Table7[[#This Row],[Units sold (Anually)]]</f>
        <v>-4214438</v>
      </c>
      <c r="P901" s="2">
        <f ca="1" xml:space="preserve"> (Table7[[#This Row],[Original Price]] - Table7[[#This Row],[Selling Price]]) * Table7[[#This Row],[Units sold (Anually)]]</f>
        <v>0</v>
      </c>
      <c r="Q901" s="2">
        <f ca="1" xml:space="preserve"> Table7[[#This Row],[Sales]] - Table7[[#This Row],[Discount]]</f>
        <v>2107219</v>
      </c>
    </row>
    <row r="902" spans="1:17">
      <c r="A902" t="s">
        <v>18</v>
      </c>
      <c r="B902" t="s">
        <v>613</v>
      </c>
      <c r="C902" t="s">
        <v>961</v>
      </c>
      <c r="D902" t="s">
        <v>50</v>
      </c>
      <c r="E902" s="6" t="s">
        <v>70</v>
      </c>
      <c r="F902" t="s">
        <v>16</v>
      </c>
      <c r="G902">
        <v>3.8</v>
      </c>
      <c r="H902" s="2">
        <v>7499</v>
      </c>
      <c r="I902" s="2">
        <v>9999</v>
      </c>
      <c r="J902" t="s">
        <v>962</v>
      </c>
      <c r="K902">
        <v>2500</v>
      </c>
      <c r="L902">
        <v>25.002500250025001</v>
      </c>
      <c r="M902">
        <f t="shared" ca="1" si="14"/>
        <v>455</v>
      </c>
      <c r="N902" s="2">
        <f ca="1" xml:space="preserve"> Table7[[#This Row],[Selling Price]] * Table7[[#This Row],[Units sold (Anually)]]</f>
        <v>3412045</v>
      </c>
      <c r="O902" s="2">
        <f ca="1" xml:space="preserve"> (-Table7[[#This Row],[Original Price]] - Table7[[#This Row],[Selling Price]])  * Table7[[#This Row],[Units sold (Anually)]]</f>
        <v>-7961590</v>
      </c>
      <c r="P902" s="2">
        <f ca="1" xml:space="preserve"> (Table7[[#This Row],[Original Price]] - Table7[[#This Row],[Selling Price]]) * Table7[[#This Row],[Units sold (Anually)]]</f>
        <v>1137500</v>
      </c>
      <c r="Q902" s="2">
        <f ca="1" xml:space="preserve"> Table7[[#This Row],[Sales]] - Table7[[#This Row],[Discount]]</f>
        <v>3409545</v>
      </c>
    </row>
    <row r="903" spans="1:17">
      <c r="A903" t="s">
        <v>196</v>
      </c>
      <c r="B903" t="s">
        <v>712</v>
      </c>
      <c r="C903" t="s">
        <v>80</v>
      </c>
      <c r="D903" t="s">
        <v>50</v>
      </c>
      <c r="E903" s="6" t="s">
        <v>70</v>
      </c>
      <c r="F903" t="s">
        <v>16</v>
      </c>
      <c r="G903">
        <v>4</v>
      </c>
      <c r="H903" s="2">
        <v>16990</v>
      </c>
      <c r="I903" s="2">
        <v>16990</v>
      </c>
      <c r="J903" t="s">
        <v>713</v>
      </c>
      <c r="K903">
        <v>0</v>
      </c>
      <c r="L903">
        <v>0</v>
      </c>
      <c r="M903">
        <f t="shared" ca="1" si="14"/>
        <v>393</v>
      </c>
      <c r="N903" s="2">
        <f ca="1" xml:space="preserve"> Table7[[#This Row],[Selling Price]] * Table7[[#This Row],[Units sold (Anually)]]</f>
        <v>6677070</v>
      </c>
      <c r="O903" s="2">
        <f ca="1" xml:space="preserve"> (-Table7[[#This Row],[Original Price]] - Table7[[#This Row],[Selling Price]])  * Table7[[#This Row],[Units sold (Anually)]]</f>
        <v>-13354140</v>
      </c>
      <c r="P903" s="2">
        <f ca="1" xml:space="preserve"> (Table7[[#This Row],[Original Price]] - Table7[[#This Row],[Selling Price]]) * Table7[[#This Row],[Units sold (Anually)]]</f>
        <v>0</v>
      </c>
      <c r="Q903" s="2">
        <f ca="1" xml:space="preserve"> Table7[[#This Row],[Sales]] - Table7[[#This Row],[Discount]]</f>
        <v>6677070</v>
      </c>
    </row>
    <row r="904" spans="1:17">
      <c r="A904" t="s">
        <v>33</v>
      </c>
      <c r="B904" t="s">
        <v>268</v>
      </c>
      <c r="C904" t="s">
        <v>35</v>
      </c>
      <c r="D904" t="s">
        <v>36</v>
      </c>
      <c r="E904" s="6" t="s">
        <v>15</v>
      </c>
      <c r="F904" t="s">
        <v>16</v>
      </c>
      <c r="G904">
        <v>4.5999999999999996</v>
      </c>
      <c r="H904" s="2">
        <v>68999</v>
      </c>
      <c r="I904" s="2">
        <v>70900</v>
      </c>
      <c r="J904" t="s">
        <v>269</v>
      </c>
      <c r="K904">
        <v>1901</v>
      </c>
      <c r="L904">
        <v>2.6812411847672699</v>
      </c>
      <c r="M904">
        <f t="shared" ca="1" si="14"/>
        <v>451</v>
      </c>
      <c r="N904" s="2">
        <f ca="1" xml:space="preserve"> Table7[[#This Row],[Selling Price]] * Table7[[#This Row],[Units sold (Anually)]]</f>
        <v>31118549</v>
      </c>
      <c r="O904" s="2">
        <f ca="1" xml:space="preserve"> (-Table7[[#This Row],[Original Price]] - Table7[[#This Row],[Selling Price]])  * Table7[[#This Row],[Units sold (Anually)]]</f>
        <v>-63094449</v>
      </c>
      <c r="P904" s="2">
        <f ca="1" xml:space="preserve"> (Table7[[#This Row],[Original Price]] - Table7[[#This Row],[Selling Price]]) * Table7[[#This Row],[Units sold (Anually)]]</f>
        <v>857351</v>
      </c>
      <c r="Q904" s="2">
        <f ca="1" xml:space="preserve"> Table7[[#This Row],[Sales]] - Table7[[#This Row],[Discount]]</f>
        <v>31116648</v>
      </c>
    </row>
    <row r="905" spans="1:17">
      <c r="A905" t="s">
        <v>33</v>
      </c>
      <c r="B905" t="s">
        <v>411</v>
      </c>
      <c r="C905" t="s">
        <v>173</v>
      </c>
      <c r="D905" t="s">
        <v>36</v>
      </c>
      <c r="E905" s="6" t="s">
        <v>714</v>
      </c>
      <c r="F905" t="s">
        <v>16</v>
      </c>
      <c r="G905">
        <v>4.7</v>
      </c>
      <c r="H905" s="2">
        <v>179900</v>
      </c>
      <c r="I905" s="2">
        <v>179900</v>
      </c>
      <c r="J905" t="s">
        <v>412</v>
      </c>
      <c r="K905">
        <v>0</v>
      </c>
      <c r="L905">
        <v>0</v>
      </c>
      <c r="M905">
        <f t="shared" ca="1" si="14"/>
        <v>161</v>
      </c>
      <c r="N905" s="2">
        <f ca="1" xml:space="preserve"> Table7[[#This Row],[Selling Price]] * Table7[[#This Row],[Units sold (Anually)]]</f>
        <v>28963900</v>
      </c>
      <c r="O905" s="2">
        <f ca="1" xml:space="preserve"> (-Table7[[#This Row],[Original Price]] - Table7[[#This Row],[Selling Price]])  * Table7[[#This Row],[Units sold (Anually)]]</f>
        <v>-57927800</v>
      </c>
      <c r="P905" s="2">
        <f ca="1" xml:space="preserve"> (Table7[[#This Row],[Original Price]] - Table7[[#This Row],[Selling Price]]) * Table7[[#This Row],[Units sold (Anually)]]</f>
        <v>0</v>
      </c>
      <c r="Q905" s="2">
        <f ca="1" xml:space="preserve"> Table7[[#This Row],[Sales]] - Table7[[#This Row],[Discount]]</f>
        <v>28963900</v>
      </c>
    </row>
    <row r="906" spans="1:17">
      <c r="A906" t="s">
        <v>23</v>
      </c>
      <c r="B906" t="s">
        <v>535</v>
      </c>
      <c r="C906" t="s">
        <v>539</v>
      </c>
      <c r="D906" t="s">
        <v>14</v>
      </c>
      <c r="E906" s="6" t="s">
        <v>63</v>
      </c>
      <c r="F906" t="s">
        <v>16</v>
      </c>
      <c r="G906">
        <v>4.5</v>
      </c>
      <c r="H906" s="2">
        <v>24999</v>
      </c>
      <c r="I906" s="2">
        <v>24999</v>
      </c>
      <c r="J906" t="s">
        <v>536</v>
      </c>
      <c r="K906">
        <v>0</v>
      </c>
      <c r="L906">
        <v>0</v>
      </c>
      <c r="M906">
        <f t="shared" ca="1" si="14"/>
        <v>105</v>
      </c>
      <c r="N906" s="2">
        <f ca="1" xml:space="preserve"> Table7[[#This Row],[Selling Price]] * Table7[[#This Row],[Units sold (Anually)]]</f>
        <v>2624895</v>
      </c>
      <c r="O906" s="2">
        <f ca="1" xml:space="preserve"> (-Table7[[#This Row],[Original Price]] - Table7[[#This Row],[Selling Price]])  * Table7[[#This Row],[Units sold (Anually)]]</f>
        <v>-5249790</v>
      </c>
      <c r="P906" s="2">
        <f ca="1" xml:space="preserve"> (Table7[[#This Row],[Original Price]] - Table7[[#This Row],[Selling Price]]) * Table7[[#This Row],[Units sold (Anually)]]</f>
        <v>0</v>
      </c>
      <c r="Q906" s="2">
        <f ca="1" xml:space="preserve"> Table7[[#This Row],[Sales]] - Table7[[#This Row],[Discount]]</f>
        <v>2624895</v>
      </c>
    </row>
    <row r="907" spans="1:17">
      <c r="A907" t="s">
        <v>11</v>
      </c>
      <c r="B907" t="s">
        <v>896</v>
      </c>
      <c r="C907" t="s">
        <v>897</v>
      </c>
      <c r="D907" t="s">
        <v>30</v>
      </c>
      <c r="E907" s="6" t="s">
        <v>70</v>
      </c>
      <c r="F907" t="s">
        <v>16</v>
      </c>
      <c r="G907">
        <v>4.0999999999999996</v>
      </c>
      <c r="H907" s="2">
        <v>46300</v>
      </c>
      <c r="I907" s="2">
        <v>46300</v>
      </c>
      <c r="J907" t="s">
        <v>898</v>
      </c>
      <c r="K907">
        <v>0</v>
      </c>
      <c r="L907">
        <v>0</v>
      </c>
      <c r="M907">
        <f t="shared" ca="1" si="14"/>
        <v>239</v>
      </c>
      <c r="N907" s="2">
        <f ca="1" xml:space="preserve"> Table7[[#This Row],[Selling Price]] * Table7[[#This Row],[Units sold (Anually)]]</f>
        <v>11065700</v>
      </c>
      <c r="O907" s="2">
        <f ca="1" xml:space="preserve"> (-Table7[[#This Row],[Original Price]] - Table7[[#This Row],[Selling Price]])  * Table7[[#This Row],[Units sold (Anually)]]</f>
        <v>-22131400</v>
      </c>
      <c r="P907" s="2">
        <f ca="1" xml:space="preserve"> (Table7[[#This Row],[Original Price]] - Table7[[#This Row],[Selling Price]]) * Table7[[#This Row],[Units sold (Anually)]]</f>
        <v>0</v>
      </c>
      <c r="Q907" s="2">
        <f ca="1" xml:space="preserve"> Table7[[#This Row],[Sales]] - Table7[[#This Row],[Discount]]</f>
        <v>11065700</v>
      </c>
    </row>
    <row r="908" spans="1:17">
      <c r="A908" t="s">
        <v>23</v>
      </c>
      <c r="B908" t="s">
        <v>102</v>
      </c>
      <c r="C908" t="s">
        <v>103</v>
      </c>
      <c r="D908" t="s">
        <v>50</v>
      </c>
      <c r="E908" s="6" t="s">
        <v>70</v>
      </c>
      <c r="F908" t="s">
        <v>16</v>
      </c>
      <c r="G908">
        <v>4.3</v>
      </c>
      <c r="H908" s="2">
        <v>8999</v>
      </c>
      <c r="I908" s="2">
        <v>9999</v>
      </c>
      <c r="J908" t="s">
        <v>104</v>
      </c>
      <c r="K908">
        <v>1000</v>
      </c>
      <c r="L908">
        <v>10.00100010001</v>
      </c>
      <c r="M908">
        <f t="shared" ca="1" si="14"/>
        <v>243</v>
      </c>
      <c r="N908" s="2">
        <f ca="1" xml:space="preserve"> Table7[[#This Row],[Selling Price]] * Table7[[#This Row],[Units sold (Anually)]]</f>
        <v>2186757</v>
      </c>
      <c r="O908" s="2">
        <f ca="1" xml:space="preserve"> (-Table7[[#This Row],[Original Price]] - Table7[[#This Row],[Selling Price]])  * Table7[[#This Row],[Units sold (Anually)]]</f>
        <v>-4616514</v>
      </c>
      <c r="P908" s="2">
        <f ca="1" xml:space="preserve"> (Table7[[#This Row],[Original Price]] - Table7[[#This Row],[Selling Price]]) * Table7[[#This Row],[Units sold (Anually)]]</f>
        <v>243000</v>
      </c>
      <c r="Q908" s="2">
        <f ca="1" xml:space="preserve"> Table7[[#This Row],[Sales]] - Table7[[#This Row],[Discount]]</f>
        <v>2185757</v>
      </c>
    </row>
    <row r="909" spans="1:17">
      <c r="A909" t="s">
        <v>87</v>
      </c>
      <c r="B909" t="s">
        <v>1436</v>
      </c>
      <c r="C909" t="s">
        <v>44</v>
      </c>
      <c r="D909" t="s">
        <v>20</v>
      </c>
      <c r="E909" s="6" t="s">
        <v>21</v>
      </c>
      <c r="F909" t="s">
        <v>16</v>
      </c>
      <c r="G909">
        <v>4</v>
      </c>
      <c r="H909" s="2">
        <v>7999</v>
      </c>
      <c r="I909" s="2">
        <v>7999</v>
      </c>
      <c r="J909" t="s">
        <v>1437</v>
      </c>
      <c r="K909">
        <v>0</v>
      </c>
      <c r="L909">
        <v>0</v>
      </c>
      <c r="M909">
        <f t="shared" ca="1" si="14"/>
        <v>120</v>
      </c>
      <c r="N909" s="2">
        <f ca="1" xml:space="preserve"> Table7[[#This Row],[Selling Price]] * Table7[[#This Row],[Units sold (Anually)]]</f>
        <v>959880</v>
      </c>
      <c r="O909" s="2">
        <f ca="1" xml:space="preserve"> (-Table7[[#This Row],[Original Price]] - Table7[[#This Row],[Selling Price]])  * Table7[[#This Row],[Units sold (Anually)]]</f>
        <v>-1919760</v>
      </c>
      <c r="P909" s="2">
        <f ca="1" xml:space="preserve"> (Table7[[#This Row],[Original Price]] - Table7[[#This Row],[Selling Price]]) * Table7[[#This Row],[Units sold (Anually)]]</f>
        <v>0</v>
      </c>
      <c r="Q909" s="2">
        <f ca="1" xml:space="preserve"> Table7[[#This Row],[Sales]] - Table7[[#This Row],[Discount]]</f>
        <v>959880</v>
      </c>
    </row>
    <row r="910" spans="1:17">
      <c r="A910" t="s">
        <v>38</v>
      </c>
      <c r="B910" t="s">
        <v>1438</v>
      </c>
      <c r="C910" t="s">
        <v>97</v>
      </c>
      <c r="D910" t="s">
        <v>191</v>
      </c>
      <c r="E910" s="6" t="s">
        <v>30</v>
      </c>
      <c r="F910" t="s">
        <v>16</v>
      </c>
      <c r="G910">
        <v>3.6</v>
      </c>
      <c r="H910" s="2">
        <v>2350</v>
      </c>
      <c r="I910" s="2">
        <v>7996</v>
      </c>
      <c r="J910" t="s">
        <v>1439</v>
      </c>
      <c r="K910">
        <v>5646</v>
      </c>
      <c r="L910">
        <v>70.610305152576203</v>
      </c>
      <c r="M910">
        <f t="shared" ca="1" si="14"/>
        <v>194</v>
      </c>
      <c r="N910" s="2">
        <f ca="1" xml:space="preserve"> Table7[[#This Row],[Selling Price]] * Table7[[#This Row],[Units sold (Anually)]]</f>
        <v>455900</v>
      </c>
      <c r="O910" s="2">
        <f ca="1" xml:space="preserve"> (-Table7[[#This Row],[Original Price]] - Table7[[#This Row],[Selling Price]])  * Table7[[#This Row],[Units sold (Anually)]]</f>
        <v>-2007124</v>
      </c>
      <c r="P910" s="2">
        <f ca="1" xml:space="preserve"> (Table7[[#This Row],[Original Price]] - Table7[[#This Row],[Selling Price]]) * Table7[[#This Row],[Units sold (Anually)]]</f>
        <v>1095324</v>
      </c>
      <c r="Q910" s="2">
        <f ca="1" xml:space="preserve"> Table7[[#This Row],[Sales]] - Table7[[#This Row],[Discount]]</f>
        <v>450254</v>
      </c>
    </row>
    <row r="911" spans="1:17">
      <c r="A911" t="s">
        <v>83</v>
      </c>
      <c r="B911" t="s">
        <v>1168</v>
      </c>
      <c r="C911" t="s">
        <v>173</v>
      </c>
      <c r="D911" t="s">
        <v>50</v>
      </c>
      <c r="E911" s="6" t="s">
        <v>21</v>
      </c>
      <c r="F911" t="s">
        <v>16</v>
      </c>
      <c r="G911">
        <v>4</v>
      </c>
      <c r="H911" s="2">
        <v>8499</v>
      </c>
      <c r="I911" s="2">
        <v>8499</v>
      </c>
      <c r="J911" t="s">
        <v>1170</v>
      </c>
      <c r="K911">
        <v>0</v>
      </c>
      <c r="L911">
        <v>0</v>
      </c>
      <c r="M911">
        <f t="shared" ca="1" si="14"/>
        <v>392</v>
      </c>
      <c r="N911" s="2">
        <f ca="1" xml:space="preserve"> Table7[[#This Row],[Selling Price]] * Table7[[#This Row],[Units sold (Anually)]]</f>
        <v>3331608</v>
      </c>
      <c r="O911" s="2">
        <f ca="1" xml:space="preserve"> (-Table7[[#This Row],[Original Price]] - Table7[[#This Row],[Selling Price]])  * Table7[[#This Row],[Units sold (Anually)]]</f>
        <v>-6663216</v>
      </c>
      <c r="P911" s="2">
        <f ca="1" xml:space="preserve"> (Table7[[#This Row],[Original Price]] - Table7[[#This Row],[Selling Price]]) * Table7[[#This Row],[Units sold (Anually)]]</f>
        <v>0</v>
      </c>
      <c r="Q911" s="2">
        <f ca="1" xml:space="preserve"> Table7[[#This Row],[Sales]] - Table7[[#This Row],[Discount]]</f>
        <v>3331608</v>
      </c>
    </row>
    <row r="912" spans="1:17">
      <c r="A912" t="s">
        <v>18</v>
      </c>
      <c r="B912">
        <v>2.2000000000000002</v>
      </c>
      <c r="C912" t="s">
        <v>19</v>
      </c>
      <c r="D912" t="s">
        <v>50</v>
      </c>
      <c r="E912" s="6" t="s">
        <v>70</v>
      </c>
      <c r="F912" t="s">
        <v>16</v>
      </c>
      <c r="G912">
        <v>4</v>
      </c>
      <c r="H912" s="2">
        <v>9599</v>
      </c>
      <c r="I912" s="2">
        <v>9599</v>
      </c>
      <c r="J912" t="s">
        <v>1266</v>
      </c>
      <c r="K912">
        <v>0</v>
      </c>
      <c r="L912">
        <v>0</v>
      </c>
      <c r="M912">
        <f t="shared" ca="1" si="14"/>
        <v>206</v>
      </c>
      <c r="N912" s="2">
        <f ca="1" xml:space="preserve"> Table7[[#This Row],[Selling Price]] * Table7[[#This Row],[Units sold (Anually)]]</f>
        <v>1977394</v>
      </c>
      <c r="O912" s="2">
        <f ca="1" xml:space="preserve"> (-Table7[[#This Row],[Original Price]] - Table7[[#This Row],[Selling Price]])  * Table7[[#This Row],[Units sold (Anually)]]</f>
        <v>-3954788</v>
      </c>
      <c r="P912" s="2">
        <f ca="1" xml:space="preserve"> (Table7[[#This Row],[Original Price]] - Table7[[#This Row],[Selling Price]]) * Table7[[#This Row],[Units sold (Anually)]]</f>
        <v>0</v>
      </c>
      <c r="Q912" s="2">
        <f ca="1" xml:space="preserve"> Table7[[#This Row],[Sales]] - Table7[[#This Row],[Discount]]</f>
        <v>1977394</v>
      </c>
    </row>
    <row r="913" spans="1:17">
      <c r="A913" t="s">
        <v>33</v>
      </c>
      <c r="B913" t="s">
        <v>558</v>
      </c>
      <c r="C913" t="s">
        <v>514</v>
      </c>
      <c r="D913" t="s">
        <v>30</v>
      </c>
      <c r="E913" s="6" t="s">
        <v>63</v>
      </c>
      <c r="F913" t="s">
        <v>16</v>
      </c>
      <c r="G913">
        <v>4.5999999999999996</v>
      </c>
      <c r="H913" s="2">
        <v>78999</v>
      </c>
      <c r="I913" s="2">
        <v>124900</v>
      </c>
      <c r="J913" t="s">
        <v>559</v>
      </c>
      <c r="K913">
        <v>45901</v>
      </c>
      <c r="L913">
        <v>36.750200160128102</v>
      </c>
      <c r="M913">
        <f t="shared" ca="1" si="14"/>
        <v>330</v>
      </c>
      <c r="N913" s="2">
        <f ca="1" xml:space="preserve"> Table7[[#This Row],[Selling Price]] * Table7[[#This Row],[Units sold (Anually)]]</f>
        <v>26069670</v>
      </c>
      <c r="O913" s="2">
        <f ca="1" xml:space="preserve"> (-Table7[[#This Row],[Original Price]] - Table7[[#This Row],[Selling Price]])  * Table7[[#This Row],[Units sold (Anually)]]</f>
        <v>-67286670</v>
      </c>
      <c r="P913" s="2">
        <f ca="1" xml:space="preserve"> (Table7[[#This Row],[Original Price]] - Table7[[#This Row],[Selling Price]]) * Table7[[#This Row],[Units sold (Anually)]]</f>
        <v>15147330</v>
      </c>
      <c r="Q913" s="2">
        <f ca="1" xml:space="preserve"> Table7[[#This Row],[Sales]] - Table7[[#This Row],[Discount]]</f>
        <v>26023769</v>
      </c>
    </row>
    <row r="914" spans="1:17">
      <c r="A914" t="s">
        <v>56</v>
      </c>
      <c r="B914" t="s">
        <v>756</v>
      </c>
      <c r="C914" t="s">
        <v>62</v>
      </c>
      <c r="D914" t="s">
        <v>50</v>
      </c>
      <c r="E914" s="6" t="s">
        <v>70</v>
      </c>
      <c r="F914" t="s">
        <v>16</v>
      </c>
      <c r="G914">
        <v>4.5</v>
      </c>
      <c r="H914" s="2">
        <v>9990</v>
      </c>
      <c r="I914" s="2">
        <v>9990</v>
      </c>
      <c r="J914" t="s">
        <v>758</v>
      </c>
      <c r="K914">
        <v>0</v>
      </c>
      <c r="L914">
        <v>0</v>
      </c>
      <c r="M914">
        <f t="shared" ca="1" si="14"/>
        <v>333</v>
      </c>
      <c r="N914" s="2">
        <f ca="1" xml:space="preserve"> Table7[[#This Row],[Selling Price]] * Table7[[#This Row],[Units sold (Anually)]]</f>
        <v>3326670</v>
      </c>
      <c r="O914" s="2">
        <f ca="1" xml:space="preserve"> (-Table7[[#This Row],[Original Price]] - Table7[[#This Row],[Selling Price]])  * Table7[[#This Row],[Units sold (Anually)]]</f>
        <v>-6653340</v>
      </c>
      <c r="P914" s="2">
        <f ca="1" xml:space="preserve"> (Table7[[#This Row],[Original Price]] - Table7[[#This Row],[Selling Price]]) * Table7[[#This Row],[Units sold (Anually)]]</f>
        <v>0</v>
      </c>
      <c r="Q914" s="2">
        <f ca="1" xml:space="preserve"> Table7[[#This Row],[Sales]] - Table7[[#This Row],[Discount]]</f>
        <v>3326670</v>
      </c>
    </row>
    <row r="915" spans="1:17">
      <c r="A915" t="s">
        <v>23</v>
      </c>
      <c r="B915" t="s">
        <v>1440</v>
      </c>
      <c r="C915" t="s">
        <v>1441</v>
      </c>
      <c r="D915" t="s">
        <v>20</v>
      </c>
      <c r="E915" s="6" t="s">
        <v>70</v>
      </c>
      <c r="F915" t="s">
        <v>16</v>
      </c>
      <c r="G915">
        <v>4.4000000000000004</v>
      </c>
      <c r="H915" s="2">
        <v>7499</v>
      </c>
      <c r="I915" s="2">
        <v>8999</v>
      </c>
      <c r="J915" t="s">
        <v>1442</v>
      </c>
      <c r="K915">
        <v>1500</v>
      </c>
      <c r="L915">
        <v>16.6685187243027</v>
      </c>
      <c r="M915">
        <f t="shared" ca="1" si="14"/>
        <v>334</v>
      </c>
      <c r="N915" s="2">
        <f ca="1" xml:space="preserve"> Table7[[#This Row],[Selling Price]] * Table7[[#This Row],[Units sold (Anually)]]</f>
        <v>2504666</v>
      </c>
      <c r="O915" s="2">
        <f ca="1" xml:space="preserve"> (-Table7[[#This Row],[Original Price]] - Table7[[#This Row],[Selling Price]])  * Table7[[#This Row],[Units sold (Anually)]]</f>
        <v>-5510332</v>
      </c>
      <c r="P915" s="2">
        <f ca="1" xml:space="preserve"> (Table7[[#This Row],[Original Price]] - Table7[[#This Row],[Selling Price]]) * Table7[[#This Row],[Units sold (Anually)]]</f>
        <v>501000</v>
      </c>
      <c r="Q915" s="2">
        <f ca="1" xml:space="preserve"> Table7[[#This Row],[Sales]] - Table7[[#This Row],[Discount]]</f>
        <v>2503166</v>
      </c>
    </row>
    <row r="916" spans="1:17">
      <c r="A916" t="s">
        <v>33</v>
      </c>
      <c r="B916" t="s">
        <v>396</v>
      </c>
      <c r="C916" t="s">
        <v>746</v>
      </c>
      <c r="D916" t="s">
        <v>45</v>
      </c>
      <c r="E916" s="6" t="s">
        <v>46</v>
      </c>
      <c r="F916" t="s">
        <v>16</v>
      </c>
      <c r="G916">
        <v>4.5999999999999996</v>
      </c>
      <c r="H916" s="2">
        <v>139900</v>
      </c>
      <c r="I916" s="2">
        <v>139900</v>
      </c>
      <c r="J916" t="s">
        <v>397</v>
      </c>
      <c r="K916">
        <v>0</v>
      </c>
      <c r="L916">
        <v>0</v>
      </c>
      <c r="M916">
        <f t="shared" ca="1" si="14"/>
        <v>274</v>
      </c>
      <c r="N916" s="2">
        <f ca="1" xml:space="preserve"> Table7[[#This Row],[Selling Price]] * Table7[[#This Row],[Units sold (Anually)]]</f>
        <v>38332600</v>
      </c>
      <c r="O916" s="2">
        <f ca="1" xml:space="preserve"> (-Table7[[#This Row],[Original Price]] - Table7[[#This Row],[Selling Price]])  * Table7[[#This Row],[Units sold (Anually)]]</f>
        <v>-76665200</v>
      </c>
      <c r="P916" s="2">
        <f ca="1" xml:space="preserve"> (Table7[[#This Row],[Original Price]] - Table7[[#This Row],[Selling Price]]) * Table7[[#This Row],[Units sold (Anually)]]</f>
        <v>0</v>
      </c>
      <c r="Q916" s="2">
        <f ca="1" xml:space="preserve"> Table7[[#This Row],[Sales]] - Table7[[#This Row],[Discount]]</f>
        <v>38332600</v>
      </c>
    </row>
    <row r="917" spans="1:17">
      <c r="A917" t="s">
        <v>38</v>
      </c>
      <c r="B917" t="s">
        <v>1443</v>
      </c>
      <c r="C917" t="s">
        <v>62</v>
      </c>
      <c r="D917" t="s">
        <v>50</v>
      </c>
      <c r="E917" s="6" t="s">
        <v>70</v>
      </c>
      <c r="F917" t="s">
        <v>16</v>
      </c>
      <c r="G917">
        <v>3.8</v>
      </c>
      <c r="H917" s="2">
        <v>7299</v>
      </c>
      <c r="I917" s="2">
        <v>9999</v>
      </c>
      <c r="J917" t="s">
        <v>1444</v>
      </c>
      <c r="K917">
        <v>2700</v>
      </c>
      <c r="L917">
        <v>27.002700270026999</v>
      </c>
      <c r="M917">
        <f t="shared" ca="1" si="14"/>
        <v>382</v>
      </c>
      <c r="N917" s="2">
        <f ca="1" xml:space="preserve"> Table7[[#This Row],[Selling Price]] * Table7[[#This Row],[Units sold (Anually)]]</f>
        <v>2788218</v>
      </c>
      <c r="O917" s="2">
        <f ca="1" xml:space="preserve"> (-Table7[[#This Row],[Original Price]] - Table7[[#This Row],[Selling Price]])  * Table7[[#This Row],[Units sold (Anually)]]</f>
        <v>-6607836</v>
      </c>
      <c r="P917" s="2">
        <f ca="1" xml:space="preserve"> (Table7[[#This Row],[Original Price]] - Table7[[#This Row],[Selling Price]]) * Table7[[#This Row],[Units sold (Anually)]]</f>
        <v>1031400</v>
      </c>
      <c r="Q917" s="2">
        <f ca="1" xml:space="preserve"> Table7[[#This Row],[Sales]] - Table7[[#This Row],[Discount]]</f>
        <v>2785518</v>
      </c>
    </row>
    <row r="918" spans="1:17">
      <c r="A918" t="s">
        <v>72</v>
      </c>
      <c r="B918" t="s">
        <v>1445</v>
      </c>
      <c r="C918" t="s">
        <v>35</v>
      </c>
      <c r="D918" t="s">
        <v>30</v>
      </c>
      <c r="E918" s="6" t="s">
        <v>70</v>
      </c>
      <c r="F918" t="s">
        <v>16</v>
      </c>
      <c r="G918">
        <v>4.4000000000000004</v>
      </c>
      <c r="H918" s="2">
        <v>19899</v>
      </c>
      <c r="I918" s="2">
        <v>19990</v>
      </c>
      <c r="J918" t="s">
        <v>1446</v>
      </c>
      <c r="K918">
        <v>91</v>
      </c>
      <c r="L918">
        <v>0.45522761380690302</v>
      </c>
      <c r="M918">
        <f t="shared" ca="1" si="14"/>
        <v>396</v>
      </c>
      <c r="N918" s="2">
        <f ca="1" xml:space="preserve"> Table7[[#This Row],[Selling Price]] * Table7[[#This Row],[Units sold (Anually)]]</f>
        <v>7880004</v>
      </c>
      <c r="O918" s="2">
        <f ca="1" xml:space="preserve"> (-Table7[[#This Row],[Original Price]] - Table7[[#This Row],[Selling Price]])  * Table7[[#This Row],[Units sold (Anually)]]</f>
        <v>-15796044</v>
      </c>
      <c r="P918" s="2">
        <f ca="1" xml:space="preserve"> (Table7[[#This Row],[Original Price]] - Table7[[#This Row],[Selling Price]]) * Table7[[#This Row],[Units sold (Anually)]]</f>
        <v>36036</v>
      </c>
      <c r="Q918" s="2">
        <f ca="1" xml:space="preserve"> Table7[[#This Row],[Sales]] - Table7[[#This Row],[Discount]]</f>
        <v>7879913</v>
      </c>
    </row>
    <row r="919" spans="1:17">
      <c r="A919" t="s">
        <v>11</v>
      </c>
      <c r="B919" t="s">
        <v>1447</v>
      </c>
      <c r="C919" t="s">
        <v>1448</v>
      </c>
      <c r="D919" t="s">
        <v>30</v>
      </c>
      <c r="E919" s="6" t="s">
        <v>31</v>
      </c>
      <c r="F919" t="s">
        <v>16</v>
      </c>
      <c r="G919">
        <v>4.4000000000000004</v>
      </c>
      <c r="H919" s="2">
        <v>13589</v>
      </c>
      <c r="I919" s="2">
        <v>16490</v>
      </c>
      <c r="J919" t="s">
        <v>1449</v>
      </c>
      <c r="K919">
        <v>2901</v>
      </c>
      <c r="L919">
        <v>17.592480291085501</v>
      </c>
      <c r="M919">
        <f t="shared" ca="1" si="14"/>
        <v>475</v>
      </c>
      <c r="N919" s="2">
        <f ca="1" xml:space="preserve"> Table7[[#This Row],[Selling Price]] * Table7[[#This Row],[Units sold (Anually)]]</f>
        <v>6454775</v>
      </c>
      <c r="O919" s="2">
        <f ca="1" xml:space="preserve"> (-Table7[[#This Row],[Original Price]] - Table7[[#This Row],[Selling Price]])  * Table7[[#This Row],[Units sold (Anually)]]</f>
        <v>-14287525</v>
      </c>
      <c r="P919" s="2">
        <f ca="1" xml:space="preserve"> (Table7[[#This Row],[Original Price]] - Table7[[#This Row],[Selling Price]]) * Table7[[#This Row],[Units sold (Anually)]]</f>
        <v>1377975</v>
      </c>
      <c r="Q919" s="2">
        <f ca="1" xml:space="preserve"> Table7[[#This Row],[Sales]] - Table7[[#This Row],[Discount]]</f>
        <v>6451874</v>
      </c>
    </row>
    <row r="920" spans="1:17">
      <c r="A920" t="s">
        <v>23</v>
      </c>
      <c r="B920">
        <v>3</v>
      </c>
      <c r="C920" t="s">
        <v>1450</v>
      </c>
      <c r="D920" t="s">
        <v>50</v>
      </c>
      <c r="E920" s="6" t="s">
        <v>31</v>
      </c>
      <c r="F920" t="s">
        <v>16</v>
      </c>
      <c r="G920">
        <v>4.5</v>
      </c>
      <c r="H920" s="2">
        <v>9499</v>
      </c>
      <c r="I920" s="2">
        <v>11999</v>
      </c>
      <c r="J920" t="s">
        <v>1224</v>
      </c>
      <c r="K920">
        <v>2500</v>
      </c>
      <c r="L920">
        <v>20.835069589132399</v>
      </c>
      <c r="M920">
        <f t="shared" ca="1" si="14"/>
        <v>269</v>
      </c>
      <c r="N920" s="2">
        <f ca="1" xml:space="preserve"> Table7[[#This Row],[Selling Price]] * Table7[[#This Row],[Units sold (Anually)]]</f>
        <v>2555231</v>
      </c>
      <c r="O920" s="2">
        <f ca="1" xml:space="preserve"> (-Table7[[#This Row],[Original Price]] - Table7[[#This Row],[Selling Price]])  * Table7[[#This Row],[Units sold (Anually)]]</f>
        <v>-5782962</v>
      </c>
      <c r="P920" s="2">
        <f ca="1" xml:space="preserve"> (Table7[[#This Row],[Original Price]] - Table7[[#This Row],[Selling Price]]) * Table7[[#This Row],[Units sold (Anually)]]</f>
        <v>672500</v>
      </c>
      <c r="Q920" s="2">
        <f ca="1" xml:space="preserve"> Table7[[#This Row],[Sales]] - Table7[[#This Row],[Discount]]</f>
        <v>2552731</v>
      </c>
    </row>
    <row r="921" spans="1:17">
      <c r="A921" t="s">
        <v>56</v>
      </c>
      <c r="B921" t="s">
        <v>205</v>
      </c>
      <c r="C921" t="s">
        <v>729</v>
      </c>
      <c r="D921" t="s">
        <v>14</v>
      </c>
      <c r="E921" s="6" t="s">
        <v>15</v>
      </c>
      <c r="F921" t="s">
        <v>16</v>
      </c>
      <c r="G921">
        <v>4.4000000000000004</v>
      </c>
      <c r="H921" s="2">
        <v>39999</v>
      </c>
      <c r="I921" s="2">
        <v>39999</v>
      </c>
      <c r="J921" t="s">
        <v>207</v>
      </c>
      <c r="K921">
        <v>0</v>
      </c>
      <c r="L921">
        <v>0</v>
      </c>
      <c r="M921">
        <f t="shared" ca="1" si="14"/>
        <v>472</v>
      </c>
      <c r="N921" s="2">
        <f ca="1" xml:space="preserve"> Table7[[#This Row],[Selling Price]] * Table7[[#This Row],[Units sold (Anually)]]</f>
        <v>18879528</v>
      </c>
      <c r="O921" s="2">
        <f ca="1" xml:space="preserve"> (-Table7[[#This Row],[Original Price]] - Table7[[#This Row],[Selling Price]])  * Table7[[#This Row],[Units sold (Anually)]]</f>
        <v>-37759056</v>
      </c>
      <c r="P921" s="2">
        <f ca="1" xml:space="preserve"> (Table7[[#This Row],[Original Price]] - Table7[[#This Row],[Selling Price]]) * Table7[[#This Row],[Units sold (Anually)]]</f>
        <v>0</v>
      </c>
      <c r="Q921" s="2">
        <f ca="1" xml:space="preserve"> Table7[[#This Row],[Sales]] - Table7[[#This Row],[Discount]]</f>
        <v>18879528</v>
      </c>
    </row>
    <row r="922" spans="1:17">
      <c r="A922" t="s">
        <v>11</v>
      </c>
      <c r="B922" t="s">
        <v>1215</v>
      </c>
      <c r="C922" t="s">
        <v>116</v>
      </c>
      <c r="D922" t="s">
        <v>14</v>
      </c>
      <c r="E922" s="6" t="s">
        <v>15</v>
      </c>
      <c r="F922" t="s">
        <v>16</v>
      </c>
      <c r="G922">
        <v>4.3</v>
      </c>
      <c r="H922" s="2">
        <v>30500</v>
      </c>
      <c r="I922" s="2">
        <v>33100</v>
      </c>
      <c r="J922" t="s">
        <v>1216</v>
      </c>
      <c r="K922">
        <v>2600</v>
      </c>
      <c r="L922">
        <v>7.8549848942598102</v>
      </c>
      <c r="M922">
        <f t="shared" ca="1" si="14"/>
        <v>368</v>
      </c>
      <c r="N922" s="2">
        <f ca="1" xml:space="preserve"> Table7[[#This Row],[Selling Price]] * Table7[[#This Row],[Units sold (Anually)]]</f>
        <v>11224000</v>
      </c>
      <c r="O922" s="2">
        <f ca="1" xml:space="preserve"> (-Table7[[#This Row],[Original Price]] - Table7[[#This Row],[Selling Price]])  * Table7[[#This Row],[Units sold (Anually)]]</f>
        <v>-23404800</v>
      </c>
      <c r="P922" s="2">
        <f ca="1" xml:space="preserve"> (Table7[[#This Row],[Original Price]] - Table7[[#This Row],[Selling Price]]) * Table7[[#This Row],[Units sold (Anually)]]</f>
        <v>956800</v>
      </c>
      <c r="Q922" s="2">
        <f ca="1" xml:space="preserve"> Table7[[#This Row],[Sales]] - Table7[[#This Row],[Discount]]</f>
        <v>11221400</v>
      </c>
    </row>
    <row r="923" spans="1:17">
      <c r="A923" t="s">
        <v>56</v>
      </c>
      <c r="B923" t="s">
        <v>772</v>
      </c>
      <c r="C923" t="s">
        <v>1198</v>
      </c>
      <c r="D923" t="s">
        <v>14</v>
      </c>
      <c r="E923" s="6" t="s">
        <v>15</v>
      </c>
      <c r="F923" t="s">
        <v>16</v>
      </c>
      <c r="G923">
        <v>4.3</v>
      </c>
      <c r="H923" s="2">
        <v>25684</v>
      </c>
      <c r="I923" s="2">
        <v>25684</v>
      </c>
      <c r="J923" t="s">
        <v>774</v>
      </c>
      <c r="K923">
        <v>0</v>
      </c>
      <c r="L923">
        <v>0</v>
      </c>
      <c r="M923">
        <f t="shared" ca="1" si="14"/>
        <v>138</v>
      </c>
      <c r="N923" s="2">
        <f ca="1" xml:space="preserve"> Table7[[#This Row],[Selling Price]] * Table7[[#This Row],[Units sold (Anually)]]</f>
        <v>3544392</v>
      </c>
      <c r="O923" s="2">
        <f ca="1" xml:space="preserve"> (-Table7[[#This Row],[Original Price]] - Table7[[#This Row],[Selling Price]])  * Table7[[#This Row],[Units sold (Anually)]]</f>
        <v>-7088784</v>
      </c>
      <c r="P923" s="2">
        <f ca="1" xml:space="preserve"> (Table7[[#This Row],[Original Price]] - Table7[[#This Row],[Selling Price]]) * Table7[[#This Row],[Units sold (Anually)]]</f>
        <v>0</v>
      </c>
      <c r="Q923" s="2">
        <f ca="1" xml:space="preserve"> Table7[[#This Row],[Sales]] - Table7[[#This Row],[Discount]]</f>
        <v>3544392</v>
      </c>
    </row>
    <row r="924" spans="1:17">
      <c r="A924" t="s">
        <v>33</v>
      </c>
      <c r="B924" t="s">
        <v>169</v>
      </c>
      <c r="C924" t="s">
        <v>420</v>
      </c>
      <c r="D924" t="s">
        <v>50</v>
      </c>
      <c r="E924" s="6" t="s">
        <v>63</v>
      </c>
      <c r="F924" t="s">
        <v>16</v>
      </c>
      <c r="G924">
        <v>4.5</v>
      </c>
      <c r="H924" s="2">
        <v>85400</v>
      </c>
      <c r="I924" s="2">
        <v>85400</v>
      </c>
      <c r="J924" t="s">
        <v>171</v>
      </c>
      <c r="K924">
        <v>0</v>
      </c>
      <c r="L924">
        <v>0</v>
      </c>
      <c r="M924">
        <f t="shared" ca="1" si="14"/>
        <v>236</v>
      </c>
      <c r="N924" s="2">
        <f ca="1" xml:space="preserve"> Table7[[#This Row],[Selling Price]] * Table7[[#This Row],[Units sold (Anually)]]</f>
        <v>20154400</v>
      </c>
      <c r="O924" s="2">
        <f ca="1" xml:space="preserve"> (-Table7[[#This Row],[Original Price]] - Table7[[#This Row],[Selling Price]])  * Table7[[#This Row],[Units sold (Anually)]]</f>
        <v>-40308800</v>
      </c>
      <c r="P924" s="2">
        <f ca="1" xml:space="preserve"> (Table7[[#This Row],[Original Price]] - Table7[[#This Row],[Selling Price]]) * Table7[[#This Row],[Units sold (Anually)]]</f>
        <v>0</v>
      </c>
      <c r="Q924" s="2">
        <f ca="1" xml:space="preserve"> Table7[[#This Row],[Sales]] - Table7[[#This Row],[Discount]]</f>
        <v>20154400</v>
      </c>
    </row>
    <row r="925" spans="1:17">
      <c r="A925" t="s">
        <v>11</v>
      </c>
      <c r="B925" t="s">
        <v>1451</v>
      </c>
      <c r="C925" t="s">
        <v>35</v>
      </c>
      <c r="D925" t="s">
        <v>277</v>
      </c>
      <c r="E925" s="6" t="s">
        <v>63</v>
      </c>
      <c r="F925" t="s">
        <v>16</v>
      </c>
      <c r="G925" t="s">
        <v>2506</v>
      </c>
      <c r="H925" s="2">
        <v>169999</v>
      </c>
      <c r="I925" s="2">
        <v>169999</v>
      </c>
      <c r="J925" t="s">
        <v>1452</v>
      </c>
      <c r="K925">
        <v>0</v>
      </c>
      <c r="L925">
        <v>0</v>
      </c>
      <c r="M925">
        <f t="shared" ca="1" si="14"/>
        <v>175</v>
      </c>
      <c r="N925" s="2">
        <f ca="1" xml:space="preserve"> Table7[[#This Row],[Selling Price]] * Table7[[#This Row],[Units sold (Anually)]]</f>
        <v>29749825</v>
      </c>
      <c r="O925" s="2">
        <f ca="1" xml:space="preserve"> (-Table7[[#This Row],[Original Price]] - Table7[[#This Row],[Selling Price]])  * Table7[[#This Row],[Units sold (Anually)]]</f>
        <v>-59499650</v>
      </c>
      <c r="P925" s="2">
        <f ca="1" xml:space="preserve"> (Table7[[#This Row],[Original Price]] - Table7[[#This Row],[Selling Price]]) * Table7[[#This Row],[Units sold (Anually)]]</f>
        <v>0</v>
      </c>
      <c r="Q925" s="2">
        <f ca="1" xml:space="preserve"> Table7[[#This Row],[Sales]] - Table7[[#This Row],[Discount]]</f>
        <v>29749825</v>
      </c>
    </row>
    <row r="926" spans="1:17">
      <c r="A926" t="s">
        <v>33</v>
      </c>
      <c r="B926" t="s">
        <v>831</v>
      </c>
      <c r="C926" t="s">
        <v>173</v>
      </c>
      <c r="D926" t="s">
        <v>30</v>
      </c>
      <c r="E926" s="6" t="s">
        <v>31</v>
      </c>
      <c r="F926" t="s">
        <v>16</v>
      </c>
      <c r="G926">
        <v>4.7</v>
      </c>
      <c r="H926" s="2">
        <v>62999</v>
      </c>
      <c r="I926" s="2">
        <v>89900</v>
      </c>
      <c r="J926" t="s">
        <v>832</v>
      </c>
      <c r="K926">
        <v>26901</v>
      </c>
      <c r="L926">
        <v>29.923248053392602</v>
      </c>
      <c r="M926">
        <f t="shared" ca="1" si="14"/>
        <v>160</v>
      </c>
      <c r="N926" s="2">
        <f ca="1" xml:space="preserve"> Table7[[#This Row],[Selling Price]] * Table7[[#This Row],[Units sold (Anually)]]</f>
        <v>10079840</v>
      </c>
      <c r="O926" s="2">
        <f ca="1" xml:space="preserve"> (-Table7[[#This Row],[Original Price]] - Table7[[#This Row],[Selling Price]])  * Table7[[#This Row],[Units sold (Anually)]]</f>
        <v>-24463840</v>
      </c>
      <c r="P926" s="2">
        <f ca="1" xml:space="preserve"> (Table7[[#This Row],[Original Price]] - Table7[[#This Row],[Selling Price]]) * Table7[[#This Row],[Units sold (Anually)]]</f>
        <v>4304160</v>
      </c>
      <c r="Q926" s="2">
        <f ca="1" xml:space="preserve"> Table7[[#This Row],[Sales]] - Table7[[#This Row],[Discount]]</f>
        <v>10052939</v>
      </c>
    </row>
    <row r="927" spans="1:17">
      <c r="A927" t="s">
        <v>27</v>
      </c>
      <c r="B927" t="s">
        <v>537</v>
      </c>
      <c r="C927" t="s">
        <v>1453</v>
      </c>
      <c r="D927" t="s">
        <v>14</v>
      </c>
      <c r="E927" s="6" t="s">
        <v>63</v>
      </c>
      <c r="F927" t="s">
        <v>16</v>
      </c>
      <c r="G927">
        <v>4.2</v>
      </c>
      <c r="H927" s="2">
        <v>16999</v>
      </c>
      <c r="I927" s="2">
        <v>19999</v>
      </c>
      <c r="J927" t="s">
        <v>538</v>
      </c>
      <c r="K927">
        <v>3000</v>
      </c>
      <c r="L927">
        <v>15.000750037501801</v>
      </c>
      <c r="M927">
        <f t="shared" ca="1" si="14"/>
        <v>481</v>
      </c>
      <c r="N927" s="2">
        <f ca="1" xml:space="preserve"> Table7[[#This Row],[Selling Price]] * Table7[[#This Row],[Units sold (Anually)]]</f>
        <v>8176519</v>
      </c>
      <c r="O927" s="2">
        <f ca="1" xml:space="preserve"> (-Table7[[#This Row],[Original Price]] - Table7[[#This Row],[Selling Price]])  * Table7[[#This Row],[Units sold (Anually)]]</f>
        <v>-17796038</v>
      </c>
      <c r="P927" s="2">
        <f ca="1" xml:space="preserve"> (Table7[[#This Row],[Original Price]] - Table7[[#This Row],[Selling Price]]) * Table7[[#This Row],[Units sold (Anually)]]</f>
        <v>1443000</v>
      </c>
      <c r="Q927" s="2">
        <f ca="1" xml:space="preserve"> Table7[[#This Row],[Sales]] - Table7[[#This Row],[Discount]]</f>
        <v>8173519</v>
      </c>
    </row>
    <row r="928" spans="1:17">
      <c r="A928" t="s">
        <v>18</v>
      </c>
      <c r="B928">
        <v>6.2</v>
      </c>
      <c r="C928" t="s">
        <v>35</v>
      </c>
      <c r="D928" t="s">
        <v>30</v>
      </c>
      <c r="E928" s="6" t="s">
        <v>31</v>
      </c>
      <c r="F928" t="s">
        <v>16</v>
      </c>
      <c r="G928">
        <v>4.2</v>
      </c>
      <c r="H928" s="2">
        <v>12849</v>
      </c>
      <c r="I928" s="2">
        <v>18999</v>
      </c>
      <c r="J928" t="s">
        <v>1454</v>
      </c>
      <c r="K928">
        <v>6150</v>
      </c>
      <c r="L928">
        <v>32.370124743407501</v>
      </c>
      <c r="M928">
        <f t="shared" ca="1" si="14"/>
        <v>288</v>
      </c>
      <c r="N928" s="2">
        <f ca="1" xml:space="preserve"> Table7[[#This Row],[Selling Price]] * Table7[[#This Row],[Units sold (Anually)]]</f>
        <v>3700512</v>
      </c>
      <c r="O928" s="2">
        <f ca="1" xml:space="preserve"> (-Table7[[#This Row],[Original Price]] - Table7[[#This Row],[Selling Price]])  * Table7[[#This Row],[Units sold (Anually)]]</f>
        <v>-9172224</v>
      </c>
      <c r="P928" s="2">
        <f ca="1" xml:space="preserve"> (Table7[[#This Row],[Original Price]] - Table7[[#This Row],[Selling Price]]) * Table7[[#This Row],[Units sold (Anually)]]</f>
        <v>1771200</v>
      </c>
      <c r="Q928" s="2">
        <f ca="1" xml:space="preserve"> Table7[[#This Row],[Sales]] - Table7[[#This Row],[Discount]]</f>
        <v>3694362</v>
      </c>
    </row>
    <row r="929" spans="1:17">
      <c r="A929" t="s">
        <v>134</v>
      </c>
      <c r="B929" t="s">
        <v>230</v>
      </c>
      <c r="C929" t="s">
        <v>89</v>
      </c>
      <c r="D929" t="s">
        <v>30</v>
      </c>
      <c r="E929" s="6" t="s">
        <v>15</v>
      </c>
      <c r="F929" t="s">
        <v>16</v>
      </c>
      <c r="G929">
        <v>3.9</v>
      </c>
      <c r="H929" s="2">
        <v>17999</v>
      </c>
      <c r="I929" s="2">
        <v>17999</v>
      </c>
      <c r="J929" t="s">
        <v>231</v>
      </c>
      <c r="K929">
        <v>0</v>
      </c>
      <c r="L929">
        <v>0</v>
      </c>
      <c r="M929">
        <f t="shared" ca="1" si="14"/>
        <v>127</v>
      </c>
      <c r="N929" s="2">
        <f ca="1" xml:space="preserve"> Table7[[#This Row],[Selling Price]] * Table7[[#This Row],[Units sold (Anually)]]</f>
        <v>2285873</v>
      </c>
      <c r="O929" s="2">
        <f ca="1" xml:space="preserve"> (-Table7[[#This Row],[Original Price]] - Table7[[#This Row],[Selling Price]])  * Table7[[#This Row],[Units sold (Anually)]]</f>
        <v>-4571746</v>
      </c>
      <c r="P929" s="2">
        <f ca="1" xml:space="preserve"> (Table7[[#This Row],[Original Price]] - Table7[[#This Row],[Selling Price]]) * Table7[[#This Row],[Units sold (Anually)]]</f>
        <v>0</v>
      </c>
      <c r="Q929" s="2">
        <f ca="1" xml:space="preserve"> Table7[[#This Row],[Sales]] - Table7[[#This Row],[Discount]]</f>
        <v>2285873</v>
      </c>
    </row>
    <row r="930" spans="1:17">
      <c r="A930" t="s">
        <v>38</v>
      </c>
      <c r="B930" t="s">
        <v>1455</v>
      </c>
      <c r="C930" t="s">
        <v>346</v>
      </c>
      <c r="D930" t="s">
        <v>20</v>
      </c>
      <c r="E930" s="6" t="s">
        <v>21</v>
      </c>
      <c r="F930" t="s">
        <v>16</v>
      </c>
      <c r="G930">
        <v>4</v>
      </c>
      <c r="H930" s="2">
        <v>4489</v>
      </c>
      <c r="I930" s="2">
        <v>9999</v>
      </c>
      <c r="J930" t="s">
        <v>1456</v>
      </c>
      <c r="K930">
        <v>5510</v>
      </c>
      <c r="L930">
        <v>55.105510551055097</v>
      </c>
      <c r="M930">
        <f t="shared" ca="1" si="14"/>
        <v>361</v>
      </c>
      <c r="N930" s="2">
        <f ca="1" xml:space="preserve"> Table7[[#This Row],[Selling Price]] * Table7[[#This Row],[Units sold (Anually)]]</f>
        <v>1620529</v>
      </c>
      <c r="O930" s="2">
        <f ca="1" xml:space="preserve"> (-Table7[[#This Row],[Original Price]] - Table7[[#This Row],[Selling Price]])  * Table7[[#This Row],[Units sold (Anually)]]</f>
        <v>-5230168</v>
      </c>
      <c r="P930" s="2">
        <f ca="1" xml:space="preserve"> (Table7[[#This Row],[Original Price]] - Table7[[#This Row],[Selling Price]]) * Table7[[#This Row],[Units sold (Anually)]]</f>
        <v>1989110</v>
      </c>
      <c r="Q930" s="2">
        <f ca="1" xml:space="preserve"> Table7[[#This Row],[Sales]] - Table7[[#This Row],[Discount]]</f>
        <v>1615019</v>
      </c>
    </row>
    <row r="931" spans="1:17">
      <c r="A931" t="s">
        <v>33</v>
      </c>
      <c r="B931" t="s">
        <v>419</v>
      </c>
      <c r="C931" t="s">
        <v>173</v>
      </c>
      <c r="D931" t="s">
        <v>20</v>
      </c>
      <c r="E931" s="6" t="s">
        <v>70</v>
      </c>
      <c r="F931" t="s">
        <v>16</v>
      </c>
      <c r="G931">
        <v>4.4000000000000004</v>
      </c>
      <c r="H931" s="2">
        <v>34900</v>
      </c>
      <c r="I931" s="2">
        <v>34900</v>
      </c>
      <c r="J931" t="s">
        <v>421</v>
      </c>
      <c r="K931">
        <v>0</v>
      </c>
      <c r="L931">
        <v>0</v>
      </c>
      <c r="M931">
        <f t="shared" ca="1" si="14"/>
        <v>278</v>
      </c>
      <c r="N931" s="2">
        <f ca="1" xml:space="preserve"> Table7[[#This Row],[Selling Price]] * Table7[[#This Row],[Units sold (Anually)]]</f>
        <v>9702200</v>
      </c>
      <c r="O931" s="2">
        <f ca="1" xml:space="preserve"> (-Table7[[#This Row],[Original Price]] - Table7[[#This Row],[Selling Price]])  * Table7[[#This Row],[Units sold (Anually)]]</f>
        <v>-19404400</v>
      </c>
      <c r="P931" s="2">
        <f ca="1" xml:space="preserve"> (Table7[[#This Row],[Original Price]] - Table7[[#This Row],[Selling Price]]) * Table7[[#This Row],[Units sold (Anually)]]</f>
        <v>0</v>
      </c>
      <c r="Q931" s="2">
        <f ca="1" xml:space="preserve"> Table7[[#This Row],[Sales]] - Table7[[#This Row],[Discount]]</f>
        <v>9702200</v>
      </c>
    </row>
    <row r="932" spans="1:17">
      <c r="A932" t="s">
        <v>91</v>
      </c>
      <c r="B932" t="s">
        <v>819</v>
      </c>
      <c r="C932" t="s">
        <v>1457</v>
      </c>
      <c r="D932" t="s">
        <v>30</v>
      </c>
      <c r="E932" s="6" t="s">
        <v>15</v>
      </c>
      <c r="F932" t="s">
        <v>16</v>
      </c>
      <c r="G932">
        <v>4.2</v>
      </c>
      <c r="H932" s="2">
        <v>10999</v>
      </c>
      <c r="I932" s="2">
        <v>16999</v>
      </c>
      <c r="J932" t="s">
        <v>820</v>
      </c>
      <c r="K932">
        <v>6000</v>
      </c>
      <c r="L932">
        <v>35.296193893758399</v>
      </c>
      <c r="M932">
        <f t="shared" ca="1" si="14"/>
        <v>473</v>
      </c>
      <c r="N932" s="2">
        <f ca="1" xml:space="preserve"> Table7[[#This Row],[Selling Price]] * Table7[[#This Row],[Units sold (Anually)]]</f>
        <v>5202527</v>
      </c>
      <c r="O932" s="2">
        <f ca="1" xml:space="preserve"> (-Table7[[#This Row],[Original Price]] - Table7[[#This Row],[Selling Price]])  * Table7[[#This Row],[Units sold (Anually)]]</f>
        <v>-13243054</v>
      </c>
      <c r="P932" s="2">
        <f ca="1" xml:space="preserve"> (Table7[[#This Row],[Original Price]] - Table7[[#This Row],[Selling Price]]) * Table7[[#This Row],[Units sold (Anually)]]</f>
        <v>2838000</v>
      </c>
      <c r="Q932" s="2">
        <f ca="1" xml:space="preserve"> Table7[[#This Row],[Sales]] - Table7[[#This Row],[Discount]]</f>
        <v>5196527</v>
      </c>
    </row>
    <row r="933" spans="1:17">
      <c r="A933" t="s">
        <v>72</v>
      </c>
      <c r="B933" t="s">
        <v>1458</v>
      </c>
      <c r="C933" t="s">
        <v>1459</v>
      </c>
      <c r="D933" t="s">
        <v>30</v>
      </c>
      <c r="E933" s="6" t="s">
        <v>70</v>
      </c>
      <c r="F933" t="s">
        <v>16</v>
      </c>
      <c r="G933">
        <v>4.4000000000000004</v>
      </c>
      <c r="H933" s="2">
        <v>15990</v>
      </c>
      <c r="I933" s="2">
        <v>15990</v>
      </c>
      <c r="J933" t="s">
        <v>1460</v>
      </c>
      <c r="K933">
        <v>0</v>
      </c>
      <c r="L933">
        <v>0</v>
      </c>
      <c r="M933">
        <f t="shared" ca="1" si="14"/>
        <v>420</v>
      </c>
      <c r="N933" s="2">
        <f ca="1" xml:space="preserve"> Table7[[#This Row],[Selling Price]] * Table7[[#This Row],[Units sold (Anually)]]</f>
        <v>6715800</v>
      </c>
      <c r="O933" s="2">
        <f ca="1" xml:space="preserve"> (-Table7[[#This Row],[Original Price]] - Table7[[#This Row],[Selling Price]])  * Table7[[#This Row],[Units sold (Anually)]]</f>
        <v>-13431600</v>
      </c>
      <c r="P933" s="2">
        <f ca="1" xml:space="preserve"> (Table7[[#This Row],[Original Price]] - Table7[[#This Row],[Selling Price]]) * Table7[[#This Row],[Units sold (Anually)]]</f>
        <v>0</v>
      </c>
      <c r="Q933" s="2">
        <f ca="1" xml:space="preserve"> Table7[[#This Row],[Sales]] - Table7[[#This Row],[Discount]]</f>
        <v>6715800</v>
      </c>
    </row>
    <row r="934" spans="1:17">
      <c r="A934" t="s">
        <v>23</v>
      </c>
      <c r="B934" t="s">
        <v>137</v>
      </c>
      <c r="C934" t="s">
        <v>100</v>
      </c>
      <c r="D934" t="s">
        <v>14</v>
      </c>
      <c r="E934" s="6" t="s">
        <v>63</v>
      </c>
      <c r="F934" t="s">
        <v>16</v>
      </c>
      <c r="G934">
        <v>4.3</v>
      </c>
      <c r="H934" s="2">
        <v>29999</v>
      </c>
      <c r="I934" s="2">
        <v>31999</v>
      </c>
      <c r="J934" t="s">
        <v>138</v>
      </c>
      <c r="K934">
        <v>2000</v>
      </c>
      <c r="L934">
        <v>6.2501953186036996</v>
      </c>
      <c r="M934">
        <f t="shared" ca="1" si="14"/>
        <v>242</v>
      </c>
      <c r="N934" s="2">
        <f ca="1" xml:space="preserve"> Table7[[#This Row],[Selling Price]] * Table7[[#This Row],[Units sold (Anually)]]</f>
        <v>7259758</v>
      </c>
      <c r="O934" s="2">
        <f ca="1" xml:space="preserve"> (-Table7[[#This Row],[Original Price]] - Table7[[#This Row],[Selling Price]])  * Table7[[#This Row],[Units sold (Anually)]]</f>
        <v>-15003516</v>
      </c>
      <c r="P934" s="2">
        <f ca="1" xml:space="preserve"> (Table7[[#This Row],[Original Price]] - Table7[[#This Row],[Selling Price]]) * Table7[[#This Row],[Units sold (Anually)]]</f>
        <v>484000</v>
      </c>
      <c r="Q934" s="2">
        <f ca="1" xml:space="preserve"> Table7[[#This Row],[Sales]] - Table7[[#This Row],[Discount]]</f>
        <v>7257758</v>
      </c>
    </row>
    <row r="935" spans="1:17">
      <c r="A935" t="s">
        <v>196</v>
      </c>
      <c r="B935" t="s">
        <v>1461</v>
      </c>
      <c r="C935" t="s">
        <v>198</v>
      </c>
      <c r="D935" t="s">
        <v>54</v>
      </c>
      <c r="E935" s="6" t="s">
        <v>14</v>
      </c>
      <c r="F935" t="s">
        <v>16</v>
      </c>
      <c r="G935">
        <v>4.0999999999999996</v>
      </c>
      <c r="H935" s="2">
        <v>6590</v>
      </c>
      <c r="I935" s="2">
        <v>6590</v>
      </c>
      <c r="J935" t="s">
        <v>1462</v>
      </c>
      <c r="K935">
        <v>0</v>
      </c>
      <c r="L935">
        <v>0</v>
      </c>
      <c r="M935">
        <f t="shared" ca="1" si="14"/>
        <v>484</v>
      </c>
      <c r="N935" s="2">
        <f ca="1" xml:space="preserve"> Table7[[#This Row],[Selling Price]] * Table7[[#This Row],[Units sold (Anually)]]</f>
        <v>3189560</v>
      </c>
      <c r="O935" s="2">
        <f ca="1" xml:space="preserve"> (-Table7[[#This Row],[Original Price]] - Table7[[#This Row],[Selling Price]])  * Table7[[#This Row],[Units sold (Anually)]]</f>
        <v>-6379120</v>
      </c>
      <c r="P935" s="2">
        <f ca="1" xml:space="preserve"> (Table7[[#This Row],[Original Price]] - Table7[[#This Row],[Selling Price]]) * Table7[[#This Row],[Units sold (Anually)]]</f>
        <v>0</v>
      </c>
      <c r="Q935" s="2">
        <f ca="1" xml:space="preserve"> Table7[[#This Row],[Sales]] - Table7[[#This Row],[Discount]]</f>
        <v>3189560</v>
      </c>
    </row>
    <row r="936" spans="1:17">
      <c r="A936" t="s">
        <v>196</v>
      </c>
      <c r="B936" t="s">
        <v>1463</v>
      </c>
      <c r="C936" t="s">
        <v>35</v>
      </c>
      <c r="D936" t="s">
        <v>50</v>
      </c>
      <c r="E936" s="6" t="s">
        <v>70</v>
      </c>
      <c r="F936" t="s">
        <v>16</v>
      </c>
      <c r="G936">
        <v>4</v>
      </c>
      <c r="H936" s="2">
        <v>7690</v>
      </c>
      <c r="I936" s="2">
        <v>7799</v>
      </c>
      <c r="J936" t="s">
        <v>1464</v>
      </c>
      <c r="K936">
        <v>109</v>
      </c>
      <c r="L936">
        <v>1.39761507885626</v>
      </c>
      <c r="M936">
        <f t="shared" ca="1" si="14"/>
        <v>183</v>
      </c>
      <c r="N936" s="2">
        <f ca="1" xml:space="preserve"> Table7[[#This Row],[Selling Price]] * Table7[[#This Row],[Units sold (Anually)]]</f>
        <v>1407270</v>
      </c>
      <c r="O936" s="2">
        <f ca="1" xml:space="preserve"> (-Table7[[#This Row],[Original Price]] - Table7[[#This Row],[Selling Price]])  * Table7[[#This Row],[Units sold (Anually)]]</f>
        <v>-2834487</v>
      </c>
      <c r="P936" s="2">
        <f ca="1" xml:space="preserve"> (Table7[[#This Row],[Original Price]] - Table7[[#This Row],[Selling Price]]) * Table7[[#This Row],[Units sold (Anually)]]</f>
        <v>19947</v>
      </c>
      <c r="Q936" s="2">
        <f ca="1" xml:space="preserve"> Table7[[#This Row],[Sales]] - Table7[[#This Row],[Discount]]</f>
        <v>1407161</v>
      </c>
    </row>
    <row r="937" spans="1:17">
      <c r="A937" t="s">
        <v>11</v>
      </c>
      <c r="B937" t="s">
        <v>1465</v>
      </c>
      <c r="C937" t="s">
        <v>35</v>
      </c>
      <c r="D937" t="s">
        <v>45</v>
      </c>
      <c r="E937" s="6" t="s">
        <v>15</v>
      </c>
      <c r="F937" t="s">
        <v>16</v>
      </c>
      <c r="G937">
        <v>4.4000000000000004</v>
      </c>
      <c r="H937" s="2">
        <v>24600</v>
      </c>
      <c r="I937" s="2">
        <v>24600</v>
      </c>
      <c r="J937" t="s">
        <v>1466</v>
      </c>
      <c r="K937">
        <v>0</v>
      </c>
      <c r="L937">
        <v>0</v>
      </c>
      <c r="M937">
        <f t="shared" ca="1" si="14"/>
        <v>122</v>
      </c>
      <c r="N937" s="2">
        <f ca="1" xml:space="preserve"> Table7[[#This Row],[Selling Price]] * Table7[[#This Row],[Units sold (Anually)]]</f>
        <v>3001200</v>
      </c>
      <c r="O937" s="2">
        <f ca="1" xml:space="preserve"> (-Table7[[#This Row],[Original Price]] - Table7[[#This Row],[Selling Price]])  * Table7[[#This Row],[Units sold (Anually)]]</f>
        <v>-6002400</v>
      </c>
      <c r="P937" s="2">
        <f ca="1" xml:space="preserve"> (Table7[[#This Row],[Original Price]] - Table7[[#This Row],[Selling Price]]) * Table7[[#This Row],[Units sold (Anually)]]</f>
        <v>0</v>
      </c>
      <c r="Q937" s="2">
        <f ca="1" xml:space="preserve"> Table7[[#This Row],[Sales]] - Table7[[#This Row],[Discount]]</f>
        <v>3001200</v>
      </c>
    </row>
    <row r="938" spans="1:17">
      <c r="A938" t="s">
        <v>91</v>
      </c>
      <c r="B938" t="s">
        <v>1467</v>
      </c>
      <c r="C938" t="s">
        <v>1468</v>
      </c>
      <c r="D938" t="s">
        <v>30</v>
      </c>
      <c r="E938" s="6" t="s">
        <v>31</v>
      </c>
      <c r="F938" t="s">
        <v>16</v>
      </c>
      <c r="G938">
        <v>4.3</v>
      </c>
      <c r="H938" s="2">
        <v>15999</v>
      </c>
      <c r="I938" s="2">
        <v>15999</v>
      </c>
      <c r="J938" t="s">
        <v>1469</v>
      </c>
      <c r="K938">
        <v>0</v>
      </c>
      <c r="L938">
        <v>0</v>
      </c>
      <c r="M938">
        <f t="shared" ca="1" si="14"/>
        <v>340</v>
      </c>
      <c r="N938" s="2">
        <f ca="1" xml:space="preserve"> Table7[[#This Row],[Selling Price]] * Table7[[#This Row],[Units sold (Anually)]]</f>
        <v>5439660</v>
      </c>
      <c r="O938" s="2">
        <f ca="1" xml:space="preserve"> (-Table7[[#This Row],[Original Price]] - Table7[[#This Row],[Selling Price]])  * Table7[[#This Row],[Units sold (Anually)]]</f>
        <v>-10879320</v>
      </c>
      <c r="P938" s="2">
        <f ca="1" xml:space="preserve"> (Table7[[#This Row],[Original Price]] - Table7[[#This Row],[Selling Price]]) * Table7[[#This Row],[Units sold (Anually)]]</f>
        <v>0</v>
      </c>
      <c r="Q938" s="2">
        <f ca="1" xml:space="preserve"> Table7[[#This Row],[Sales]] - Table7[[#This Row],[Discount]]</f>
        <v>5439660</v>
      </c>
    </row>
    <row r="939" spans="1:17">
      <c r="A939" t="s">
        <v>23</v>
      </c>
      <c r="B939" t="s">
        <v>535</v>
      </c>
      <c r="C939" t="s">
        <v>1470</v>
      </c>
      <c r="D939" t="s">
        <v>14</v>
      </c>
      <c r="E939" s="6" t="s">
        <v>15</v>
      </c>
      <c r="F939" t="s">
        <v>16</v>
      </c>
      <c r="G939">
        <v>4.5</v>
      </c>
      <c r="H939" s="2">
        <v>20999</v>
      </c>
      <c r="I939" s="2">
        <v>20999</v>
      </c>
      <c r="J939" t="s">
        <v>536</v>
      </c>
      <c r="K939">
        <v>0</v>
      </c>
      <c r="L939">
        <v>0</v>
      </c>
      <c r="M939">
        <f t="shared" ca="1" si="14"/>
        <v>411</v>
      </c>
      <c r="N939" s="2">
        <f ca="1" xml:space="preserve"> Table7[[#This Row],[Selling Price]] * Table7[[#This Row],[Units sold (Anually)]]</f>
        <v>8630589</v>
      </c>
      <c r="O939" s="2">
        <f ca="1" xml:space="preserve"> (-Table7[[#This Row],[Original Price]] - Table7[[#This Row],[Selling Price]])  * Table7[[#This Row],[Units sold (Anually)]]</f>
        <v>-17261178</v>
      </c>
      <c r="P939" s="2">
        <f ca="1" xml:space="preserve"> (Table7[[#This Row],[Original Price]] - Table7[[#This Row],[Selling Price]]) * Table7[[#This Row],[Units sold (Anually)]]</f>
        <v>0</v>
      </c>
      <c r="Q939" s="2">
        <f ca="1" xml:space="preserve"> Table7[[#This Row],[Sales]] - Table7[[#This Row],[Discount]]</f>
        <v>8630589</v>
      </c>
    </row>
    <row r="940" spans="1:17">
      <c r="A940" t="s">
        <v>11</v>
      </c>
      <c r="B940" t="s">
        <v>79</v>
      </c>
      <c r="C940" t="s">
        <v>89</v>
      </c>
      <c r="D940" t="s">
        <v>81</v>
      </c>
      <c r="E940" s="6" t="s">
        <v>14</v>
      </c>
      <c r="F940" t="s">
        <v>16</v>
      </c>
      <c r="G940">
        <v>4.2</v>
      </c>
      <c r="H940" s="2">
        <v>6500</v>
      </c>
      <c r="I940" s="2">
        <v>6500</v>
      </c>
      <c r="J940" t="s">
        <v>82</v>
      </c>
      <c r="K940">
        <v>0</v>
      </c>
      <c r="L940">
        <v>0</v>
      </c>
      <c r="M940">
        <f t="shared" ca="1" si="14"/>
        <v>437</v>
      </c>
      <c r="N940" s="2">
        <f ca="1" xml:space="preserve"> Table7[[#This Row],[Selling Price]] * Table7[[#This Row],[Units sold (Anually)]]</f>
        <v>2840500</v>
      </c>
      <c r="O940" s="2">
        <f ca="1" xml:space="preserve"> (-Table7[[#This Row],[Original Price]] - Table7[[#This Row],[Selling Price]])  * Table7[[#This Row],[Units sold (Anually)]]</f>
        <v>-5681000</v>
      </c>
      <c r="P940" s="2">
        <f ca="1" xml:space="preserve"> (Table7[[#This Row],[Original Price]] - Table7[[#This Row],[Selling Price]]) * Table7[[#This Row],[Units sold (Anually)]]</f>
        <v>0</v>
      </c>
      <c r="Q940" s="2">
        <f ca="1" xml:space="preserve"> Table7[[#This Row],[Sales]] - Table7[[#This Row],[Discount]]</f>
        <v>2840500</v>
      </c>
    </row>
    <row r="941" spans="1:17">
      <c r="A941" t="s">
        <v>18</v>
      </c>
      <c r="B941">
        <v>6.1</v>
      </c>
      <c r="C941" t="s">
        <v>80</v>
      </c>
      <c r="D941" t="s">
        <v>30</v>
      </c>
      <c r="E941" s="6" t="s">
        <v>31</v>
      </c>
      <c r="F941" t="s">
        <v>16</v>
      </c>
      <c r="G941">
        <v>4</v>
      </c>
      <c r="H941" s="2">
        <v>18300</v>
      </c>
      <c r="I941" s="2">
        <v>18300</v>
      </c>
      <c r="J941" t="s">
        <v>864</v>
      </c>
      <c r="K941">
        <v>0</v>
      </c>
      <c r="L941">
        <v>0</v>
      </c>
      <c r="M941">
        <f t="shared" ca="1" si="14"/>
        <v>187</v>
      </c>
      <c r="N941" s="2">
        <f ca="1" xml:space="preserve"> Table7[[#This Row],[Selling Price]] * Table7[[#This Row],[Units sold (Anually)]]</f>
        <v>3422100</v>
      </c>
      <c r="O941" s="2">
        <f ca="1" xml:space="preserve"> (-Table7[[#This Row],[Original Price]] - Table7[[#This Row],[Selling Price]])  * Table7[[#This Row],[Units sold (Anually)]]</f>
        <v>-6844200</v>
      </c>
      <c r="P941" s="2">
        <f ca="1" xml:space="preserve"> (Table7[[#This Row],[Original Price]] - Table7[[#This Row],[Selling Price]]) * Table7[[#This Row],[Units sold (Anually)]]</f>
        <v>0</v>
      </c>
      <c r="Q941" s="2">
        <f ca="1" xml:space="preserve"> Table7[[#This Row],[Sales]] - Table7[[#This Row],[Discount]]</f>
        <v>3422100</v>
      </c>
    </row>
    <row r="942" spans="1:17">
      <c r="A942" t="s">
        <v>38</v>
      </c>
      <c r="B942" t="s">
        <v>984</v>
      </c>
      <c r="C942" t="s">
        <v>420</v>
      </c>
      <c r="D942" t="s">
        <v>50</v>
      </c>
      <c r="E942" s="6" t="s">
        <v>70</v>
      </c>
      <c r="F942" t="s">
        <v>16</v>
      </c>
      <c r="G942">
        <v>3.8</v>
      </c>
      <c r="H942" s="2">
        <v>6600</v>
      </c>
      <c r="I942" s="2">
        <v>6600</v>
      </c>
      <c r="J942" t="s">
        <v>985</v>
      </c>
      <c r="K942">
        <v>0</v>
      </c>
      <c r="L942">
        <v>0</v>
      </c>
      <c r="M942">
        <f t="shared" ca="1" si="14"/>
        <v>341</v>
      </c>
      <c r="N942" s="2">
        <f ca="1" xml:space="preserve"> Table7[[#This Row],[Selling Price]] * Table7[[#This Row],[Units sold (Anually)]]</f>
        <v>2250600</v>
      </c>
      <c r="O942" s="2">
        <f ca="1" xml:space="preserve"> (-Table7[[#This Row],[Original Price]] - Table7[[#This Row],[Selling Price]])  * Table7[[#This Row],[Units sold (Anually)]]</f>
        <v>-4501200</v>
      </c>
      <c r="P942" s="2">
        <f ca="1" xml:space="preserve"> (Table7[[#This Row],[Original Price]] - Table7[[#This Row],[Selling Price]]) * Table7[[#This Row],[Units sold (Anually)]]</f>
        <v>0</v>
      </c>
      <c r="Q942" s="2">
        <f ca="1" xml:space="preserve"> Table7[[#This Row],[Sales]] - Table7[[#This Row],[Discount]]</f>
        <v>2250600</v>
      </c>
    </row>
    <row r="943" spans="1:17">
      <c r="A943" t="s">
        <v>336</v>
      </c>
      <c r="B943" t="s">
        <v>725</v>
      </c>
      <c r="C943" t="s">
        <v>726</v>
      </c>
      <c r="D943" t="s">
        <v>45</v>
      </c>
      <c r="E943" s="6" t="s">
        <v>31</v>
      </c>
      <c r="F943" t="s">
        <v>16</v>
      </c>
      <c r="G943">
        <v>4.4000000000000004</v>
      </c>
      <c r="H943" s="2">
        <v>10499</v>
      </c>
      <c r="I943" s="2">
        <v>12999</v>
      </c>
      <c r="J943" t="s">
        <v>727</v>
      </c>
      <c r="K943">
        <v>2500</v>
      </c>
      <c r="L943">
        <v>19.232248634510299</v>
      </c>
      <c r="M943">
        <f t="shared" ca="1" si="14"/>
        <v>479</v>
      </c>
      <c r="N943" s="2">
        <f ca="1" xml:space="preserve"> Table7[[#This Row],[Selling Price]] * Table7[[#This Row],[Units sold (Anually)]]</f>
        <v>5029021</v>
      </c>
      <c r="O943" s="2">
        <f ca="1" xml:space="preserve"> (-Table7[[#This Row],[Original Price]] - Table7[[#This Row],[Selling Price]])  * Table7[[#This Row],[Units sold (Anually)]]</f>
        <v>-11255542</v>
      </c>
      <c r="P943" s="2">
        <f ca="1" xml:space="preserve"> (Table7[[#This Row],[Original Price]] - Table7[[#This Row],[Selling Price]]) * Table7[[#This Row],[Units sold (Anually)]]</f>
        <v>1197500</v>
      </c>
      <c r="Q943" s="2">
        <f ca="1" xml:space="preserve"> Table7[[#This Row],[Sales]] - Table7[[#This Row],[Discount]]</f>
        <v>5026521</v>
      </c>
    </row>
    <row r="944" spans="1:17">
      <c r="A944" t="s">
        <v>134</v>
      </c>
      <c r="B944" t="s">
        <v>1471</v>
      </c>
      <c r="C944" t="s">
        <v>1472</v>
      </c>
      <c r="D944" t="s">
        <v>54</v>
      </c>
      <c r="E944" s="6" t="s">
        <v>14</v>
      </c>
      <c r="F944" t="s">
        <v>16</v>
      </c>
      <c r="G944">
        <v>4.0999999999999996</v>
      </c>
      <c r="H944" s="2">
        <v>27390</v>
      </c>
      <c r="I944" s="2">
        <v>27390</v>
      </c>
      <c r="J944" t="s">
        <v>1473</v>
      </c>
      <c r="K944">
        <v>0</v>
      </c>
      <c r="L944">
        <v>0</v>
      </c>
      <c r="M944">
        <f t="shared" ca="1" si="14"/>
        <v>153</v>
      </c>
      <c r="N944" s="2">
        <f ca="1" xml:space="preserve"> Table7[[#This Row],[Selling Price]] * Table7[[#This Row],[Units sold (Anually)]]</f>
        <v>4190670</v>
      </c>
      <c r="O944" s="2">
        <f ca="1" xml:space="preserve"> (-Table7[[#This Row],[Original Price]] - Table7[[#This Row],[Selling Price]])  * Table7[[#This Row],[Units sold (Anually)]]</f>
        <v>-8381340</v>
      </c>
      <c r="P944" s="2">
        <f ca="1" xml:space="preserve"> (Table7[[#This Row],[Original Price]] - Table7[[#This Row],[Selling Price]]) * Table7[[#This Row],[Units sold (Anually)]]</f>
        <v>0</v>
      </c>
      <c r="Q944" s="2">
        <f ca="1" xml:space="preserve"> Table7[[#This Row],[Sales]] - Table7[[#This Row],[Discount]]</f>
        <v>4190670</v>
      </c>
    </row>
    <row r="945" spans="1:17">
      <c r="A945" t="s">
        <v>18</v>
      </c>
      <c r="B945">
        <v>6310</v>
      </c>
      <c r="C945" t="s">
        <v>35</v>
      </c>
      <c r="D945" t="s">
        <v>40</v>
      </c>
      <c r="E945" s="6" t="s">
        <v>21</v>
      </c>
      <c r="F945" t="s">
        <v>16</v>
      </c>
      <c r="G945" t="s">
        <v>2506</v>
      </c>
      <c r="H945" s="2">
        <v>4189</v>
      </c>
      <c r="I945" s="2">
        <v>4189</v>
      </c>
      <c r="J945" t="s">
        <v>947</v>
      </c>
      <c r="K945">
        <v>0</v>
      </c>
      <c r="L945">
        <v>0</v>
      </c>
      <c r="M945">
        <f t="shared" ca="1" si="14"/>
        <v>304</v>
      </c>
      <c r="N945" s="2">
        <f ca="1" xml:space="preserve"> Table7[[#This Row],[Selling Price]] * Table7[[#This Row],[Units sold (Anually)]]</f>
        <v>1273456</v>
      </c>
      <c r="O945" s="2">
        <f ca="1" xml:space="preserve"> (-Table7[[#This Row],[Original Price]] - Table7[[#This Row],[Selling Price]])  * Table7[[#This Row],[Units sold (Anually)]]</f>
        <v>-2546912</v>
      </c>
      <c r="P945" s="2">
        <f ca="1" xml:space="preserve"> (Table7[[#This Row],[Original Price]] - Table7[[#This Row],[Selling Price]]) * Table7[[#This Row],[Units sold (Anually)]]</f>
        <v>0</v>
      </c>
      <c r="Q945" s="2">
        <f ca="1" xml:space="preserve"> Table7[[#This Row],[Sales]] - Table7[[#This Row],[Discount]]</f>
        <v>1273456</v>
      </c>
    </row>
    <row r="946" spans="1:17">
      <c r="A946" t="s">
        <v>18</v>
      </c>
      <c r="B946">
        <v>105</v>
      </c>
      <c r="C946" t="s">
        <v>35</v>
      </c>
      <c r="D946" t="s">
        <v>611</v>
      </c>
      <c r="E946" s="6" t="s">
        <v>20</v>
      </c>
      <c r="F946" t="s">
        <v>16</v>
      </c>
      <c r="G946">
        <v>4.0999999999999996</v>
      </c>
      <c r="H946" s="2">
        <v>1344</v>
      </c>
      <c r="I946" s="2">
        <v>1344</v>
      </c>
      <c r="J946" t="s">
        <v>1474</v>
      </c>
      <c r="K946">
        <v>0</v>
      </c>
      <c r="L946">
        <v>0</v>
      </c>
      <c r="M946">
        <f t="shared" ca="1" si="14"/>
        <v>418</v>
      </c>
      <c r="N946" s="2">
        <f ca="1" xml:space="preserve"> Table7[[#This Row],[Selling Price]] * Table7[[#This Row],[Units sold (Anually)]]</f>
        <v>561792</v>
      </c>
      <c r="O946" s="2">
        <f ca="1" xml:space="preserve"> (-Table7[[#This Row],[Original Price]] - Table7[[#This Row],[Selling Price]])  * Table7[[#This Row],[Units sold (Anually)]]</f>
        <v>-1123584</v>
      </c>
      <c r="P946" s="2">
        <f ca="1" xml:space="preserve"> (Table7[[#This Row],[Original Price]] - Table7[[#This Row],[Selling Price]]) * Table7[[#This Row],[Units sold (Anually)]]</f>
        <v>0</v>
      </c>
      <c r="Q946" s="2">
        <f ca="1" xml:space="preserve"> Table7[[#This Row],[Sales]] - Table7[[#This Row],[Discount]]</f>
        <v>561792</v>
      </c>
    </row>
    <row r="947" spans="1:17">
      <c r="A947" t="s">
        <v>56</v>
      </c>
      <c r="B947" t="s">
        <v>1475</v>
      </c>
      <c r="C947" t="s">
        <v>729</v>
      </c>
      <c r="D947" t="s">
        <v>45</v>
      </c>
      <c r="E947" s="6" t="s">
        <v>15</v>
      </c>
      <c r="F947" t="s">
        <v>16</v>
      </c>
      <c r="G947">
        <v>4.2</v>
      </c>
      <c r="H947" s="2">
        <v>32999</v>
      </c>
      <c r="I947" s="2">
        <v>39999</v>
      </c>
      <c r="J947" t="s">
        <v>1476</v>
      </c>
      <c r="K947">
        <v>7000</v>
      </c>
      <c r="L947">
        <v>17.500437510937701</v>
      </c>
      <c r="M947">
        <f t="shared" ca="1" si="14"/>
        <v>396</v>
      </c>
      <c r="N947" s="2">
        <f ca="1" xml:space="preserve"> Table7[[#This Row],[Selling Price]] * Table7[[#This Row],[Units sold (Anually)]]</f>
        <v>13067604</v>
      </c>
      <c r="O947" s="2">
        <f ca="1" xml:space="preserve"> (-Table7[[#This Row],[Original Price]] - Table7[[#This Row],[Selling Price]])  * Table7[[#This Row],[Units sold (Anually)]]</f>
        <v>-28907208</v>
      </c>
      <c r="P947" s="2">
        <f ca="1" xml:space="preserve"> (Table7[[#This Row],[Original Price]] - Table7[[#This Row],[Selling Price]]) * Table7[[#This Row],[Units sold (Anually)]]</f>
        <v>2772000</v>
      </c>
      <c r="Q947" s="2">
        <f ca="1" xml:space="preserve"> Table7[[#This Row],[Sales]] - Table7[[#This Row],[Discount]]</f>
        <v>13060604</v>
      </c>
    </row>
    <row r="948" spans="1:17">
      <c r="A948" t="s">
        <v>23</v>
      </c>
      <c r="B948" t="s">
        <v>137</v>
      </c>
      <c r="C948" t="s">
        <v>100</v>
      </c>
      <c r="D948" t="s">
        <v>277</v>
      </c>
      <c r="E948" s="6" t="s">
        <v>63</v>
      </c>
      <c r="F948" t="s">
        <v>16</v>
      </c>
      <c r="G948">
        <v>4.2</v>
      </c>
      <c r="H948" s="2">
        <v>32999</v>
      </c>
      <c r="I948" s="2">
        <v>34999</v>
      </c>
      <c r="J948" t="s">
        <v>138</v>
      </c>
      <c r="K948">
        <v>2000</v>
      </c>
      <c r="L948">
        <v>5.7144489842566903</v>
      </c>
      <c r="M948">
        <f t="shared" ca="1" si="14"/>
        <v>383</v>
      </c>
      <c r="N948" s="2">
        <f ca="1" xml:space="preserve"> Table7[[#This Row],[Selling Price]] * Table7[[#This Row],[Units sold (Anually)]]</f>
        <v>12638617</v>
      </c>
      <c r="O948" s="2">
        <f ca="1" xml:space="preserve"> (-Table7[[#This Row],[Original Price]] - Table7[[#This Row],[Selling Price]])  * Table7[[#This Row],[Units sold (Anually)]]</f>
        <v>-26043234</v>
      </c>
      <c r="P948" s="2">
        <f ca="1" xml:space="preserve"> (Table7[[#This Row],[Original Price]] - Table7[[#This Row],[Selling Price]]) * Table7[[#This Row],[Units sold (Anually)]]</f>
        <v>766000</v>
      </c>
      <c r="Q948" s="2">
        <f ca="1" xml:space="preserve"> Table7[[#This Row],[Sales]] - Table7[[#This Row],[Discount]]</f>
        <v>12636617</v>
      </c>
    </row>
    <row r="949" spans="1:17">
      <c r="A949" t="s">
        <v>18</v>
      </c>
      <c r="B949" t="s">
        <v>1477</v>
      </c>
      <c r="C949" t="s">
        <v>1478</v>
      </c>
      <c r="D949" t="s">
        <v>30</v>
      </c>
      <c r="E949" s="6" t="s">
        <v>31</v>
      </c>
      <c r="F949" t="s">
        <v>16</v>
      </c>
      <c r="G949">
        <v>4.3</v>
      </c>
      <c r="H949" s="2">
        <v>15999</v>
      </c>
      <c r="I949" s="2">
        <v>15999</v>
      </c>
      <c r="J949" t="s">
        <v>1479</v>
      </c>
      <c r="K949">
        <v>0</v>
      </c>
      <c r="L949">
        <v>0</v>
      </c>
      <c r="M949">
        <f t="shared" ca="1" si="14"/>
        <v>357</v>
      </c>
      <c r="N949" s="2">
        <f ca="1" xml:space="preserve"> Table7[[#This Row],[Selling Price]] * Table7[[#This Row],[Units sold (Anually)]]</f>
        <v>5711643</v>
      </c>
      <c r="O949" s="2">
        <f ca="1" xml:space="preserve"> (-Table7[[#This Row],[Original Price]] - Table7[[#This Row],[Selling Price]])  * Table7[[#This Row],[Units sold (Anually)]]</f>
        <v>-11423286</v>
      </c>
      <c r="P949" s="2">
        <f ca="1" xml:space="preserve"> (Table7[[#This Row],[Original Price]] - Table7[[#This Row],[Selling Price]]) * Table7[[#This Row],[Units sold (Anually)]]</f>
        <v>0</v>
      </c>
      <c r="Q949" s="2">
        <f ca="1" xml:space="preserve"> Table7[[#This Row],[Sales]] - Table7[[#This Row],[Discount]]</f>
        <v>5711643</v>
      </c>
    </row>
    <row r="950" spans="1:17">
      <c r="A950" t="s">
        <v>87</v>
      </c>
      <c r="B950" t="s">
        <v>516</v>
      </c>
      <c r="C950" t="s">
        <v>93</v>
      </c>
      <c r="D950" t="s">
        <v>50</v>
      </c>
      <c r="E950" s="6" t="s">
        <v>70</v>
      </c>
      <c r="F950" t="s">
        <v>16</v>
      </c>
      <c r="G950">
        <v>4</v>
      </c>
      <c r="H950" s="2">
        <v>17999</v>
      </c>
      <c r="I950" s="2">
        <v>17999</v>
      </c>
      <c r="J950" t="s">
        <v>517</v>
      </c>
      <c r="K950">
        <v>0</v>
      </c>
      <c r="L950">
        <v>0</v>
      </c>
      <c r="M950">
        <f t="shared" ca="1" si="14"/>
        <v>239</v>
      </c>
      <c r="N950" s="2">
        <f ca="1" xml:space="preserve"> Table7[[#This Row],[Selling Price]] * Table7[[#This Row],[Units sold (Anually)]]</f>
        <v>4301761</v>
      </c>
      <c r="O950" s="2">
        <f ca="1" xml:space="preserve"> (-Table7[[#This Row],[Original Price]] - Table7[[#This Row],[Selling Price]])  * Table7[[#This Row],[Units sold (Anually)]]</f>
        <v>-8603522</v>
      </c>
      <c r="P950" s="2">
        <f ca="1" xml:space="preserve"> (Table7[[#This Row],[Original Price]] - Table7[[#This Row],[Selling Price]]) * Table7[[#This Row],[Units sold (Anually)]]</f>
        <v>0</v>
      </c>
      <c r="Q950" s="2">
        <f ca="1" xml:space="preserve"> Table7[[#This Row],[Sales]] - Table7[[#This Row],[Discount]]</f>
        <v>4301761</v>
      </c>
    </row>
    <row r="951" spans="1:17">
      <c r="A951" t="s">
        <v>23</v>
      </c>
      <c r="B951" t="s">
        <v>265</v>
      </c>
      <c r="C951" t="s">
        <v>1480</v>
      </c>
      <c r="D951" t="s">
        <v>14</v>
      </c>
      <c r="E951" s="6" t="s">
        <v>15</v>
      </c>
      <c r="F951" t="s">
        <v>16</v>
      </c>
      <c r="G951">
        <v>4.5</v>
      </c>
      <c r="H951" s="2">
        <v>16999</v>
      </c>
      <c r="I951" s="2">
        <v>17999</v>
      </c>
      <c r="J951" t="s">
        <v>267</v>
      </c>
      <c r="K951">
        <v>1000</v>
      </c>
      <c r="L951">
        <v>5.5558642146785902</v>
      </c>
      <c r="M951">
        <f t="shared" ca="1" si="14"/>
        <v>108</v>
      </c>
      <c r="N951" s="2">
        <f ca="1" xml:space="preserve"> Table7[[#This Row],[Selling Price]] * Table7[[#This Row],[Units sold (Anually)]]</f>
        <v>1835892</v>
      </c>
      <c r="O951" s="2">
        <f ca="1" xml:space="preserve"> (-Table7[[#This Row],[Original Price]] - Table7[[#This Row],[Selling Price]])  * Table7[[#This Row],[Units sold (Anually)]]</f>
        <v>-3779784</v>
      </c>
      <c r="P951" s="2">
        <f ca="1" xml:space="preserve"> (Table7[[#This Row],[Original Price]] - Table7[[#This Row],[Selling Price]]) * Table7[[#This Row],[Units sold (Anually)]]</f>
        <v>108000</v>
      </c>
      <c r="Q951" s="2">
        <f ca="1" xml:space="preserve"> Table7[[#This Row],[Sales]] - Table7[[#This Row],[Discount]]</f>
        <v>1834892</v>
      </c>
    </row>
    <row r="952" spans="1:17">
      <c r="A952" t="s">
        <v>33</v>
      </c>
      <c r="B952" t="s">
        <v>1062</v>
      </c>
      <c r="C952" t="s">
        <v>514</v>
      </c>
      <c r="D952" t="s">
        <v>81</v>
      </c>
      <c r="E952" s="6" t="s">
        <v>31</v>
      </c>
      <c r="F952" t="s">
        <v>16</v>
      </c>
      <c r="G952">
        <v>4.4000000000000004</v>
      </c>
      <c r="H952" s="2">
        <v>44999</v>
      </c>
      <c r="I952" s="2">
        <v>44999</v>
      </c>
      <c r="J952" t="s">
        <v>1063</v>
      </c>
      <c r="K952">
        <v>0</v>
      </c>
      <c r="L952">
        <v>0</v>
      </c>
      <c r="M952">
        <f t="shared" ca="1" si="14"/>
        <v>369</v>
      </c>
      <c r="N952" s="2">
        <f ca="1" xml:space="preserve"> Table7[[#This Row],[Selling Price]] * Table7[[#This Row],[Units sold (Anually)]]</f>
        <v>16604631</v>
      </c>
      <c r="O952" s="2">
        <f ca="1" xml:space="preserve"> (-Table7[[#This Row],[Original Price]] - Table7[[#This Row],[Selling Price]])  * Table7[[#This Row],[Units sold (Anually)]]</f>
        <v>-33209262</v>
      </c>
      <c r="P952" s="2">
        <f ca="1" xml:space="preserve"> (Table7[[#This Row],[Original Price]] - Table7[[#This Row],[Selling Price]]) * Table7[[#This Row],[Units sold (Anually)]]</f>
        <v>0</v>
      </c>
      <c r="Q952" s="2">
        <f ca="1" xml:space="preserve"> Table7[[#This Row],[Sales]] - Table7[[#This Row],[Discount]]</f>
        <v>16604631</v>
      </c>
    </row>
    <row r="953" spans="1:17">
      <c r="A953" t="s">
        <v>56</v>
      </c>
      <c r="B953" t="s">
        <v>1104</v>
      </c>
      <c r="C953" t="s">
        <v>123</v>
      </c>
      <c r="D953" t="s">
        <v>45</v>
      </c>
      <c r="E953" s="6" t="s">
        <v>15</v>
      </c>
      <c r="F953" t="s">
        <v>16</v>
      </c>
      <c r="G953">
        <v>4.3</v>
      </c>
      <c r="H953" s="2">
        <v>22950</v>
      </c>
      <c r="I953" s="2">
        <v>24198</v>
      </c>
      <c r="J953" t="s">
        <v>1106</v>
      </c>
      <c r="K953">
        <v>1248</v>
      </c>
      <c r="L953">
        <v>5.1574510290106597</v>
      </c>
      <c r="M953">
        <f t="shared" ca="1" si="14"/>
        <v>228</v>
      </c>
      <c r="N953" s="2">
        <f ca="1" xml:space="preserve"> Table7[[#This Row],[Selling Price]] * Table7[[#This Row],[Units sold (Anually)]]</f>
        <v>5232600</v>
      </c>
      <c r="O953" s="2">
        <f ca="1" xml:space="preserve"> (-Table7[[#This Row],[Original Price]] - Table7[[#This Row],[Selling Price]])  * Table7[[#This Row],[Units sold (Anually)]]</f>
        <v>-10749744</v>
      </c>
      <c r="P953" s="2">
        <f ca="1" xml:space="preserve"> (Table7[[#This Row],[Original Price]] - Table7[[#This Row],[Selling Price]]) * Table7[[#This Row],[Units sold (Anually)]]</f>
        <v>284544</v>
      </c>
      <c r="Q953" s="2">
        <f ca="1" xml:space="preserve"> Table7[[#This Row],[Sales]] - Table7[[#This Row],[Discount]]</f>
        <v>5231352</v>
      </c>
    </row>
    <row r="954" spans="1:17">
      <c r="A954" t="s">
        <v>23</v>
      </c>
      <c r="B954" t="s">
        <v>324</v>
      </c>
      <c r="C954" t="s">
        <v>1481</v>
      </c>
      <c r="D954" t="s">
        <v>30</v>
      </c>
      <c r="E954" s="6" t="s">
        <v>15</v>
      </c>
      <c r="F954" t="s">
        <v>16</v>
      </c>
      <c r="G954">
        <v>4.5</v>
      </c>
      <c r="H954" s="2">
        <v>12999</v>
      </c>
      <c r="I954" s="2">
        <v>14999</v>
      </c>
      <c r="J954" t="s">
        <v>326</v>
      </c>
      <c r="K954">
        <v>2000</v>
      </c>
      <c r="L954">
        <v>13.334222281485401</v>
      </c>
      <c r="M954">
        <f t="shared" ca="1" si="14"/>
        <v>271</v>
      </c>
      <c r="N954" s="2">
        <f ca="1" xml:space="preserve"> Table7[[#This Row],[Selling Price]] * Table7[[#This Row],[Units sold (Anually)]]</f>
        <v>3522729</v>
      </c>
      <c r="O954" s="2">
        <f ca="1" xml:space="preserve"> (-Table7[[#This Row],[Original Price]] - Table7[[#This Row],[Selling Price]])  * Table7[[#This Row],[Units sold (Anually)]]</f>
        <v>-7587458</v>
      </c>
      <c r="P954" s="2">
        <f ca="1" xml:space="preserve"> (Table7[[#This Row],[Original Price]] - Table7[[#This Row],[Selling Price]]) * Table7[[#This Row],[Units sold (Anually)]]</f>
        <v>542000</v>
      </c>
      <c r="Q954" s="2">
        <f ca="1" xml:space="preserve"> Table7[[#This Row],[Sales]] - Table7[[#This Row],[Discount]]</f>
        <v>3520729</v>
      </c>
    </row>
    <row r="955" spans="1:17">
      <c r="A955" t="s">
        <v>11</v>
      </c>
      <c r="B955" t="s">
        <v>1482</v>
      </c>
      <c r="C955" t="s">
        <v>97</v>
      </c>
      <c r="D955" t="s">
        <v>20</v>
      </c>
      <c r="E955" s="6" t="s">
        <v>70</v>
      </c>
      <c r="F955" t="s">
        <v>16</v>
      </c>
      <c r="G955">
        <v>4.2</v>
      </c>
      <c r="H955" s="2">
        <v>33500</v>
      </c>
      <c r="I955" s="2">
        <v>33500</v>
      </c>
      <c r="J955" t="s">
        <v>1483</v>
      </c>
      <c r="K955">
        <v>0</v>
      </c>
      <c r="L955">
        <v>0</v>
      </c>
      <c r="M955">
        <f t="shared" ca="1" si="14"/>
        <v>362</v>
      </c>
      <c r="N955" s="2">
        <f ca="1" xml:space="preserve"> Table7[[#This Row],[Selling Price]] * Table7[[#This Row],[Units sold (Anually)]]</f>
        <v>12127000</v>
      </c>
      <c r="O955" s="2">
        <f ca="1" xml:space="preserve"> (-Table7[[#This Row],[Original Price]] - Table7[[#This Row],[Selling Price]])  * Table7[[#This Row],[Units sold (Anually)]]</f>
        <v>-24254000</v>
      </c>
      <c r="P955" s="2">
        <f ca="1" xml:space="preserve"> (Table7[[#This Row],[Original Price]] - Table7[[#This Row],[Selling Price]]) * Table7[[#This Row],[Units sold (Anually)]]</f>
        <v>0</v>
      </c>
      <c r="Q955" s="2">
        <f ca="1" xml:space="preserve"> Table7[[#This Row],[Sales]] - Table7[[#This Row],[Discount]]</f>
        <v>12127000</v>
      </c>
    </row>
    <row r="956" spans="1:17">
      <c r="A956" t="s">
        <v>56</v>
      </c>
      <c r="B956" t="s">
        <v>1484</v>
      </c>
      <c r="C956" t="s">
        <v>1485</v>
      </c>
      <c r="D956" t="s">
        <v>14</v>
      </c>
      <c r="E956" s="6" t="s">
        <v>63</v>
      </c>
      <c r="F956" t="s">
        <v>16</v>
      </c>
      <c r="G956">
        <v>4.2</v>
      </c>
      <c r="H956" s="2">
        <v>54999</v>
      </c>
      <c r="I956" s="2">
        <v>59999</v>
      </c>
      <c r="J956" t="s">
        <v>1486</v>
      </c>
      <c r="K956">
        <v>5000</v>
      </c>
      <c r="L956">
        <v>8.3334722245370703</v>
      </c>
      <c r="M956">
        <f t="shared" ca="1" si="14"/>
        <v>446</v>
      </c>
      <c r="N956" s="2">
        <f ca="1" xml:space="preserve"> Table7[[#This Row],[Selling Price]] * Table7[[#This Row],[Units sold (Anually)]]</f>
        <v>24529554</v>
      </c>
      <c r="O956" s="2">
        <f ca="1" xml:space="preserve"> (-Table7[[#This Row],[Original Price]] - Table7[[#This Row],[Selling Price]])  * Table7[[#This Row],[Units sold (Anually)]]</f>
        <v>-51289108</v>
      </c>
      <c r="P956" s="2">
        <f ca="1" xml:space="preserve"> (Table7[[#This Row],[Original Price]] - Table7[[#This Row],[Selling Price]]) * Table7[[#This Row],[Units sold (Anually)]]</f>
        <v>2230000</v>
      </c>
      <c r="Q956" s="2">
        <f ca="1" xml:space="preserve"> Table7[[#This Row],[Sales]] - Table7[[#This Row],[Discount]]</f>
        <v>24524554</v>
      </c>
    </row>
    <row r="957" spans="1:17">
      <c r="A957" t="s">
        <v>38</v>
      </c>
      <c r="B957" t="s">
        <v>1487</v>
      </c>
      <c r="C957" t="s">
        <v>80</v>
      </c>
      <c r="D957" t="s">
        <v>50</v>
      </c>
      <c r="E957" s="6" t="s">
        <v>70</v>
      </c>
      <c r="F957" t="s">
        <v>16</v>
      </c>
      <c r="G957">
        <v>3.9</v>
      </c>
      <c r="H957" s="2">
        <v>13649</v>
      </c>
      <c r="I957" s="2">
        <v>13649</v>
      </c>
      <c r="J957" t="s">
        <v>1488</v>
      </c>
      <c r="K957">
        <v>0</v>
      </c>
      <c r="L957">
        <v>0</v>
      </c>
      <c r="M957">
        <f t="shared" ca="1" si="14"/>
        <v>141</v>
      </c>
      <c r="N957" s="2">
        <f ca="1" xml:space="preserve"> Table7[[#This Row],[Selling Price]] * Table7[[#This Row],[Units sold (Anually)]]</f>
        <v>1924509</v>
      </c>
      <c r="O957" s="2">
        <f ca="1" xml:space="preserve"> (-Table7[[#This Row],[Original Price]] - Table7[[#This Row],[Selling Price]])  * Table7[[#This Row],[Units sold (Anually)]]</f>
        <v>-3849018</v>
      </c>
      <c r="P957" s="2">
        <f ca="1" xml:space="preserve"> (Table7[[#This Row],[Original Price]] - Table7[[#This Row],[Selling Price]]) * Table7[[#This Row],[Units sold (Anually)]]</f>
        <v>0</v>
      </c>
      <c r="Q957" s="2">
        <f ca="1" xml:space="preserve"> Table7[[#This Row],[Sales]] - Table7[[#This Row],[Discount]]</f>
        <v>1924509</v>
      </c>
    </row>
    <row r="958" spans="1:17">
      <c r="A958" t="s">
        <v>134</v>
      </c>
      <c r="B958" t="s">
        <v>1489</v>
      </c>
      <c r="C958" t="s">
        <v>1490</v>
      </c>
      <c r="D958" t="s">
        <v>20</v>
      </c>
      <c r="E958" s="6" t="s">
        <v>21</v>
      </c>
      <c r="F958" t="s">
        <v>16</v>
      </c>
      <c r="G958">
        <v>3.8</v>
      </c>
      <c r="H958" s="2">
        <v>12570</v>
      </c>
      <c r="I958" s="2">
        <v>12570</v>
      </c>
      <c r="J958" t="s">
        <v>1491</v>
      </c>
      <c r="K958">
        <v>0</v>
      </c>
      <c r="L958">
        <v>0</v>
      </c>
      <c r="M958">
        <f t="shared" ca="1" si="14"/>
        <v>108</v>
      </c>
      <c r="N958" s="2">
        <f ca="1" xml:space="preserve"> Table7[[#This Row],[Selling Price]] * Table7[[#This Row],[Units sold (Anually)]]</f>
        <v>1357560</v>
      </c>
      <c r="O958" s="2">
        <f ca="1" xml:space="preserve"> (-Table7[[#This Row],[Original Price]] - Table7[[#This Row],[Selling Price]])  * Table7[[#This Row],[Units sold (Anually)]]</f>
        <v>-2715120</v>
      </c>
      <c r="P958" s="2">
        <f ca="1" xml:space="preserve"> (Table7[[#This Row],[Original Price]] - Table7[[#This Row],[Selling Price]]) * Table7[[#This Row],[Units sold (Anually)]]</f>
        <v>0</v>
      </c>
      <c r="Q958" s="2">
        <f ca="1" xml:space="preserve"> Table7[[#This Row],[Sales]] - Table7[[#This Row],[Discount]]</f>
        <v>1357560</v>
      </c>
    </row>
    <row r="959" spans="1:17">
      <c r="A959" t="s">
        <v>23</v>
      </c>
      <c r="B959" t="s">
        <v>959</v>
      </c>
      <c r="C959" t="s">
        <v>788</v>
      </c>
      <c r="D959" t="s">
        <v>50</v>
      </c>
      <c r="E959" s="6" t="s">
        <v>70</v>
      </c>
      <c r="F959" t="s">
        <v>16</v>
      </c>
      <c r="G959">
        <v>4.4000000000000004</v>
      </c>
      <c r="H959" s="2">
        <v>8999</v>
      </c>
      <c r="I959" s="2">
        <v>10999</v>
      </c>
      <c r="J959" t="s">
        <v>960</v>
      </c>
      <c r="K959">
        <v>2000</v>
      </c>
      <c r="L959">
        <v>18.183471224656699</v>
      </c>
      <c r="M959">
        <f t="shared" ca="1" si="14"/>
        <v>440</v>
      </c>
      <c r="N959" s="2">
        <f ca="1" xml:space="preserve"> Table7[[#This Row],[Selling Price]] * Table7[[#This Row],[Units sold (Anually)]]</f>
        <v>3959560</v>
      </c>
      <c r="O959" s="2">
        <f ca="1" xml:space="preserve"> (-Table7[[#This Row],[Original Price]] - Table7[[#This Row],[Selling Price]])  * Table7[[#This Row],[Units sold (Anually)]]</f>
        <v>-8799120</v>
      </c>
      <c r="P959" s="2">
        <f ca="1" xml:space="preserve"> (Table7[[#This Row],[Original Price]] - Table7[[#This Row],[Selling Price]]) * Table7[[#This Row],[Units sold (Anually)]]</f>
        <v>880000</v>
      </c>
      <c r="Q959" s="2">
        <f ca="1" xml:space="preserve"> Table7[[#This Row],[Sales]] - Table7[[#This Row],[Discount]]</f>
        <v>3957560</v>
      </c>
    </row>
    <row r="960" spans="1:17">
      <c r="A960" t="s">
        <v>27</v>
      </c>
      <c r="B960" t="s">
        <v>1203</v>
      </c>
      <c r="C960" t="s">
        <v>907</v>
      </c>
      <c r="D960" t="s">
        <v>20</v>
      </c>
      <c r="E960" s="6" t="s">
        <v>70</v>
      </c>
      <c r="F960" t="s">
        <v>16</v>
      </c>
      <c r="G960">
        <v>4.2</v>
      </c>
      <c r="H960" s="2">
        <v>7999</v>
      </c>
      <c r="I960" s="2">
        <v>7999</v>
      </c>
      <c r="J960" t="s">
        <v>1205</v>
      </c>
      <c r="K960">
        <v>0</v>
      </c>
      <c r="L960">
        <v>0</v>
      </c>
      <c r="M960">
        <f t="shared" ca="1" si="14"/>
        <v>421</v>
      </c>
      <c r="N960" s="2">
        <f ca="1" xml:space="preserve"> Table7[[#This Row],[Selling Price]] * Table7[[#This Row],[Units sold (Anually)]]</f>
        <v>3367579</v>
      </c>
      <c r="O960" s="2">
        <f ca="1" xml:space="preserve"> (-Table7[[#This Row],[Original Price]] - Table7[[#This Row],[Selling Price]])  * Table7[[#This Row],[Units sold (Anually)]]</f>
        <v>-6735158</v>
      </c>
      <c r="P960" s="2">
        <f ca="1" xml:space="preserve"> (Table7[[#This Row],[Original Price]] - Table7[[#This Row],[Selling Price]]) * Table7[[#This Row],[Units sold (Anually)]]</f>
        <v>0</v>
      </c>
      <c r="Q960" s="2">
        <f ca="1" xml:space="preserve"> Table7[[#This Row],[Sales]] - Table7[[#This Row],[Discount]]</f>
        <v>3367579</v>
      </c>
    </row>
    <row r="961" spans="1:17">
      <c r="A961" t="s">
        <v>18</v>
      </c>
      <c r="B961" t="s">
        <v>613</v>
      </c>
      <c r="C961" t="s">
        <v>1133</v>
      </c>
      <c r="D961" t="s">
        <v>20</v>
      </c>
      <c r="E961" s="6" t="s">
        <v>21</v>
      </c>
      <c r="F961" t="s">
        <v>16</v>
      </c>
      <c r="G961">
        <v>3.7</v>
      </c>
      <c r="H961" s="2">
        <v>7299</v>
      </c>
      <c r="I961" s="2">
        <v>7299</v>
      </c>
      <c r="J961" t="s">
        <v>962</v>
      </c>
      <c r="K961">
        <v>0</v>
      </c>
      <c r="L961">
        <v>0</v>
      </c>
      <c r="M961">
        <f t="shared" ca="1" si="14"/>
        <v>406</v>
      </c>
      <c r="N961" s="2">
        <f ca="1" xml:space="preserve"> Table7[[#This Row],[Selling Price]] * Table7[[#This Row],[Units sold (Anually)]]</f>
        <v>2963394</v>
      </c>
      <c r="O961" s="2">
        <f ca="1" xml:space="preserve"> (-Table7[[#This Row],[Original Price]] - Table7[[#This Row],[Selling Price]])  * Table7[[#This Row],[Units sold (Anually)]]</f>
        <v>-5926788</v>
      </c>
      <c r="P961" s="2">
        <f ca="1" xml:space="preserve"> (Table7[[#This Row],[Original Price]] - Table7[[#This Row],[Selling Price]]) * Table7[[#This Row],[Units sold (Anually)]]</f>
        <v>0</v>
      </c>
      <c r="Q961" s="2">
        <f ca="1" xml:space="preserve"> Table7[[#This Row],[Sales]] - Table7[[#This Row],[Discount]]</f>
        <v>2963394</v>
      </c>
    </row>
    <row r="962" spans="1:17">
      <c r="A962" t="s">
        <v>18</v>
      </c>
      <c r="B962">
        <v>6.1</v>
      </c>
      <c r="C962" t="s">
        <v>97</v>
      </c>
      <c r="D962" t="s">
        <v>30</v>
      </c>
      <c r="E962" s="6" t="s">
        <v>70</v>
      </c>
      <c r="F962" t="s">
        <v>16</v>
      </c>
      <c r="G962">
        <v>4</v>
      </c>
      <c r="H962" s="2">
        <v>17000</v>
      </c>
      <c r="I962" s="2">
        <v>17000</v>
      </c>
      <c r="J962" t="s">
        <v>864</v>
      </c>
      <c r="K962">
        <v>0</v>
      </c>
      <c r="L962">
        <v>0</v>
      </c>
      <c r="M962">
        <f t="shared" ref="M962:M1025" ca="1" si="15">RANDBETWEEN(100,500)</f>
        <v>394</v>
      </c>
      <c r="N962" s="2">
        <f ca="1" xml:space="preserve"> Table7[[#This Row],[Selling Price]] * Table7[[#This Row],[Units sold (Anually)]]</f>
        <v>6698000</v>
      </c>
      <c r="O962" s="2">
        <f ca="1" xml:space="preserve"> (-Table7[[#This Row],[Original Price]] - Table7[[#This Row],[Selling Price]])  * Table7[[#This Row],[Units sold (Anually)]]</f>
        <v>-13396000</v>
      </c>
      <c r="P962" s="2">
        <f ca="1" xml:space="preserve"> (Table7[[#This Row],[Original Price]] - Table7[[#This Row],[Selling Price]]) * Table7[[#This Row],[Units sold (Anually)]]</f>
        <v>0</v>
      </c>
      <c r="Q962" s="2">
        <f ca="1" xml:space="preserve"> Table7[[#This Row],[Sales]] - Table7[[#This Row],[Discount]]</f>
        <v>6698000</v>
      </c>
    </row>
    <row r="963" spans="1:17">
      <c r="A963" t="s">
        <v>147</v>
      </c>
      <c r="B963" t="s">
        <v>638</v>
      </c>
      <c r="C963" t="s">
        <v>1492</v>
      </c>
      <c r="D963" t="s">
        <v>30</v>
      </c>
      <c r="E963" s="6" t="s">
        <v>15</v>
      </c>
      <c r="F963" t="s">
        <v>16</v>
      </c>
      <c r="G963">
        <v>4.5999999999999996</v>
      </c>
      <c r="H963" s="2">
        <v>92000</v>
      </c>
      <c r="I963" s="2">
        <v>92000</v>
      </c>
      <c r="J963" t="s">
        <v>639</v>
      </c>
      <c r="K963">
        <v>0</v>
      </c>
      <c r="L963">
        <v>0</v>
      </c>
      <c r="M963">
        <f t="shared" ca="1" si="15"/>
        <v>120</v>
      </c>
      <c r="N963" s="2">
        <f ca="1" xml:space="preserve"> Table7[[#This Row],[Selling Price]] * Table7[[#This Row],[Units sold (Anually)]]</f>
        <v>11040000</v>
      </c>
      <c r="O963" s="2">
        <f ca="1" xml:space="preserve"> (-Table7[[#This Row],[Original Price]] - Table7[[#This Row],[Selling Price]])  * Table7[[#This Row],[Units sold (Anually)]]</f>
        <v>-22080000</v>
      </c>
      <c r="P963" s="2">
        <f ca="1" xml:space="preserve"> (Table7[[#This Row],[Original Price]] - Table7[[#This Row],[Selling Price]]) * Table7[[#This Row],[Units sold (Anually)]]</f>
        <v>0</v>
      </c>
      <c r="Q963" s="2">
        <f ca="1" xml:space="preserve"> Table7[[#This Row],[Sales]] - Table7[[#This Row],[Discount]]</f>
        <v>11040000</v>
      </c>
    </row>
    <row r="964" spans="1:17">
      <c r="A964" t="s">
        <v>33</v>
      </c>
      <c r="B964" t="s">
        <v>169</v>
      </c>
      <c r="C964" t="s">
        <v>80</v>
      </c>
      <c r="D964" t="s">
        <v>50</v>
      </c>
      <c r="E964" s="6" t="s">
        <v>70</v>
      </c>
      <c r="F964" t="s">
        <v>16</v>
      </c>
      <c r="G964">
        <v>4.5</v>
      </c>
      <c r="H964" s="2">
        <v>36999</v>
      </c>
      <c r="I964" s="2">
        <v>37900</v>
      </c>
      <c r="J964" t="s">
        <v>171</v>
      </c>
      <c r="K964">
        <v>901</v>
      </c>
      <c r="L964">
        <v>2.3773087071240102</v>
      </c>
      <c r="M964">
        <f t="shared" ca="1" si="15"/>
        <v>130</v>
      </c>
      <c r="N964" s="2">
        <f ca="1" xml:space="preserve"> Table7[[#This Row],[Selling Price]] * Table7[[#This Row],[Units sold (Anually)]]</f>
        <v>4809870</v>
      </c>
      <c r="O964" s="2">
        <f ca="1" xml:space="preserve"> (-Table7[[#This Row],[Original Price]] - Table7[[#This Row],[Selling Price]])  * Table7[[#This Row],[Units sold (Anually)]]</f>
        <v>-9736870</v>
      </c>
      <c r="P964" s="2">
        <f ca="1" xml:space="preserve"> (Table7[[#This Row],[Original Price]] - Table7[[#This Row],[Selling Price]]) * Table7[[#This Row],[Units sold (Anually)]]</f>
        <v>117130</v>
      </c>
      <c r="Q964" s="2">
        <f ca="1" xml:space="preserve"> Table7[[#This Row],[Sales]] - Table7[[#This Row],[Discount]]</f>
        <v>4808969</v>
      </c>
    </row>
    <row r="965" spans="1:17">
      <c r="A965" t="s">
        <v>56</v>
      </c>
      <c r="B965" t="s">
        <v>522</v>
      </c>
      <c r="C965" t="s">
        <v>263</v>
      </c>
      <c r="D965" t="s">
        <v>45</v>
      </c>
      <c r="E965" s="6" t="s">
        <v>15</v>
      </c>
      <c r="F965" t="s">
        <v>16</v>
      </c>
      <c r="G965">
        <v>4.2</v>
      </c>
      <c r="H965" s="2">
        <v>13499</v>
      </c>
      <c r="I965" s="2">
        <v>16999</v>
      </c>
      <c r="J965" t="s">
        <v>523</v>
      </c>
      <c r="K965">
        <v>3500</v>
      </c>
      <c r="L965">
        <v>20.5894464380257</v>
      </c>
      <c r="M965">
        <f t="shared" ca="1" si="15"/>
        <v>228</v>
      </c>
      <c r="N965" s="2">
        <f ca="1" xml:space="preserve"> Table7[[#This Row],[Selling Price]] * Table7[[#This Row],[Units sold (Anually)]]</f>
        <v>3077772</v>
      </c>
      <c r="O965" s="2">
        <f ca="1" xml:space="preserve"> (-Table7[[#This Row],[Original Price]] - Table7[[#This Row],[Selling Price]])  * Table7[[#This Row],[Units sold (Anually)]]</f>
        <v>-6953544</v>
      </c>
      <c r="P965" s="2">
        <f ca="1" xml:space="preserve"> (Table7[[#This Row],[Original Price]] - Table7[[#This Row],[Selling Price]]) * Table7[[#This Row],[Units sold (Anually)]]</f>
        <v>798000</v>
      </c>
      <c r="Q965" s="2">
        <f ca="1" xml:space="preserve"> Table7[[#This Row],[Sales]] - Table7[[#This Row],[Discount]]</f>
        <v>3074272</v>
      </c>
    </row>
    <row r="966" spans="1:17">
      <c r="A966" t="s">
        <v>11</v>
      </c>
      <c r="B966" t="s">
        <v>1493</v>
      </c>
      <c r="C966" t="s">
        <v>1494</v>
      </c>
      <c r="D966" t="s">
        <v>81</v>
      </c>
      <c r="E966" s="6" t="s">
        <v>14</v>
      </c>
      <c r="F966" t="s">
        <v>16</v>
      </c>
      <c r="G966">
        <v>4</v>
      </c>
      <c r="H966" s="2">
        <v>14700</v>
      </c>
      <c r="I966" s="2">
        <v>14700</v>
      </c>
      <c r="J966" t="s">
        <v>1495</v>
      </c>
      <c r="K966">
        <v>0</v>
      </c>
      <c r="L966">
        <v>0</v>
      </c>
      <c r="M966">
        <f t="shared" ca="1" si="15"/>
        <v>376</v>
      </c>
      <c r="N966" s="2">
        <f ca="1" xml:space="preserve"> Table7[[#This Row],[Selling Price]] * Table7[[#This Row],[Units sold (Anually)]]</f>
        <v>5527200</v>
      </c>
      <c r="O966" s="2">
        <f ca="1" xml:space="preserve"> (-Table7[[#This Row],[Original Price]] - Table7[[#This Row],[Selling Price]])  * Table7[[#This Row],[Units sold (Anually)]]</f>
        <v>-11054400</v>
      </c>
      <c r="P966" s="2">
        <f ca="1" xml:space="preserve"> (Table7[[#This Row],[Original Price]] - Table7[[#This Row],[Selling Price]]) * Table7[[#This Row],[Units sold (Anually)]]</f>
        <v>0</v>
      </c>
      <c r="Q966" s="2">
        <f ca="1" xml:space="preserve"> Table7[[#This Row],[Sales]] - Table7[[#This Row],[Discount]]</f>
        <v>5527200</v>
      </c>
    </row>
    <row r="967" spans="1:17">
      <c r="A967" t="s">
        <v>196</v>
      </c>
      <c r="B967" t="s">
        <v>1496</v>
      </c>
      <c r="C967" t="s">
        <v>53</v>
      </c>
      <c r="D967" t="s">
        <v>20</v>
      </c>
      <c r="E967" s="6" t="s">
        <v>21</v>
      </c>
      <c r="F967" t="s">
        <v>16</v>
      </c>
      <c r="G967">
        <v>4.0999999999999996</v>
      </c>
      <c r="H967" s="2">
        <v>9999</v>
      </c>
      <c r="I967" s="2">
        <v>9999</v>
      </c>
      <c r="J967" t="s">
        <v>1497</v>
      </c>
      <c r="K967">
        <v>0</v>
      </c>
      <c r="L967">
        <v>0</v>
      </c>
      <c r="M967">
        <f t="shared" ca="1" si="15"/>
        <v>433</v>
      </c>
      <c r="N967" s="2">
        <f ca="1" xml:space="preserve"> Table7[[#This Row],[Selling Price]] * Table7[[#This Row],[Units sold (Anually)]]</f>
        <v>4329567</v>
      </c>
      <c r="O967" s="2">
        <f ca="1" xml:space="preserve"> (-Table7[[#This Row],[Original Price]] - Table7[[#This Row],[Selling Price]])  * Table7[[#This Row],[Units sold (Anually)]]</f>
        <v>-8659134</v>
      </c>
      <c r="P967" s="2">
        <f ca="1" xml:space="preserve"> (Table7[[#This Row],[Original Price]] - Table7[[#This Row],[Selling Price]]) * Table7[[#This Row],[Units sold (Anually)]]</f>
        <v>0</v>
      </c>
      <c r="Q967" s="2">
        <f ca="1" xml:space="preserve"> Table7[[#This Row],[Sales]] - Table7[[#This Row],[Discount]]</f>
        <v>4329567</v>
      </c>
    </row>
    <row r="968" spans="1:17">
      <c r="A968" t="s">
        <v>38</v>
      </c>
      <c r="B968" t="s">
        <v>350</v>
      </c>
      <c r="C968" t="s">
        <v>80</v>
      </c>
      <c r="D968" t="s">
        <v>81</v>
      </c>
      <c r="E968" s="6" t="s">
        <v>21</v>
      </c>
      <c r="F968" t="s">
        <v>16</v>
      </c>
      <c r="G968">
        <v>3.7</v>
      </c>
      <c r="H968" s="2">
        <v>4290</v>
      </c>
      <c r="I968" s="2">
        <v>4290</v>
      </c>
      <c r="J968" t="s">
        <v>351</v>
      </c>
      <c r="K968">
        <v>0</v>
      </c>
      <c r="L968">
        <v>0</v>
      </c>
      <c r="M968">
        <f t="shared" ca="1" si="15"/>
        <v>361</v>
      </c>
      <c r="N968" s="2">
        <f ca="1" xml:space="preserve"> Table7[[#This Row],[Selling Price]] * Table7[[#This Row],[Units sold (Anually)]]</f>
        <v>1548690</v>
      </c>
      <c r="O968" s="2">
        <f ca="1" xml:space="preserve"> (-Table7[[#This Row],[Original Price]] - Table7[[#This Row],[Selling Price]])  * Table7[[#This Row],[Units sold (Anually)]]</f>
        <v>-3097380</v>
      </c>
      <c r="P968" s="2">
        <f ca="1" xml:space="preserve"> (Table7[[#This Row],[Original Price]] - Table7[[#This Row],[Selling Price]]) * Table7[[#This Row],[Units sold (Anually)]]</f>
        <v>0</v>
      </c>
      <c r="Q968" s="2">
        <f ca="1" xml:space="preserve"> Table7[[#This Row],[Sales]] - Table7[[#This Row],[Discount]]</f>
        <v>1548690</v>
      </c>
    </row>
    <row r="969" spans="1:17">
      <c r="A969" t="s">
        <v>67</v>
      </c>
      <c r="B969" t="s">
        <v>854</v>
      </c>
      <c r="C969" t="s">
        <v>89</v>
      </c>
      <c r="D969" t="s">
        <v>50</v>
      </c>
      <c r="E969" s="6" t="s">
        <v>21</v>
      </c>
      <c r="F969" t="s">
        <v>16</v>
      </c>
      <c r="G969">
        <v>4.4000000000000004</v>
      </c>
      <c r="H969" s="2">
        <v>10990</v>
      </c>
      <c r="I969" s="2">
        <v>10990</v>
      </c>
      <c r="J969" t="s">
        <v>855</v>
      </c>
      <c r="K969">
        <v>0</v>
      </c>
      <c r="L969">
        <v>0</v>
      </c>
      <c r="M969">
        <f t="shared" ca="1" si="15"/>
        <v>350</v>
      </c>
      <c r="N969" s="2">
        <f ca="1" xml:space="preserve"> Table7[[#This Row],[Selling Price]] * Table7[[#This Row],[Units sold (Anually)]]</f>
        <v>3846500</v>
      </c>
      <c r="O969" s="2">
        <f ca="1" xml:space="preserve"> (-Table7[[#This Row],[Original Price]] - Table7[[#This Row],[Selling Price]])  * Table7[[#This Row],[Units sold (Anually)]]</f>
        <v>-7693000</v>
      </c>
      <c r="P969" s="2">
        <f ca="1" xml:space="preserve"> (Table7[[#This Row],[Original Price]] - Table7[[#This Row],[Selling Price]]) * Table7[[#This Row],[Units sold (Anually)]]</f>
        <v>0</v>
      </c>
      <c r="Q969" s="2">
        <f ca="1" xml:space="preserve"> Table7[[#This Row],[Sales]] - Table7[[#This Row],[Discount]]</f>
        <v>3846500</v>
      </c>
    </row>
    <row r="970" spans="1:17">
      <c r="A970" t="s">
        <v>23</v>
      </c>
      <c r="B970" t="s">
        <v>402</v>
      </c>
      <c r="C970" t="s">
        <v>1498</v>
      </c>
      <c r="D970" t="s">
        <v>14</v>
      </c>
      <c r="E970" s="6" t="s">
        <v>15</v>
      </c>
      <c r="F970" t="s">
        <v>16</v>
      </c>
      <c r="G970">
        <v>4.3</v>
      </c>
      <c r="H970" s="2">
        <v>37999</v>
      </c>
      <c r="I970" s="2">
        <v>40999</v>
      </c>
      <c r="J970" t="s">
        <v>404</v>
      </c>
      <c r="K970">
        <v>3000</v>
      </c>
      <c r="L970">
        <v>7.3172516402839003</v>
      </c>
      <c r="M970">
        <f t="shared" ca="1" si="15"/>
        <v>186</v>
      </c>
      <c r="N970" s="2">
        <f ca="1" xml:space="preserve"> Table7[[#This Row],[Selling Price]] * Table7[[#This Row],[Units sold (Anually)]]</f>
        <v>7067814</v>
      </c>
      <c r="O970" s="2">
        <f ca="1" xml:space="preserve"> (-Table7[[#This Row],[Original Price]] - Table7[[#This Row],[Selling Price]])  * Table7[[#This Row],[Units sold (Anually)]]</f>
        <v>-14693628</v>
      </c>
      <c r="P970" s="2">
        <f ca="1" xml:space="preserve"> (Table7[[#This Row],[Original Price]] - Table7[[#This Row],[Selling Price]]) * Table7[[#This Row],[Units sold (Anually)]]</f>
        <v>558000</v>
      </c>
      <c r="Q970" s="2">
        <f ca="1" xml:space="preserve"> Table7[[#This Row],[Sales]] - Table7[[#This Row],[Discount]]</f>
        <v>7064814</v>
      </c>
    </row>
    <row r="971" spans="1:17">
      <c r="A971" t="s">
        <v>91</v>
      </c>
      <c r="B971" t="s">
        <v>1499</v>
      </c>
      <c r="C971" t="s">
        <v>1500</v>
      </c>
      <c r="D971" t="s">
        <v>50</v>
      </c>
      <c r="E971" s="6" t="s">
        <v>21</v>
      </c>
      <c r="F971" t="s">
        <v>16</v>
      </c>
      <c r="G971">
        <v>4.2</v>
      </c>
      <c r="H971" s="2">
        <v>5450</v>
      </c>
      <c r="I971" s="2">
        <v>5450</v>
      </c>
      <c r="J971" t="s">
        <v>1501</v>
      </c>
      <c r="K971">
        <v>0</v>
      </c>
      <c r="L971">
        <v>0</v>
      </c>
      <c r="M971">
        <f t="shared" ca="1" si="15"/>
        <v>458</v>
      </c>
      <c r="N971" s="2">
        <f ca="1" xml:space="preserve"> Table7[[#This Row],[Selling Price]] * Table7[[#This Row],[Units sold (Anually)]]</f>
        <v>2496100</v>
      </c>
      <c r="O971" s="2">
        <f ca="1" xml:space="preserve"> (-Table7[[#This Row],[Original Price]] - Table7[[#This Row],[Selling Price]])  * Table7[[#This Row],[Units sold (Anually)]]</f>
        <v>-4992200</v>
      </c>
      <c r="P971" s="2">
        <f ca="1" xml:space="preserve"> (Table7[[#This Row],[Original Price]] - Table7[[#This Row],[Selling Price]]) * Table7[[#This Row],[Units sold (Anually)]]</f>
        <v>0</v>
      </c>
      <c r="Q971" s="2">
        <f ca="1" xml:space="preserve"> Table7[[#This Row],[Sales]] - Table7[[#This Row],[Discount]]</f>
        <v>2496100</v>
      </c>
    </row>
    <row r="972" spans="1:17">
      <c r="A972" t="s">
        <v>11</v>
      </c>
      <c r="B972" t="s">
        <v>1502</v>
      </c>
      <c r="C972" t="s">
        <v>97</v>
      </c>
      <c r="D972" t="s">
        <v>191</v>
      </c>
      <c r="E972" s="6" t="s">
        <v>30</v>
      </c>
      <c r="F972" t="s">
        <v>16</v>
      </c>
      <c r="G972">
        <v>3.9</v>
      </c>
      <c r="H972" s="2">
        <v>4890</v>
      </c>
      <c r="I972" s="2">
        <v>4890</v>
      </c>
      <c r="J972" t="s">
        <v>1503</v>
      </c>
      <c r="K972">
        <v>0</v>
      </c>
      <c r="L972">
        <v>0</v>
      </c>
      <c r="M972">
        <f t="shared" ca="1" si="15"/>
        <v>465</v>
      </c>
      <c r="N972" s="2">
        <f ca="1" xml:space="preserve"> Table7[[#This Row],[Selling Price]] * Table7[[#This Row],[Units sold (Anually)]]</f>
        <v>2273850</v>
      </c>
      <c r="O972" s="2">
        <f ca="1" xml:space="preserve"> (-Table7[[#This Row],[Original Price]] - Table7[[#This Row],[Selling Price]])  * Table7[[#This Row],[Units sold (Anually)]]</f>
        <v>-4547700</v>
      </c>
      <c r="P972" s="2">
        <f ca="1" xml:space="preserve"> (Table7[[#This Row],[Original Price]] - Table7[[#This Row],[Selling Price]]) * Table7[[#This Row],[Units sold (Anually)]]</f>
        <v>0</v>
      </c>
      <c r="Q972" s="2">
        <f ca="1" xml:space="preserve"> Table7[[#This Row],[Sales]] - Table7[[#This Row],[Discount]]</f>
        <v>2273850</v>
      </c>
    </row>
    <row r="973" spans="1:17">
      <c r="A973" t="s">
        <v>27</v>
      </c>
      <c r="B973" t="s">
        <v>28</v>
      </c>
      <c r="C973" t="s">
        <v>1504</v>
      </c>
      <c r="D973" t="s">
        <v>30</v>
      </c>
      <c r="E973" s="6" t="s">
        <v>31</v>
      </c>
      <c r="F973" t="s">
        <v>16</v>
      </c>
      <c r="G973">
        <v>4.2</v>
      </c>
      <c r="H973" s="2">
        <v>12999</v>
      </c>
      <c r="I973" s="2">
        <v>12999</v>
      </c>
      <c r="J973" t="s">
        <v>32</v>
      </c>
      <c r="K973">
        <v>0</v>
      </c>
      <c r="L973">
        <v>0</v>
      </c>
      <c r="M973">
        <f t="shared" ca="1" si="15"/>
        <v>254</v>
      </c>
      <c r="N973" s="2">
        <f ca="1" xml:space="preserve"> Table7[[#This Row],[Selling Price]] * Table7[[#This Row],[Units sold (Anually)]]</f>
        <v>3301746</v>
      </c>
      <c r="O973" s="2">
        <f ca="1" xml:space="preserve"> (-Table7[[#This Row],[Original Price]] - Table7[[#This Row],[Selling Price]])  * Table7[[#This Row],[Units sold (Anually)]]</f>
        <v>-6603492</v>
      </c>
      <c r="P973" s="2">
        <f ca="1" xml:space="preserve"> (Table7[[#This Row],[Original Price]] - Table7[[#This Row],[Selling Price]]) * Table7[[#This Row],[Units sold (Anually)]]</f>
        <v>0</v>
      </c>
      <c r="Q973" s="2">
        <f ca="1" xml:space="preserve"> Table7[[#This Row],[Sales]] - Table7[[#This Row],[Discount]]</f>
        <v>3301746</v>
      </c>
    </row>
    <row r="974" spans="1:17">
      <c r="A974" t="s">
        <v>27</v>
      </c>
      <c r="B974" t="s">
        <v>1505</v>
      </c>
      <c r="C974" t="s">
        <v>1141</v>
      </c>
      <c r="D974" t="s">
        <v>20</v>
      </c>
      <c r="E974" s="6" t="s">
        <v>70</v>
      </c>
      <c r="F974" t="s">
        <v>16</v>
      </c>
      <c r="G974">
        <v>4.4000000000000004</v>
      </c>
      <c r="H974" s="2">
        <v>7199</v>
      </c>
      <c r="I974" s="2">
        <v>7999</v>
      </c>
      <c r="J974" t="s">
        <v>1506</v>
      </c>
      <c r="K974">
        <v>800</v>
      </c>
      <c r="L974">
        <v>10.001250156269499</v>
      </c>
      <c r="M974">
        <f t="shared" ca="1" si="15"/>
        <v>132</v>
      </c>
      <c r="N974" s="2">
        <f ca="1" xml:space="preserve"> Table7[[#This Row],[Selling Price]] * Table7[[#This Row],[Units sold (Anually)]]</f>
        <v>950268</v>
      </c>
      <c r="O974" s="2">
        <f ca="1" xml:space="preserve"> (-Table7[[#This Row],[Original Price]] - Table7[[#This Row],[Selling Price]])  * Table7[[#This Row],[Units sold (Anually)]]</f>
        <v>-2006136</v>
      </c>
      <c r="P974" s="2">
        <f ca="1" xml:space="preserve"> (Table7[[#This Row],[Original Price]] - Table7[[#This Row],[Selling Price]]) * Table7[[#This Row],[Units sold (Anually)]]</f>
        <v>105600</v>
      </c>
      <c r="Q974" s="2">
        <f ca="1" xml:space="preserve"> Table7[[#This Row],[Sales]] - Table7[[#This Row],[Discount]]</f>
        <v>949468</v>
      </c>
    </row>
    <row r="975" spans="1:17">
      <c r="A975" t="s">
        <v>33</v>
      </c>
      <c r="B975" t="s">
        <v>291</v>
      </c>
      <c r="C975" t="s">
        <v>80</v>
      </c>
      <c r="D975" t="s">
        <v>36</v>
      </c>
      <c r="E975" s="6" t="s">
        <v>63</v>
      </c>
      <c r="F975" t="s">
        <v>16</v>
      </c>
      <c r="G975">
        <v>4.7</v>
      </c>
      <c r="H975" s="2">
        <v>131900</v>
      </c>
      <c r="I975" s="2">
        <v>131900</v>
      </c>
      <c r="J975" t="s">
        <v>292</v>
      </c>
      <c r="K975">
        <v>0</v>
      </c>
      <c r="L975">
        <v>0</v>
      </c>
      <c r="M975">
        <f t="shared" ca="1" si="15"/>
        <v>355</v>
      </c>
      <c r="N975" s="2">
        <f ca="1" xml:space="preserve"> Table7[[#This Row],[Selling Price]] * Table7[[#This Row],[Units sold (Anually)]]</f>
        <v>46824500</v>
      </c>
      <c r="O975" s="2">
        <f ca="1" xml:space="preserve"> (-Table7[[#This Row],[Original Price]] - Table7[[#This Row],[Selling Price]])  * Table7[[#This Row],[Units sold (Anually)]]</f>
        <v>-93649000</v>
      </c>
      <c r="P975" s="2">
        <f ca="1" xml:space="preserve"> (Table7[[#This Row],[Original Price]] - Table7[[#This Row],[Selling Price]]) * Table7[[#This Row],[Units sold (Anually)]]</f>
        <v>0</v>
      </c>
      <c r="Q975" s="2">
        <f ca="1" xml:space="preserve"> Table7[[#This Row],[Sales]] - Table7[[#This Row],[Discount]]</f>
        <v>46824500</v>
      </c>
    </row>
    <row r="976" spans="1:17">
      <c r="A976" t="s">
        <v>11</v>
      </c>
      <c r="B976" t="s">
        <v>880</v>
      </c>
      <c r="C976" t="s">
        <v>881</v>
      </c>
      <c r="D976" t="s">
        <v>14</v>
      </c>
      <c r="E976" s="6" t="s">
        <v>15</v>
      </c>
      <c r="F976" t="s">
        <v>16</v>
      </c>
      <c r="G976">
        <v>4.3</v>
      </c>
      <c r="H976" s="2">
        <v>69999</v>
      </c>
      <c r="I976" s="2">
        <v>83999</v>
      </c>
      <c r="J976" t="s">
        <v>882</v>
      </c>
      <c r="K976">
        <v>14000</v>
      </c>
      <c r="L976">
        <v>16.666865081727099</v>
      </c>
      <c r="M976">
        <f t="shared" ca="1" si="15"/>
        <v>292</v>
      </c>
      <c r="N976" s="2">
        <f ca="1" xml:space="preserve"> Table7[[#This Row],[Selling Price]] * Table7[[#This Row],[Units sold (Anually)]]</f>
        <v>20439708</v>
      </c>
      <c r="O976" s="2">
        <f ca="1" xml:space="preserve"> (-Table7[[#This Row],[Original Price]] - Table7[[#This Row],[Selling Price]])  * Table7[[#This Row],[Units sold (Anually)]]</f>
        <v>-44967416</v>
      </c>
      <c r="P976" s="2">
        <f ca="1" xml:space="preserve"> (Table7[[#This Row],[Original Price]] - Table7[[#This Row],[Selling Price]]) * Table7[[#This Row],[Units sold (Anually)]]</f>
        <v>4088000</v>
      </c>
      <c r="Q976" s="2">
        <f ca="1" xml:space="preserve"> Table7[[#This Row],[Sales]] - Table7[[#This Row],[Discount]]</f>
        <v>20425708</v>
      </c>
    </row>
    <row r="977" spans="1:17">
      <c r="A977" t="s">
        <v>27</v>
      </c>
      <c r="B977" t="s">
        <v>578</v>
      </c>
      <c r="C977" t="s">
        <v>1209</v>
      </c>
      <c r="D977" t="s">
        <v>45</v>
      </c>
      <c r="E977" s="6" t="s">
        <v>15</v>
      </c>
      <c r="F977" t="s">
        <v>16</v>
      </c>
      <c r="G977">
        <v>4.2</v>
      </c>
      <c r="H977" s="2">
        <v>12499</v>
      </c>
      <c r="I977" s="2">
        <v>14999</v>
      </c>
      <c r="J977" t="s">
        <v>579</v>
      </c>
      <c r="K977">
        <v>2500</v>
      </c>
      <c r="L977">
        <v>16.667777851856702</v>
      </c>
      <c r="M977">
        <f t="shared" ca="1" si="15"/>
        <v>316</v>
      </c>
      <c r="N977" s="2">
        <f ca="1" xml:space="preserve"> Table7[[#This Row],[Selling Price]] * Table7[[#This Row],[Units sold (Anually)]]</f>
        <v>3949684</v>
      </c>
      <c r="O977" s="2">
        <f ca="1" xml:space="preserve"> (-Table7[[#This Row],[Original Price]] - Table7[[#This Row],[Selling Price]])  * Table7[[#This Row],[Units sold (Anually)]]</f>
        <v>-8689368</v>
      </c>
      <c r="P977" s="2">
        <f ca="1" xml:space="preserve"> (Table7[[#This Row],[Original Price]] - Table7[[#This Row],[Selling Price]]) * Table7[[#This Row],[Units sold (Anually)]]</f>
        <v>790000</v>
      </c>
      <c r="Q977" s="2">
        <f ca="1" xml:space="preserve"> Table7[[#This Row],[Sales]] - Table7[[#This Row],[Discount]]</f>
        <v>3947184</v>
      </c>
    </row>
    <row r="978" spans="1:17">
      <c r="A978" t="s">
        <v>67</v>
      </c>
      <c r="B978" t="s">
        <v>279</v>
      </c>
      <c r="C978" t="s">
        <v>280</v>
      </c>
      <c r="D978" t="s">
        <v>14</v>
      </c>
      <c r="E978" s="6" t="s">
        <v>15</v>
      </c>
      <c r="F978" t="s">
        <v>16</v>
      </c>
      <c r="G978">
        <v>4.3</v>
      </c>
      <c r="H978" s="2">
        <v>21990</v>
      </c>
      <c r="I978" s="2">
        <v>23990</v>
      </c>
      <c r="J978" t="s">
        <v>281</v>
      </c>
      <c r="K978">
        <v>2000</v>
      </c>
      <c r="L978">
        <v>8.3368070029178796</v>
      </c>
      <c r="M978">
        <f t="shared" ca="1" si="15"/>
        <v>341</v>
      </c>
      <c r="N978" s="2">
        <f ca="1" xml:space="preserve"> Table7[[#This Row],[Selling Price]] * Table7[[#This Row],[Units sold (Anually)]]</f>
        <v>7498590</v>
      </c>
      <c r="O978" s="2">
        <f ca="1" xml:space="preserve"> (-Table7[[#This Row],[Original Price]] - Table7[[#This Row],[Selling Price]])  * Table7[[#This Row],[Units sold (Anually)]]</f>
        <v>-15679180</v>
      </c>
      <c r="P978" s="2">
        <f ca="1" xml:space="preserve"> (Table7[[#This Row],[Original Price]] - Table7[[#This Row],[Selling Price]]) * Table7[[#This Row],[Units sold (Anually)]]</f>
        <v>682000</v>
      </c>
      <c r="Q978" s="2">
        <f ca="1" xml:space="preserve"> Table7[[#This Row],[Sales]] - Table7[[#This Row],[Discount]]</f>
        <v>7496590</v>
      </c>
    </row>
    <row r="979" spans="1:17">
      <c r="A979" t="s">
        <v>11</v>
      </c>
      <c r="B979" t="s">
        <v>1507</v>
      </c>
      <c r="C979" t="s">
        <v>35</v>
      </c>
      <c r="D979" t="s">
        <v>377</v>
      </c>
      <c r="E979" s="6" t="s">
        <v>30</v>
      </c>
      <c r="F979" t="s">
        <v>16</v>
      </c>
      <c r="G979">
        <v>3.9</v>
      </c>
      <c r="H979" s="2">
        <v>5920</v>
      </c>
      <c r="I979" s="2">
        <v>5920</v>
      </c>
      <c r="J979" t="s">
        <v>1508</v>
      </c>
      <c r="K979">
        <v>0</v>
      </c>
      <c r="L979">
        <v>0</v>
      </c>
      <c r="M979">
        <f t="shared" ca="1" si="15"/>
        <v>361</v>
      </c>
      <c r="N979" s="2">
        <f ca="1" xml:space="preserve"> Table7[[#This Row],[Selling Price]] * Table7[[#This Row],[Units sold (Anually)]]</f>
        <v>2137120</v>
      </c>
      <c r="O979" s="2">
        <f ca="1" xml:space="preserve"> (-Table7[[#This Row],[Original Price]] - Table7[[#This Row],[Selling Price]])  * Table7[[#This Row],[Units sold (Anually)]]</f>
        <v>-4274240</v>
      </c>
      <c r="P979" s="2">
        <f ca="1" xml:space="preserve"> (Table7[[#This Row],[Original Price]] - Table7[[#This Row],[Selling Price]]) * Table7[[#This Row],[Units sold (Anually)]]</f>
        <v>0</v>
      </c>
      <c r="Q979" s="2">
        <f ca="1" xml:space="preserve"> Table7[[#This Row],[Sales]] - Table7[[#This Row],[Discount]]</f>
        <v>2137120</v>
      </c>
    </row>
    <row r="980" spans="1:17">
      <c r="A980" t="s">
        <v>38</v>
      </c>
      <c r="B980" t="s">
        <v>921</v>
      </c>
      <c r="C980" t="s">
        <v>35</v>
      </c>
      <c r="D980" t="s">
        <v>40</v>
      </c>
      <c r="E980" s="6" t="s">
        <v>21</v>
      </c>
      <c r="F980" t="s">
        <v>16</v>
      </c>
      <c r="G980">
        <v>3.9</v>
      </c>
      <c r="H980" s="2">
        <v>1099</v>
      </c>
      <c r="I980" s="2">
        <v>1099</v>
      </c>
      <c r="J980" t="s">
        <v>922</v>
      </c>
      <c r="K980">
        <v>0</v>
      </c>
      <c r="L980">
        <v>0</v>
      </c>
      <c r="M980">
        <f t="shared" ca="1" si="15"/>
        <v>407</v>
      </c>
      <c r="N980" s="2">
        <f ca="1" xml:space="preserve"> Table7[[#This Row],[Selling Price]] * Table7[[#This Row],[Units sold (Anually)]]</f>
        <v>447293</v>
      </c>
      <c r="O980" s="2">
        <f ca="1" xml:space="preserve"> (-Table7[[#This Row],[Original Price]] - Table7[[#This Row],[Selling Price]])  * Table7[[#This Row],[Units sold (Anually)]]</f>
        <v>-894586</v>
      </c>
      <c r="P980" s="2">
        <f ca="1" xml:space="preserve"> (Table7[[#This Row],[Original Price]] - Table7[[#This Row],[Selling Price]]) * Table7[[#This Row],[Units sold (Anually)]]</f>
        <v>0</v>
      </c>
      <c r="Q980" s="2">
        <f ca="1" xml:space="preserve"> Table7[[#This Row],[Sales]] - Table7[[#This Row],[Discount]]</f>
        <v>447293</v>
      </c>
    </row>
    <row r="981" spans="1:17">
      <c r="A981" t="s">
        <v>27</v>
      </c>
      <c r="B981" t="s">
        <v>778</v>
      </c>
      <c r="C981" t="s">
        <v>1509</v>
      </c>
      <c r="D981" t="s">
        <v>30</v>
      </c>
      <c r="E981" s="6" t="s">
        <v>31</v>
      </c>
      <c r="F981" t="s">
        <v>16</v>
      </c>
      <c r="G981">
        <v>4.0999999999999996</v>
      </c>
      <c r="H981" s="2">
        <v>11999</v>
      </c>
      <c r="I981" s="2">
        <v>11999</v>
      </c>
      <c r="J981" t="s">
        <v>780</v>
      </c>
      <c r="K981">
        <v>0</v>
      </c>
      <c r="L981">
        <v>0</v>
      </c>
      <c r="M981">
        <f t="shared" ca="1" si="15"/>
        <v>295</v>
      </c>
      <c r="N981" s="2">
        <f ca="1" xml:space="preserve"> Table7[[#This Row],[Selling Price]] * Table7[[#This Row],[Units sold (Anually)]]</f>
        <v>3539705</v>
      </c>
      <c r="O981" s="2">
        <f ca="1" xml:space="preserve"> (-Table7[[#This Row],[Original Price]] - Table7[[#This Row],[Selling Price]])  * Table7[[#This Row],[Units sold (Anually)]]</f>
        <v>-7079410</v>
      </c>
      <c r="P981" s="2">
        <f ca="1" xml:space="preserve"> (Table7[[#This Row],[Original Price]] - Table7[[#This Row],[Selling Price]]) * Table7[[#This Row],[Units sold (Anually)]]</f>
        <v>0</v>
      </c>
      <c r="Q981" s="2">
        <f ca="1" xml:space="preserve"> Table7[[#This Row],[Sales]] - Table7[[#This Row],[Discount]]</f>
        <v>3539705</v>
      </c>
    </row>
    <row r="982" spans="1:17">
      <c r="A982" t="s">
        <v>23</v>
      </c>
      <c r="B982" t="s">
        <v>1510</v>
      </c>
      <c r="C982" t="s">
        <v>788</v>
      </c>
      <c r="D982" t="s">
        <v>30</v>
      </c>
      <c r="E982" s="6" t="s">
        <v>31</v>
      </c>
      <c r="F982" t="s">
        <v>16</v>
      </c>
      <c r="G982">
        <v>4.4000000000000004</v>
      </c>
      <c r="H982" s="2">
        <v>12999</v>
      </c>
      <c r="I982" s="2">
        <v>12999</v>
      </c>
      <c r="J982" t="s">
        <v>1511</v>
      </c>
      <c r="K982">
        <v>0</v>
      </c>
      <c r="L982">
        <v>0</v>
      </c>
      <c r="M982">
        <f t="shared" ca="1" si="15"/>
        <v>246</v>
      </c>
      <c r="N982" s="2">
        <f ca="1" xml:space="preserve"> Table7[[#This Row],[Selling Price]] * Table7[[#This Row],[Units sold (Anually)]]</f>
        <v>3197754</v>
      </c>
      <c r="O982" s="2">
        <f ca="1" xml:space="preserve"> (-Table7[[#This Row],[Original Price]] - Table7[[#This Row],[Selling Price]])  * Table7[[#This Row],[Units sold (Anually)]]</f>
        <v>-6395508</v>
      </c>
      <c r="P982" s="2">
        <f ca="1" xml:space="preserve"> (Table7[[#This Row],[Original Price]] - Table7[[#This Row],[Selling Price]]) * Table7[[#This Row],[Units sold (Anually)]]</f>
        <v>0</v>
      </c>
      <c r="Q982" s="2">
        <f ca="1" xml:space="preserve"> Table7[[#This Row],[Sales]] - Table7[[#This Row],[Discount]]</f>
        <v>3197754</v>
      </c>
    </row>
    <row r="983" spans="1:17">
      <c r="A983" t="s">
        <v>91</v>
      </c>
      <c r="B983" t="s">
        <v>1512</v>
      </c>
      <c r="C983" t="s">
        <v>1154</v>
      </c>
      <c r="D983" t="s">
        <v>45</v>
      </c>
      <c r="E983" s="6" t="s">
        <v>31</v>
      </c>
      <c r="F983" t="s">
        <v>16</v>
      </c>
      <c r="G983">
        <v>4.3</v>
      </c>
      <c r="H983" s="2">
        <v>11829</v>
      </c>
      <c r="I983" s="2">
        <v>11829</v>
      </c>
      <c r="J983" t="s">
        <v>1513</v>
      </c>
      <c r="K983">
        <v>0</v>
      </c>
      <c r="L983">
        <v>0</v>
      </c>
      <c r="M983">
        <f t="shared" ca="1" si="15"/>
        <v>259</v>
      </c>
      <c r="N983" s="2">
        <f ca="1" xml:space="preserve"> Table7[[#This Row],[Selling Price]] * Table7[[#This Row],[Units sold (Anually)]]</f>
        <v>3063711</v>
      </c>
      <c r="O983" s="2">
        <f ca="1" xml:space="preserve"> (-Table7[[#This Row],[Original Price]] - Table7[[#This Row],[Selling Price]])  * Table7[[#This Row],[Units sold (Anually)]]</f>
        <v>-6127422</v>
      </c>
      <c r="P983" s="2">
        <f ca="1" xml:space="preserve"> (Table7[[#This Row],[Original Price]] - Table7[[#This Row],[Selling Price]]) * Table7[[#This Row],[Units sold (Anually)]]</f>
        <v>0</v>
      </c>
      <c r="Q983" s="2">
        <f ca="1" xml:space="preserve"> Table7[[#This Row],[Sales]] - Table7[[#This Row],[Discount]]</f>
        <v>3063711</v>
      </c>
    </row>
    <row r="984" spans="1:17">
      <c r="A984" t="s">
        <v>67</v>
      </c>
      <c r="B984" t="s">
        <v>311</v>
      </c>
      <c r="C984" t="s">
        <v>35</v>
      </c>
      <c r="D984" t="s">
        <v>20</v>
      </c>
      <c r="E984" s="6" t="s">
        <v>21</v>
      </c>
      <c r="F984" t="s">
        <v>16</v>
      </c>
      <c r="G984">
        <v>4.2</v>
      </c>
      <c r="H984" s="2">
        <v>9990</v>
      </c>
      <c r="I984" s="2">
        <v>9990</v>
      </c>
      <c r="J984" t="s">
        <v>312</v>
      </c>
      <c r="K984">
        <v>0</v>
      </c>
      <c r="L984">
        <v>0</v>
      </c>
      <c r="M984">
        <f t="shared" ca="1" si="15"/>
        <v>410</v>
      </c>
      <c r="N984" s="2">
        <f ca="1" xml:space="preserve"> Table7[[#This Row],[Selling Price]] * Table7[[#This Row],[Units sold (Anually)]]</f>
        <v>4095900</v>
      </c>
      <c r="O984" s="2">
        <f ca="1" xml:space="preserve"> (-Table7[[#This Row],[Original Price]] - Table7[[#This Row],[Selling Price]])  * Table7[[#This Row],[Units sold (Anually)]]</f>
        <v>-8191800</v>
      </c>
      <c r="P984" s="2">
        <f ca="1" xml:space="preserve"> (Table7[[#This Row],[Original Price]] - Table7[[#This Row],[Selling Price]]) * Table7[[#This Row],[Units sold (Anually)]]</f>
        <v>0</v>
      </c>
      <c r="Q984" s="2">
        <f ca="1" xml:space="preserve"> Table7[[#This Row],[Sales]] - Table7[[#This Row],[Discount]]</f>
        <v>4095900</v>
      </c>
    </row>
    <row r="985" spans="1:17">
      <c r="A985" t="s">
        <v>56</v>
      </c>
      <c r="B985" t="s">
        <v>655</v>
      </c>
      <c r="C985" t="s">
        <v>1514</v>
      </c>
      <c r="D985" t="s">
        <v>30</v>
      </c>
      <c r="E985" s="6" t="s">
        <v>31</v>
      </c>
      <c r="F985" t="s">
        <v>16</v>
      </c>
      <c r="G985">
        <v>4.3</v>
      </c>
      <c r="H985" s="2">
        <v>14999</v>
      </c>
      <c r="I985" s="2">
        <v>14999</v>
      </c>
      <c r="J985" t="s">
        <v>657</v>
      </c>
      <c r="K985">
        <v>0</v>
      </c>
      <c r="L985">
        <v>0</v>
      </c>
      <c r="M985">
        <f t="shared" ca="1" si="15"/>
        <v>179</v>
      </c>
      <c r="N985" s="2">
        <f ca="1" xml:space="preserve"> Table7[[#This Row],[Selling Price]] * Table7[[#This Row],[Units sold (Anually)]]</f>
        <v>2684821</v>
      </c>
      <c r="O985" s="2">
        <f ca="1" xml:space="preserve"> (-Table7[[#This Row],[Original Price]] - Table7[[#This Row],[Selling Price]])  * Table7[[#This Row],[Units sold (Anually)]]</f>
        <v>-5369642</v>
      </c>
      <c r="P985" s="2">
        <f ca="1" xml:space="preserve"> (Table7[[#This Row],[Original Price]] - Table7[[#This Row],[Selling Price]]) * Table7[[#This Row],[Units sold (Anually)]]</f>
        <v>0</v>
      </c>
      <c r="Q985" s="2">
        <f ca="1" xml:space="preserve"> Table7[[#This Row],[Sales]] - Table7[[#This Row],[Discount]]</f>
        <v>2684821</v>
      </c>
    </row>
    <row r="986" spans="1:17">
      <c r="A986" t="s">
        <v>11</v>
      </c>
      <c r="B986" t="s">
        <v>52</v>
      </c>
      <c r="C986" t="s">
        <v>97</v>
      </c>
      <c r="D986" t="s">
        <v>54</v>
      </c>
      <c r="E986" s="6" t="s">
        <v>21</v>
      </c>
      <c r="F986" t="s">
        <v>16</v>
      </c>
      <c r="G986">
        <v>4.2</v>
      </c>
      <c r="H986" s="2">
        <v>8490</v>
      </c>
      <c r="I986" s="2">
        <v>8490</v>
      </c>
      <c r="J986" t="s">
        <v>55</v>
      </c>
      <c r="K986">
        <v>0</v>
      </c>
      <c r="L986">
        <v>0</v>
      </c>
      <c r="M986">
        <f t="shared" ca="1" si="15"/>
        <v>154</v>
      </c>
      <c r="N986" s="2">
        <f ca="1" xml:space="preserve"> Table7[[#This Row],[Selling Price]] * Table7[[#This Row],[Units sold (Anually)]]</f>
        <v>1307460</v>
      </c>
      <c r="O986" s="2">
        <f ca="1" xml:space="preserve"> (-Table7[[#This Row],[Original Price]] - Table7[[#This Row],[Selling Price]])  * Table7[[#This Row],[Units sold (Anually)]]</f>
        <v>-2614920</v>
      </c>
      <c r="P986" s="2">
        <f ca="1" xml:space="preserve"> (Table7[[#This Row],[Original Price]] - Table7[[#This Row],[Selling Price]]) * Table7[[#This Row],[Units sold (Anually)]]</f>
        <v>0</v>
      </c>
      <c r="Q986" s="2">
        <f ca="1" xml:space="preserve"> Table7[[#This Row],[Sales]] - Table7[[#This Row],[Discount]]</f>
        <v>1307460</v>
      </c>
    </row>
    <row r="987" spans="1:17">
      <c r="A987" t="s">
        <v>72</v>
      </c>
      <c r="B987" t="s">
        <v>1515</v>
      </c>
      <c r="C987" t="s">
        <v>723</v>
      </c>
      <c r="D987" t="s">
        <v>45</v>
      </c>
      <c r="E987" s="6" t="s">
        <v>31</v>
      </c>
      <c r="F987" t="s">
        <v>16</v>
      </c>
      <c r="G987">
        <v>4.5</v>
      </c>
      <c r="H987" s="2">
        <v>19990</v>
      </c>
      <c r="I987" s="2">
        <v>24990</v>
      </c>
      <c r="J987" t="s">
        <v>1516</v>
      </c>
      <c r="K987">
        <v>5000</v>
      </c>
      <c r="L987">
        <v>20.008003201280498</v>
      </c>
      <c r="M987">
        <f t="shared" ca="1" si="15"/>
        <v>323</v>
      </c>
      <c r="N987" s="2">
        <f ca="1" xml:space="preserve"> Table7[[#This Row],[Selling Price]] * Table7[[#This Row],[Units sold (Anually)]]</f>
        <v>6456770</v>
      </c>
      <c r="O987" s="2">
        <f ca="1" xml:space="preserve"> (-Table7[[#This Row],[Original Price]] - Table7[[#This Row],[Selling Price]])  * Table7[[#This Row],[Units sold (Anually)]]</f>
        <v>-14528540</v>
      </c>
      <c r="P987" s="2">
        <f ca="1" xml:space="preserve"> (Table7[[#This Row],[Original Price]] - Table7[[#This Row],[Selling Price]]) * Table7[[#This Row],[Units sold (Anually)]]</f>
        <v>1615000</v>
      </c>
      <c r="Q987" s="2">
        <f ca="1" xml:space="preserve"> Table7[[#This Row],[Sales]] - Table7[[#This Row],[Discount]]</f>
        <v>6451770</v>
      </c>
    </row>
    <row r="988" spans="1:17">
      <c r="A988" t="s">
        <v>23</v>
      </c>
      <c r="B988" t="s">
        <v>321</v>
      </c>
      <c r="C988" t="s">
        <v>1099</v>
      </c>
      <c r="D988" t="s">
        <v>30</v>
      </c>
      <c r="E988" s="6" t="s">
        <v>15</v>
      </c>
      <c r="F988" t="s">
        <v>16</v>
      </c>
      <c r="G988">
        <v>4.3</v>
      </c>
      <c r="H988" s="2">
        <v>16499</v>
      </c>
      <c r="I988" s="2">
        <v>16999</v>
      </c>
      <c r="J988" t="s">
        <v>323</v>
      </c>
      <c r="K988">
        <v>500</v>
      </c>
      <c r="L988">
        <v>2.9413494911465299</v>
      </c>
      <c r="M988">
        <f t="shared" ca="1" si="15"/>
        <v>426</v>
      </c>
      <c r="N988" s="2">
        <f ca="1" xml:space="preserve"> Table7[[#This Row],[Selling Price]] * Table7[[#This Row],[Units sold (Anually)]]</f>
        <v>7028574</v>
      </c>
      <c r="O988" s="2">
        <f ca="1" xml:space="preserve"> (-Table7[[#This Row],[Original Price]] - Table7[[#This Row],[Selling Price]])  * Table7[[#This Row],[Units sold (Anually)]]</f>
        <v>-14270148</v>
      </c>
      <c r="P988" s="2">
        <f ca="1" xml:space="preserve"> (Table7[[#This Row],[Original Price]] - Table7[[#This Row],[Selling Price]]) * Table7[[#This Row],[Units sold (Anually)]]</f>
        <v>213000</v>
      </c>
      <c r="Q988" s="2">
        <f ca="1" xml:space="preserve"> Table7[[#This Row],[Sales]] - Table7[[#This Row],[Discount]]</f>
        <v>7028074</v>
      </c>
    </row>
    <row r="989" spans="1:17">
      <c r="A989" t="s">
        <v>56</v>
      </c>
      <c r="B989" t="s">
        <v>978</v>
      </c>
      <c r="C989" t="s">
        <v>89</v>
      </c>
      <c r="D989" t="s">
        <v>30</v>
      </c>
      <c r="E989" s="6" t="s">
        <v>31</v>
      </c>
      <c r="F989" t="s">
        <v>16</v>
      </c>
      <c r="G989">
        <v>4.3</v>
      </c>
      <c r="H989" s="2">
        <v>10999</v>
      </c>
      <c r="I989" s="2">
        <v>10999</v>
      </c>
      <c r="J989" t="s">
        <v>979</v>
      </c>
      <c r="K989">
        <v>0</v>
      </c>
      <c r="L989">
        <v>0</v>
      </c>
      <c r="M989">
        <f t="shared" ca="1" si="15"/>
        <v>470</v>
      </c>
      <c r="N989" s="2">
        <f ca="1" xml:space="preserve"> Table7[[#This Row],[Selling Price]] * Table7[[#This Row],[Units sold (Anually)]]</f>
        <v>5169530</v>
      </c>
      <c r="O989" s="2">
        <f ca="1" xml:space="preserve"> (-Table7[[#This Row],[Original Price]] - Table7[[#This Row],[Selling Price]])  * Table7[[#This Row],[Units sold (Anually)]]</f>
        <v>-10339060</v>
      </c>
      <c r="P989" s="2">
        <f ca="1" xml:space="preserve"> (Table7[[#This Row],[Original Price]] - Table7[[#This Row],[Selling Price]]) * Table7[[#This Row],[Units sold (Anually)]]</f>
        <v>0</v>
      </c>
      <c r="Q989" s="2">
        <f ca="1" xml:space="preserve"> Table7[[#This Row],[Sales]] - Table7[[#This Row],[Discount]]</f>
        <v>5169530</v>
      </c>
    </row>
    <row r="990" spans="1:17">
      <c r="A990" t="s">
        <v>33</v>
      </c>
      <c r="B990" t="s">
        <v>268</v>
      </c>
      <c r="C990" t="s">
        <v>128</v>
      </c>
      <c r="D990" t="s">
        <v>36</v>
      </c>
      <c r="E990" s="6" t="s">
        <v>31</v>
      </c>
      <c r="F990" t="s">
        <v>16</v>
      </c>
      <c r="G990">
        <v>4.5999999999999996</v>
      </c>
      <c r="H990" s="2">
        <v>63999</v>
      </c>
      <c r="I990" s="2">
        <v>65900</v>
      </c>
      <c r="J990" t="s">
        <v>269</v>
      </c>
      <c r="K990">
        <v>1901</v>
      </c>
      <c r="L990">
        <v>2.8846737481031801</v>
      </c>
      <c r="M990">
        <f t="shared" ca="1" si="15"/>
        <v>339</v>
      </c>
      <c r="N990" s="2">
        <f ca="1" xml:space="preserve"> Table7[[#This Row],[Selling Price]] * Table7[[#This Row],[Units sold (Anually)]]</f>
        <v>21695661</v>
      </c>
      <c r="O990" s="2">
        <f ca="1" xml:space="preserve"> (-Table7[[#This Row],[Original Price]] - Table7[[#This Row],[Selling Price]])  * Table7[[#This Row],[Units sold (Anually)]]</f>
        <v>-44035761</v>
      </c>
      <c r="P990" s="2">
        <f ca="1" xml:space="preserve"> (Table7[[#This Row],[Original Price]] - Table7[[#This Row],[Selling Price]]) * Table7[[#This Row],[Units sold (Anually)]]</f>
        <v>644439</v>
      </c>
      <c r="Q990" s="2">
        <f ca="1" xml:space="preserve"> Table7[[#This Row],[Sales]] - Table7[[#This Row],[Discount]]</f>
        <v>21693760</v>
      </c>
    </row>
    <row r="991" spans="1:17">
      <c r="A991" t="s">
        <v>27</v>
      </c>
      <c r="B991" t="s">
        <v>1412</v>
      </c>
      <c r="C991" t="s">
        <v>164</v>
      </c>
      <c r="D991" t="s">
        <v>45</v>
      </c>
      <c r="E991" s="6" t="s">
        <v>31</v>
      </c>
      <c r="F991" t="s">
        <v>16</v>
      </c>
      <c r="G991">
        <v>4.3</v>
      </c>
      <c r="H991" s="2">
        <v>10999</v>
      </c>
      <c r="I991" s="2">
        <v>13999</v>
      </c>
      <c r="J991" t="s">
        <v>1413</v>
      </c>
      <c r="K991">
        <v>3000</v>
      </c>
      <c r="L991">
        <v>21.430102150153498</v>
      </c>
      <c r="M991">
        <f t="shared" ca="1" si="15"/>
        <v>342</v>
      </c>
      <c r="N991" s="2">
        <f ca="1" xml:space="preserve"> Table7[[#This Row],[Selling Price]] * Table7[[#This Row],[Units sold (Anually)]]</f>
        <v>3761658</v>
      </c>
      <c r="O991" s="2">
        <f ca="1" xml:space="preserve"> (-Table7[[#This Row],[Original Price]] - Table7[[#This Row],[Selling Price]])  * Table7[[#This Row],[Units sold (Anually)]]</f>
        <v>-8549316</v>
      </c>
      <c r="P991" s="2">
        <f ca="1" xml:space="preserve"> (Table7[[#This Row],[Original Price]] - Table7[[#This Row],[Selling Price]]) * Table7[[#This Row],[Units sold (Anually)]]</f>
        <v>1026000</v>
      </c>
      <c r="Q991" s="2">
        <f ca="1" xml:space="preserve"> Table7[[#This Row],[Sales]] - Table7[[#This Row],[Discount]]</f>
        <v>3758658</v>
      </c>
    </row>
    <row r="992" spans="1:17">
      <c r="A992" t="s">
        <v>27</v>
      </c>
      <c r="B992" t="s">
        <v>1517</v>
      </c>
      <c r="C992" t="s">
        <v>126</v>
      </c>
      <c r="D992" t="s">
        <v>30</v>
      </c>
      <c r="E992" s="6" t="s">
        <v>31</v>
      </c>
      <c r="F992" t="s">
        <v>16</v>
      </c>
      <c r="G992">
        <v>3.9</v>
      </c>
      <c r="H992" s="2">
        <v>16999</v>
      </c>
      <c r="I992" s="2">
        <v>16999</v>
      </c>
      <c r="J992" t="s">
        <v>1518</v>
      </c>
      <c r="K992">
        <v>0</v>
      </c>
      <c r="L992">
        <v>0</v>
      </c>
      <c r="M992">
        <f t="shared" ca="1" si="15"/>
        <v>460</v>
      </c>
      <c r="N992" s="2">
        <f ca="1" xml:space="preserve"> Table7[[#This Row],[Selling Price]] * Table7[[#This Row],[Units sold (Anually)]]</f>
        <v>7819540</v>
      </c>
      <c r="O992" s="2">
        <f ca="1" xml:space="preserve"> (-Table7[[#This Row],[Original Price]] - Table7[[#This Row],[Selling Price]])  * Table7[[#This Row],[Units sold (Anually)]]</f>
        <v>-15639080</v>
      </c>
      <c r="P992" s="2">
        <f ca="1" xml:space="preserve"> (Table7[[#This Row],[Original Price]] - Table7[[#This Row],[Selling Price]]) * Table7[[#This Row],[Units sold (Anually)]]</f>
        <v>0</v>
      </c>
      <c r="Q992" s="2">
        <f ca="1" xml:space="preserve"> Table7[[#This Row],[Sales]] - Table7[[#This Row],[Discount]]</f>
        <v>7819540</v>
      </c>
    </row>
    <row r="993" spans="1:17">
      <c r="A993" t="s">
        <v>11</v>
      </c>
      <c r="B993" t="s">
        <v>1519</v>
      </c>
      <c r="C993" t="s">
        <v>1520</v>
      </c>
      <c r="D993" t="s">
        <v>50</v>
      </c>
      <c r="E993" s="6" t="s">
        <v>70</v>
      </c>
      <c r="F993" t="s">
        <v>16</v>
      </c>
      <c r="G993">
        <v>4.2</v>
      </c>
      <c r="H993" s="2">
        <v>50650</v>
      </c>
      <c r="I993" s="2">
        <v>50650</v>
      </c>
      <c r="J993" t="s">
        <v>1521</v>
      </c>
      <c r="K993">
        <v>0</v>
      </c>
      <c r="L993">
        <v>0</v>
      </c>
      <c r="M993">
        <f t="shared" ca="1" si="15"/>
        <v>463</v>
      </c>
      <c r="N993" s="2">
        <f ca="1" xml:space="preserve"> Table7[[#This Row],[Selling Price]] * Table7[[#This Row],[Units sold (Anually)]]</f>
        <v>23450950</v>
      </c>
      <c r="O993" s="2">
        <f ca="1" xml:space="preserve"> (-Table7[[#This Row],[Original Price]] - Table7[[#This Row],[Selling Price]])  * Table7[[#This Row],[Units sold (Anually)]]</f>
        <v>-46901900</v>
      </c>
      <c r="P993" s="2">
        <f ca="1" xml:space="preserve"> (Table7[[#This Row],[Original Price]] - Table7[[#This Row],[Selling Price]]) * Table7[[#This Row],[Units sold (Anually)]]</f>
        <v>0</v>
      </c>
      <c r="Q993" s="2">
        <f ca="1" xml:space="preserve"> Table7[[#This Row],[Sales]] - Table7[[#This Row],[Discount]]</f>
        <v>23450950</v>
      </c>
    </row>
    <row r="994" spans="1:17">
      <c r="A994" t="s">
        <v>23</v>
      </c>
      <c r="B994" t="s">
        <v>1510</v>
      </c>
      <c r="C994" t="s">
        <v>1522</v>
      </c>
      <c r="D994" t="s">
        <v>30</v>
      </c>
      <c r="E994" s="6" t="s">
        <v>31</v>
      </c>
      <c r="F994" t="s">
        <v>16</v>
      </c>
      <c r="G994">
        <v>4.4000000000000004</v>
      </c>
      <c r="H994" s="2">
        <v>12999</v>
      </c>
      <c r="I994" s="2">
        <v>12999</v>
      </c>
      <c r="J994" t="s">
        <v>1511</v>
      </c>
      <c r="K994">
        <v>0</v>
      </c>
      <c r="L994">
        <v>0</v>
      </c>
      <c r="M994">
        <f t="shared" ca="1" si="15"/>
        <v>282</v>
      </c>
      <c r="N994" s="2">
        <f ca="1" xml:space="preserve"> Table7[[#This Row],[Selling Price]] * Table7[[#This Row],[Units sold (Anually)]]</f>
        <v>3665718</v>
      </c>
      <c r="O994" s="2">
        <f ca="1" xml:space="preserve"> (-Table7[[#This Row],[Original Price]] - Table7[[#This Row],[Selling Price]])  * Table7[[#This Row],[Units sold (Anually)]]</f>
        <v>-7331436</v>
      </c>
      <c r="P994" s="2">
        <f ca="1" xml:space="preserve"> (Table7[[#This Row],[Original Price]] - Table7[[#This Row],[Selling Price]]) * Table7[[#This Row],[Units sold (Anually)]]</f>
        <v>0</v>
      </c>
      <c r="Q994" s="2">
        <f ca="1" xml:space="preserve"> Table7[[#This Row],[Sales]] - Table7[[#This Row],[Discount]]</f>
        <v>3665718</v>
      </c>
    </row>
    <row r="995" spans="1:17">
      <c r="A995" t="s">
        <v>33</v>
      </c>
      <c r="B995" t="s">
        <v>942</v>
      </c>
      <c r="C995" t="s">
        <v>62</v>
      </c>
      <c r="D995" t="s">
        <v>20</v>
      </c>
      <c r="E995" s="6" t="s">
        <v>63</v>
      </c>
      <c r="F995" t="s">
        <v>16</v>
      </c>
      <c r="G995">
        <v>4.5</v>
      </c>
      <c r="H995" s="2">
        <v>54900</v>
      </c>
      <c r="I995" s="2">
        <v>54900</v>
      </c>
      <c r="J995" t="s">
        <v>943</v>
      </c>
      <c r="K995">
        <v>0</v>
      </c>
      <c r="L995">
        <v>0</v>
      </c>
      <c r="M995">
        <f t="shared" ca="1" si="15"/>
        <v>137</v>
      </c>
      <c r="N995" s="2">
        <f ca="1" xml:space="preserve"> Table7[[#This Row],[Selling Price]] * Table7[[#This Row],[Units sold (Anually)]]</f>
        <v>7521300</v>
      </c>
      <c r="O995" s="2">
        <f ca="1" xml:space="preserve"> (-Table7[[#This Row],[Original Price]] - Table7[[#This Row],[Selling Price]])  * Table7[[#This Row],[Units sold (Anually)]]</f>
        <v>-15042600</v>
      </c>
      <c r="P995" s="2">
        <f ca="1" xml:space="preserve"> (Table7[[#This Row],[Original Price]] - Table7[[#This Row],[Selling Price]]) * Table7[[#This Row],[Units sold (Anually)]]</f>
        <v>0</v>
      </c>
      <c r="Q995" s="2">
        <f ca="1" xml:space="preserve"> Table7[[#This Row],[Sales]] - Table7[[#This Row],[Discount]]</f>
        <v>7521300</v>
      </c>
    </row>
    <row r="996" spans="1:17">
      <c r="A996" t="s">
        <v>23</v>
      </c>
      <c r="B996" t="s">
        <v>1523</v>
      </c>
      <c r="C996" t="s">
        <v>1524</v>
      </c>
      <c r="D996" t="s">
        <v>50</v>
      </c>
      <c r="E996" s="6" t="s">
        <v>70</v>
      </c>
      <c r="F996" t="s">
        <v>16</v>
      </c>
      <c r="G996">
        <v>4.5</v>
      </c>
      <c r="H996" s="2">
        <v>8999</v>
      </c>
      <c r="I996" s="2">
        <v>9999</v>
      </c>
      <c r="J996" t="s">
        <v>1525</v>
      </c>
      <c r="K996">
        <v>1000</v>
      </c>
      <c r="L996">
        <v>10.00100010001</v>
      </c>
      <c r="M996">
        <f t="shared" ca="1" si="15"/>
        <v>294</v>
      </c>
      <c r="N996" s="2">
        <f ca="1" xml:space="preserve"> Table7[[#This Row],[Selling Price]] * Table7[[#This Row],[Units sold (Anually)]]</f>
        <v>2645706</v>
      </c>
      <c r="O996" s="2">
        <f ca="1" xml:space="preserve"> (-Table7[[#This Row],[Original Price]] - Table7[[#This Row],[Selling Price]])  * Table7[[#This Row],[Units sold (Anually)]]</f>
        <v>-5585412</v>
      </c>
      <c r="P996" s="2">
        <f ca="1" xml:space="preserve"> (Table7[[#This Row],[Original Price]] - Table7[[#This Row],[Selling Price]]) * Table7[[#This Row],[Units sold (Anually)]]</f>
        <v>294000</v>
      </c>
      <c r="Q996" s="2">
        <f ca="1" xml:space="preserve"> Table7[[#This Row],[Sales]] - Table7[[#This Row],[Discount]]</f>
        <v>2644706</v>
      </c>
    </row>
    <row r="997" spans="1:17">
      <c r="A997" t="s">
        <v>87</v>
      </c>
      <c r="B997" t="s">
        <v>373</v>
      </c>
      <c r="C997" t="s">
        <v>80</v>
      </c>
      <c r="D997" t="s">
        <v>81</v>
      </c>
      <c r="E997" s="6" t="s">
        <v>14</v>
      </c>
      <c r="F997" t="s">
        <v>16</v>
      </c>
      <c r="G997">
        <v>3.8</v>
      </c>
      <c r="H997" s="2">
        <v>4649</v>
      </c>
      <c r="I997" s="2">
        <v>4649</v>
      </c>
      <c r="J997" t="s">
        <v>374</v>
      </c>
      <c r="K997">
        <v>0</v>
      </c>
      <c r="L997">
        <v>0</v>
      </c>
      <c r="M997">
        <f t="shared" ca="1" si="15"/>
        <v>424</v>
      </c>
      <c r="N997" s="2">
        <f ca="1" xml:space="preserve"> Table7[[#This Row],[Selling Price]] * Table7[[#This Row],[Units sold (Anually)]]</f>
        <v>1971176</v>
      </c>
      <c r="O997" s="2">
        <f ca="1" xml:space="preserve"> (-Table7[[#This Row],[Original Price]] - Table7[[#This Row],[Selling Price]])  * Table7[[#This Row],[Units sold (Anually)]]</f>
        <v>-3942352</v>
      </c>
      <c r="P997" s="2">
        <f ca="1" xml:space="preserve"> (Table7[[#This Row],[Original Price]] - Table7[[#This Row],[Selling Price]]) * Table7[[#This Row],[Units sold (Anually)]]</f>
        <v>0</v>
      </c>
      <c r="Q997" s="2">
        <f ca="1" xml:space="preserve"> Table7[[#This Row],[Sales]] - Table7[[#This Row],[Discount]]</f>
        <v>1971176</v>
      </c>
    </row>
    <row r="998" spans="1:17">
      <c r="A998" t="s">
        <v>67</v>
      </c>
      <c r="B998" t="s">
        <v>296</v>
      </c>
      <c r="C998" t="s">
        <v>1008</v>
      </c>
      <c r="D998" t="s">
        <v>14</v>
      </c>
      <c r="E998" s="6" t="s">
        <v>15</v>
      </c>
      <c r="F998" t="s">
        <v>16</v>
      </c>
      <c r="G998">
        <v>4.4000000000000004</v>
      </c>
      <c r="H998" s="2">
        <v>24989</v>
      </c>
      <c r="I998" s="2">
        <v>24989</v>
      </c>
      <c r="J998" t="s">
        <v>297</v>
      </c>
      <c r="K998">
        <v>0</v>
      </c>
      <c r="L998">
        <v>0</v>
      </c>
      <c r="M998">
        <f t="shared" ca="1" si="15"/>
        <v>474</v>
      </c>
      <c r="N998" s="2">
        <f ca="1" xml:space="preserve"> Table7[[#This Row],[Selling Price]] * Table7[[#This Row],[Units sold (Anually)]]</f>
        <v>11844786</v>
      </c>
      <c r="O998" s="2">
        <f ca="1" xml:space="preserve"> (-Table7[[#This Row],[Original Price]] - Table7[[#This Row],[Selling Price]])  * Table7[[#This Row],[Units sold (Anually)]]</f>
        <v>-23689572</v>
      </c>
      <c r="P998" s="2">
        <f ca="1" xml:space="preserve"> (Table7[[#This Row],[Original Price]] - Table7[[#This Row],[Selling Price]]) * Table7[[#This Row],[Units sold (Anually)]]</f>
        <v>0</v>
      </c>
      <c r="Q998" s="2">
        <f ca="1" xml:space="preserve"> Table7[[#This Row],[Sales]] - Table7[[#This Row],[Discount]]</f>
        <v>11844786</v>
      </c>
    </row>
    <row r="999" spans="1:17">
      <c r="A999" t="s">
        <v>18</v>
      </c>
      <c r="B999">
        <v>7.1</v>
      </c>
      <c r="C999" t="s">
        <v>89</v>
      </c>
      <c r="D999" t="s">
        <v>30</v>
      </c>
      <c r="E999" s="6" t="s">
        <v>31</v>
      </c>
      <c r="F999" t="s">
        <v>16</v>
      </c>
      <c r="G999">
        <v>4.0999999999999996</v>
      </c>
      <c r="H999" s="2">
        <v>11199</v>
      </c>
      <c r="I999" s="2">
        <v>11199</v>
      </c>
      <c r="J999" t="s">
        <v>867</v>
      </c>
      <c r="K999">
        <v>0</v>
      </c>
      <c r="L999">
        <v>0</v>
      </c>
      <c r="M999">
        <f t="shared" ca="1" si="15"/>
        <v>463</v>
      </c>
      <c r="N999" s="2">
        <f ca="1" xml:space="preserve"> Table7[[#This Row],[Selling Price]] * Table7[[#This Row],[Units sold (Anually)]]</f>
        <v>5185137</v>
      </c>
      <c r="O999" s="2">
        <f ca="1" xml:space="preserve"> (-Table7[[#This Row],[Original Price]] - Table7[[#This Row],[Selling Price]])  * Table7[[#This Row],[Units sold (Anually)]]</f>
        <v>-10370274</v>
      </c>
      <c r="P999" s="2">
        <f ca="1" xml:space="preserve"> (Table7[[#This Row],[Original Price]] - Table7[[#This Row],[Selling Price]]) * Table7[[#This Row],[Units sold (Anually)]]</f>
        <v>0</v>
      </c>
      <c r="Q999" s="2">
        <f ca="1" xml:space="preserve"> Table7[[#This Row],[Sales]] - Table7[[#This Row],[Discount]]</f>
        <v>5185137</v>
      </c>
    </row>
    <row r="1000" spans="1:17">
      <c r="A1000" t="s">
        <v>18</v>
      </c>
      <c r="B1000">
        <v>2.1</v>
      </c>
      <c r="C1000" t="s">
        <v>1526</v>
      </c>
      <c r="D1000" t="s">
        <v>81</v>
      </c>
      <c r="E1000" s="6" t="s">
        <v>14</v>
      </c>
      <c r="F1000" t="s">
        <v>16</v>
      </c>
      <c r="G1000">
        <v>4</v>
      </c>
      <c r="H1000" s="2">
        <v>7712</v>
      </c>
      <c r="I1000" s="2">
        <v>7712</v>
      </c>
      <c r="J1000" t="s">
        <v>1527</v>
      </c>
      <c r="K1000">
        <v>0</v>
      </c>
      <c r="L1000">
        <v>0</v>
      </c>
      <c r="M1000">
        <f t="shared" ca="1" si="15"/>
        <v>203</v>
      </c>
      <c r="N1000" s="2">
        <f ca="1" xml:space="preserve"> Table7[[#This Row],[Selling Price]] * Table7[[#This Row],[Units sold (Anually)]]</f>
        <v>1565536</v>
      </c>
      <c r="O1000" s="2">
        <f ca="1" xml:space="preserve"> (-Table7[[#This Row],[Original Price]] - Table7[[#This Row],[Selling Price]])  * Table7[[#This Row],[Units sold (Anually)]]</f>
        <v>-3131072</v>
      </c>
      <c r="P1000" s="2">
        <f ca="1" xml:space="preserve"> (Table7[[#This Row],[Original Price]] - Table7[[#This Row],[Selling Price]]) * Table7[[#This Row],[Units sold (Anually)]]</f>
        <v>0</v>
      </c>
      <c r="Q1000" s="2">
        <f ca="1" xml:space="preserve"> Table7[[#This Row],[Sales]] - Table7[[#This Row],[Discount]]</f>
        <v>1565536</v>
      </c>
    </row>
    <row r="1001" spans="1:17">
      <c r="A1001" t="s">
        <v>23</v>
      </c>
      <c r="B1001" t="s">
        <v>416</v>
      </c>
      <c r="C1001" t="s">
        <v>1528</v>
      </c>
      <c r="D1001" t="s">
        <v>30</v>
      </c>
      <c r="E1001" s="6" t="s">
        <v>15</v>
      </c>
      <c r="F1001" t="s">
        <v>16</v>
      </c>
      <c r="G1001">
        <v>4.5</v>
      </c>
      <c r="H1001" s="2">
        <v>17999</v>
      </c>
      <c r="I1001" s="2">
        <v>17999</v>
      </c>
      <c r="J1001" t="s">
        <v>418</v>
      </c>
      <c r="K1001">
        <v>0</v>
      </c>
      <c r="L1001">
        <v>0</v>
      </c>
      <c r="M1001">
        <f t="shared" ca="1" si="15"/>
        <v>487</v>
      </c>
      <c r="N1001" s="2">
        <f ca="1" xml:space="preserve"> Table7[[#This Row],[Selling Price]] * Table7[[#This Row],[Units sold (Anually)]]</f>
        <v>8765513</v>
      </c>
      <c r="O1001" s="2">
        <f ca="1" xml:space="preserve"> (-Table7[[#This Row],[Original Price]] - Table7[[#This Row],[Selling Price]])  * Table7[[#This Row],[Units sold (Anually)]]</f>
        <v>-17531026</v>
      </c>
      <c r="P1001" s="2">
        <f ca="1" xml:space="preserve"> (Table7[[#This Row],[Original Price]] - Table7[[#This Row],[Selling Price]]) * Table7[[#This Row],[Units sold (Anually)]]</f>
        <v>0</v>
      </c>
      <c r="Q1001" s="2">
        <f ca="1" xml:space="preserve"> Table7[[#This Row],[Sales]] - Table7[[#This Row],[Discount]]</f>
        <v>8765513</v>
      </c>
    </row>
    <row r="1002" spans="1:17">
      <c r="A1002" t="s">
        <v>83</v>
      </c>
      <c r="B1002" t="s">
        <v>1168</v>
      </c>
      <c r="C1002" t="s">
        <v>173</v>
      </c>
      <c r="D1002" t="s">
        <v>20</v>
      </c>
      <c r="E1002" s="6" t="s">
        <v>21</v>
      </c>
      <c r="F1002" t="s">
        <v>16</v>
      </c>
      <c r="G1002">
        <v>4</v>
      </c>
      <c r="H1002" s="2">
        <v>8499</v>
      </c>
      <c r="I1002" s="2">
        <v>8499</v>
      </c>
      <c r="J1002" t="s">
        <v>1170</v>
      </c>
      <c r="K1002">
        <v>0</v>
      </c>
      <c r="L1002">
        <v>0</v>
      </c>
      <c r="M1002">
        <f t="shared" ca="1" si="15"/>
        <v>485</v>
      </c>
      <c r="N1002" s="2">
        <f ca="1" xml:space="preserve"> Table7[[#This Row],[Selling Price]] * Table7[[#This Row],[Units sold (Anually)]]</f>
        <v>4122015</v>
      </c>
      <c r="O1002" s="2">
        <f ca="1" xml:space="preserve"> (-Table7[[#This Row],[Original Price]] - Table7[[#This Row],[Selling Price]])  * Table7[[#This Row],[Units sold (Anually)]]</f>
        <v>-8244030</v>
      </c>
      <c r="P1002" s="2">
        <f ca="1" xml:space="preserve"> (Table7[[#This Row],[Original Price]] - Table7[[#This Row],[Selling Price]]) * Table7[[#This Row],[Units sold (Anually)]]</f>
        <v>0</v>
      </c>
      <c r="Q1002" s="2">
        <f ca="1" xml:space="preserve"> Table7[[#This Row],[Sales]] - Table7[[#This Row],[Discount]]</f>
        <v>4122015</v>
      </c>
    </row>
    <row r="1003" spans="1:17">
      <c r="A1003" t="s">
        <v>33</v>
      </c>
      <c r="B1003" t="s">
        <v>558</v>
      </c>
      <c r="C1003" t="s">
        <v>80</v>
      </c>
      <c r="D1003" t="s">
        <v>30</v>
      </c>
      <c r="E1003" s="6" t="s">
        <v>46</v>
      </c>
      <c r="F1003" t="s">
        <v>16</v>
      </c>
      <c r="G1003">
        <v>4.5999999999999996</v>
      </c>
      <c r="H1003" s="2">
        <v>144900</v>
      </c>
      <c r="I1003" s="2">
        <v>144900</v>
      </c>
      <c r="J1003" t="s">
        <v>559</v>
      </c>
      <c r="K1003">
        <v>0</v>
      </c>
      <c r="L1003">
        <v>0</v>
      </c>
      <c r="M1003">
        <f t="shared" ca="1" si="15"/>
        <v>151</v>
      </c>
      <c r="N1003" s="2">
        <f ca="1" xml:space="preserve"> Table7[[#This Row],[Selling Price]] * Table7[[#This Row],[Units sold (Anually)]]</f>
        <v>21879900</v>
      </c>
      <c r="O1003" s="2">
        <f ca="1" xml:space="preserve"> (-Table7[[#This Row],[Original Price]] - Table7[[#This Row],[Selling Price]])  * Table7[[#This Row],[Units sold (Anually)]]</f>
        <v>-43759800</v>
      </c>
      <c r="P1003" s="2">
        <f ca="1" xml:space="preserve"> (Table7[[#This Row],[Original Price]] - Table7[[#This Row],[Selling Price]]) * Table7[[#This Row],[Units sold (Anually)]]</f>
        <v>0</v>
      </c>
      <c r="Q1003" s="2">
        <f ca="1" xml:space="preserve"> Table7[[#This Row],[Sales]] - Table7[[#This Row],[Discount]]</f>
        <v>21879900</v>
      </c>
    </row>
    <row r="1004" spans="1:17">
      <c r="A1004" t="s">
        <v>11</v>
      </c>
      <c r="B1004" t="s">
        <v>1087</v>
      </c>
      <c r="C1004" t="s">
        <v>89</v>
      </c>
      <c r="D1004" t="s">
        <v>30</v>
      </c>
      <c r="E1004" s="6" t="s">
        <v>70</v>
      </c>
      <c r="F1004" t="s">
        <v>16</v>
      </c>
      <c r="G1004">
        <v>4.3</v>
      </c>
      <c r="H1004" s="2">
        <v>17990</v>
      </c>
      <c r="I1004" s="2">
        <v>17990</v>
      </c>
      <c r="J1004" t="s">
        <v>1088</v>
      </c>
      <c r="K1004">
        <v>0</v>
      </c>
      <c r="L1004">
        <v>0</v>
      </c>
      <c r="M1004">
        <f t="shared" ca="1" si="15"/>
        <v>109</v>
      </c>
      <c r="N1004" s="2">
        <f ca="1" xml:space="preserve"> Table7[[#This Row],[Selling Price]] * Table7[[#This Row],[Units sold (Anually)]]</f>
        <v>1960910</v>
      </c>
      <c r="O1004" s="2">
        <f ca="1" xml:space="preserve"> (-Table7[[#This Row],[Original Price]] - Table7[[#This Row],[Selling Price]])  * Table7[[#This Row],[Units sold (Anually)]]</f>
        <v>-3921820</v>
      </c>
      <c r="P1004" s="2">
        <f ca="1" xml:space="preserve"> (Table7[[#This Row],[Original Price]] - Table7[[#This Row],[Selling Price]]) * Table7[[#This Row],[Units sold (Anually)]]</f>
        <v>0</v>
      </c>
      <c r="Q1004" s="2">
        <f ca="1" xml:space="preserve"> Table7[[#This Row],[Sales]] - Table7[[#This Row],[Discount]]</f>
        <v>1960910</v>
      </c>
    </row>
    <row r="1005" spans="1:17">
      <c r="A1005" t="s">
        <v>11</v>
      </c>
      <c r="B1005" t="s">
        <v>837</v>
      </c>
      <c r="C1005" t="s">
        <v>186</v>
      </c>
      <c r="D1005" t="s">
        <v>50</v>
      </c>
      <c r="E1005" s="6" t="s">
        <v>70</v>
      </c>
      <c r="F1005" t="s">
        <v>16</v>
      </c>
      <c r="G1005">
        <v>4.3</v>
      </c>
      <c r="H1005" s="2">
        <v>10990</v>
      </c>
      <c r="I1005" s="2">
        <v>11290</v>
      </c>
      <c r="J1005" t="s">
        <v>839</v>
      </c>
      <c r="K1005">
        <v>300</v>
      </c>
      <c r="L1005">
        <v>2.6572187776793599</v>
      </c>
      <c r="M1005">
        <f t="shared" ca="1" si="15"/>
        <v>394</v>
      </c>
      <c r="N1005" s="2">
        <f ca="1" xml:space="preserve"> Table7[[#This Row],[Selling Price]] * Table7[[#This Row],[Units sold (Anually)]]</f>
        <v>4330060</v>
      </c>
      <c r="O1005" s="2">
        <f ca="1" xml:space="preserve"> (-Table7[[#This Row],[Original Price]] - Table7[[#This Row],[Selling Price]])  * Table7[[#This Row],[Units sold (Anually)]]</f>
        <v>-8778320</v>
      </c>
      <c r="P1005" s="2">
        <f ca="1" xml:space="preserve"> (Table7[[#This Row],[Original Price]] - Table7[[#This Row],[Selling Price]]) * Table7[[#This Row],[Units sold (Anually)]]</f>
        <v>118200</v>
      </c>
      <c r="Q1005" s="2">
        <f ca="1" xml:space="preserve"> Table7[[#This Row],[Sales]] - Table7[[#This Row],[Discount]]</f>
        <v>4329760</v>
      </c>
    </row>
    <row r="1006" spans="1:17">
      <c r="A1006" t="s">
        <v>134</v>
      </c>
      <c r="B1006" t="s">
        <v>1529</v>
      </c>
      <c r="C1006" t="s">
        <v>736</v>
      </c>
      <c r="D1006" t="s">
        <v>20</v>
      </c>
      <c r="E1006" s="6" t="s">
        <v>21</v>
      </c>
      <c r="F1006" t="s">
        <v>16</v>
      </c>
      <c r="G1006">
        <v>4</v>
      </c>
      <c r="H1006" s="2">
        <v>25999</v>
      </c>
      <c r="I1006" s="2">
        <v>25999</v>
      </c>
      <c r="J1006" t="s">
        <v>1530</v>
      </c>
      <c r="K1006">
        <v>0</v>
      </c>
      <c r="L1006">
        <v>0</v>
      </c>
      <c r="M1006">
        <f t="shared" ca="1" si="15"/>
        <v>494</v>
      </c>
      <c r="N1006" s="2">
        <f ca="1" xml:space="preserve"> Table7[[#This Row],[Selling Price]] * Table7[[#This Row],[Units sold (Anually)]]</f>
        <v>12843506</v>
      </c>
      <c r="O1006" s="2">
        <f ca="1" xml:space="preserve"> (-Table7[[#This Row],[Original Price]] - Table7[[#This Row],[Selling Price]])  * Table7[[#This Row],[Units sold (Anually)]]</f>
        <v>-25687012</v>
      </c>
      <c r="P1006" s="2">
        <f ca="1" xml:space="preserve"> (Table7[[#This Row],[Original Price]] - Table7[[#This Row],[Selling Price]]) * Table7[[#This Row],[Units sold (Anually)]]</f>
        <v>0</v>
      </c>
      <c r="Q1006" s="2">
        <f ca="1" xml:space="preserve"> Table7[[#This Row],[Sales]] - Table7[[#This Row],[Discount]]</f>
        <v>12843506</v>
      </c>
    </row>
    <row r="1007" spans="1:17">
      <c r="A1007" t="s">
        <v>72</v>
      </c>
      <c r="B1007" t="s">
        <v>1531</v>
      </c>
      <c r="C1007" t="s">
        <v>123</v>
      </c>
      <c r="D1007" t="s">
        <v>14</v>
      </c>
      <c r="E1007" s="6" t="s">
        <v>15</v>
      </c>
      <c r="F1007" t="s">
        <v>16</v>
      </c>
      <c r="G1007">
        <v>4.3</v>
      </c>
      <c r="H1007" s="2">
        <v>13990</v>
      </c>
      <c r="I1007" s="2">
        <v>16990</v>
      </c>
      <c r="J1007" t="s">
        <v>1532</v>
      </c>
      <c r="K1007">
        <v>3000</v>
      </c>
      <c r="L1007">
        <v>17.657445556209499</v>
      </c>
      <c r="M1007">
        <f t="shared" ca="1" si="15"/>
        <v>181</v>
      </c>
      <c r="N1007" s="2">
        <f ca="1" xml:space="preserve"> Table7[[#This Row],[Selling Price]] * Table7[[#This Row],[Units sold (Anually)]]</f>
        <v>2532190</v>
      </c>
      <c r="O1007" s="2">
        <f ca="1" xml:space="preserve"> (-Table7[[#This Row],[Original Price]] - Table7[[#This Row],[Selling Price]])  * Table7[[#This Row],[Units sold (Anually)]]</f>
        <v>-5607380</v>
      </c>
      <c r="P1007" s="2">
        <f ca="1" xml:space="preserve"> (Table7[[#This Row],[Original Price]] - Table7[[#This Row],[Selling Price]]) * Table7[[#This Row],[Units sold (Anually)]]</f>
        <v>543000</v>
      </c>
      <c r="Q1007" s="2">
        <f ca="1" xml:space="preserve"> Table7[[#This Row],[Sales]] - Table7[[#This Row],[Discount]]</f>
        <v>2529190</v>
      </c>
    </row>
    <row r="1008" spans="1:17">
      <c r="A1008" t="s">
        <v>56</v>
      </c>
      <c r="B1008" t="s">
        <v>1533</v>
      </c>
      <c r="C1008" t="s">
        <v>582</v>
      </c>
      <c r="D1008" t="s">
        <v>30</v>
      </c>
      <c r="E1008" s="6" t="s">
        <v>31</v>
      </c>
      <c r="F1008" t="s">
        <v>16</v>
      </c>
      <c r="G1008">
        <v>4.3</v>
      </c>
      <c r="H1008" s="2">
        <v>13500</v>
      </c>
      <c r="I1008" s="2">
        <v>13500</v>
      </c>
      <c r="J1008" t="s">
        <v>1534</v>
      </c>
      <c r="K1008">
        <v>0</v>
      </c>
      <c r="L1008">
        <v>0</v>
      </c>
      <c r="M1008">
        <f t="shared" ca="1" si="15"/>
        <v>179</v>
      </c>
      <c r="N1008" s="2">
        <f ca="1" xml:space="preserve"> Table7[[#This Row],[Selling Price]] * Table7[[#This Row],[Units sold (Anually)]]</f>
        <v>2416500</v>
      </c>
      <c r="O1008" s="2">
        <f ca="1" xml:space="preserve"> (-Table7[[#This Row],[Original Price]] - Table7[[#This Row],[Selling Price]])  * Table7[[#This Row],[Units sold (Anually)]]</f>
        <v>-4833000</v>
      </c>
      <c r="P1008" s="2">
        <f ca="1" xml:space="preserve"> (Table7[[#This Row],[Original Price]] - Table7[[#This Row],[Selling Price]]) * Table7[[#This Row],[Units sold (Anually)]]</f>
        <v>0</v>
      </c>
      <c r="Q1008" s="2">
        <f ca="1" xml:space="preserve"> Table7[[#This Row],[Sales]] - Table7[[#This Row],[Discount]]</f>
        <v>2416500</v>
      </c>
    </row>
    <row r="1009" spans="1:17">
      <c r="A1009" t="s">
        <v>18</v>
      </c>
      <c r="B1009">
        <v>3.1</v>
      </c>
      <c r="C1009" t="s">
        <v>35</v>
      </c>
      <c r="D1009" t="s">
        <v>20</v>
      </c>
      <c r="E1009" s="6" t="s">
        <v>21</v>
      </c>
      <c r="F1009" t="s">
        <v>16</v>
      </c>
      <c r="G1009">
        <v>3.9</v>
      </c>
      <c r="H1009" s="2">
        <v>10000</v>
      </c>
      <c r="I1009" s="2">
        <v>10000</v>
      </c>
      <c r="J1009" t="s">
        <v>1535</v>
      </c>
      <c r="K1009">
        <v>0</v>
      </c>
      <c r="L1009">
        <v>0</v>
      </c>
      <c r="M1009">
        <f t="shared" ca="1" si="15"/>
        <v>166</v>
      </c>
      <c r="N1009" s="2">
        <f ca="1" xml:space="preserve"> Table7[[#This Row],[Selling Price]] * Table7[[#This Row],[Units sold (Anually)]]</f>
        <v>1660000</v>
      </c>
      <c r="O1009" s="2">
        <f ca="1" xml:space="preserve"> (-Table7[[#This Row],[Original Price]] - Table7[[#This Row],[Selling Price]])  * Table7[[#This Row],[Units sold (Anually)]]</f>
        <v>-3320000</v>
      </c>
      <c r="P1009" s="2">
        <f ca="1" xml:space="preserve"> (Table7[[#This Row],[Original Price]] - Table7[[#This Row],[Selling Price]]) * Table7[[#This Row],[Units sold (Anually)]]</f>
        <v>0</v>
      </c>
      <c r="Q1009" s="2">
        <f ca="1" xml:space="preserve"> Table7[[#This Row],[Sales]] - Table7[[#This Row],[Discount]]</f>
        <v>1660000</v>
      </c>
    </row>
    <row r="1010" spans="1:17">
      <c r="A1010" t="s">
        <v>23</v>
      </c>
      <c r="B1010" t="s">
        <v>24</v>
      </c>
      <c r="C1010" t="s">
        <v>400</v>
      </c>
      <c r="D1010" t="s">
        <v>20</v>
      </c>
      <c r="E1010" s="6" t="s">
        <v>21</v>
      </c>
      <c r="F1010" t="s">
        <v>16</v>
      </c>
      <c r="G1010">
        <v>4.4000000000000004</v>
      </c>
      <c r="H1010" s="2">
        <v>6499</v>
      </c>
      <c r="I1010" s="2">
        <v>6999</v>
      </c>
      <c r="J1010" t="s">
        <v>26</v>
      </c>
      <c r="K1010">
        <v>500</v>
      </c>
      <c r="L1010">
        <v>7.1438776968138296</v>
      </c>
      <c r="M1010">
        <f t="shared" ca="1" si="15"/>
        <v>208</v>
      </c>
      <c r="N1010" s="2">
        <f ca="1" xml:space="preserve"> Table7[[#This Row],[Selling Price]] * Table7[[#This Row],[Units sold (Anually)]]</f>
        <v>1351792</v>
      </c>
      <c r="O1010" s="2">
        <f ca="1" xml:space="preserve"> (-Table7[[#This Row],[Original Price]] - Table7[[#This Row],[Selling Price]])  * Table7[[#This Row],[Units sold (Anually)]]</f>
        <v>-2807584</v>
      </c>
      <c r="P1010" s="2">
        <f ca="1" xml:space="preserve"> (Table7[[#This Row],[Original Price]] - Table7[[#This Row],[Selling Price]]) * Table7[[#This Row],[Units sold (Anually)]]</f>
        <v>104000</v>
      </c>
      <c r="Q1010" s="2">
        <f ca="1" xml:space="preserve"> Table7[[#This Row],[Sales]] - Table7[[#This Row],[Discount]]</f>
        <v>1351292</v>
      </c>
    </row>
    <row r="1011" spans="1:17">
      <c r="A1011" t="s">
        <v>18</v>
      </c>
      <c r="B1011" t="s">
        <v>1536</v>
      </c>
      <c r="C1011" t="s">
        <v>97</v>
      </c>
      <c r="D1011" t="s">
        <v>191</v>
      </c>
      <c r="E1011" s="6" t="s">
        <v>791</v>
      </c>
      <c r="F1011" t="s">
        <v>16</v>
      </c>
      <c r="G1011">
        <v>3.8</v>
      </c>
      <c r="H1011" s="2">
        <v>7399</v>
      </c>
      <c r="I1011" s="2">
        <v>7399</v>
      </c>
      <c r="J1011" t="s">
        <v>1537</v>
      </c>
      <c r="K1011">
        <v>0</v>
      </c>
      <c r="L1011">
        <v>0</v>
      </c>
      <c r="M1011">
        <f t="shared" ca="1" si="15"/>
        <v>430</v>
      </c>
      <c r="N1011" s="2">
        <f ca="1" xml:space="preserve"> Table7[[#This Row],[Selling Price]] * Table7[[#This Row],[Units sold (Anually)]]</f>
        <v>3181570</v>
      </c>
      <c r="O1011" s="2">
        <f ca="1" xml:space="preserve"> (-Table7[[#This Row],[Original Price]] - Table7[[#This Row],[Selling Price]])  * Table7[[#This Row],[Units sold (Anually)]]</f>
        <v>-6363140</v>
      </c>
      <c r="P1011" s="2">
        <f ca="1" xml:space="preserve"> (Table7[[#This Row],[Original Price]] - Table7[[#This Row],[Selling Price]]) * Table7[[#This Row],[Units sold (Anually)]]</f>
        <v>0</v>
      </c>
      <c r="Q1011" s="2">
        <f ca="1" xml:space="preserve"> Table7[[#This Row],[Sales]] - Table7[[#This Row],[Discount]]</f>
        <v>3181570</v>
      </c>
    </row>
    <row r="1012" spans="1:17">
      <c r="A1012" t="s">
        <v>33</v>
      </c>
      <c r="B1012" t="s">
        <v>48</v>
      </c>
      <c r="C1012" t="s">
        <v>89</v>
      </c>
      <c r="D1012" t="s">
        <v>50</v>
      </c>
      <c r="E1012" s="6" t="s">
        <v>31</v>
      </c>
      <c r="F1012" t="s">
        <v>16</v>
      </c>
      <c r="G1012">
        <v>4.5999999999999996</v>
      </c>
      <c r="H1012" s="2">
        <v>42999</v>
      </c>
      <c r="I1012" s="2">
        <v>47900</v>
      </c>
      <c r="J1012" t="s">
        <v>51</v>
      </c>
      <c r="K1012">
        <v>4901</v>
      </c>
      <c r="L1012">
        <v>10.2317327766179</v>
      </c>
      <c r="M1012">
        <f t="shared" ca="1" si="15"/>
        <v>452</v>
      </c>
      <c r="N1012" s="2">
        <f ca="1" xml:space="preserve"> Table7[[#This Row],[Selling Price]] * Table7[[#This Row],[Units sold (Anually)]]</f>
        <v>19435548</v>
      </c>
      <c r="O1012" s="2">
        <f ca="1" xml:space="preserve"> (-Table7[[#This Row],[Original Price]] - Table7[[#This Row],[Selling Price]])  * Table7[[#This Row],[Units sold (Anually)]]</f>
        <v>-41086348</v>
      </c>
      <c r="P1012" s="2">
        <f ca="1" xml:space="preserve"> (Table7[[#This Row],[Original Price]] - Table7[[#This Row],[Selling Price]]) * Table7[[#This Row],[Units sold (Anually)]]</f>
        <v>2215252</v>
      </c>
      <c r="Q1012" s="2">
        <f ca="1" xml:space="preserve"> Table7[[#This Row],[Sales]] - Table7[[#This Row],[Discount]]</f>
        <v>19430647</v>
      </c>
    </row>
    <row r="1013" spans="1:17">
      <c r="A1013" t="s">
        <v>23</v>
      </c>
      <c r="B1013" t="s">
        <v>64</v>
      </c>
      <c r="C1013" t="s">
        <v>1011</v>
      </c>
      <c r="D1013" t="s">
        <v>45</v>
      </c>
      <c r="E1013" s="6" t="s">
        <v>15</v>
      </c>
      <c r="F1013" t="s">
        <v>16</v>
      </c>
      <c r="G1013">
        <v>4.3</v>
      </c>
      <c r="H1013" s="2">
        <v>19999</v>
      </c>
      <c r="I1013" s="2">
        <v>21999</v>
      </c>
      <c r="J1013" t="s">
        <v>66</v>
      </c>
      <c r="K1013">
        <v>2000</v>
      </c>
      <c r="L1013">
        <v>9.0913223328333093</v>
      </c>
      <c r="M1013">
        <f t="shared" ca="1" si="15"/>
        <v>131</v>
      </c>
      <c r="N1013" s="2">
        <f ca="1" xml:space="preserve"> Table7[[#This Row],[Selling Price]] * Table7[[#This Row],[Units sold (Anually)]]</f>
        <v>2619869</v>
      </c>
      <c r="O1013" s="2">
        <f ca="1" xml:space="preserve"> (-Table7[[#This Row],[Original Price]] - Table7[[#This Row],[Selling Price]])  * Table7[[#This Row],[Units sold (Anually)]]</f>
        <v>-5501738</v>
      </c>
      <c r="P1013" s="2">
        <f ca="1" xml:space="preserve"> (Table7[[#This Row],[Original Price]] - Table7[[#This Row],[Selling Price]]) * Table7[[#This Row],[Units sold (Anually)]]</f>
        <v>262000</v>
      </c>
      <c r="Q1013" s="2">
        <f ca="1" xml:space="preserve"> Table7[[#This Row],[Sales]] - Table7[[#This Row],[Discount]]</f>
        <v>2617869</v>
      </c>
    </row>
    <row r="1014" spans="1:17">
      <c r="A1014" t="s">
        <v>33</v>
      </c>
      <c r="B1014" t="s">
        <v>498</v>
      </c>
      <c r="C1014" t="s">
        <v>1339</v>
      </c>
      <c r="D1014" t="s">
        <v>45</v>
      </c>
      <c r="E1014" s="6" t="s">
        <v>63</v>
      </c>
      <c r="F1014" t="s">
        <v>16</v>
      </c>
      <c r="G1014" t="s">
        <v>2506</v>
      </c>
      <c r="H1014" s="2">
        <v>129900</v>
      </c>
      <c r="I1014" s="2">
        <v>129900</v>
      </c>
      <c r="J1014" t="s">
        <v>499</v>
      </c>
      <c r="K1014">
        <v>0</v>
      </c>
      <c r="L1014">
        <v>0</v>
      </c>
      <c r="M1014">
        <f t="shared" ca="1" si="15"/>
        <v>383</v>
      </c>
      <c r="N1014" s="2">
        <f ca="1" xml:space="preserve"> Table7[[#This Row],[Selling Price]] * Table7[[#This Row],[Units sold (Anually)]]</f>
        <v>49751700</v>
      </c>
      <c r="O1014" s="2">
        <f ca="1" xml:space="preserve"> (-Table7[[#This Row],[Original Price]] - Table7[[#This Row],[Selling Price]])  * Table7[[#This Row],[Units sold (Anually)]]</f>
        <v>-99503400</v>
      </c>
      <c r="P1014" s="2">
        <f ca="1" xml:space="preserve"> (Table7[[#This Row],[Original Price]] - Table7[[#This Row],[Selling Price]]) * Table7[[#This Row],[Units sold (Anually)]]</f>
        <v>0</v>
      </c>
      <c r="Q1014" s="2">
        <f ca="1" xml:space="preserve"> Table7[[#This Row],[Sales]] - Table7[[#This Row],[Discount]]</f>
        <v>49751700</v>
      </c>
    </row>
    <row r="1015" spans="1:17">
      <c r="A1015" t="s">
        <v>11</v>
      </c>
      <c r="B1015" t="s">
        <v>241</v>
      </c>
      <c r="C1015" t="s">
        <v>80</v>
      </c>
      <c r="D1015" t="s">
        <v>50</v>
      </c>
      <c r="E1015" s="6" t="s">
        <v>21</v>
      </c>
      <c r="F1015" t="s">
        <v>16</v>
      </c>
      <c r="G1015">
        <v>4.0999999999999996</v>
      </c>
      <c r="H1015" s="2">
        <v>17490</v>
      </c>
      <c r="I1015" s="2">
        <v>17490</v>
      </c>
      <c r="J1015" t="s">
        <v>242</v>
      </c>
      <c r="K1015">
        <v>0</v>
      </c>
      <c r="L1015">
        <v>0</v>
      </c>
      <c r="M1015">
        <f t="shared" ca="1" si="15"/>
        <v>411</v>
      </c>
      <c r="N1015" s="2">
        <f ca="1" xml:space="preserve"> Table7[[#This Row],[Selling Price]] * Table7[[#This Row],[Units sold (Anually)]]</f>
        <v>7188390</v>
      </c>
      <c r="O1015" s="2">
        <f ca="1" xml:space="preserve"> (-Table7[[#This Row],[Original Price]] - Table7[[#This Row],[Selling Price]])  * Table7[[#This Row],[Units sold (Anually)]]</f>
        <v>-14376780</v>
      </c>
      <c r="P1015" s="2">
        <f ca="1" xml:space="preserve"> (Table7[[#This Row],[Original Price]] - Table7[[#This Row],[Selling Price]]) * Table7[[#This Row],[Units sold (Anually)]]</f>
        <v>0</v>
      </c>
      <c r="Q1015" s="2">
        <f ca="1" xml:space="preserve"> Table7[[#This Row],[Sales]] - Table7[[#This Row],[Discount]]</f>
        <v>7188390</v>
      </c>
    </row>
    <row r="1016" spans="1:17">
      <c r="A1016" t="s">
        <v>11</v>
      </c>
      <c r="B1016" t="s">
        <v>343</v>
      </c>
      <c r="C1016" t="s">
        <v>35</v>
      </c>
      <c r="D1016" t="s">
        <v>2554</v>
      </c>
      <c r="E1016" s="6" t="s">
        <v>20</v>
      </c>
      <c r="F1016" t="s">
        <v>16</v>
      </c>
      <c r="G1016">
        <v>4.3</v>
      </c>
      <c r="H1016" s="2">
        <v>1450</v>
      </c>
      <c r="I1016" s="2">
        <v>1450</v>
      </c>
      <c r="J1016" t="s">
        <v>344</v>
      </c>
      <c r="K1016">
        <v>0</v>
      </c>
      <c r="L1016">
        <v>0</v>
      </c>
      <c r="M1016">
        <f t="shared" ca="1" si="15"/>
        <v>232</v>
      </c>
      <c r="N1016" s="2">
        <f ca="1" xml:space="preserve"> Table7[[#This Row],[Selling Price]] * Table7[[#This Row],[Units sold (Anually)]]</f>
        <v>336400</v>
      </c>
      <c r="O1016" s="2">
        <f ca="1" xml:space="preserve"> (-Table7[[#This Row],[Original Price]] - Table7[[#This Row],[Selling Price]])  * Table7[[#This Row],[Units sold (Anually)]]</f>
        <v>-672800</v>
      </c>
      <c r="P1016" s="2">
        <f ca="1" xml:space="preserve"> (Table7[[#This Row],[Original Price]] - Table7[[#This Row],[Selling Price]]) * Table7[[#This Row],[Units sold (Anually)]]</f>
        <v>0</v>
      </c>
      <c r="Q1016" s="2">
        <f ca="1" xml:space="preserve"> Table7[[#This Row],[Sales]] - Table7[[#This Row],[Discount]]</f>
        <v>336400</v>
      </c>
    </row>
    <row r="1017" spans="1:17">
      <c r="A1017" t="s">
        <v>18</v>
      </c>
      <c r="B1017">
        <v>3.1</v>
      </c>
      <c r="C1017" t="s">
        <v>35</v>
      </c>
      <c r="D1017" t="s">
        <v>50</v>
      </c>
      <c r="E1017" s="6" t="s">
        <v>70</v>
      </c>
      <c r="F1017" t="s">
        <v>16</v>
      </c>
      <c r="G1017">
        <v>4</v>
      </c>
      <c r="H1017" s="2">
        <v>6990</v>
      </c>
      <c r="I1017" s="2">
        <v>6990</v>
      </c>
      <c r="J1017" t="s">
        <v>1535</v>
      </c>
      <c r="K1017">
        <v>0</v>
      </c>
      <c r="L1017">
        <v>0</v>
      </c>
      <c r="M1017">
        <f t="shared" ca="1" si="15"/>
        <v>500</v>
      </c>
      <c r="N1017" s="2">
        <f ca="1" xml:space="preserve"> Table7[[#This Row],[Selling Price]] * Table7[[#This Row],[Units sold (Anually)]]</f>
        <v>3495000</v>
      </c>
      <c r="O1017" s="2">
        <f ca="1" xml:space="preserve"> (-Table7[[#This Row],[Original Price]] - Table7[[#This Row],[Selling Price]])  * Table7[[#This Row],[Units sold (Anually)]]</f>
        <v>-6990000</v>
      </c>
      <c r="P1017" s="2">
        <f ca="1" xml:space="preserve"> (Table7[[#This Row],[Original Price]] - Table7[[#This Row],[Selling Price]]) * Table7[[#This Row],[Units sold (Anually)]]</f>
        <v>0</v>
      </c>
      <c r="Q1017" s="2">
        <f ca="1" xml:space="preserve"> Table7[[#This Row],[Sales]] - Table7[[#This Row],[Discount]]</f>
        <v>3495000</v>
      </c>
    </row>
    <row r="1018" spans="1:17">
      <c r="A1018" t="s">
        <v>11</v>
      </c>
      <c r="B1018" t="s">
        <v>1538</v>
      </c>
      <c r="C1018" t="s">
        <v>1539</v>
      </c>
      <c r="D1018" t="s">
        <v>45</v>
      </c>
      <c r="E1018" s="6" t="s">
        <v>15</v>
      </c>
      <c r="F1018" t="s">
        <v>16</v>
      </c>
      <c r="G1018">
        <v>4.0999999999999996</v>
      </c>
      <c r="H1018" s="2">
        <v>20999</v>
      </c>
      <c r="I1018" s="2">
        <v>23999</v>
      </c>
      <c r="J1018" t="s">
        <v>1540</v>
      </c>
      <c r="K1018">
        <v>3000</v>
      </c>
      <c r="L1018">
        <v>12.5005208550356</v>
      </c>
      <c r="M1018">
        <f t="shared" ca="1" si="15"/>
        <v>395</v>
      </c>
      <c r="N1018" s="2">
        <f ca="1" xml:space="preserve"> Table7[[#This Row],[Selling Price]] * Table7[[#This Row],[Units sold (Anually)]]</f>
        <v>8294605</v>
      </c>
      <c r="O1018" s="2">
        <f ca="1" xml:space="preserve"> (-Table7[[#This Row],[Original Price]] - Table7[[#This Row],[Selling Price]])  * Table7[[#This Row],[Units sold (Anually)]]</f>
        <v>-17774210</v>
      </c>
      <c r="P1018" s="2">
        <f ca="1" xml:space="preserve"> (Table7[[#This Row],[Original Price]] - Table7[[#This Row],[Selling Price]]) * Table7[[#This Row],[Units sold (Anually)]]</f>
        <v>1185000</v>
      </c>
      <c r="Q1018" s="2">
        <f ca="1" xml:space="preserve"> Table7[[#This Row],[Sales]] - Table7[[#This Row],[Discount]]</f>
        <v>8291605</v>
      </c>
    </row>
    <row r="1019" spans="1:17">
      <c r="A1019" t="s">
        <v>11</v>
      </c>
      <c r="B1019" t="s">
        <v>1032</v>
      </c>
      <c r="C1019" t="s">
        <v>186</v>
      </c>
      <c r="D1019" t="s">
        <v>20</v>
      </c>
      <c r="E1019" s="6" t="s">
        <v>21</v>
      </c>
      <c r="F1019" t="s">
        <v>16</v>
      </c>
      <c r="G1019">
        <v>4.3</v>
      </c>
      <c r="H1019" s="2">
        <v>8190</v>
      </c>
      <c r="I1019" s="2">
        <v>8190</v>
      </c>
      <c r="J1019" t="s">
        <v>1033</v>
      </c>
      <c r="K1019">
        <v>0</v>
      </c>
      <c r="L1019">
        <v>0</v>
      </c>
      <c r="M1019">
        <f t="shared" ca="1" si="15"/>
        <v>188</v>
      </c>
      <c r="N1019" s="2">
        <f ca="1" xml:space="preserve"> Table7[[#This Row],[Selling Price]] * Table7[[#This Row],[Units sold (Anually)]]</f>
        <v>1539720</v>
      </c>
      <c r="O1019" s="2">
        <f ca="1" xml:space="preserve"> (-Table7[[#This Row],[Original Price]] - Table7[[#This Row],[Selling Price]])  * Table7[[#This Row],[Units sold (Anually)]]</f>
        <v>-3079440</v>
      </c>
      <c r="P1019" s="2">
        <f ca="1" xml:space="preserve"> (Table7[[#This Row],[Original Price]] - Table7[[#This Row],[Selling Price]]) * Table7[[#This Row],[Units sold (Anually)]]</f>
        <v>0</v>
      </c>
      <c r="Q1019" s="2">
        <f ca="1" xml:space="preserve"> Table7[[#This Row],[Sales]] - Table7[[#This Row],[Discount]]</f>
        <v>1539720</v>
      </c>
    </row>
    <row r="1020" spans="1:17">
      <c r="A1020" t="s">
        <v>196</v>
      </c>
      <c r="B1020" t="s">
        <v>1541</v>
      </c>
      <c r="C1020" t="s">
        <v>1542</v>
      </c>
      <c r="D1020" t="s">
        <v>45</v>
      </c>
      <c r="E1020" s="6" t="s">
        <v>15</v>
      </c>
      <c r="F1020" t="s">
        <v>16</v>
      </c>
      <c r="G1020">
        <v>4.4000000000000004</v>
      </c>
      <c r="H1020" s="2">
        <v>44990</v>
      </c>
      <c r="I1020" s="2">
        <v>55000</v>
      </c>
      <c r="J1020" t="s">
        <v>1543</v>
      </c>
      <c r="K1020">
        <v>10010</v>
      </c>
      <c r="L1020">
        <v>18.2</v>
      </c>
      <c r="M1020">
        <f t="shared" ca="1" si="15"/>
        <v>338</v>
      </c>
      <c r="N1020" s="2">
        <f ca="1" xml:space="preserve"> Table7[[#This Row],[Selling Price]] * Table7[[#This Row],[Units sold (Anually)]]</f>
        <v>15206620</v>
      </c>
      <c r="O1020" s="2">
        <f ca="1" xml:space="preserve"> (-Table7[[#This Row],[Original Price]] - Table7[[#This Row],[Selling Price]])  * Table7[[#This Row],[Units sold (Anually)]]</f>
        <v>-33796620</v>
      </c>
      <c r="P1020" s="2">
        <f ca="1" xml:space="preserve"> (Table7[[#This Row],[Original Price]] - Table7[[#This Row],[Selling Price]]) * Table7[[#This Row],[Units sold (Anually)]]</f>
        <v>3383380</v>
      </c>
      <c r="Q1020" s="2">
        <f ca="1" xml:space="preserve"> Table7[[#This Row],[Sales]] - Table7[[#This Row],[Discount]]</f>
        <v>15196610</v>
      </c>
    </row>
    <row r="1021" spans="1:17">
      <c r="A1021" t="s">
        <v>18</v>
      </c>
      <c r="B1021">
        <v>1</v>
      </c>
      <c r="C1021" t="s">
        <v>1544</v>
      </c>
      <c r="D1021" t="s">
        <v>81</v>
      </c>
      <c r="E1021" s="6" t="s">
        <v>14</v>
      </c>
      <c r="F1021" t="s">
        <v>16</v>
      </c>
      <c r="G1021">
        <v>3.9</v>
      </c>
      <c r="H1021" s="2">
        <v>4672</v>
      </c>
      <c r="I1021" s="2">
        <v>4672</v>
      </c>
      <c r="J1021" t="s">
        <v>1545</v>
      </c>
      <c r="K1021">
        <v>0</v>
      </c>
      <c r="L1021">
        <v>0</v>
      </c>
      <c r="M1021">
        <f t="shared" ca="1" si="15"/>
        <v>157</v>
      </c>
      <c r="N1021" s="2">
        <f ca="1" xml:space="preserve"> Table7[[#This Row],[Selling Price]] * Table7[[#This Row],[Units sold (Anually)]]</f>
        <v>733504</v>
      </c>
      <c r="O1021" s="2">
        <f ca="1" xml:space="preserve"> (-Table7[[#This Row],[Original Price]] - Table7[[#This Row],[Selling Price]])  * Table7[[#This Row],[Units sold (Anually)]]</f>
        <v>-1467008</v>
      </c>
      <c r="P1021" s="2">
        <f ca="1" xml:space="preserve"> (Table7[[#This Row],[Original Price]] - Table7[[#This Row],[Selling Price]]) * Table7[[#This Row],[Units sold (Anually)]]</f>
        <v>0</v>
      </c>
      <c r="Q1021" s="2">
        <f ca="1" xml:space="preserve"> Table7[[#This Row],[Sales]] - Table7[[#This Row],[Discount]]</f>
        <v>733504</v>
      </c>
    </row>
    <row r="1022" spans="1:17">
      <c r="A1022" t="s">
        <v>33</v>
      </c>
      <c r="B1022" t="s">
        <v>419</v>
      </c>
      <c r="C1022" t="s">
        <v>514</v>
      </c>
      <c r="D1022" t="s">
        <v>20</v>
      </c>
      <c r="E1022" s="6" t="s">
        <v>70</v>
      </c>
      <c r="F1022" t="s">
        <v>16</v>
      </c>
      <c r="G1022">
        <v>4.4000000000000004</v>
      </c>
      <c r="H1022" s="2">
        <v>34900</v>
      </c>
      <c r="I1022" s="2">
        <v>34900</v>
      </c>
      <c r="J1022" t="s">
        <v>421</v>
      </c>
      <c r="K1022">
        <v>0</v>
      </c>
      <c r="L1022">
        <v>0</v>
      </c>
      <c r="M1022">
        <f t="shared" ca="1" si="15"/>
        <v>367</v>
      </c>
      <c r="N1022" s="2">
        <f ca="1" xml:space="preserve"> Table7[[#This Row],[Selling Price]] * Table7[[#This Row],[Units sold (Anually)]]</f>
        <v>12808300</v>
      </c>
      <c r="O1022" s="2">
        <f ca="1" xml:space="preserve"> (-Table7[[#This Row],[Original Price]] - Table7[[#This Row],[Selling Price]])  * Table7[[#This Row],[Units sold (Anually)]]</f>
        <v>-25616600</v>
      </c>
      <c r="P1022" s="2">
        <f ca="1" xml:space="preserve"> (Table7[[#This Row],[Original Price]] - Table7[[#This Row],[Selling Price]]) * Table7[[#This Row],[Units sold (Anually)]]</f>
        <v>0</v>
      </c>
      <c r="Q1022" s="2">
        <f ca="1" xml:space="preserve"> Table7[[#This Row],[Sales]] - Table7[[#This Row],[Discount]]</f>
        <v>12808300</v>
      </c>
    </row>
    <row r="1023" spans="1:17">
      <c r="A1023" t="s">
        <v>11</v>
      </c>
      <c r="B1023" t="s">
        <v>1546</v>
      </c>
      <c r="C1023" t="s">
        <v>1044</v>
      </c>
      <c r="D1023" t="s">
        <v>30</v>
      </c>
      <c r="E1023" s="6" t="s">
        <v>31</v>
      </c>
      <c r="F1023" t="s">
        <v>16</v>
      </c>
      <c r="G1023">
        <v>4.3</v>
      </c>
      <c r="H1023" s="2">
        <v>12499</v>
      </c>
      <c r="I1023" s="2">
        <v>12800</v>
      </c>
      <c r="J1023" t="s">
        <v>1547</v>
      </c>
      <c r="K1023">
        <v>301</v>
      </c>
      <c r="L1023">
        <v>2.3515625</v>
      </c>
      <c r="M1023">
        <f t="shared" ca="1" si="15"/>
        <v>362</v>
      </c>
      <c r="N1023" s="2">
        <f ca="1" xml:space="preserve"> Table7[[#This Row],[Selling Price]] * Table7[[#This Row],[Units sold (Anually)]]</f>
        <v>4524638</v>
      </c>
      <c r="O1023" s="2">
        <f ca="1" xml:space="preserve"> (-Table7[[#This Row],[Original Price]] - Table7[[#This Row],[Selling Price]])  * Table7[[#This Row],[Units sold (Anually)]]</f>
        <v>-9158238</v>
      </c>
      <c r="P1023" s="2">
        <f ca="1" xml:space="preserve"> (Table7[[#This Row],[Original Price]] - Table7[[#This Row],[Selling Price]]) * Table7[[#This Row],[Units sold (Anually)]]</f>
        <v>108962</v>
      </c>
      <c r="Q1023" s="2">
        <f ca="1" xml:space="preserve"> Table7[[#This Row],[Sales]] - Table7[[#This Row],[Discount]]</f>
        <v>4524337</v>
      </c>
    </row>
    <row r="1024" spans="1:17">
      <c r="A1024" t="s">
        <v>11</v>
      </c>
      <c r="B1024" t="s">
        <v>1286</v>
      </c>
      <c r="C1024" t="s">
        <v>1548</v>
      </c>
      <c r="D1024" t="s">
        <v>14</v>
      </c>
      <c r="E1024" s="6" t="s">
        <v>15</v>
      </c>
      <c r="F1024" t="s">
        <v>16</v>
      </c>
      <c r="G1024">
        <v>4.3</v>
      </c>
      <c r="H1024" s="2">
        <v>27839</v>
      </c>
      <c r="I1024" s="2">
        <v>31889</v>
      </c>
      <c r="J1024" t="s">
        <v>1287</v>
      </c>
      <c r="K1024">
        <v>4050</v>
      </c>
      <c r="L1024">
        <v>12.7003041801248</v>
      </c>
      <c r="M1024">
        <f t="shared" ca="1" si="15"/>
        <v>251</v>
      </c>
      <c r="N1024" s="2">
        <f ca="1" xml:space="preserve"> Table7[[#This Row],[Selling Price]] * Table7[[#This Row],[Units sold (Anually)]]</f>
        <v>6987589</v>
      </c>
      <c r="O1024" s="2">
        <f ca="1" xml:space="preserve"> (-Table7[[#This Row],[Original Price]] - Table7[[#This Row],[Selling Price]])  * Table7[[#This Row],[Units sold (Anually)]]</f>
        <v>-14991728</v>
      </c>
      <c r="P1024" s="2">
        <f ca="1" xml:space="preserve"> (Table7[[#This Row],[Original Price]] - Table7[[#This Row],[Selling Price]]) * Table7[[#This Row],[Units sold (Anually)]]</f>
        <v>1016550</v>
      </c>
      <c r="Q1024" s="2">
        <f ca="1" xml:space="preserve"> Table7[[#This Row],[Sales]] - Table7[[#This Row],[Discount]]</f>
        <v>6983539</v>
      </c>
    </row>
    <row r="1025" spans="1:17">
      <c r="A1025" t="s">
        <v>67</v>
      </c>
      <c r="B1025" t="s">
        <v>243</v>
      </c>
      <c r="C1025" t="s">
        <v>62</v>
      </c>
      <c r="D1025" t="s">
        <v>20</v>
      </c>
      <c r="E1025" s="6" t="s">
        <v>21</v>
      </c>
      <c r="F1025" t="s">
        <v>16</v>
      </c>
      <c r="G1025">
        <v>4.2</v>
      </c>
      <c r="H1025" s="2">
        <v>9990</v>
      </c>
      <c r="I1025" s="2">
        <v>9990</v>
      </c>
      <c r="J1025" t="s">
        <v>245</v>
      </c>
      <c r="K1025">
        <v>0</v>
      </c>
      <c r="L1025">
        <v>0</v>
      </c>
      <c r="M1025">
        <f t="shared" ca="1" si="15"/>
        <v>486</v>
      </c>
      <c r="N1025" s="2">
        <f ca="1" xml:space="preserve"> Table7[[#This Row],[Selling Price]] * Table7[[#This Row],[Units sold (Anually)]]</f>
        <v>4855140</v>
      </c>
      <c r="O1025" s="2">
        <f ca="1" xml:space="preserve"> (-Table7[[#This Row],[Original Price]] - Table7[[#This Row],[Selling Price]])  * Table7[[#This Row],[Units sold (Anually)]]</f>
        <v>-9710280</v>
      </c>
      <c r="P1025" s="2">
        <f ca="1" xml:space="preserve"> (Table7[[#This Row],[Original Price]] - Table7[[#This Row],[Selling Price]]) * Table7[[#This Row],[Units sold (Anually)]]</f>
        <v>0</v>
      </c>
      <c r="Q1025" s="2">
        <f ca="1" xml:space="preserve"> Table7[[#This Row],[Sales]] - Table7[[#This Row],[Discount]]</f>
        <v>4855140</v>
      </c>
    </row>
    <row r="1026" spans="1:17">
      <c r="A1026" t="s">
        <v>33</v>
      </c>
      <c r="B1026" t="s">
        <v>477</v>
      </c>
      <c r="C1026" t="s">
        <v>35</v>
      </c>
      <c r="D1026" t="s">
        <v>20</v>
      </c>
      <c r="E1026" s="6" t="s">
        <v>15</v>
      </c>
      <c r="F1026" t="s">
        <v>16</v>
      </c>
      <c r="G1026">
        <v>4.5</v>
      </c>
      <c r="H1026" s="2">
        <v>34900</v>
      </c>
      <c r="I1026" s="2">
        <v>34900</v>
      </c>
      <c r="J1026" t="s">
        <v>478</v>
      </c>
      <c r="K1026">
        <v>0</v>
      </c>
      <c r="L1026">
        <v>0</v>
      </c>
      <c r="M1026">
        <f t="shared" ref="M1026:M1089" ca="1" si="16">RANDBETWEEN(100,500)</f>
        <v>148</v>
      </c>
      <c r="N1026" s="2">
        <f ca="1" xml:space="preserve"> Table7[[#This Row],[Selling Price]] * Table7[[#This Row],[Units sold (Anually)]]</f>
        <v>5165200</v>
      </c>
      <c r="O1026" s="2">
        <f ca="1" xml:space="preserve"> (-Table7[[#This Row],[Original Price]] - Table7[[#This Row],[Selling Price]])  * Table7[[#This Row],[Units sold (Anually)]]</f>
        <v>-10330400</v>
      </c>
      <c r="P1026" s="2">
        <f ca="1" xml:space="preserve"> (Table7[[#This Row],[Original Price]] - Table7[[#This Row],[Selling Price]]) * Table7[[#This Row],[Units sold (Anually)]]</f>
        <v>0</v>
      </c>
      <c r="Q1026" s="2">
        <f ca="1" xml:space="preserve"> Table7[[#This Row],[Sales]] - Table7[[#This Row],[Discount]]</f>
        <v>5165200</v>
      </c>
    </row>
    <row r="1027" spans="1:17">
      <c r="A1027" t="s">
        <v>56</v>
      </c>
      <c r="B1027" t="s">
        <v>772</v>
      </c>
      <c r="C1027" t="s">
        <v>1198</v>
      </c>
      <c r="D1027" t="s">
        <v>45</v>
      </c>
      <c r="E1027" s="6" t="s">
        <v>15</v>
      </c>
      <c r="F1027" t="s">
        <v>16</v>
      </c>
      <c r="G1027">
        <v>4.3</v>
      </c>
      <c r="H1027" s="2">
        <v>23990</v>
      </c>
      <c r="I1027" s="2">
        <v>23990</v>
      </c>
      <c r="J1027" t="s">
        <v>774</v>
      </c>
      <c r="K1027">
        <v>0</v>
      </c>
      <c r="L1027">
        <v>0</v>
      </c>
      <c r="M1027">
        <f t="shared" ca="1" si="16"/>
        <v>251</v>
      </c>
      <c r="N1027" s="2">
        <f ca="1" xml:space="preserve"> Table7[[#This Row],[Selling Price]] * Table7[[#This Row],[Units sold (Anually)]]</f>
        <v>6021490</v>
      </c>
      <c r="O1027" s="2">
        <f ca="1" xml:space="preserve"> (-Table7[[#This Row],[Original Price]] - Table7[[#This Row],[Selling Price]])  * Table7[[#This Row],[Units sold (Anually)]]</f>
        <v>-12042980</v>
      </c>
      <c r="P1027" s="2">
        <f ca="1" xml:space="preserve"> (Table7[[#This Row],[Original Price]] - Table7[[#This Row],[Selling Price]]) * Table7[[#This Row],[Units sold (Anually)]]</f>
        <v>0</v>
      </c>
      <c r="Q1027" s="2">
        <f ca="1" xml:space="preserve"> Table7[[#This Row],[Sales]] - Table7[[#This Row],[Discount]]</f>
        <v>6021490</v>
      </c>
    </row>
    <row r="1028" spans="1:17">
      <c r="A1028" t="s">
        <v>11</v>
      </c>
      <c r="B1028" t="s">
        <v>1549</v>
      </c>
      <c r="C1028" t="s">
        <v>746</v>
      </c>
      <c r="D1028" t="s">
        <v>14</v>
      </c>
      <c r="E1028" s="6" t="s">
        <v>15</v>
      </c>
      <c r="F1028" t="s">
        <v>16</v>
      </c>
      <c r="G1028">
        <v>4.3</v>
      </c>
      <c r="H1028" s="2">
        <v>54990</v>
      </c>
      <c r="I1028" s="2">
        <v>54990</v>
      </c>
      <c r="J1028" t="s">
        <v>1550</v>
      </c>
      <c r="K1028">
        <v>0</v>
      </c>
      <c r="L1028">
        <v>0</v>
      </c>
      <c r="M1028">
        <f t="shared" ca="1" si="16"/>
        <v>187</v>
      </c>
      <c r="N1028" s="2">
        <f ca="1" xml:space="preserve"> Table7[[#This Row],[Selling Price]] * Table7[[#This Row],[Units sold (Anually)]]</f>
        <v>10283130</v>
      </c>
      <c r="O1028" s="2">
        <f ca="1" xml:space="preserve"> (-Table7[[#This Row],[Original Price]] - Table7[[#This Row],[Selling Price]])  * Table7[[#This Row],[Units sold (Anually)]]</f>
        <v>-20566260</v>
      </c>
      <c r="P1028" s="2">
        <f ca="1" xml:space="preserve"> (Table7[[#This Row],[Original Price]] - Table7[[#This Row],[Selling Price]]) * Table7[[#This Row],[Units sold (Anually)]]</f>
        <v>0</v>
      </c>
      <c r="Q1028" s="2">
        <f ca="1" xml:space="preserve"> Table7[[#This Row],[Sales]] - Table7[[#This Row],[Discount]]</f>
        <v>10283130</v>
      </c>
    </row>
    <row r="1029" spans="1:17">
      <c r="A1029" t="s">
        <v>11</v>
      </c>
      <c r="B1029" t="s">
        <v>1551</v>
      </c>
      <c r="C1029" t="s">
        <v>35</v>
      </c>
      <c r="D1029" t="s">
        <v>1552</v>
      </c>
      <c r="E1029" s="6" t="s">
        <v>2536</v>
      </c>
      <c r="F1029" t="s">
        <v>16</v>
      </c>
      <c r="G1029">
        <v>4.0999999999999996</v>
      </c>
      <c r="H1029" s="2">
        <v>1549</v>
      </c>
      <c r="I1029" s="2">
        <v>1549</v>
      </c>
      <c r="J1029" t="s">
        <v>1553</v>
      </c>
      <c r="K1029">
        <v>0</v>
      </c>
      <c r="L1029">
        <v>0</v>
      </c>
      <c r="M1029">
        <f t="shared" ca="1" si="16"/>
        <v>197</v>
      </c>
      <c r="N1029" s="2">
        <f ca="1" xml:space="preserve"> Table7[[#This Row],[Selling Price]] * Table7[[#This Row],[Units sold (Anually)]]</f>
        <v>305153</v>
      </c>
      <c r="O1029" s="2">
        <f ca="1" xml:space="preserve"> (-Table7[[#This Row],[Original Price]] - Table7[[#This Row],[Selling Price]])  * Table7[[#This Row],[Units sold (Anually)]]</f>
        <v>-610306</v>
      </c>
      <c r="P1029" s="2">
        <f ca="1" xml:space="preserve"> (Table7[[#This Row],[Original Price]] - Table7[[#This Row],[Selling Price]]) * Table7[[#This Row],[Units sold (Anually)]]</f>
        <v>0</v>
      </c>
      <c r="Q1029" s="2">
        <f ca="1" xml:space="preserve"> Table7[[#This Row],[Sales]] - Table7[[#This Row],[Discount]]</f>
        <v>305153</v>
      </c>
    </row>
    <row r="1030" spans="1:17">
      <c r="A1030" t="s">
        <v>87</v>
      </c>
      <c r="B1030" t="s">
        <v>1554</v>
      </c>
      <c r="C1030" t="s">
        <v>35</v>
      </c>
      <c r="D1030" t="s">
        <v>30</v>
      </c>
      <c r="E1030" s="6" t="s">
        <v>31</v>
      </c>
      <c r="F1030" t="s">
        <v>16</v>
      </c>
      <c r="G1030">
        <v>4</v>
      </c>
      <c r="H1030" s="2">
        <v>9599</v>
      </c>
      <c r="I1030" s="2">
        <v>9599</v>
      </c>
      <c r="J1030" t="s">
        <v>1555</v>
      </c>
      <c r="K1030">
        <v>0</v>
      </c>
      <c r="L1030">
        <v>0</v>
      </c>
      <c r="M1030">
        <f t="shared" ca="1" si="16"/>
        <v>195</v>
      </c>
      <c r="N1030" s="2">
        <f ca="1" xml:space="preserve"> Table7[[#This Row],[Selling Price]] * Table7[[#This Row],[Units sold (Anually)]]</f>
        <v>1871805</v>
      </c>
      <c r="O1030" s="2">
        <f ca="1" xml:space="preserve"> (-Table7[[#This Row],[Original Price]] - Table7[[#This Row],[Selling Price]])  * Table7[[#This Row],[Units sold (Anually)]]</f>
        <v>-3743610</v>
      </c>
      <c r="P1030" s="2">
        <f ca="1" xml:space="preserve"> (Table7[[#This Row],[Original Price]] - Table7[[#This Row],[Selling Price]]) * Table7[[#This Row],[Units sold (Anually)]]</f>
        <v>0</v>
      </c>
      <c r="Q1030" s="2">
        <f ca="1" xml:space="preserve"> Table7[[#This Row],[Sales]] - Table7[[#This Row],[Discount]]</f>
        <v>1871805</v>
      </c>
    </row>
    <row r="1031" spans="1:17">
      <c r="A1031" t="s">
        <v>23</v>
      </c>
      <c r="B1031" t="s">
        <v>849</v>
      </c>
      <c r="C1031" t="s">
        <v>677</v>
      </c>
      <c r="D1031" t="s">
        <v>30</v>
      </c>
      <c r="E1031" s="6" t="s">
        <v>15</v>
      </c>
      <c r="F1031" t="s">
        <v>16</v>
      </c>
      <c r="G1031">
        <v>4.4000000000000004</v>
      </c>
      <c r="H1031" s="2">
        <v>11999</v>
      </c>
      <c r="I1031" s="2">
        <v>11999</v>
      </c>
      <c r="J1031" t="s">
        <v>851</v>
      </c>
      <c r="K1031">
        <v>0</v>
      </c>
      <c r="L1031">
        <v>0</v>
      </c>
      <c r="M1031">
        <f t="shared" ca="1" si="16"/>
        <v>415</v>
      </c>
      <c r="N1031" s="2">
        <f ca="1" xml:space="preserve"> Table7[[#This Row],[Selling Price]] * Table7[[#This Row],[Units sold (Anually)]]</f>
        <v>4979585</v>
      </c>
      <c r="O1031" s="2">
        <f ca="1" xml:space="preserve"> (-Table7[[#This Row],[Original Price]] - Table7[[#This Row],[Selling Price]])  * Table7[[#This Row],[Units sold (Anually)]]</f>
        <v>-9959170</v>
      </c>
      <c r="P1031" s="2">
        <f ca="1" xml:space="preserve"> (Table7[[#This Row],[Original Price]] - Table7[[#This Row],[Selling Price]]) * Table7[[#This Row],[Units sold (Anually)]]</f>
        <v>0</v>
      </c>
      <c r="Q1031" s="2">
        <f ca="1" xml:space="preserve"> Table7[[#This Row],[Sales]] - Table7[[#This Row],[Discount]]</f>
        <v>4979585</v>
      </c>
    </row>
    <row r="1032" spans="1:17">
      <c r="A1032" t="s">
        <v>23</v>
      </c>
      <c r="B1032">
        <v>2</v>
      </c>
      <c r="C1032" t="s">
        <v>25</v>
      </c>
      <c r="D1032" t="s">
        <v>50</v>
      </c>
      <c r="E1032" s="6" t="s">
        <v>2554</v>
      </c>
      <c r="F1032" t="s">
        <v>16</v>
      </c>
      <c r="G1032">
        <v>4.5</v>
      </c>
      <c r="H1032" s="2">
        <v>9990</v>
      </c>
      <c r="I1032" s="2">
        <v>9990</v>
      </c>
      <c r="J1032" t="s">
        <v>623</v>
      </c>
      <c r="K1032">
        <v>0</v>
      </c>
      <c r="L1032">
        <v>0</v>
      </c>
      <c r="M1032">
        <f t="shared" ca="1" si="16"/>
        <v>235</v>
      </c>
      <c r="N1032" s="2">
        <f ca="1" xml:space="preserve"> Table7[[#This Row],[Selling Price]] * Table7[[#This Row],[Units sold (Anually)]]</f>
        <v>2347650</v>
      </c>
      <c r="O1032" s="2">
        <f ca="1" xml:space="preserve"> (-Table7[[#This Row],[Original Price]] - Table7[[#This Row],[Selling Price]])  * Table7[[#This Row],[Units sold (Anually)]]</f>
        <v>-4695300</v>
      </c>
      <c r="P1032" s="2">
        <f ca="1" xml:space="preserve"> (Table7[[#This Row],[Original Price]] - Table7[[#This Row],[Selling Price]]) * Table7[[#This Row],[Units sold (Anually)]]</f>
        <v>0</v>
      </c>
      <c r="Q1032" s="2">
        <f ca="1" xml:space="preserve"> Table7[[#This Row],[Sales]] - Table7[[#This Row],[Discount]]</f>
        <v>2347650</v>
      </c>
    </row>
    <row r="1033" spans="1:17">
      <c r="A1033" t="s">
        <v>33</v>
      </c>
      <c r="B1033" t="s">
        <v>835</v>
      </c>
      <c r="C1033" t="s">
        <v>173</v>
      </c>
      <c r="D1033" t="s">
        <v>50</v>
      </c>
      <c r="E1033" s="6" t="s">
        <v>31</v>
      </c>
      <c r="F1033" t="s">
        <v>16</v>
      </c>
      <c r="G1033">
        <v>4.5999999999999996</v>
      </c>
      <c r="H1033" s="2">
        <v>49900</v>
      </c>
      <c r="I1033" s="2">
        <v>49900</v>
      </c>
      <c r="J1033" t="s">
        <v>836</v>
      </c>
      <c r="K1033">
        <v>0</v>
      </c>
      <c r="L1033">
        <v>0</v>
      </c>
      <c r="M1033">
        <f t="shared" ca="1" si="16"/>
        <v>328</v>
      </c>
      <c r="N1033" s="2">
        <f ca="1" xml:space="preserve"> Table7[[#This Row],[Selling Price]] * Table7[[#This Row],[Units sold (Anually)]]</f>
        <v>16367200</v>
      </c>
      <c r="O1033" s="2">
        <f ca="1" xml:space="preserve"> (-Table7[[#This Row],[Original Price]] - Table7[[#This Row],[Selling Price]])  * Table7[[#This Row],[Units sold (Anually)]]</f>
        <v>-32734400</v>
      </c>
      <c r="P1033" s="2">
        <f ca="1" xml:space="preserve"> (Table7[[#This Row],[Original Price]] - Table7[[#This Row],[Selling Price]]) * Table7[[#This Row],[Units sold (Anually)]]</f>
        <v>0</v>
      </c>
      <c r="Q1033" s="2">
        <f ca="1" xml:space="preserve"> Table7[[#This Row],[Sales]] - Table7[[#This Row],[Discount]]</f>
        <v>16367200</v>
      </c>
    </row>
    <row r="1034" spans="1:17">
      <c r="A1034" t="s">
        <v>23</v>
      </c>
      <c r="B1034" t="s">
        <v>1390</v>
      </c>
      <c r="C1034" t="s">
        <v>903</v>
      </c>
      <c r="D1034" t="s">
        <v>20</v>
      </c>
      <c r="E1034" s="6" t="s">
        <v>70</v>
      </c>
      <c r="F1034" t="s">
        <v>16</v>
      </c>
      <c r="G1034">
        <v>4.3</v>
      </c>
      <c r="H1034" s="2">
        <v>7499</v>
      </c>
      <c r="I1034" s="2">
        <v>7999</v>
      </c>
      <c r="J1034" t="s">
        <v>1392</v>
      </c>
      <c r="K1034">
        <v>500</v>
      </c>
      <c r="L1034">
        <v>6.2507813476684504</v>
      </c>
      <c r="M1034">
        <f t="shared" ca="1" si="16"/>
        <v>463</v>
      </c>
      <c r="N1034" s="2">
        <f ca="1" xml:space="preserve"> Table7[[#This Row],[Selling Price]] * Table7[[#This Row],[Units sold (Anually)]]</f>
        <v>3472037</v>
      </c>
      <c r="O1034" s="2">
        <f ca="1" xml:space="preserve"> (-Table7[[#This Row],[Original Price]] - Table7[[#This Row],[Selling Price]])  * Table7[[#This Row],[Units sold (Anually)]]</f>
        <v>-7175574</v>
      </c>
      <c r="P1034" s="2">
        <f ca="1" xml:space="preserve"> (Table7[[#This Row],[Original Price]] - Table7[[#This Row],[Selling Price]]) * Table7[[#This Row],[Units sold (Anually)]]</f>
        <v>231500</v>
      </c>
      <c r="Q1034" s="2">
        <f ca="1" xml:space="preserve"> Table7[[#This Row],[Sales]] - Table7[[#This Row],[Discount]]</f>
        <v>3471537</v>
      </c>
    </row>
    <row r="1035" spans="1:17">
      <c r="A1035" t="s">
        <v>72</v>
      </c>
      <c r="B1035" t="s">
        <v>1193</v>
      </c>
      <c r="C1035" t="s">
        <v>1556</v>
      </c>
      <c r="D1035" t="s">
        <v>14</v>
      </c>
      <c r="E1035" s="6" t="s">
        <v>15</v>
      </c>
      <c r="F1035" t="s">
        <v>16</v>
      </c>
      <c r="G1035">
        <v>3.9</v>
      </c>
      <c r="H1035" s="2">
        <v>18990</v>
      </c>
      <c r="I1035" s="2">
        <v>22990</v>
      </c>
      <c r="J1035" t="s">
        <v>1195</v>
      </c>
      <c r="K1035">
        <v>4000</v>
      </c>
      <c r="L1035">
        <v>17.398869073510198</v>
      </c>
      <c r="M1035">
        <f t="shared" ca="1" si="16"/>
        <v>485</v>
      </c>
      <c r="N1035" s="2">
        <f ca="1" xml:space="preserve"> Table7[[#This Row],[Selling Price]] * Table7[[#This Row],[Units sold (Anually)]]</f>
        <v>9210150</v>
      </c>
      <c r="O1035" s="2">
        <f ca="1" xml:space="preserve"> (-Table7[[#This Row],[Original Price]] - Table7[[#This Row],[Selling Price]])  * Table7[[#This Row],[Units sold (Anually)]]</f>
        <v>-20360300</v>
      </c>
      <c r="P1035" s="2">
        <f ca="1" xml:space="preserve"> (Table7[[#This Row],[Original Price]] - Table7[[#This Row],[Selling Price]]) * Table7[[#This Row],[Units sold (Anually)]]</f>
        <v>1940000</v>
      </c>
      <c r="Q1035" s="2">
        <f ca="1" xml:space="preserve"> Table7[[#This Row],[Sales]] - Table7[[#This Row],[Discount]]</f>
        <v>9206150</v>
      </c>
    </row>
    <row r="1036" spans="1:17">
      <c r="A1036" t="s">
        <v>11</v>
      </c>
      <c r="B1036" t="s">
        <v>969</v>
      </c>
      <c r="C1036" t="s">
        <v>35</v>
      </c>
      <c r="D1036" t="s">
        <v>45</v>
      </c>
      <c r="E1036" s="6" t="s">
        <v>15</v>
      </c>
      <c r="F1036" t="s">
        <v>16</v>
      </c>
      <c r="G1036">
        <v>4.2</v>
      </c>
      <c r="H1036" s="2">
        <v>13984</v>
      </c>
      <c r="I1036" s="2">
        <v>15499</v>
      </c>
      <c r="J1036" t="s">
        <v>970</v>
      </c>
      <c r="K1036">
        <v>1515</v>
      </c>
      <c r="L1036">
        <v>9.7748241822053004</v>
      </c>
      <c r="M1036">
        <f t="shared" ca="1" si="16"/>
        <v>373</v>
      </c>
      <c r="N1036" s="2">
        <f ca="1" xml:space="preserve"> Table7[[#This Row],[Selling Price]] * Table7[[#This Row],[Units sold (Anually)]]</f>
        <v>5216032</v>
      </c>
      <c r="O1036" s="2">
        <f ca="1" xml:space="preserve"> (-Table7[[#This Row],[Original Price]] - Table7[[#This Row],[Selling Price]])  * Table7[[#This Row],[Units sold (Anually)]]</f>
        <v>-10997159</v>
      </c>
      <c r="P1036" s="2">
        <f ca="1" xml:space="preserve"> (Table7[[#This Row],[Original Price]] - Table7[[#This Row],[Selling Price]]) * Table7[[#This Row],[Units sold (Anually)]]</f>
        <v>565095</v>
      </c>
      <c r="Q1036" s="2">
        <f ca="1" xml:space="preserve"> Table7[[#This Row],[Sales]] - Table7[[#This Row],[Discount]]</f>
        <v>5214517</v>
      </c>
    </row>
    <row r="1037" spans="1:17">
      <c r="A1037" t="s">
        <v>33</v>
      </c>
      <c r="B1037" t="s">
        <v>942</v>
      </c>
      <c r="C1037" t="s">
        <v>97</v>
      </c>
      <c r="D1037" t="s">
        <v>20</v>
      </c>
      <c r="E1037" s="6" t="s">
        <v>15</v>
      </c>
      <c r="F1037" t="s">
        <v>16</v>
      </c>
      <c r="G1037">
        <v>4.5</v>
      </c>
      <c r="H1037" s="2">
        <v>44900</v>
      </c>
      <c r="I1037" s="2">
        <v>44900</v>
      </c>
      <c r="J1037" t="s">
        <v>943</v>
      </c>
      <c r="K1037">
        <v>0</v>
      </c>
      <c r="L1037">
        <v>0</v>
      </c>
      <c r="M1037">
        <f t="shared" ca="1" si="16"/>
        <v>353</v>
      </c>
      <c r="N1037" s="2">
        <f ca="1" xml:space="preserve"> Table7[[#This Row],[Selling Price]] * Table7[[#This Row],[Units sold (Anually)]]</f>
        <v>15849700</v>
      </c>
      <c r="O1037" s="2">
        <f ca="1" xml:space="preserve"> (-Table7[[#This Row],[Original Price]] - Table7[[#This Row],[Selling Price]])  * Table7[[#This Row],[Units sold (Anually)]]</f>
        <v>-31699400</v>
      </c>
      <c r="P1037" s="2">
        <f ca="1" xml:space="preserve"> (Table7[[#This Row],[Original Price]] - Table7[[#This Row],[Selling Price]]) * Table7[[#This Row],[Units sold (Anually)]]</f>
        <v>0</v>
      </c>
      <c r="Q1037" s="2">
        <f ca="1" xml:space="preserve"> Table7[[#This Row],[Sales]] - Table7[[#This Row],[Discount]]</f>
        <v>15849700</v>
      </c>
    </row>
    <row r="1038" spans="1:17">
      <c r="A1038" t="s">
        <v>91</v>
      </c>
      <c r="B1038" t="s">
        <v>1557</v>
      </c>
      <c r="C1038" t="s">
        <v>1558</v>
      </c>
      <c r="D1038" t="s">
        <v>30</v>
      </c>
      <c r="E1038" s="6" t="s">
        <v>31</v>
      </c>
      <c r="F1038" t="s">
        <v>16</v>
      </c>
      <c r="G1038">
        <v>4.0999999999999996</v>
      </c>
      <c r="H1038" s="2">
        <v>7999</v>
      </c>
      <c r="I1038" s="2">
        <v>9999</v>
      </c>
      <c r="J1038" t="s">
        <v>1559</v>
      </c>
      <c r="K1038">
        <v>2000</v>
      </c>
      <c r="L1038">
        <v>20.002000200019999</v>
      </c>
      <c r="M1038">
        <f t="shared" ca="1" si="16"/>
        <v>155</v>
      </c>
      <c r="N1038" s="2">
        <f ca="1" xml:space="preserve"> Table7[[#This Row],[Selling Price]] * Table7[[#This Row],[Units sold (Anually)]]</f>
        <v>1239845</v>
      </c>
      <c r="O1038" s="2">
        <f ca="1" xml:space="preserve"> (-Table7[[#This Row],[Original Price]] - Table7[[#This Row],[Selling Price]])  * Table7[[#This Row],[Units sold (Anually)]]</f>
        <v>-2789690</v>
      </c>
      <c r="P1038" s="2">
        <f ca="1" xml:space="preserve"> (Table7[[#This Row],[Original Price]] - Table7[[#This Row],[Selling Price]]) * Table7[[#This Row],[Units sold (Anually)]]</f>
        <v>310000</v>
      </c>
      <c r="Q1038" s="2">
        <f ca="1" xml:space="preserve"> Table7[[#This Row],[Sales]] - Table7[[#This Row],[Discount]]</f>
        <v>1237845</v>
      </c>
    </row>
    <row r="1039" spans="1:17">
      <c r="A1039" t="s">
        <v>23</v>
      </c>
      <c r="B1039" t="s">
        <v>1560</v>
      </c>
      <c r="C1039" t="s">
        <v>1561</v>
      </c>
      <c r="D1039" t="s">
        <v>277</v>
      </c>
      <c r="E1039" s="6" t="s">
        <v>63</v>
      </c>
      <c r="F1039" t="s">
        <v>16</v>
      </c>
      <c r="G1039">
        <v>4.3</v>
      </c>
      <c r="H1039" s="2">
        <v>29999</v>
      </c>
      <c r="I1039" s="2">
        <v>32999</v>
      </c>
      <c r="J1039" t="s">
        <v>1562</v>
      </c>
      <c r="K1039">
        <v>3000</v>
      </c>
      <c r="L1039">
        <v>9.0911845813509498</v>
      </c>
      <c r="M1039">
        <f t="shared" ca="1" si="16"/>
        <v>240</v>
      </c>
      <c r="N1039" s="2">
        <f ca="1" xml:space="preserve"> Table7[[#This Row],[Selling Price]] * Table7[[#This Row],[Units sold (Anually)]]</f>
        <v>7199760</v>
      </c>
      <c r="O1039" s="2">
        <f ca="1" xml:space="preserve"> (-Table7[[#This Row],[Original Price]] - Table7[[#This Row],[Selling Price]])  * Table7[[#This Row],[Units sold (Anually)]]</f>
        <v>-15119520</v>
      </c>
      <c r="P1039" s="2">
        <f ca="1" xml:space="preserve"> (Table7[[#This Row],[Original Price]] - Table7[[#This Row],[Selling Price]]) * Table7[[#This Row],[Units sold (Anually)]]</f>
        <v>720000</v>
      </c>
      <c r="Q1039" s="2">
        <f ca="1" xml:space="preserve"> Table7[[#This Row],[Sales]] - Table7[[#This Row],[Discount]]</f>
        <v>7196760</v>
      </c>
    </row>
    <row r="1040" spans="1:17">
      <c r="A1040" t="s">
        <v>23</v>
      </c>
      <c r="B1040" t="s">
        <v>24</v>
      </c>
      <c r="C1040" t="s">
        <v>25</v>
      </c>
      <c r="D1040" t="s">
        <v>20</v>
      </c>
      <c r="E1040" s="6" t="s">
        <v>70</v>
      </c>
      <c r="F1040" t="s">
        <v>16</v>
      </c>
      <c r="G1040">
        <v>4.4000000000000004</v>
      </c>
      <c r="H1040" s="2">
        <v>6999</v>
      </c>
      <c r="I1040" s="2">
        <v>7999</v>
      </c>
      <c r="J1040" t="s">
        <v>26</v>
      </c>
      <c r="K1040">
        <v>1000</v>
      </c>
      <c r="L1040">
        <v>12.501562695336901</v>
      </c>
      <c r="M1040">
        <f t="shared" ca="1" si="16"/>
        <v>166</v>
      </c>
      <c r="N1040" s="2">
        <f ca="1" xml:space="preserve"> Table7[[#This Row],[Selling Price]] * Table7[[#This Row],[Units sold (Anually)]]</f>
        <v>1161834</v>
      </c>
      <c r="O1040" s="2">
        <f ca="1" xml:space="preserve"> (-Table7[[#This Row],[Original Price]] - Table7[[#This Row],[Selling Price]])  * Table7[[#This Row],[Units sold (Anually)]]</f>
        <v>-2489668</v>
      </c>
      <c r="P1040" s="2">
        <f ca="1" xml:space="preserve"> (Table7[[#This Row],[Original Price]] - Table7[[#This Row],[Selling Price]]) * Table7[[#This Row],[Units sold (Anually)]]</f>
        <v>166000</v>
      </c>
      <c r="Q1040" s="2">
        <f ca="1" xml:space="preserve"> Table7[[#This Row],[Sales]] - Table7[[#This Row],[Discount]]</f>
        <v>1160834</v>
      </c>
    </row>
    <row r="1041" spans="1:17">
      <c r="A1041" t="s">
        <v>11</v>
      </c>
      <c r="B1041" t="s">
        <v>551</v>
      </c>
      <c r="C1041" t="s">
        <v>552</v>
      </c>
      <c r="D1041" t="s">
        <v>45</v>
      </c>
      <c r="E1041" s="6" t="s">
        <v>15</v>
      </c>
      <c r="F1041" t="s">
        <v>16</v>
      </c>
      <c r="G1041">
        <v>4.3</v>
      </c>
      <c r="H1041" s="2">
        <v>27499</v>
      </c>
      <c r="I1041" s="2">
        <v>30499</v>
      </c>
      <c r="J1041" t="s">
        <v>553</v>
      </c>
      <c r="K1041">
        <v>3000</v>
      </c>
      <c r="L1041">
        <v>9.8363880782976398</v>
      </c>
      <c r="M1041">
        <f t="shared" ca="1" si="16"/>
        <v>296</v>
      </c>
      <c r="N1041" s="2">
        <f ca="1" xml:space="preserve"> Table7[[#This Row],[Selling Price]] * Table7[[#This Row],[Units sold (Anually)]]</f>
        <v>8139704</v>
      </c>
      <c r="O1041" s="2">
        <f ca="1" xml:space="preserve"> (-Table7[[#This Row],[Original Price]] - Table7[[#This Row],[Selling Price]])  * Table7[[#This Row],[Units sold (Anually)]]</f>
        <v>-17167408</v>
      </c>
      <c r="P1041" s="2">
        <f ca="1" xml:space="preserve"> (Table7[[#This Row],[Original Price]] - Table7[[#This Row],[Selling Price]]) * Table7[[#This Row],[Units sold (Anually)]]</f>
        <v>888000</v>
      </c>
      <c r="Q1041" s="2">
        <f ca="1" xml:space="preserve"> Table7[[#This Row],[Sales]] - Table7[[#This Row],[Discount]]</f>
        <v>8136704</v>
      </c>
    </row>
    <row r="1042" spans="1:17">
      <c r="A1042" t="s">
        <v>87</v>
      </c>
      <c r="B1042" t="s">
        <v>1563</v>
      </c>
      <c r="C1042" t="s">
        <v>97</v>
      </c>
      <c r="D1042" t="s">
        <v>30</v>
      </c>
      <c r="E1042" s="6" t="s">
        <v>31</v>
      </c>
      <c r="F1042" t="s">
        <v>16</v>
      </c>
      <c r="G1042">
        <v>3.6</v>
      </c>
      <c r="H1042" s="2">
        <v>37999</v>
      </c>
      <c r="I1042" s="2">
        <v>37999</v>
      </c>
      <c r="J1042" t="s">
        <v>1564</v>
      </c>
      <c r="K1042">
        <v>0</v>
      </c>
      <c r="L1042">
        <v>0</v>
      </c>
      <c r="M1042">
        <f t="shared" ca="1" si="16"/>
        <v>240</v>
      </c>
      <c r="N1042" s="2">
        <f ca="1" xml:space="preserve"> Table7[[#This Row],[Selling Price]] * Table7[[#This Row],[Units sold (Anually)]]</f>
        <v>9119760</v>
      </c>
      <c r="O1042" s="2">
        <f ca="1" xml:space="preserve"> (-Table7[[#This Row],[Original Price]] - Table7[[#This Row],[Selling Price]])  * Table7[[#This Row],[Units sold (Anually)]]</f>
        <v>-18239520</v>
      </c>
      <c r="P1042" s="2">
        <f ca="1" xml:space="preserve"> (Table7[[#This Row],[Original Price]] - Table7[[#This Row],[Selling Price]]) * Table7[[#This Row],[Units sold (Anually)]]</f>
        <v>0</v>
      </c>
      <c r="Q1042" s="2">
        <f ca="1" xml:space="preserve"> Table7[[#This Row],[Sales]] - Table7[[#This Row],[Discount]]</f>
        <v>9119760</v>
      </c>
    </row>
    <row r="1043" spans="1:17">
      <c r="A1043" t="s">
        <v>56</v>
      </c>
      <c r="B1043" t="s">
        <v>581</v>
      </c>
      <c r="C1043" t="s">
        <v>1077</v>
      </c>
      <c r="D1043" t="s">
        <v>30</v>
      </c>
      <c r="E1043" s="6" t="s">
        <v>31</v>
      </c>
      <c r="F1043" t="s">
        <v>16</v>
      </c>
      <c r="G1043">
        <v>4.3</v>
      </c>
      <c r="H1043" s="2">
        <v>10999</v>
      </c>
      <c r="I1043" s="2">
        <v>10999</v>
      </c>
      <c r="J1043" t="s">
        <v>583</v>
      </c>
      <c r="K1043">
        <v>0</v>
      </c>
      <c r="L1043">
        <v>0</v>
      </c>
      <c r="M1043">
        <f t="shared" ca="1" si="16"/>
        <v>208</v>
      </c>
      <c r="N1043" s="2">
        <f ca="1" xml:space="preserve"> Table7[[#This Row],[Selling Price]] * Table7[[#This Row],[Units sold (Anually)]]</f>
        <v>2287792</v>
      </c>
      <c r="O1043" s="2">
        <f ca="1" xml:space="preserve"> (-Table7[[#This Row],[Original Price]] - Table7[[#This Row],[Selling Price]])  * Table7[[#This Row],[Units sold (Anually)]]</f>
        <v>-4575584</v>
      </c>
      <c r="P1043" s="2">
        <f ca="1" xml:space="preserve"> (Table7[[#This Row],[Original Price]] - Table7[[#This Row],[Selling Price]]) * Table7[[#This Row],[Units sold (Anually)]]</f>
        <v>0</v>
      </c>
      <c r="Q1043" s="2">
        <f ca="1" xml:space="preserve"> Table7[[#This Row],[Sales]] - Table7[[#This Row],[Discount]]</f>
        <v>2287792</v>
      </c>
    </row>
    <row r="1044" spans="1:17">
      <c r="A1044" t="s">
        <v>134</v>
      </c>
      <c r="B1044" t="s">
        <v>1230</v>
      </c>
      <c r="C1044" t="s">
        <v>1232</v>
      </c>
      <c r="D1044" t="s">
        <v>81</v>
      </c>
      <c r="E1044" s="6" t="s">
        <v>14</v>
      </c>
      <c r="F1044" t="s">
        <v>16</v>
      </c>
      <c r="G1044">
        <v>3.7</v>
      </c>
      <c r="H1044" s="2">
        <v>9590</v>
      </c>
      <c r="I1044" s="2">
        <v>9590</v>
      </c>
      <c r="J1044" t="s">
        <v>1231</v>
      </c>
      <c r="K1044">
        <v>0</v>
      </c>
      <c r="L1044">
        <v>0</v>
      </c>
      <c r="M1044">
        <f t="shared" ca="1" si="16"/>
        <v>254</v>
      </c>
      <c r="N1044" s="2">
        <f ca="1" xml:space="preserve"> Table7[[#This Row],[Selling Price]] * Table7[[#This Row],[Units sold (Anually)]]</f>
        <v>2435860</v>
      </c>
      <c r="O1044" s="2">
        <f ca="1" xml:space="preserve"> (-Table7[[#This Row],[Original Price]] - Table7[[#This Row],[Selling Price]])  * Table7[[#This Row],[Units sold (Anually)]]</f>
        <v>-4871720</v>
      </c>
      <c r="P1044" s="2">
        <f ca="1" xml:space="preserve"> (Table7[[#This Row],[Original Price]] - Table7[[#This Row],[Selling Price]]) * Table7[[#This Row],[Units sold (Anually)]]</f>
        <v>0</v>
      </c>
      <c r="Q1044" s="2">
        <f ca="1" xml:space="preserve"> Table7[[#This Row],[Sales]] - Table7[[#This Row],[Discount]]</f>
        <v>2435860</v>
      </c>
    </row>
    <row r="1045" spans="1:17">
      <c r="A1045" t="s">
        <v>11</v>
      </c>
      <c r="B1045" t="s">
        <v>894</v>
      </c>
      <c r="C1045" t="s">
        <v>1565</v>
      </c>
      <c r="D1045" t="s">
        <v>45</v>
      </c>
      <c r="E1045" s="6" t="s">
        <v>15</v>
      </c>
      <c r="F1045" t="s">
        <v>16</v>
      </c>
      <c r="G1045">
        <v>4.3</v>
      </c>
      <c r="H1045" s="2">
        <v>18499</v>
      </c>
      <c r="I1045" s="2">
        <v>20499</v>
      </c>
      <c r="J1045" t="s">
        <v>895</v>
      </c>
      <c r="K1045">
        <v>2000</v>
      </c>
      <c r="L1045">
        <v>9.7565734913898208</v>
      </c>
      <c r="M1045">
        <f t="shared" ca="1" si="16"/>
        <v>485</v>
      </c>
      <c r="N1045" s="2">
        <f ca="1" xml:space="preserve"> Table7[[#This Row],[Selling Price]] * Table7[[#This Row],[Units sold (Anually)]]</f>
        <v>8972015</v>
      </c>
      <c r="O1045" s="2">
        <f ca="1" xml:space="preserve"> (-Table7[[#This Row],[Original Price]] - Table7[[#This Row],[Selling Price]])  * Table7[[#This Row],[Units sold (Anually)]]</f>
        <v>-18914030</v>
      </c>
      <c r="P1045" s="2">
        <f ca="1" xml:space="preserve"> (Table7[[#This Row],[Original Price]] - Table7[[#This Row],[Selling Price]]) * Table7[[#This Row],[Units sold (Anually)]]</f>
        <v>970000</v>
      </c>
      <c r="Q1045" s="2">
        <f ca="1" xml:space="preserve"> Table7[[#This Row],[Sales]] - Table7[[#This Row],[Discount]]</f>
        <v>8970015</v>
      </c>
    </row>
    <row r="1046" spans="1:17">
      <c r="A1046" t="s">
        <v>11</v>
      </c>
      <c r="B1046" t="s">
        <v>804</v>
      </c>
      <c r="C1046" t="s">
        <v>552</v>
      </c>
      <c r="D1046" t="s">
        <v>14</v>
      </c>
      <c r="E1046" s="6" t="s">
        <v>15</v>
      </c>
      <c r="F1046" t="s">
        <v>16</v>
      </c>
      <c r="G1046">
        <v>4.4000000000000004</v>
      </c>
      <c r="H1046" s="2">
        <v>22930</v>
      </c>
      <c r="I1046" s="2">
        <v>26990</v>
      </c>
      <c r="J1046" t="s">
        <v>806</v>
      </c>
      <c r="K1046">
        <v>4060</v>
      </c>
      <c r="L1046">
        <v>15.0426083734716</v>
      </c>
      <c r="M1046">
        <f t="shared" ca="1" si="16"/>
        <v>121</v>
      </c>
      <c r="N1046" s="2">
        <f ca="1" xml:space="preserve"> Table7[[#This Row],[Selling Price]] * Table7[[#This Row],[Units sold (Anually)]]</f>
        <v>2774530</v>
      </c>
      <c r="O1046" s="2">
        <f ca="1" xml:space="preserve"> (-Table7[[#This Row],[Original Price]] - Table7[[#This Row],[Selling Price]])  * Table7[[#This Row],[Units sold (Anually)]]</f>
        <v>-6040320</v>
      </c>
      <c r="P1046" s="2">
        <f ca="1" xml:space="preserve"> (Table7[[#This Row],[Original Price]] - Table7[[#This Row],[Selling Price]]) * Table7[[#This Row],[Units sold (Anually)]]</f>
        <v>491260</v>
      </c>
      <c r="Q1046" s="2">
        <f ca="1" xml:space="preserve"> Table7[[#This Row],[Sales]] - Table7[[#This Row],[Discount]]</f>
        <v>2770470</v>
      </c>
    </row>
    <row r="1047" spans="1:17">
      <c r="A1047" t="s">
        <v>336</v>
      </c>
      <c r="B1047" t="s">
        <v>455</v>
      </c>
      <c r="C1047" t="s">
        <v>456</v>
      </c>
      <c r="D1047" t="s">
        <v>45</v>
      </c>
      <c r="E1047" s="6" t="s">
        <v>31</v>
      </c>
      <c r="F1047" t="s">
        <v>16</v>
      </c>
      <c r="G1047">
        <v>4.3</v>
      </c>
      <c r="H1047" s="2">
        <v>14999</v>
      </c>
      <c r="I1047" s="2">
        <v>16999</v>
      </c>
      <c r="J1047" t="s">
        <v>457</v>
      </c>
      <c r="K1047">
        <v>2000</v>
      </c>
      <c r="L1047">
        <v>11.7653979645861</v>
      </c>
      <c r="M1047">
        <f t="shared" ca="1" si="16"/>
        <v>437</v>
      </c>
      <c r="N1047" s="2">
        <f ca="1" xml:space="preserve"> Table7[[#This Row],[Selling Price]] * Table7[[#This Row],[Units sold (Anually)]]</f>
        <v>6554563</v>
      </c>
      <c r="O1047" s="2">
        <f ca="1" xml:space="preserve"> (-Table7[[#This Row],[Original Price]] - Table7[[#This Row],[Selling Price]])  * Table7[[#This Row],[Units sold (Anually)]]</f>
        <v>-13983126</v>
      </c>
      <c r="P1047" s="2">
        <f ca="1" xml:space="preserve"> (Table7[[#This Row],[Original Price]] - Table7[[#This Row],[Selling Price]]) * Table7[[#This Row],[Units sold (Anually)]]</f>
        <v>874000</v>
      </c>
      <c r="Q1047" s="2">
        <f ca="1" xml:space="preserve"> Table7[[#This Row],[Sales]] - Table7[[#This Row],[Discount]]</f>
        <v>6552563</v>
      </c>
    </row>
    <row r="1048" spans="1:17">
      <c r="A1048" t="s">
        <v>11</v>
      </c>
      <c r="B1048" t="s">
        <v>1131</v>
      </c>
      <c r="C1048" t="s">
        <v>128</v>
      </c>
      <c r="D1048" t="s">
        <v>50</v>
      </c>
      <c r="E1048" s="6" t="s">
        <v>70</v>
      </c>
      <c r="F1048" t="s">
        <v>16</v>
      </c>
      <c r="G1048">
        <v>4.3</v>
      </c>
      <c r="H1048" s="2">
        <v>11599</v>
      </c>
      <c r="I1048" s="2">
        <v>12900</v>
      </c>
      <c r="J1048" t="s">
        <v>1132</v>
      </c>
      <c r="K1048">
        <v>1301</v>
      </c>
      <c r="L1048">
        <v>10.085271317829401</v>
      </c>
      <c r="M1048">
        <f t="shared" ca="1" si="16"/>
        <v>153</v>
      </c>
      <c r="N1048" s="2">
        <f ca="1" xml:space="preserve"> Table7[[#This Row],[Selling Price]] * Table7[[#This Row],[Units sold (Anually)]]</f>
        <v>1774647</v>
      </c>
      <c r="O1048" s="2">
        <f ca="1" xml:space="preserve"> (-Table7[[#This Row],[Original Price]] - Table7[[#This Row],[Selling Price]])  * Table7[[#This Row],[Units sold (Anually)]]</f>
        <v>-3748347</v>
      </c>
      <c r="P1048" s="2">
        <f ca="1" xml:space="preserve"> (Table7[[#This Row],[Original Price]] - Table7[[#This Row],[Selling Price]]) * Table7[[#This Row],[Units sold (Anually)]]</f>
        <v>199053</v>
      </c>
      <c r="Q1048" s="2">
        <f ca="1" xml:space="preserve"> Table7[[#This Row],[Sales]] - Table7[[#This Row],[Discount]]</f>
        <v>1773346</v>
      </c>
    </row>
    <row r="1049" spans="1:17">
      <c r="A1049" t="s">
        <v>38</v>
      </c>
      <c r="B1049" t="s">
        <v>738</v>
      </c>
      <c r="C1049" t="s">
        <v>35</v>
      </c>
      <c r="D1049" t="s">
        <v>30</v>
      </c>
      <c r="E1049" s="6" t="s">
        <v>31</v>
      </c>
      <c r="F1049" t="s">
        <v>16</v>
      </c>
      <c r="G1049">
        <v>4.0999999999999996</v>
      </c>
      <c r="H1049" s="2">
        <v>7899</v>
      </c>
      <c r="I1049" s="2">
        <v>7899</v>
      </c>
      <c r="J1049" t="s">
        <v>739</v>
      </c>
      <c r="K1049">
        <v>0</v>
      </c>
      <c r="L1049">
        <v>0</v>
      </c>
      <c r="M1049">
        <f t="shared" ca="1" si="16"/>
        <v>379</v>
      </c>
      <c r="N1049" s="2">
        <f ca="1" xml:space="preserve"> Table7[[#This Row],[Selling Price]] * Table7[[#This Row],[Units sold (Anually)]]</f>
        <v>2993721</v>
      </c>
      <c r="O1049" s="2">
        <f ca="1" xml:space="preserve"> (-Table7[[#This Row],[Original Price]] - Table7[[#This Row],[Selling Price]])  * Table7[[#This Row],[Units sold (Anually)]]</f>
        <v>-5987442</v>
      </c>
      <c r="P1049" s="2">
        <f ca="1" xml:space="preserve"> (Table7[[#This Row],[Original Price]] - Table7[[#This Row],[Selling Price]]) * Table7[[#This Row],[Units sold (Anually)]]</f>
        <v>0</v>
      </c>
      <c r="Q1049" s="2">
        <f ca="1" xml:space="preserve"> Table7[[#This Row],[Sales]] - Table7[[#This Row],[Discount]]</f>
        <v>2993721</v>
      </c>
    </row>
    <row r="1050" spans="1:17">
      <c r="A1050" t="s">
        <v>23</v>
      </c>
      <c r="B1050" t="s">
        <v>784</v>
      </c>
      <c r="C1050" t="s">
        <v>876</v>
      </c>
      <c r="D1050" t="s">
        <v>45</v>
      </c>
      <c r="E1050" s="6" t="s">
        <v>15</v>
      </c>
      <c r="F1050" t="s">
        <v>16</v>
      </c>
      <c r="G1050">
        <v>4.3</v>
      </c>
      <c r="H1050" s="2">
        <v>15499</v>
      </c>
      <c r="I1050" s="2">
        <v>16999</v>
      </c>
      <c r="J1050" t="s">
        <v>786</v>
      </c>
      <c r="K1050">
        <v>1500</v>
      </c>
      <c r="L1050">
        <v>8.8240484734396105</v>
      </c>
      <c r="M1050">
        <f t="shared" ca="1" si="16"/>
        <v>199</v>
      </c>
      <c r="N1050" s="2">
        <f ca="1" xml:space="preserve"> Table7[[#This Row],[Selling Price]] * Table7[[#This Row],[Units sold (Anually)]]</f>
        <v>3084301</v>
      </c>
      <c r="O1050" s="2">
        <f ca="1" xml:space="preserve"> (-Table7[[#This Row],[Original Price]] - Table7[[#This Row],[Selling Price]])  * Table7[[#This Row],[Units sold (Anually)]]</f>
        <v>-6467102</v>
      </c>
      <c r="P1050" s="2">
        <f ca="1" xml:space="preserve"> (Table7[[#This Row],[Original Price]] - Table7[[#This Row],[Selling Price]]) * Table7[[#This Row],[Units sold (Anually)]]</f>
        <v>298500</v>
      </c>
      <c r="Q1050" s="2">
        <f ca="1" xml:space="preserve"> Table7[[#This Row],[Sales]] - Table7[[#This Row],[Discount]]</f>
        <v>3082801</v>
      </c>
    </row>
    <row r="1051" spans="1:17">
      <c r="A1051" t="s">
        <v>11</v>
      </c>
      <c r="B1051" t="s">
        <v>450</v>
      </c>
      <c r="C1051" t="s">
        <v>62</v>
      </c>
      <c r="D1051" t="s">
        <v>50</v>
      </c>
      <c r="E1051" s="6" t="s">
        <v>70</v>
      </c>
      <c r="F1051" t="s">
        <v>16</v>
      </c>
      <c r="G1051">
        <v>4.3</v>
      </c>
      <c r="H1051" s="2">
        <v>12900</v>
      </c>
      <c r="I1051" s="2">
        <v>12900</v>
      </c>
      <c r="J1051" t="s">
        <v>451</v>
      </c>
      <c r="K1051">
        <v>0</v>
      </c>
      <c r="L1051">
        <v>0</v>
      </c>
      <c r="M1051">
        <f t="shared" ca="1" si="16"/>
        <v>398</v>
      </c>
      <c r="N1051" s="2">
        <f ca="1" xml:space="preserve"> Table7[[#This Row],[Selling Price]] * Table7[[#This Row],[Units sold (Anually)]]</f>
        <v>5134200</v>
      </c>
      <c r="O1051" s="2">
        <f ca="1" xml:space="preserve"> (-Table7[[#This Row],[Original Price]] - Table7[[#This Row],[Selling Price]])  * Table7[[#This Row],[Units sold (Anually)]]</f>
        <v>-10268400</v>
      </c>
      <c r="P1051" s="2">
        <f ca="1" xml:space="preserve"> (Table7[[#This Row],[Original Price]] - Table7[[#This Row],[Selling Price]]) * Table7[[#This Row],[Units sold (Anually)]]</f>
        <v>0</v>
      </c>
      <c r="Q1051" s="2">
        <f ca="1" xml:space="preserve"> Table7[[#This Row],[Sales]] - Table7[[#This Row],[Discount]]</f>
        <v>5134200</v>
      </c>
    </row>
    <row r="1052" spans="1:17">
      <c r="A1052" t="s">
        <v>67</v>
      </c>
      <c r="B1052" t="s">
        <v>452</v>
      </c>
      <c r="C1052" t="s">
        <v>453</v>
      </c>
      <c r="D1052" t="s">
        <v>45</v>
      </c>
      <c r="E1052" s="6" t="s">
        <v>15</v>
      </c>
      <c r="F1052" t="s">
        <v>16</v>
      </c>
      <c r="G1052">
        <v>4.3</v>
      </c>
      <c r="H1052" s="2">
        <v>16990</v>
      </c>
      <c r="I1052" s="2">
        <v>17990</v>
      </c>
      <c r="J1052" t="s">
        <v>454</v>
      </c>
      <c r="K1052">
        <v>1000</v>
      </c>
      <c r="L1052">
        <v>5.5586436909394097</v>
      </c>
      <c r="M1052">
        <f t="shared" ca="1" si="16"/>
        <v>390</v>
      </c>
      <c r="N1052" s="2">
        <f ca="1" xml:space="preserve"> Table7[[#This Row],[Selling Price]] * Table7[[#This Row],[Units sold (Anually)]]</f>
        <v>6626100</v>
      </c>
      <c r="O1052" s="2">
        <f ca="1" xml:space="preserve"> (-Table7[[#This Row],[Original Price]] - Table7[[#This Row],[Selling Price]])  * Table7[[#This Row],[Units sold (Anually)]]</f>
        <v>-13642200</v>
      </c>
      <c r="P1052" s="2">
        <f ca="1" xml:space="preserve"> (Table7[[#This Row],[Original Price]] - Table7[[#This Row],[Selling Price]]) * Table7[[#This Row],[Units sold (Anually)]]</f>
        <v>390000</v>
      </c>
      <c r="Q1052" s="2">
        <f ca="1" xml:space="preserve"> Table7[[#This Row],[Sales]] - Table7[[#This Row],[Discount]]</f>
        <v>6625100</v>
      </c>
    </row>
    <row r="1053" spans="1:17">
      <c r="A1053" t="s">
        <v>38</v>
      </c>
      <c r="B1053" t="s">
        <v>1566</v>
      </c>
      <c r="C1053" t="s">
        <v>80</v>
      </c>
      <c r="D1053" t="s">
        <v>50</v>
      </c>
      <c r="E1053" s="6" t="s">
        <v>70</v>
      </c>
      <c r="F1053" t="s">
        <v>16</v>
      </c>
      <c r="G1053">
        <v>3.8</v>
      </c>
      <c r="H1053" s="2">
        <v>5990</v>
      </c>
      <c r="I1053" s="2">
        <v>5990</v>
      </c>
      <c r="J1053" t="s">
        <v>1567</v>
      </c>
      <c r="K1053">
        <v>0</v>
      </c>
      <c r="L1053">
        <v>0</v>
      </c>
      <c r="M1053">
        <f t="shared" ca="1" si="16"/>
        <v>252</v>
      </c>
      <c r="N1053" s="2">
        <f ca="1" xml:space="preserve"> Table7[[#This Row],[Selling Price]] * Table7[[#This Row],[Units sold (Anually)]]</f>
        <v>1509480</v>
      </c>
      <c r="O1053" s="2">
        <f ca="1" xml:space="preserve"> (-Table7[[#This Row],[Original Price]] - Table7[[#This Row],[Selling Price]])  * Table7[[#This Row],[Units sold (Anually)]]</f>
        <v>-3018960</v>
      </c>
      <c r="P1053" s="2">
        <f ca="1" xml:space="preserve"> (Table7[[#This Row],[Original Price]] - Table7[[#This Row],[Selling Price]]) * Table7[[#This Row],[Units sold (Anually)]]</f>
        <v>0</v>
      </c>
      <c r="Q1053" s="2">
        <f ca="1" xml:space="preserve"> Table7[[#This Row],[Sales]] - Table7[[#This Row],[Discount]]</f>
        <v>1509480</v>
      </c>
    </row>
    <row r="1054" spans="1:17">
      <c r="A1054" t="s">
        <v>23</v>
      </c>
      <c r="B1054">
        <v>1</v>
      </c>
      <c r="C1054" t="s">
        <v>717</v>
      </c>
      <c r="D1054" t="s">
        <v>45</v>
      </c>
      <c r="E1054" s="6" t="s">
        <v>15</v>
      </c>
      <c r="F1054" t="s">
        <v>16</v>
      </c>
      <c r="G1054">
        <v>4.3</v>
      </c>
      <c r="H1054" s="2">
        <v>12799</v>
      </c>
      <c r="I1054" s="2">
        <v>12799</v>
      </c>
      <c r="J1054" t="s">
        <v>95</v>
      </c>
      <c r="K1054">
        <v>0</v>
      </c>
      <c r="L1054">
        <v>0</v>
      </c>
      <c r="M1054">
        <f t="shared" ca="1" si="16"/>
        <v>341</v>
      </c>
      <c r="N1054" s="2">
        <f ca="1" xml:space="preserve"> Table7[[#This Row],[Selling Price]] * Table7[[#This Row],[Units sold (Anually)]]</f>
        <v>4364459</v>
      </c>
      <c r="O1054" s="2">
        <f ca="1" xml:space="preserve"> (-Table7[[#This Row],[Original Price]] - Table7[[#This Row],[Selling Price]])  * Table7[[#This Row],[Units sold (Anually)]]</f>
        <v>-8728918</v>
      </c>
      <c r="P1054" s="2">
        <f ca="1" xml:space="preserve"> (Table7[[#This Row],[Original Price]] - Table7[[#This Row],[Selling Price]]) * Table7[[#This Row],[Units sold (Anually)]]</f>
        <v>0</v>
      </c>
      <c r="Q1054" s="2">
        <f ca="1" xml:space="preserve"> Table7[[#This Row],[Sales]] - Table7[[#This Row],[Discount]]</f>
        <v>4364459</v>
      </c>
    </row>
    <row r="1055" spans="1:17">
      <c r="A1055" t="s">
        <v>83</v>
      </c>
      <c r="B1055" t="s">
        <v>1568</v>
      </c>
      <c r="C1055" t="s">
        <v>514</v>
      </c>
      <c r="D1055" t="s">
        <v>50</v>
      </c>
      <c r="E1055" s="6" t="s">
        <v>31</v>
      </c>
      <c r="F1055" t="s">
        <v>16</v>
      </c>
      <c r="G1055">
        <v>3.4</v>
      </c>
      <c r="H1055" s="2">
        <v>7499</v>
      </c>
      <c r="I1055" s="2">
        <v>13499</v>
      </c>
      <c r="J1055" t="s">
        <v>1569</v>
      </c>
      <c r="K1055">
        <v>6000</v>
      </c>
      <c r="L1055">
        <v>44.447736869397701</v>
      </c>
      <c r="M1055">
        <f t="shared" ca="1" si="16"/>
        <v>407</v>
      </c>
      <c r="N1055" s="2">
        <f ca="1" xml:space="preserve"> Table7[[#This Row],[Selling Price]] * Table7[[#This Row],[Units sold (Anually)]]</f>
        <v>3052093</v>
      </c>
      <c r="O1055" s="2">
        <f ca="1" xml:space="preserve"> (-Table7[[#This Row],[Original Price]] - Table7[[#This Row],[Selling Price]])  * Table7[[#This Row],[Units sold (Anually)]]</f>
        <v>-8546186</v>
      </c>
      <c r="P1055" s="2">
        <f ca="1" xml:space="preserve"> (Table7[[#This Row],[Original Price]] - Table7[[#This Row],[Selling Price]]) * Table7[[#This Row],[Units sold (Anually)]]</f>
        <v>2442000</v>
      </c>
      <c r="Q1055" s="2">
        <f ca="1" xml:space="preserve"> Table7[[#This Row],[Sales]] - Table7[[#This Row],[Discount]]</f>
        <v>3046093</v>
      </c>
    </row>
    <row r="1056" spans="1:17">
      <c r="A1056" t="s">
        <v>11</v>
      </c>
      <c r="B1056" t="s">
        <v>1570</v>
      </c>
      <c r="C1056" t="s">
        <v>80</v>
      </c>
      <c r="D1056" t="s">
        <v>20</v>
      </c>
      <c r="E1056" s="6" t="s">
        <v>21</v>
      </c>
      <c r="F1056" t="s">
        <v>16</v>
      </c>
      <c r="G1056">
        <v>4.3</v>
      </c>
      <c r="H1056" s="2">
        <v>13800</v>
      </c>
      <c r="I1056" s="2">
        <v>13800</v>
      </c>
      <c r="J1056" t="s">
        <v>1571</v>
      </c>
      <c r="K1056">
        <v>0</v>
      </c>
      <c r="L1056">
        <v>0</v>
      </c>
      <c r="M1056">
        <f t="shared" ca="1" si="16"/>
        <v>164</v>
      </c>
      <c r="N1056" s="2">
        <f ca="1" xml:space="preserve"> Table7[[#This Row],[Selling Price]] * Table7[[#This Row],[Units sold (Anually)]]</f>
        <v>2263200</v>
      </c>
      <c r="O1056" s="2">
        <f ca="1" xml:space="preserve"> (-Table7[[#This Row],[Original Price]] - Table7[[#This Row],[Selling Price]])  * Table7[[#This Row],[Units sold (Anually)]]</f>
        <v>-4526400</v>
      </c>
      <c r="P1056" s="2">
        <f ca="1" xml:space="preserve"> (Table7[[#This Row],[Original Price]] - Table7[[#This Row],[Selling Price]]) * Table7[[#This Row],[Units sold (Anually)]]</f>
        <v>0</v>
      </c>
      <c r="Q1056" s="2">
        <f ca="1" xml:space="preserve"> Table7[[#This Row],[Sales]] - Table7[[#This Row],[Discount]]</f>
        <v>2263200</v>
      </c>
    </row>
    <row r="1057" spans="1:17">
      <c r="A1057" t="s">
        <v>91</v>
      </c>
      <c r="B1057" t="s">
        <v>1572</v>
      </c>
      <c r="C1057" t="s">
        <v>97</v>
      </c>
      <c r="D1057" t="s">
        <v>81</v>
      </c>
      <c r="E1057" s="6" t="s">
        <v>14</v>
      </c>
      <c r="F1057" t="s">
        <v>16</v>
      </c>
      <c r="G1057">
        <v>4.0999999999999996</v>
      </c>
      <c r="H1057" s="2">
        <v>5999</v>
      </c>
      <c r="I1057" s="2">
        <v>5999</v>
      </c>
      <c r="J1057" t="s">
        <v>1573</v>
      </c>
      <c r="K1057">
        <v>0</v>
      </c>
      <c r="L1057">
        <v>0</v>
      </c>
      <c r="M1057">
        <f t="shared" ca="1" si="16"/>
        <v>292</v>
      </c>
      <c r="N1057" s="2">
        <f ca="1" xml:space="preserve"> Table7[[#This Row],[Selling Price]] * Table7[[#This Row],[Units sold (Anually)]]</f>
        <v>1751708</v>
      </c>
      <c r="O1057" s="2">
        <f ca="1" xml:space="preserve"> (-Table7[[#This Row],[Original Price]] - Table7[[#This Row],[Selling Price]])  * Table7[[#This Row],[Units sold (Anually)]]</f>
        <v>-3503416</v>
      </c>
      <c r="P1057" s="2">
        <f ca="1" xml:space="preserve"> (Table7[[#This Row],[Original Price]] - Table7[[#This Row],[Selling Price]]) * Table7[[#This Row],[Units sold (Anually)]]</f>
        <v>0</v>
      </c>
      <c r="Q1057" s="2">
        <f ca="1" xml:space="preserve"> Table7[[#This Row],[Sales]] - Table7[[#This Row],[Discount]]</f>
        <v>1751708</v>
      </c>
    </row>
    <row r="1058" spans="1:17">
      <c r="A1058" t="s">
        <v>33</v>
      </c>
      <c r="B1058" t="s">
        <v>1404</v>
      </c>
      <c r="C1058" t="s">
        <v>173</v>
      </c>
      <c r="D1058" t="s">
        <v>50</v>
      </c>
      <c r="E1058" s="6" t="s">
        <v>31</v>
      </c>
      <c r="F1058" t="s">
        <v>16</v>
      </c>
      <c r="G1058">
        <v>4.5999999999999996</v>
      </c>
      <c r="H1058" s="2">
        <v>91900</v>
      </c>
      <c r="I1058" s="2">
        <v>91900</v>
      </c>
      <c r="J1058" t="s">
        <v>1405</v>
      </c>
      <c r="K1058">
        <v>0</v>
      </c>
      <c r="L1058">
        <v>0</v>
      </c>
      <c r="M1058">
        <f t="shared" ca="1" si="16"/>
        <v>130</v>
      </c>
      <c r="N1058" s="2">
        <f ca="1" xml:space="preserve"> Table7[[#This Row],[Selling Price]] * Table7[[#This Row],[Units sold (Anually)]]</f>
        <v>11947000</v>
      </c>
      <c r="O1058" s="2">
        <f ca="1" xml:space="preserve"> (-Table7[[#This Row],[Original Price]] - Table7[[#This Row],[Selling Price]])  * Table7[[#This Row],[Units sold (Anually)]]</f>
        <v>-23894000</v>
      </c>
      <c r="P1058" s="2">
        <f ca="1" xml:space="preserve"> (Table7[[#This Row],[Original Price]] - Table7[[#This Row],[Selling Price]]) * Table7[[#This Row],[Units sold (Anually)]]</f>
        <v>0</v>
      </c>
      <c r="Q1058" s="2">
        <f ca="1" xml:space="preserve"> Table7[[#This Row],[Sales]] - Table7[[#This Row],[Discount]]</f>
        <v>11947000</v>
      </c>
    </row>
    <row r="1059" spans="1:17">
      <c r="A1059" t="s">
        <v>11</v>
      </c>
      <c r="B1059" t="s">
        <v>60</v>
      </c>
      <c r="C1059" t="s">
        <v>35</v>
      </c>
      <c r="D1059" t="s">
        <v>30</v>
      </c>
      <c r="E1059" s="6" t="s">
        <v>31</v>
      </c>
      <c r="F1059" t="s">
        <v>16</v>
      </c>
      <c r="G1059">
        <v>4.2</v>
      </c>
      <c r="H1059" s="2">
        <v>15999</v>
      </c>
      <c r="I1059" s="2">
        <v>15999</v>
      </c>
      <c r="J1059" t="s">
        <v>61</v>
      </c>
      <c r="K1059">
        <v>0</v>
      </c>
      <c r="L1059">
        <v>0</v>
      </c>
      <c r="M1059">
        <f t="shared" ca="1" si="16"/>
        <v>139</v>
      </c>
      <c r="N1059" s="2">
        <f ca="1" xml:space="preserve"> Table7[[#This Row],[Selling Price]] * Table7[[#This Row],[Units sold (Anually)]]</f>
        <v>2223861</v>
      </c>
      <c r="O1059" s="2">
        <f ca="1" xml:space="preserve"> (-Table7[[#This Row],[Original Price]] - Table7[[#This Row],[Selling Price]])  * Table7[[#This Row],[Units sold (Anually)]]</f>
        <v>-4447722</v>
      </c>
      <c r="P1059" s="2">
        <f ca="1" xml:space="preserve"> (Table7[[#This Row],[Original Price]] - Table7[[#This Row],[Selling Price]]) * Table7[[#This Row],[Units sold (Anually)]]</f>
        <v>0</v>
      </c>
      <c r="Q1059" s="2">
        <f ca="1" xml:space="preserve"> Table7[[#This Row],[Sales]] - Table7[[#This Row],[Discount]]</f>
        <v>2223861</v>
      </c>
    </row>
    <row r="1060" spans="1:17">
      <c r="A1060" t="s">
        <v>83</v>
      </c>
      <c r="B1060" t="s">
        <v>1574</v>
      </c>
      <c r="C1060" t="s">
        <v>97</v>
      </c>
      <c r="D1060" t="s">
        <v>81</v>
      </c>
      <c r="E1060" s="6" t="s">
        <v>14</v>
      </c>
      <c r="F1060" t="s">
        <v>16</v>
      </c>
      <c r="G1060">
        <v>4</v>
      </c>
      <c r="H1060" s="2">
        <v>9999</v>
      </c>
      <c r="I1060" s="2">
        <v>9999</v>
      </c>
      <c r="J1060" t="s">
        <v>1575</v>
      </c>
      <c r="K1060">
        <v>0</v>
      </c>
      <c r="L1060">
        <v>0</v>
      </c>
      <c r="M1060">
        <f t="shared" ca="1" si="16"/>
        <v>351</v>
      </c>
      <c r="N1060" s="2">
        <f ca="1" xml:space="preserve"> Table7[[#This Row],[Selling Price]] * Table7[[#This Row],[Units sold (Anually)]]</f>
        <v>3509649</v>
      </c>
      <c r="O1060" s="2">
        <f ca="1" xml:space="preserve"> (-Table7[[#This Row],[Original Price]] - Table7[[#This Row],[Selling Price]])  * Table7[[#This Row],[Units sold (Anually)]]</f>
        <v>-7019298</v>
      </c>
      <c r="P1060" s="2">
        <f ca="1" xml:space="preserve"> (Table7[[#This Row],[Original Price]] - Table7[[#This Row],[Selling Price]]) * Table7[[#This Row],[Units sold (Anually)]]</f>
        <v>0</v>
      </c>
      <c r="Q1060" s="2">
        <f ca="1" xml:space="preserve"> Table7[[#This Row],[Sales]] - Table7[[#This Row],[Discount]]</f>
        <v>3509649</v>
      </c>
    </row>
    <row r="1061" spans="1:17">
      <c r="A1061" t="s">
        <v>72</v>
      </c>
      <c r="B1061" t="s">
        <v>1576</v>
      </c>
      <c r="C1061" t="s">
        <v>1577</v>
      </c>
      <c r="D1061" t="s">
        <v>50</v>
      </c>
      <c r="E1061" s="6" t="s">
        <v>31</v>
      </c>
      <c r="F1061" t="s">
        <v>16</v>
      </c>
      <c r="G1061">
        <v>4.4000000000000004</v>
      </c>
      <c r="H1061" s="2">
        <v>28990</v>
      </c>
      <c r="I1061" s="2">
        <v>28990</v>
      </c>
      <c r="J1061" t="s">
        <v>1578</v>
      </c>
      <c r="K1061">
        <v>0</v>
      </c>
      <c r="L1061">
        <v>0</v>
      </c>
      <c r="M1061">
        <f t="shared" ca="1" si="16"/>
        <v>236</v>
      </c>
      <c r="N1061" s="2">
        <f ca="1" xml:space="preserve"> Table7[[#This Row],[Selling Price]] * Table7[[#This Row],[Units sold (Anually)]]</f>
        <v>6841640</v>
      </c>
      <c r="O1061" s="2">
        <f ca="1" xml:space="preserve"> (-Table7[[#This Row],[Original Price]] - Table7[[#This Row],[Selling Price]])  * Table7[[#This Row],[Units sold (Anually)]]</f>
        <v>-13683280</v>
      </c>
      <c r="P1061" s="2">
        <f ca="1" xml:space="preserve"> (Table7[[#This Row],[Original Price]] - Table7[[#This Row],[Selling Price]]) * Table7[[#This Row],[Units sold (Anually)]]</f>
        <v>0</v>
      </c>
      <c r="Q1061" s="2">
        <f ca="1" xml:space="preserve"> Table7[[#This Row],[Sales]] - Table7[[#This Row],[Discount]]</f>
        <v>6841640</v>
      </c>
    </row>
    <row r="1062" spans="1:17">
      <c r="A1062" t="s">
        <v>91</v>
      </c>
      <c r="B1062" t="s">
        <v>747</v>
      </c>
      <c r="C1062" t="s">
        <v>346</v>
      </c>
      <c r="D1062" t="s">
        <v>20</v>
      </c>
      <c r="E1062" s="6" t="s">
        <v>21</v>
      </c>
      <c r="F1062" t="s">
        <v>16</v>
      </c>
      <c r="G1062">
        <v>4.2</v>
      </c>
      <c r="H1062" s="2">
        <v>6900</v>
      </c>
      <c r="I1062" s="2">
        <v>6900</v>
      </c>
      <c r="J1062" t="s">
        <v>749</v>
      </c>
      <c r="K1062">
        <v>0</v>
      </c>
      <c r="L1062">
        <v>0</v>
      </c>
      <c r="M1062">
        <f t="shared" ca="1" si="16"/>
        <v>438</v>
      </c>
      <c r="N1062" s="2">
        <f ca="1" xml:space="preserve"> Table7[[#This Row],[Selling Price]] * Table7[[#This Row],[Units sold (Anually)]]</f>
        <v>3022200</v>
      </c>
      <c r="O1062" s="2">
        <f ca="1" xml:space="preserve"> (-Table7[[#This Row],[Original Price]] - Table7[[#This Row],[Selling Price]])  * Table7[[#This Row],[Units sold (Anually)]]</f>
        <v>-6044400</v>
      </c>
      <c r="P1062" s="2">
        <f ca="1" xml:space="preserve"> (Table7[[#This Row],[Original Price]] - Table7[[#This Row],[Selling Price]]) * Table7[[#This Row],[Units sold (Anually)]]</f>
        <v>0</v>
      </c>
      <c r="Q1062" s="2">
        <f ca="1" xml:space="preserve"> Table7[[#This Row],[Sales]] - Table7[[#This Row],[Discount]]</f>
        <v>3022200</v>
      </c>
    </row>
    <row r="1063" spans="1:17">
      <c r="A1063" t="s">
        <v>27</v>
      </c>
      <c r="B1063" t="s">
        <v>629</v>
      </c>
      <c r="C1063" t="s">
        <v>406</v>
      </c>
      <c r="D1063" t="s">
        <v>30</v>
      </c>
      <c r="E1063" s="6" t="s">
        <v>31</v>
      </c>
      <c r="F1063" t="s">
        <v>16</v>
      </c>
      <c r="G1063">
        <v>4.4000000000000004</v>
      </c>
      <c r="H1063" s="2">
        <v>11999</v>
      </c>
      <c r="I1063" s="2">
        <v>11999</v>
      </c>
      <c r="J1063" t="s">
        <v>631</v>
      </c>
      <c r="K1063">
        <v>0</v>
      </c>
      <c r="L1063">
        <v>0</v>
      </c>
      <c r="M1063">
        <f t="shared" ca="1" si="16"/>
        <v>206</v>
      </c>
      <c r="N1063" s="2">
        <f ca="1" xml:space="preserve"> Table7[[#This Row],[Selling Price]] * Table7[[#This Row],[Units sold (Anually)]]</f>
        <v>2471794</v>
      </c>
      <c r="O1063" s="2">
        <f ca="1" xml:space="preserve"> (-Table7[[#This Row],[Original Price]] - Table7[[#This Row],[Selling Price]])  * Table7[[#This Row],[Units sold (Anually)]]</f>
        <v>-4943588</v>
      </c>
      <c r="P1063" s="2">
        <f ca="1" xml:space="preserve"> (Table7[[#This Row],[Original Price]] - Table7[[#This Row],[Selling Price]]) * Table7[[#This Row],[Units sold (Anually)]]</f>
        <v>0</v>
      </c>
      <c r="Q1063" s="2">
        <f ca="1" xml:space="preserve"> Table7[[#This Row],[Sales]] - Table7[[#This Row],[Discount]]</f>
        <v>2471794</v>
      </c>
    </row>
    <row r="1064" spans="1:17">
      <c r="A1064" t="s">
        <v>11</v>
      </c>
      <c r="B1064" t="s">
        <v>1319</v>
      </c>
      <c r="C1064" t="s">
        <v>35</v>
      </c>
      <c r="D1064" t="s">
        <v>54</v>
      </c>
      <c r="E1064" s="6" t="s">
        <v>14</v>
      </c>
      <c r="F1064" t="s">
        <v>16</v>
      </c>
      <c r="G1064">
        <v>4.3</v>
      </c>
      <c r="H1064" s="2">
        <v>7990</v>
      </c>
      <c r="I1064" s="2">
        <v>7990</v>
      </c>
      <c r="J1064" t="s">
        <v>1320</v>
      </c>
      <c r="K1064">
        <v>0</v>
      </c>
      <c r="L1064">
        <v>0</v>
      </c>
      <c r="M1064">
        <f t="shared" ca="1" si="16"/>
        <v>264</v>
      </c>
      <c r="N1064" s="2">
        <f ca="1" xml:space="preserve"> Table7[[#This Row],[Selling Price]] * Table7[[#This Row],[Units sold (Anually)]]</f>
        <v>2109360</v>
      </c>
      <c r="O1064" s="2">
        <f ca="1" xml:space="preserve"> (-Table7[[#This Row],[Original Price]] - Table7[[#This Row],[Selling Price]])  * Table7[[#This Row],[Units sold (Anually)]]</f>
        <v>-4218720</v>
      </c>
      <c r="P1064" s="2">
        <f ca="1" xml:space="preserve"> (Table7[[#This Row],[Original Price]] - Table7[[#This Row],[Selling Price]]) * Table7[[#This Row],[Units sold (Anually)]]</f>
        <v>0</v>
      </c>
      <c r="Q1064" s="2">
        <f ca="1" xml:space="preserve"> Table7[[#This Row],[Sales]] - Table7[[#This Row],[Discount]]</f>
        <v>2109360</v>
      </c>
    </row>
    <row r="1065" spans="1:17">
      <c r="A1065" t="s">
        <v>18</v>
      </c>
      <c r="B1065">
        <v>8</v>
      </c>
      <c r="C1065" t="s">
        <v>19</v>
      </c>
      <c r="D1065" t="s">
        <v>30</v>
      </c>
      <c r="E1065" s="6" t="s">
        <v>31</v>
      </c>
      <c r="F1065" t="s">
        <v>16</v>
      </c>
      <c r="G1065">
        <v>4</v>
      </c>
      <c r="H1065" s="2">
        <v>36999</v>
      </c>
      <c r="I1065" s="2">
        <v>36999</v>
      </c>
      <c r="J1065" t="s">
        <v>617</v>
      </c>
      <c r="K1065">
        <v>0</v>
      </c>
      <c r="L1065">
        <v>0</v>
      </c>
      <c r="M1065">
        <f t="shared" ca="1" si="16"/>
        <v>111</v>
      </c>
      <c r="N1065" s="2">
        <f ca="1" xml:space="preserve"> Table7[[#This Row],[Selling Price]] * Table7[[#This Row],[Units sold (Anually)]]</f>
        <v>4106889</v>
      </c>
      <c r="O1065" s="2">
        <f ca="1" xml:space="preserve"> (-Table7[[#This Row],[Original Price]] - Table7[[#This Row],[Selling Price]])  * Table7[[#This Row],[Units sold (Anually)]]</f>
        <v>-8213778</v>
      </c>
      <c r="P1065" s="2">
        <f ca="1" xml:space="preserve"> (Table7[[#This Row],[Original Price]] - Table7[[#This Row],[Selling Price]]) * Table7[[#This Row],[Units sold (Anually)]]</f>
        <v>0</v>
      </c>
      <c r="Q1065" s="2">
        <f ca="1" xml:space="preserve"> Table7[[#This Row],[Sales]] - Table7[[#This Row],[Discount]]</f>
        <v>4106889</v>
      </c>
    </row>
    <row r="1066" spans="1:17">
      <c r="A1066" t="s">
        <v>11</v>
      </c>
      <c r="B1066" t="s">
        <v>1362</v>
      </c>
      <c r="C1066" t="s">
        <v>35</v>
      </c>
      <c r="D1066" t="s">
        <v>30</v>
      </c>
      <c r="E1066" s="6" t="s">
        <v>31</v>
      </c>
      <c r="F1066" t="s">
        <v>16</v>
      </c>
      <c r="G1066">
        <v>4.4000000000000004</v>
      </c>
      <c r="H1066" s="2">
        <v>19990</v>
      </c>
      <c r="I1066" s="2">
        <v>19990</v>
      </c>
      <c r="J1066" t="s">
        <v>1363</v>
      </c>
      <c r="K1066">
        <v>0</v>
      </c>
      <c r="L1066">
        <v>0</v>
      </c>
      <c r="M1066">
        <f t="shared" ca="1" si="16"/>
        <v>237</v>
      </c>
      <c r="N1066" s="2">
        <f ca="1" xml:space="preserve"> Table7[[#This Row],[Selling Price]] * Table7[[#This Row],[Units sold (Anually)]]</f>
        <v>4737630</v>
      </c>
      <c r="O1066" s="2">
        <f ca="1" xml:space="preserve"> (-Table7[[#This Row],[Original Price]] - Table7[[#This Row],[Selling Price]])  * Table7[[#This Row],[Units sold (Anually)]]</f>
        <v>-9475260</v>
      </c>
      <c r="P1066" s="2">
        <f ca="1" xml:space="preserve"> (Table7[[#This Row],[Original Price]] - Table7[[#This Row],[Selling Price]]) * Table7[[#This Row],[Units sold (Anually)]]</f>
        <v>0</v>
      </c>
      <c r="Q1066" s="2">
        <f ca="1" xml:space="preserve"> Table7[[#This Row],[Sales]] - Table7[[#This Row],[Discount]]</f>
        <v>4737630</v>
      </c>
    </row>
    <row r="1067" spans="1:17">
      <c r="A1067" t="s">
        <v>83</v>
      </c>
      <c r="B1067" t="s">
        <v>1040</v>
      </c>
      <c r="C1067" t="s">
        <v>93</v>
      </c>
      <c r="D1067" t="s">
        <v>30</v>
      </c>
      <c r="E1067" s="6" t="s">
        <v>70</v>
      </c>
      <c r="F1067" t="s">
        <v>16</v>
      </c>
      <c r="G1067">
        <v>4</v>
      </c>
      <c r="H1067" s="2">
        <v>9150</v>
      </c>
      <c r="I1067" s="2">
        <v>9150</v>
      </c>
      <c r="J1067" t="s">
        <v>1041</v>
      </c>
      <c r="K1067">
        <v>0</v>
      </c>
      <c r="L1067">
        <v>0</v>
      </c>
      <c r="M1067">
        <f t="shared" ca="1" si="16"/>
        <v>491</v>
      </c>
      <c r="N1067" s="2">
        <f ca="1" xml:space="preserve"> Table7[[#This Row],[Selling Price]] * Table7[[#This Row],[Units sold (Anually)]]</f>
        <v>4492650</v>
      </c>
      <c r="O1067" s="2">
        <f ca="1" xml:space="preserve"> (-Table7[[#This Row],[Original Price]] - Table7[[#This Row],[Selling Price]])  * Table7[[#This Row],[Units sold (Anually)]]</f>
        <v>-8985300</v>
      </c>
      <c r="P1067" s="2">
        <f ca="1" xml:space="preserve"> (Table7[[#This Row],[Original Price]] - Table7[[#This Row],[Selling Price]]) * Table7[[#This Row],[Units sold (Anually)]]</f>
        <v>0</v>
      </c>
      <c r="Q1067" s="2">
        <f ca="1" xml:space="preserve"> Table7[[#This Row],[Sales]] - Table7[[#This Row],[Discount]]</f>
        <v>4492650</v>
      </c>
    </row>
    <row r="1068" spans="1:17">
      <c r="A1068" t="s">
        <v>336</v>
      </c>
      <c r="B1068" t="s">
        <v>1025</v>
      </c>
      <c r="C1068" t="s">
        <v>1579</v>
      </c>
      <c r="D1068" t="s">
        <v>45</v>
      </c>
      <c r="E1068" s="6" t="s">
        <v>31</v>
      </c>
      <c r="F1068" t="s">
        <v>16</v>
      </c>
      <c r="G1068">
        <v>4.5</v>
      </c>
      <c r="H1068" s="2">
        <v>14999</v>
      </c>
      <c r="I1068" s="2">
        <v>18999</v>
      </c>
      <c r="J1068" t="s">
        <v>1027</v>
      </c>
      <c r="K1068">
        <v>4000</v>
      </c>
      <c r="L1068">
        <v>21.0537396705089</v>
      </c>
      <c r="M1068">
        <f t="shared" ca="1" si="16"/>
        <v>212</v>
      </c>
      <c r="N1068" s="2">
        <f ca="1" xml:space="preserve"> Table7[[#This Row],[Selling Price]] * Table7[[#This Row],[Units sold (Anually)]]</f>
        <v>3179788</v>
      </c>
      <c r="O1068" s="2">
        <f ca="1" xml:space="preserve"> (-Table7[[#This Row],[Original Price]] - Table7[[#This Row],[Selling Price]])  * Table7[[#This Row],[Units sold (Anually)]]</f>
        <v>-7207576</v>
      </c>
      <c r="P1068" s="2">
        <f ca="1" xml:space="preserve"> (Table7[[#This Row],[Original Price]] - Table7[[#This Row],[Selling Price]]) * Table7[[#This Row],[Units sold (Anually)]]</f>
        <v>848000</v>
      </c>
      <c r="Q1068" s="2">
        <f ca="1" xml:space="preserve"> Table7[[#This Row],[Sales]] - Table7[[#This Row],[Discount]]</f>
        <v>3175788</v>
      </c>
    </row>
    <row r="1069" spans="1:17">
      <c r="A1069" t="s">
        <v>11</v>
      </c>
      <c r="B1069" t="s">
        <v>413</v>
      </c>
      <c r="C1069" t="s">
        <v>89</v>
      </c>
      <c r="D1069" t="s">
        <v>30</v>
      </c>
      <c r="E1069" s="6" t="s">
        <v>31</v>
      </c>
      <c r="F1069" t="s">
        <v>16</v>
      </c>
      <c r="G1069">
        <v>4.2</v>
      </c>
      <c r="H1069" s="2">
        <v>15399</v>
      </c>
      <c r="I1069" s="2">
        <v>15499</v>
      </c>
      <c r="J1069" t="s">
        <v>414</v>
      </c>
      <c r="K1069">
        <v>100</v>
      </c>
      <c r="L1069">
        <v>0.64520291631718096</v>
      </c>
      <c r="M1069">
        <f t="shared" ca="1" si="16"/>
        <v>327</v>
      </c>
      <c r="N1069" s="2">
        <f ca="1" xml:space="preserve"> Table7[[#This Row],[Selling Price]] * Table7[[#This Row],[Units sold (Anually)]]</f>
        <v>5035473</v>
      </c>
      <c r="O1069" s="2">
        <f ca="1" xml:space="preserve"> (-Table7[[#This Row],[Original Price]] - Table7[[#This Row],[Selling Price]])  * Table7[[#This Row],[Units sold (Anually)]]</f>
        <v>-10103646</v>
      </c>
      <c r="P1069" s="2">
        <f ca="1" xml:space="preserve"> (Table7[[#This Row],[Original Price]] - Table7[[#This Row],[Selling Price]]) * Table7[[#This Row],[Units sold (Anually)]]</f>
        <v>32700</v>
      </c>
      <c r="Q1069" s="2">
        <f ca="1" xml:space="preserve"> Table7[[#This Row],[Sales]] - Table7[[#This Row],[Discount]]</f>
        <v>5035373</v>
      </c>
    </row>
    <row r="1070" spans="1:17">
      <c r="A1070" t="s">
        <v>196</v>
      </c>
      <c r="B1070" t="s">
        <v>1185</v>
      </c>
      <c r="C1070" t="s">
        <v>1580</v>
      </c>
      <c r="D1070" t="s">
        <v>50</v>
      </c>
      <c r="E1070" s="6" t="s">
        <v>70</v>
      </c>
      <c r="F1070" t="s">
        <v>16</v>
      </c>
      <c r="G1070">
        <v>3.9</v>
      </c>
      <c r="H1070" s="2">
        <v>8399</v>
      </c>
      <c r="I1070" s="2">
        <v>8399</v>
      </c>
      <c r="J1070" t="s">
        <v>1187</v>
      </c>
      <c r="K1070">
        <v>0</v>
      </c>
      <c r="L1070">
        <v>0</v>
      </c>
      <c r="M1070">
        <f t="shared" ca="1" si="16"/>
        <v>137</v>
      </c>
      <c r="N1070" s="2">
        <f ca="1" xml:space="preserve"> Table7[[#This Row],[Selling Price]] * Table7[[#This Row],[Units sold (Anually)]]</f>
        <v>1150663</v>
      </c>
      <c r="O1070" s="2">
        <f ca="1" xml:space="preserve"> (-Table7[[#This Row],[Original Price]] - Table7[[#This Row],[Selling Price]])  * Table7[[#This Row],[Units sold (Anually)]]</f>
        <v>-2301326</v>
      </c>
      <c r="P1070" s="2">
        <f ca="1" xml:space="preserve"> (Table7[[#This Row],[Original Price]] - Table7[[#This Row],[Selling Price]]) * Table7[[#This Row],[Units sold (Anually)]]</f>
        <v>0</v>
      </c>
      <c r="Q1070" s="2">
        <f ca="1" xml:space="preserve"> Table7[[#This Row],[Sales]] - Table7[[#This Row],[Discount]]</f>
        <v>1150663</v>
      </c>
    </row>
    <row r="1071" spans="1:17">
      <c r="A1071" t="s">
        <v>33</v>
      </c>
      <c r="B1071" t="s">
        <v>169</v>
      </c>
      <c r="C1071" t="s">
        <v>62</v>
      </c>
      <c r="D1071" t="s">
        <v>50</v>
      </c>
      <c r="E1071" s="6" t="s">
        <v>15</v>
      </c>
      <c r="F1071" t="s">
        <v>16</v>
      </c>
      <c r="G1071">
        <v>4.5</v>
      </c>
      <c r="H1071" s="2">
        <v>42900</v>
      </c>
      <c r="I1071" s="2">
        <v>42900</v>
      </c>
      <c r="J1071" t="s">
        <v>171</v>
      </c>
      <c r="K1071">
        <v>0</v>
      </c>
      <c r="L1071">
        <v>0</v>
      </c>
      <c r="M1071">
        <f t="shared" ca="1" si="16"/>
        <v>151</v>
      </c>
      <c r="N1071" s="2">
        <f ca="1" xml:space="preserve"> Table7[[#This Row],[Selling Price]] * Table7[[#This Row],[Units sold (Anually)]]</f>
        <v>6477900</v>
      </c>
      <c r="O1071" s="2">
        <f ca="1" xml:space="preserve"> (-Table7[[#This Row],[Original Price]] - Table7[[#This Row],[Selling Price]])  * Table7[[#This Row],[Units sold (Anually)]]</f>
        <v>-12955800</v>
      </c>
      <c r="P1071" s="2">
        <f ca="1" xml:space="preserve"> (Table7[[#This Row],[Original Price]] - Table7[[#This Row],[Selling Price]]) * Table7[[#This Row],[Units sold (Anually)]]</f>
        <v>0</v>
      </c>
      <c r="Q1071" s="2">
        <f ca="1" xml:space="preserve"> Table7[[#This Row],[Sales]] - Table7[[#This Row],[Discount]]</f>
        <v>6477900</v>
      </c>
    </row>
    <row r="1072" spans="1:17">
      <c r="A1072" t="s">
        <v>33</v>
      </c>
      <c r="B1072" t="s">
        <v>498</v>
      </c>
      <c r="C1072" t="s">
        <v>173</v>
      </c>
      <c r="D1072" t="s">
        <v>45</v>
      </c>
      <c r="E1072" s="6" t="s">
        <v>15</v>
      </c>
      <c r="F1072" t="s">
        <v>16</v>
      </c>
      <c r="G1072" t="s">
        <v>2506</v>
      </c>
      <c r="H1072" s="2">
        <v>119900</v>
      </c>
      <c r="I1072" s="2">
        <v>119900</v>
      </c>
      <c r="J1072" t="s">
        <v>499</v>
      </c>
      <c r="K1072">
        <v>0</v>
      </c>
      <c r="L1072">
        <v>0</v>
      </c>
      <c r="M1072">
        <f t="shared" ca="1" si="16"/>
        <v>103</v>
      </c>
      <c r="N1072" s="2">
        <f ca="1" xml:space="preserve"> Table7[[#This Row],[Selling Price]] * Table7[[#This Row],[Units sold (Anually)]]</f>
        <v>12349700</v>
      </c>
      <c r="O1072" s="2">
        <f ca="1" xml:space="preserve"> (-Table7[[#This Row],[Original Price]] - Table7[[#This Row],[Selling Price]])  * Table7[[#This Row],[Units sold (Anually)]]</f>
        <v>-24699400</v>
      </c>
      <c r="P1072" s="2">
        <f ca="1" xml:space="preserve"> (Table7[[#This Row],[Original Price]] - Table7[[#This Row],[Selling Price]]) * Table7[[#This Row],[Units sold (Anually)]]</f>
        <v>0</v>
      </c>
      <c r="Q1072" s="2">
        <f ca="1" xml:space="preserve"> Table7[[#This Row],[Sales]] - Table7[[#This Row],[Discount]]</f>
        <v>12349700</v>
      </c>
    </row>
    <row r="1073" spans="1:17">
      <c r="A1073" t="s">
        <v>18</v>
      </c>
      <c r="B1073" t="s">
        <v>1581</v>
      </c>
      <c r="C1073" t="s">
        <v>35</v>
      </c>
      <c r="D1073" t="s">
        <v>41</v>
      </c>
      <c r="E1073" s="6" t="s">
        <v>21</v>
      </c>
      <c r="F1073" t="s">
        <v>16</v>
      </c>
      <c r="G1073">
        <v>4.2</v>
      </c>
      <c r="H1073" s="2">
        <v>2450</v>
      </c>
      <c r="I1073" s="2">
        <v>2450</v>
      </c>
      <c r="J1073" t="s">
        <v>1582</v>
      </c>
      <c r="K1073">
        <v>0</v>
      </c>
      <c r="L1073">
        <v>0</v>
      </c>
      <c r="M1073">
        <f t="shared" ca="1" si="16"/>
        <v>374</v>
      </c>
      <c r="N1073" s="2">
        <f ca="1" xml:space="preserve"> Table7[[#This Row],[Selling Price]] * Table7[[#This Row],[Units sold (Anually)]]</f>
        <v>916300</v>
      </c>
      <c r="O1073" s="2">
        <f ca="1" xml:space="preserve"> (-Table7[[#This Row],[Original Price]] - Table7[[#This Row],[Selling Price]])  * Table7[[#This Row],[Units sold (Anually)]]</f>
        <v>-1832600</v>
      </c>
      <c r="P1073" s="2">
        <f ca="1" xml:space="preserve"> (Table7[[#This Row],[Original Price]] - Table7[[#This Row],[Selling Price]]) * Table7[[#This Row],[Units sold (Anually)]]</f>
        <v>0</v>
      </c>
      <c r="Q1073" s="2">
        <f ca="1" xml:space="preserve"> Table7[[#This Row],[Sales]] - Table7[[#This Row],[Discount]]</f>
        <v>916300</v>
      </c>
    </row>
    <row r="1074" spans="1:17">
      <c r="A1074" t="s">
        <v>11</v>
      </c>
      <c r="B1074" t="s">
        <v>1546</v>
      </c>
      <c r="C1074" t="s">
        <v>1044</v>
      </c>
      <c r="D1074" t="s">
        <v>50</v>
      </c>
      <c r="E1074" s="6" t="s">
        <v>70</v>
      </c>
      <c r="F1074" t="s">
        <v>16</v>
      </c>
      <c r="G1074">
        <v>4.2</v>
      </c>
      <c r="H1074" s="2">
        <v>11745</v>
      </c>
      <c r="I1074" s="2">
        <v>11745</v>
      </c>
      <c r="J1074" t="s">
        <v>1547</v>
      </c>
      <c r="K1074">
        <v>0</v>
      </c>
      <c r="L1074">
        <v>0</v>
      </c>
      <c r="M1074">
        <f t="shared" ca="1" si="16"/>
        <v>412</v>
      </c>
      <c r="N1074" s="2">
        <f ca="1" xml:space="preserve"> Table7[[#This Row],[Selling Price]] * Table7[[#This Row],[Units sold (Anually)]]</f>
        <v>4838940</v>
      </c>
      <c r="O1074" s="2">
        <f ca="1" xml:space="preserve"> (-Table7[[#This Row],[Original Price]] - Table7[[#This Row],[Selling Price]])  * Table7[[#This Row],[Units sold (Anually)]]</f>
        <v>-9677880</v>
      </c>
      <c r="P1074" s="2">
        <f ca="1" xml:space="preserve"> (Table7[[#This Row],[Original Price]] - Table7[[#This Row],[Selling Price]]) * Table7[[#This Row],[Units sold (Anually)]]</f>
        <v>0</v>
      </c>
      <c r="Q1074" s="2">
        <f ca="1" xml:space="preserve"> Table7[[#This Row],[Sales]] - Table7[[#This Row],[Discount]]</f>
        <v>4838940</v>
      </c>
    </row>
    <row r="1075" spans="1:17">
      <c r="A1075" t="s">
        <v>11</v>
      </c>
      <c r="B1075" t="s">
        <v>1215</v>
      </c>
      <c r="C1075" t="s">
        <v>116</v>
      </c>
      <c r="D1075" t="s">
        <v>45</v>
      </c>
      <c r="E1075" s="6" t="s">
        <v>15</v>
      </c>
      <c r="F1075" t="s">
        <v>16</v>
      </c>
      <c r="G1075">
        <v>4.3</v>
      </c>
      <c r="H1075" s="2">
        <v>17999</v>
      </c>
      <c r="I1075" s="2">
        <v>31000</v>
      </c>
      <c r="J1075" t="s">
        <v>1216</v>
      </c>
      <c r="K1075">
        <v>13001</v>
      </c>
      <c r="L1075">
        <v>41.938709677419297</v>
      </c>
      <c r="M1075">
        <f t="shared" ca="1" si="16"/>
        <v>355</v>
      </c>
      <c r="N1075" s="2">
        <f ca="1" xml:space="preserve"> Table7[[#This Row],[Selling Price]] * Table7[[#This Row],[Units sold (Anually)]]</f>
        <v>6389645</v>
      </c>
      <c r="O1075" s="2">
        <f ca="1" xml:space="preserve"> (-Table7[[#This Row],[Original Price]] - Table7[[#This Row],[Selling Price]])  * Table7[[#This Row],[Units sold (Anually)]]</f>
        <v>-17394645</v>
      </c>
      <c r="P1075" s="2">
        <f ca="1" xml:space="preserve"> (Table7[[#This Row],[Original Price]] - Table7[[#This Row],[Selling Price]]) * Table7[[#This Row],[Units sold (Anually)]]</f>
        <v>4615355</v>
      </c>
      <c r="Q1075" s="2">
        <f ca="1" xml:space="preserve"> Table7[[#This Row],[Sales]] - Table7[[#This Row],[Discount]]</f>
        <v>6376644</v>
      </c>
    </row>
    <row r="1076" spans="1:17">
      <c r="A1076" t="s">
        <v>33</v>
      </c>
      <c r="B1076" t="s">
        <v>1253</v>
      </c>
      <c r="C1076" t="s">
        <v>128</v>
      </c>
      <c r="D1076" t="s">
        <v>36</v>
      </c>
      <c r="E1076" s="6" t="s">
        <v>63</v>
      </c>
      <c r="F1076" t="s">
        <v>16</v>
      </c>
      <c r="G1076">
        <v>4.5</v>
      </c>
      <c r="H1076" s="2">
        <v>71999</v>
      </c>
      <c r="I1076" s="2">
        <v>74900</v>
      </c>
      <c r="J1076" t="s">
        <v>1254</v>
      </c>
      <c r="K1076">
        <v>2901</v>
      </c>
      <c r="L1076">
        <v>3.87316421895861</v>
      </c>
      <c r="M1076">
        <f t="shared" ca="1" si="16"/>
        <v>441</v>
      </c>
      <c r="N1076" s="2">
        <f ca="1" xml:space="preserve"> Table7[[#This Row],[Selling Price]] * Table7[[#This Row],[Units sold (Anually)]]</f>
        <v>31751559</v>
      </c>
      <c r="O1076" s="2">
        <f ca="1" xml:space="preserve"> (-Table7[[#This Row],[Original Price]] - Table7[[#This Row],[Selling Price]])  * Table7[[#This Row],[Units sold (Anually)]]</f>
        <v>-64782459</v>
      </c>
      <c r="P1076" s="2">
        <f ca="1" xml:space="preserve"> (Table7[[#This Row],[Original Price]] - Table7[[#This Row],[Selling Price]]) * Table7[[#This Row],[Units sold (Anually)]]</f>
        <v>1279341</v>
      </c>
      <c r="Q1076" s="2">
        <f ca="1" xml:space="preserve"> Table7[[#This Row],[Sales]] - Table7[[#This Row],[Discount]]</f>
        <v>31748658</v>
      </c>
    </row>
    <row r="1077" spans="1:17">
      <c r="A1077" t="s">
        <v>196</v>
      </c>
      <c r="B1077" t="s">
        <v>1583</v>
      </c>
      <c r="C1077" t="s">
        <v>35</v>
      </c>
      <c r="D1077" t="s">
        <v>45</v>
      </c>
      <c r="E1077" s="6" t="s">
        <v>15</v>
      </c>
      <c r="F1077" t="s">
        <v>16</v>
      </c>
      <c r="G1077" t="s">
        <v>2506</v>
      </c>
      <c r="H1077" s="2">
        <v>29999</v>
      </c>
      <c r="I1077" s="2">
        <v>29999</v>
      </c>
      <c r="J1077" t="s">
        <v>1584</v>
      </c>
      <c r="K1077">
        <v>0</v>
      </c>
      <c r="L1077">
        <v>0</v>
      </c>
      <c r="M1077">
        <f t="shared" ca="1" si="16"/>
        <v>321</v>
      </c>
      <c r="N1077" s="2">
        <f ca="1" xml:space="preserve"> Table7[[#This Row],[Selling Price]] * Table7[[#This Row],[Units sold (Anually)]]</f>
        <v>9629679</v>
      </c>
      <c r="O1077" s="2">
        <f ca="1" xml:space="preserve"> (-Table7[[#This Row],[Original Price]] - Table7[[#This Row],[Selling Price]])  * Table7[[#This Row],[Units sold (Anually)]]</f>
        <v>-19259358</v>
      </c>
      <c r="P1077" s="2">
        <f ca="1" xml:space="preserve"> (Table7[[#This Row],[Original Price]] - Table7[[#This Row],[Selling Price]]) * Table7[[#This Row],[Units sold (Anually)]]</f>
        <v>0</v>
      </c>
      <c r="Q1077" s="2">
        <f ca="1" xml:space="preserve"> Table7[[#This Row],[Sales]] - Table7[[#This Row],[Discount]]</f>
        <v>9629679</v>
      </c>
    </row>
    <row r="1078" spans="1:17">
      <c r="A1078" t="s">
        <v>27</v>
      </c>
      <c r="B1078" t="s">
        <v>629</v>
      </c>
      <c r="C1078" t="s">
        <v>630</v>
      </c>
      <c r="D1078" t="s">
        <v>45</v>
      </c>
      <c r="E1078" s="6" t="s">
        <v>15</v>
      </c>
      <c r="F1078" t="s">
        <v>16</v>
      </c>
      <c r="G1078">
        <v>4.3</v>
      </c>
      <c r="H1078" s="2">
        <v>13999</v>
      </c>
      <c r="I1078" s="2">
        <v>13999</v>
      </c>
      <c r="J1078" t="s">
        <v>631</v>
      </c>
      <c r="K1078">
        <v>0</v>
      </c>
      <c r="L1078">
        <v>0</v>
      </c>
      <c r="M1078">
        <f t="shared" ca="1" si="16"/>
        <v>351</v>
      </c>
      <c r="N1078" s="2">
        <f ca="1" xml:space="preserve"> Table7[[#This Row],[Selling Price]] * Table7[[#This Row],[Units sold (Anually)]]</f>
        <v>4913649</v>
      </c>
      <c r="O1078" s="2">
        <f ca="1" xml:space="preserve"> (-Table7[[#This Row],[Original Price]] - Table7[[#This Row],[Selling Price]])  * Table7[[#This Row],[Units sold (Anually)]]</f>
        <v>-9827298</v>
      </c>
      <c r="P1078" s="2">
        <f ca="1" xml:space="preserve"> (Table7[[#This Row],[Original Price]] - Table7[[#This Row],[Selling Price]]) * Table7[[#This Row],[Units sold (Anually)]]</f>
        <v>0</v>
      </c>
      <c r="Q1078" s="2">
        <f ca="1" xml:space="preserve"> Table7[[#This Row],[Sales]] - Table7[[#This Row],[Discount]]</f>
        <v>4913649</v>
      </c>
    </row>
    <row r="1079" spans="1:17">
      <c r="A1079" t="s">
        <v>23</v>
      </c>
      <c r="B1079">
        <v>1</v>
      </c>
      <c r="C1079" t="s">
        <v>35</v>
      </c>
      <c r="D1079" t="s">
        <v>30</v>
      </c>
      <c r="E1079" s="6" t="s">
        <v>31</v>
      </c>
      <c r="F1079" t="s">
        <v>16</v>
      </c>
      <c r="G1079">
        <v>4.4000000000000004</v>
      </c>
      <c r="H1079" s="2">
        <v>10990</v>
      </c>
      <c r="I1079" s="2">
        <v>14990</v>
      </c>
      <c r="J1079" t="s">
        <v>95</v>
      </c>
      <c r="K1079">
        <v>4000</v>
      </c>
      <c r="L1079">
        <v>26.684456304202801</v>
      </c>
      <c r="M1079">
        <f t="shared" ca="1" si="16"/>
        <v>463</v>
      </c>
      <c r="N1079" s="2">
        <f ca="1" xml:space="preserve"> Table7[[#This Row],[Selling Price]] * Table7[[#This Row],[Units sold (Anually)]]</f>
        <v>5088370</v>
      </c>
      <c r="O1079" s="2">
        <f ca="1" xml:space="preserve"> (-Table7[[#This Row],[Original Price]] - Table7[[#This Row],[Selling Price]])  * Table7[[#This Row],[Units sold (Anually)]]</f>
        <v>-12028740</v>
      </c>
      <c r="P1079" s="2">
        <f ca="1" xml:space="preserve"> (Table7[[#This Row],[Original Price]] - Table7[[#This Row],[Selling Price]]) * Table7[[#This Row],[Units sold (Anually)]]</f>
        <v>1852000</v>
      </c>
      <c r="Q1079" s="2">
        <f ca="1" xml:space="preserve"> Table7[[#This Row],[Sales]] - Table7[[#This Row],[Discount]]</f>
        <v>5084370</v>
      </c>
    </row>
    <row r="1080" spans="1:17">
      <c r="A1080" t="s">
        <v>33</v>
      </c>
      <c r="B1080" t="s">
        <v>1253</v>
      </c>
      <c r="C1080" t="s">
        <v>128</v>
      </c>
      <c r="D1080" t="s">
        <v>36</v>
      </c>
      <c r="E1080" s="6" t="s">
        <v>31</v>
      </c>
      <c r="F1080" t="s">
        <v>16</v>
      </c>
      <c r="G1080">
        <v>4.5</v>
      </c>
      <c r="H1080" s="2">
        <v>56999</v>
      </c>
      <c r="I1080" s="2">
        <v>59900</v>
      </c>
      <c r="J1080" t="s">
        <v>1254</v>
      </c>
      <c r="K1080">
        <v>2901</v>
      </c>
      <c r="L1080">
        <v>4.8430717863105102</v>
      </c>
      <c r="M1080">
        <f t="shared" ca="1" si="16"/>
        <v>451</v>
      </c>
      <c r="N1080" s="2">
        <f ca="1" xml:space="preserve"> Table7[[#This Row],[Selling Price]] * Table7[[#This Row],[Units sold (Anually)]]</f>
        <v>25706549</v>
      </c>
      <c r="O1080" s="2">
        <f ca="1" xml:space="preserve"> (-Table7[[#This Row],[Original Price]] - Table7[[#This Row],[Selling Price]])  * Table7[[#This Row],[Units sold (Anually)]]</f>
        <v>-52721449</v>
      </c>
      <c r="P1080" s="2">
        <f ca="1" xml:space="preserve"> (Table7[[#This Row],[Original Price]] - Table7[[#This Row],[Selling Price]]) * Table7[[#This Row],[Units sold (Anually)]]</f>
        <v>1308351</v>
      </c>
      <c r="Q1080" s="2">
        <f ca="1" xml:space="preserve"> Table7[[#This Row],[Sales]] - Table7[[#This Row],[Discount]]</f>
        <v>25703648</v>
      </c>
    </row>
    <row r="1081" spans="1:17">
      <c r="A1081" t="s">
        <v>33</v>
      </c>
      <c r="B1081" t="s">
        <v>574</v>
      </c>
      <c r="C1081" t="s">
        <v>80</v>
      </c>
      <c r="D1081" t="s">
        <v>45</v>
      </c>
      <c r="E1081" s="6" t="s">
        <v>2554</v>
      </c>
      <c r="F1081" t="s">
        <v>16</v>
      </c>
      <c r="G1081" t="s">
        <v>2506</v>
      </c>
      <c r="H1081" s="2">
        <v>179900</v>
      </c>
      <c r="I1081" s="2">
        <v>179900</v>
      </c>
      <c r="J1081" t="s">
        <v>575</v>
      </c>
      <c r="K1081">
        <v>0</v>
      </c>
      <c r="L1081">
        <v>0</v>
      </c>
      <c r="M1081">
        <f t="shared" ca="1" si="16"/>
        <v>217</v>
      </c>
      <c r="N1081" s="2">
        <f ca="1" xml:space="preserve"> Table7[[#This Row],[Selling Price]] * Table7[[#This Row],[Units sold (Anually)]]</f>
        <v>39038300</v>
      </c>
      <c r="O1081" s="2">
        <f ca="1" xml:space="preserve"> (-Table7[[#This Row],[Original Price]] - Table7[[#This Row],[Selling Price]])  * Table7[[#This Row],[Units sold (Anually)]]</f>
        <v>-78076600</v>
      </c>
      <c r="P1081" s="2">
        <f ca="1" xml:space="preserve"> (Table7[[#This Row],[Original Price]] - Table7[[#This Row],[Selling Price]]) * Table7[[#This Row],[Units sold (Anually)]]</f>
        <v>0</v>
      </c>
      <c r="Q1081" s="2">
        <f ca="1" xml:space="preserve"> Table7[[#This Row],[Sales]] - Table7[[#This Row],[Discount]]</f>
        <v>39038300</v>
      </c>
    </row>
    <row r="1082" spans="1:17">
      <c r="A1082" t="s">
        <v>23</v>
      </c>
      <c r="B1082" t="s">
        <v>105</v>
      </c>
      <c r="C1082" t="s">
        <v>106</v>
      </c>
      <c r="D1082" t="s">
        <v>45</v>
      </c>
      <c r="E1082" s="6" t="s">
        <v>15</v>
      </c>
      <c r="F1082" t="s">
        <v>16</v>
      </c>
      <c r="G1082">
        <v>4.3</v>
      </c>
      <c r="H1082" s="2">
        <v>17999</v>
      </c>
      <c r="I1082" s="2">
        <v>19999</v>
      </c>
      <c r="J1082" t="s">
        <v>107</v>
      </c>
      <c r="K1082">
        <v>2000</v>
      </c>
      <c r="L1082">
        <v>10.0005000250012</v>
      </c>
      <c r="M1082">
        <f t="shared" ca="1" si="16"/>
        <v>478</v>
      </c>
      <c r="N1082" s="2">
        <f ca="1" xml:space="preserve"> Table7[[#This Row],[Selling Price]] * Table7[[#This Row],[Units sold (Anually)]]</f>
        <v>8603522</v>
      </c>
      <c r="O1082" s="2">
        <f ca="1" xml:space="preserve"> (-Table7[[#This Row],[Original Price]] - Table7[[#This Row],[Selling Price]])  * Table7[[#This Row],[Units sold (Anually)]]</f>
        <v>-18163044</v>
      </c>
      <c r="P1082" s="2">
        <f ca="1" xml:space="preserve"> (Table7[[#This Row],[Original Price]] - Table7[[#This Row],[Selling Price]]) * Table7[[#This Row],[Units sold (Anually)]]</f>
        <v>956000</v>
      </c>
      <c r="Q1082" s="2">
        <f ca="1" xml:space="preserve"> Table7[[#This Row],[Sales]] - Table7[[#This Row],[Discount]]</f>
        <v>8601522</v>
      </c>
    </row>
    <row r="1083" spans="1:17">
      <c r="A1083" t="s">
        <v>33</v>
      </c>
      <c r="B1083" t="s">
        <v>513</v>
      </c>
      <c r="C1083" t="s">
        <v>80</v>
      </c>
      <c r="D1083" t="s">
        <v>36</v>
      </c>
      <c r="E1083" s="6" t="s">
        <v>31</v>
      </c>
      <c r="F1083" t="s">
        <v>16</v>
      </c>
      <c r="G1083">
        <v>4.5999999999999996</v>
      </c>
      <c r="H1083" s="2">
        <v>79999</v>
      </c>
      <c r="I1083" s="2">
        <v>106600</v>
      </c>
      <c r="J1083" t="s">
        <v>515</v>
      </c>
      <c r="K1083">
        <v>26601</v>
      </c>
      <c r="L1083">
        <v>24.9540337711069</v>
      </c>
      <c r="M1083">
        <f t="shared" ca="1" si="16"/>
        <v>378</v>
      </c>
      <c r="N1083" s="2">
        <f ca="1" xml:space="preserve"> Table7[[#This Row],[Selling Price]] * Table7[[#This Row],[Units sold (Anually)]]</f>
        <v>30239622</v>
      </c>
      <c r="O1083" s="2">
        <f ca="1" xml:space="preserve"> (-Table7[[#This Row],[Original Price]] - Table7[[#This Row],[Selling Price]])  * Table7[[#This Row],[Units sold (Anually)]]</f>
        <v>-70534422</v>
      </c>
      <c r="P1083" s="2">
        <f ca="1" xml:space="preserve"> (Table7[[#This Row],[Original Price]] - Table7[[#This Row],[Selling Price]]) * Table7[[#This Row],[Units sold (Anually)]]</f>
        <v>10055178</v>
      </c>
      <c r="Q1083" s="2">
        <f ca="1" xml:space="preserve"> Table7[[#This Row],[Sales]] - Table7[[#This Row],[Discount]]</f>
        <v>30213021</v>
      </c>
    </row>
    <row r="1084" spans="1:17">
      <c r="A1084" t="s">
        <v>33</v>
      </c>
      <c r="B1084" t="s">
        <v>48</v>
      </c>
      <c r="C1084" t="s">
        <v>97</v>
      </c>
      <c r="D1084" t="s">
        <v>50</v>
      </c>
      <c r="E1084" s="6" t="s">
        <v>15</v>
      </c>
      <c r="F1084" t="s">
        <v>16</v>
      </c>
      <c r="G1084">
        <v>4.5999999999999996</v>
      </c>
      <c r="H1084" s="2">
        <v>47999</v>
      </c>
      <c r="I1084" s="2">
        <v>52900</v>
      </c>
      <c r="J1084" t="s">
        <v>51</v>
      </c>
      <c r="K1084">
        <v>4901</v>
      </c>
      <c r="L1084">
        <v>9.2646502835538698</v>
      </c>
      <c r="M1084">
        <f t="shared" ca="1" si="16"/>
        <v>252</v>
      </c>
      <c r="N1084" s="2">
        <f ca="1" xml:space="preserve"> Table7[[#This Row],[Selling Price]] * Table7[[#This Row],[Units sold (Anually)]]</f>
        <v>12095748</v>
      </c>
      <c r="O1084" s="2">
        <f ca="1" xml:space="preserve"> (-Table7[[#This Row],[Original Price]] - Table7[[#This Row],[Selling Price]])  * Table7[[#This Row],[Units sold (Anually)]]</f>
        <v>-25426548</v>
      </c>
      <c r="P1084" s="2">
        <f ca="1" xml:space="preserve"> (Table7[[#This Row],[Original Price]] - Table7[[#This Row],[Selling Price]]) * Table7[[#This Row],[Units sold (Anually)]]</f>
        <v>1235052</v>
      </c>
      <c r="Q1084" s="2">
        <f ca="1" xml:space="preserve"> Table7[[#This Row],[Sales]] - Table7[[#This Row],[Discount]]</f>
        <v>12090847</v>
      </c>
    </row>
    <row r="1085" spans="1:17">
      <c r="A1085" t="s">
        <v>11</v>
      </c>
      <c r="B1085" t="s">
        <v>1585</v>
      </c>
      <c r="C1085" t="s">
        <v>80</v>
      </c>
      <c r="D1085" t="s">
        <v>81</v>
      </c>
      <c r="E1085" s="6" t="s">
        <v>14</v>
      </c>
      <c r="F1085" t="s">
        <v>16</v>
      </c>
      <c r="G1085">
        <v>4.0999999999999996</v>
      </c>
      <c r="H1085" s="2">
        <v>7400</v>
      </c>
      <c r="I1085" s="2">
        <v>7400</v>
      </c>
      <c r="J1085" t="s">
        <v>1586</v>
      </c>
      <c r="K1085">
        <v>0</v>
      </c>
      <c r="L1085">
        <v>0</v>
      </c>
      <c r="M1085">
        <f t="shared" ca="1" si="16"/>
        <v>378</v>
      </c>
      <c r="N1085" s="2">
        <f ca="1" xml:space="preserve"> Table7[[#This Row],[Selling Price]] * Table7[[#This Row],[Units sold (Anually)]]</f>
        <v>2797200</v>
      </c>
      <c r="O1085" s="2">
        <f ca="1" xml:space="preserve"> (-Table7[[#This Row],[Original Price]] - Table7[[#This Row],[Selling Price]])  * Table7[[#This Row],[Units sold (Anually)]]</f>
        <v>-5594400</v>
      </c>
      <c r="P1085" s="2">
        <f ca="1" xml:space="preserve"> (Table7[[#This Row],[Original Price]] - Table7[[#This Row],[Selling Price]]) * Table7[[#This Row],[Units sold (Anually)]]</f>
        <v>0</v>
      </c>
      <c r="Q1085" s="2">
        <f ca="1" xml:space="preserve"> Table7[[#This Row],[Sales]] - Table7[[#This Row],[Discount]]</f>
        <v>2797200</v>
      </c>
    </row>
    <row r="1086" spans="1:17">
      <c r="A1086" t="s">
        <v>72</v>
      </c>
      <c r="B1086" t="s">
        <v>425</v>
      </c>
      <c r="C1086" t="s">
        <v>1587</v>
      </c>
      <c r="D1086" t="s">
        <v>14</v>
      </c>
      <c r="E1086" s="6" t="s">
        <v>63</v>
      </c>
      <c r="F1086" t="s">
        <v>16</v>
      </c>
      <c r="G1086">
        <v>4.5</v>
      </c>
      <c r="H1086" s="2">
        <v>15490</v>
      </c>
      <c r="I1086" s="2">
        <v>19490</v>
      </c>
      <c r="J1086" t="s">
        <v>427</v>
      </c>
      <c r="K1086">
        <v>4000</v>
      </c>
      <c r="L1086">
        <v>20.5233453052847</v>
      </c>
      <c r="M1086">
        <f t="shared" ca="1" si="16"/>
        <v>359</v>
      </c>
      <c r="N1086" s="2">
        <f ca="1" xml:space="preserve"> Table7[[#This Row],[Selling Price]] * Table7[[#This Row],[Units sold (Anually)]]</f>
        <v>5560910</v>
      </c>
      <c r="O1086" s="2">
        <f ca="1" xml:space="preserve"> (-Table7[[#This Row],[Original Price]] - Table7[[#This Row],[Selling Price]])  * Table7[[#This Row],[Units sold (Anually)]]</f>
        <v>-12557820</v>
      </c>
      <c r="P1086" s="2">
        <f ca="1" xml:space="preserve"> (Table7[[#This Row],[Original Price]] - Table7[[#This Row],[Selling Price]]) * Table7[[#This Row],[Units sold (Anually)]]</f>
        <v>1436000</v>
      </c>
      <c r="Q1086" s="2">
        <f ca="1" xml:space="preserve"> Table7[[#This Row],[Sales]] - Table7[[#This Row],[Discount]]</f>
        <v>5556910</v>
      </c>
    </row>
    <row r="1087" spans="1:17">
      <c r="A1087" t="s">
        <v>72</v>
      </c>
      <c r="B1087" t="s">
        <v>425</v>
      </c>
      <c r="C1087" t="s">
        <v>550</v>
      </c>
      <c r="D1087" t="s">
        <v>277</v>
      </c>
      <c r="E1087" s="6" t="s">
        <v>63</v>
      </c>
      <c r="F1087" t="s">
        <v>16</v>
      </c>
      <c r="G1087">
        <v>4.4000000000000004</v>
      </c>
      <c r="H1087" s="2">
        <v>14990</v>
      </c>
      <c r="I1087" s="2">
        <v>14990</v>
      </c>
      <c r="J1087" t="s">
        <v>427</v>
      </c>
      <c r="K1087">
        <v>0</v>
      </c>
      <c r="L1087">
        <v>0</v>
      </c>
      <c r="M1087">
        <f t="shared" ca="1" si="16"/>
        <v>210</v>
      </c>
      <c r="N1087" s="2">
        <f ca="1" xml:space="preserve"> Table7[[#This Row],[Selling Price]] * Table7[[#This Row],[Units sold (Anually)]]</f>
        <v>3147900</v>
      </c>
      <c r="O1087" s="2">
        <f ca="1" xml:space="preserve"> (-Table7[[#This Row],[Original Price]] - Table7[[#This Row],[Selling Price]])  * Table7[[#This Row],[Units sold (Anually)]]</f>
        <v>-6295800</v>
      </c>
      <c r="P1087" s="2">
        <f ca="1" xml:space="preserve"> (Table7[[#This Row],[Original Price]] - Table7[[#This Row],[Selling Price]]) * Table7[[#This Row],[Units sold (Anually)]]</f>
        <v>0</v>
      </c>
      <c r="Q1087" s="2">
        <f ca="1" xml:space="preserve"> Table7[[#This Row],[Sales]] - Table7[[#This Row],[Discount]]</f>
        <v>3147900</v>
      </c>
    </row>
    <row r="1088" spans="1:17">
      <c r="A1088" t="s">
        <v>336</v>
      </c>
      <c r="B1088" t="s">
        <v>911</v>
      </c>
      <c r="C1088" t="s">
        <v>177</v>
      </c>
      <c r="D1088" t="s">
        <v>14</v>
      </c>
      <c r="E1088" s="6" t="s">
        <v>15</v>
      </c>
      <c r="F1088" t="s">
        <v>16</v>
      </c>
      <c r="G1088">
        <v>4.4000000000000004</v>
      </c>
      <c r="H1088" s="2">
        <v>18999</v>
      </c>
      <c r="I1088" s="2">
        <v>21999</v>
      </c>
      <c r="J1088" t="s">
        <v>912</v>
      </c>
      <c r="K1088">
        <v>3000</v>
      </c>
      <c r="L1088">
        <v>13.636983499249901</v>
      </c>
      <c r="M1088">
        <f t="shared" ca="1" si="16"/>
        <v>462</v>
      </c>
      <c r="N1088" s="2">
        <f ca="1" xml:space="preserve"> Table7[[#This Row],[Selling Price]] * Table7[[#This Row],[Units sold (Anually)]]</f>
        <v>8777538</v>
      </c>
      <c r="O1088" s="2">
        <f ca="1" xml:space="preserve"> (-Table7[[#This Row],[Original Price]] - Table7[[#This Row],[Selling Price]])  * Table7[[#This Row],[Units sold (Anually)]]</f>
        <v>-18941076</v>
      </c>
      <c r="P1088" s="2">
        <f ca="1" xml:space="preserve"> (Table7[[#This Row],[Original Price]] - Table7[[#This Row],[Selling Price]]) * Table7[[#This Row],[Units sold (Anually)]]</f>
        <v>1386000</v>
      </c>
      <c r="Q1088" s="2">
        <f ca="1" xml:space="preserve"> Table7[[#This Row],[Sales]] - Table7[[#This Row],[Discount]]</f>
        <v>8774538</v>
      </c>
    </row>
    <row r="1089" spans="1:17">
      <c r="A1089" t="s">
        <v>11</v>
      </c>
      <c r="B1089" t="s">
        <v>1428</v>
      </c>
      <c r="C1089" t="s">
        <v>35</v>
      </c>
      <c r="D1089" t="s">
        <v>191</v>
      </c>
      <c r="E1089" s="6" t="s">
        <v>30</v>
      </c>
      <c r="F1089" t="s">
        <v>16</v>
      </c>
      <c r="G1089">
        <v>3.8</v>
      </c>
      <c r="H1089" s="2">
        <v>3500</v>
      </c>
      <c r="I1089" s="2">
        <v>3500</v>
      </c>
      <c r="J1089" t="s">
        <v>1429</v>
      </c>
      <c r="K1089">
        <v>0</v>
      </c>
      <c r="L1089">
        <v>0</v>
      </c>
      <c r="M1089">
        <f t="shared" ca="1" si="16"/>
        <v>195</v>
      </c>
      <c r="N1089" s="2">
        <f ca="1" xml:space="preserve"> Table7[[#This Row],[Selling Price]] * Table7[[#This Row],[Units sold (Anually)]]</f>
        <v>682500</v>
      </c>
      <c r="O1089" s="2">
        <f ca="1" xml:space="preserve"> (-Table7[[#This Row],[Original Price]] - Table7[[#This Row],[Selling Price]])  * Table7[[#This Row],[Units sold (Anually)]]</f>
        <v>-1365000</v>
      </c>
      <c r="P1089" s="2">
        <f ca="1" xml:space="preserve"> (Table7[[#This Row],[Original Price]] - Table7[[#This Row],[Selling Price]]) * Table7[[#This Row],[Units sold (Anually)]]</f>
        <v>0</v>
      </c>
      <c r="Q1089" s="2">
        <f ca="1" xml:space="preserve"> Table7[[#This Row],[Sales]] - Table7[[#This Row],[Discount]]</f>
        <v>682500</v>
      </c>
    </row>
    <row r="1090" spans="1:17">
      <c r="A1090" t="s">
        <v>38</v>
      </c>
      <c r="B1090" t="s">
        <v>1588</v>
      </c>
      <c r="C1090" t="s">
        <v>97</v>
      </c>
      <c r="D1090" t="s">
        <v>50</v>
      </c>
      <c r="E1090" s="6" t="s">
        <v>21</v>
      </c>
      <c r="F1090" t="s">
        <v>16</v>
      </c>
      <c r="G1090">
        <v>3.9</v>
      </c>
      <c r="H1090" s="2">
        <v>8999</v>
      </c>
      <c r="I1090" s="2">
        <v>8999</v>
      </c>
      <c r="J1090" t="s">
        <v>1589</v>
      </c>
      <c r="K1090">
        <v>0</v>
      </c>
      <c r="L1090">
        <v>0</v>
      </c>
      <c r="M1090">
        <f t="shared" ref="M1090:M1153" ca="1" si="17">RANDBETWEEN(100,500)</f>
        <v>189</v>
      </c>
      <c r="N1090" s="2">
        <f ca="1" xml:space="preserve"> Table7[[#This Row],[Selling Price]] * Table7[[#This Row],[Units sold (Anually)]]</f>
        <v>1700811</v>
      </c>
      <c r="O1090" s="2">
        <f ca="1" xml:space="preserve"> (-Table7[[#This Row],[Original Price]] - Table7[[#This Row],[Selling Price]])  * Table7[[#This Row],[Units sold (Anually)]]</f>
        <v>-3401622</v>
      </c>
      <c r="P1090" s="2">
        <f ca="1" xml:space="preserve"> (Table7[[#This Row],[Original Price]] - Table7[[#This Row],[Selling Price]]) * Table7[[#This Row],[Units sold (Anually)]]</f>
        <v>0</v>
      </c>
      <c r="Q1090" s="2">
        <f ca="1" xml:space="preserve"> Table7[[#This Row],[Sales]] - Table7[[#This Row],[Discount]]</f>
        <v>1700811</v>
      </c>
    </row>
    <row r="1091" spans="1:17">
      <c r="A1091" t="s">
        <v>72</v>
      </c>
      <c r="B1091" t="s">
        <v>1590</v>
      </c>
      <c r="C1091" t="s">
        <v>1591</v>
      </c>
      <c r="D1091" t="s">
        <v>30</v>
      </c>
      <c r="E1091" s="6" t="s">
        <v>15</v>
      </c>
      <c r="F1091" t="s">
        <v>16</v>
      </c>
      <c r="G1091">
        <v>4.4000000000000004</v>
      </c>
      <c r="H1091" s="2">
        <v>19990</v>
      </c>
      <c r="I1091" s="2">
        <v>19990</v>
      </c>
      <c r="J1091" t="s">
        <v>1592</v>
      </c>
      <c r="K1091">
        <v>0</v>
      </c>
      <c r="L1091">
        <v>0</v>
      </c>
      <c r="M1091">
        <f t="shared" ca="1" si="17"/>
        <v>196</v>
      </c>
      <c r="N1091" s="2">
        <f ca="1" xml:space="preserve"> Table7[[#This Row],[Selling Price]] * Table7[[#This Row],[Units sold (Anually)]]</f>
        <v>3918040</v>
      </c>
      <c r="O1091" s="2">
        <f ca="1" xml:space="preserve"> (-Table7[[#This Row],[Original Price]] - Table7[[#This Row],[Selling Price]])  * Table7[[#This Row],[Units sold (Anually)]]</f>
        <v>-7836080</v>
      </c>
      <c r="P1091" s="2">
        <f ca="1" xml:space="preserve"> (Table7[[#This Row],[Original Price]] - Table7[[#This Row],[Selling Price]]) * Table7[[#This Row],[Units sold (Anually)]]</f>
        <v>0</v>
      </c>
      <c r="Q1091" s="2">
        <f ca="1" xml:space="preserve"> Table7[[#This Row],[Sales]] - Table7[[#This Row],[Discount]]</f>
        <v>3918040</v>
      </c>
    </row>
    <row r="1092" spans="1:17">
      <c r="A1092" t="s">
        <v>67</v>
      </c>
      <c r="B1092" t="s">
        <v>216</v>
      </c>
      <c r="C1092" t="s">
        <v>62</v>
      </c>
      <c r="D1092" t="s">
        <v>50</v>
      </c>
      <c r="E1092" s="6" t="s">
        <v>70</v>
      </c>
      <c r="F1092" t="s">
        <v>16</v>
      </c>
      <c r="G1092">
        <v>4.4000000000000004</v>
      </c>
      <c r="H1092" s="2">
        <v>12990</v>
      </c>
      <c r="I1092" s="2">
        <v>12990</v>
      </c>
      <c r="J1092" t="s">
        <v>217</v>
      </c>
      <c r="K1092">
        <v>0</v>
      </c>
      <c r="L1092">
        <v>0</v>
      </c>
      <c r="M1092">
        <f t="shared" ca="1" si="17"/>
        <v>177</v>
      </c>
      <c r="N1092" s="2">
        <f ca="1" xml:space="preserve"> Table7[[#This Row],[Selling Price]] * Table7[[#This Row],[Units sold (Anually)]]</f>
        <v>2299230</v>
      </c>
      <c r="O1092" s="2">
        <f ca="1" xml:space="preserve"> (-Table7[[#This Row],[Original Price]] - Table7[[#This Row],[Selling Price]])  * Table7[[#This Row],[Units sold (Anually)]]</f>
        <v>-4598460</v>
      </c>
      <c r="P1092" s="2">
        <f ca="1" xml:space="preserve"> (Table7[[#This Row],[Original Price]] - Table7[[#This Row],[Selling Price]]) * Table7[[#This Row],[Units sold (Anually)]]</f>
        <v>0</v>
      </c>
      <c r="Q1092" s="2">
        <f ca="1" xml:space="preserve"> Table7[[#This Row],[Sales]] - Table7[[#This Row],[Discount]]</f>
        <v>2299230</v>
      </c>
    </row>
    <row r="1093" spans="1:17">
      <c r="A1093" t="s">
        <v>38</v>
      </c>
      <c r="B1093" t="s">
        <v>795</v>
      </c>
      <c r="C1093" t="s">
        <v>93</v>
      </c>
      <c r="D1093" t="s">
        <v>30</v>
      </c>
      <c r="E1093" s="6" t="s">
        <v>31</v>
      </c>
      <c r="F1093" t="s">
        <v>16</v>
      </c>
      <c r="G1093">
        <v>4</v>
      </c>
      <c r="H1093" s="2">
        <v>21499</v>
      </c>
      <c r="I1093" s="2">
        <v>21499</v>
      </c>
      <c r="J1093" t="s">
        <v>796</v>
      </c>
      <c r="K1093">
        <v>0</v>
      </c>
      <c r="L1093">
        <v>0</v>
      </c>
      <c r="M1093">
        <f t="shared" ca="1" si="17"/>
        <v>234</v>
      </c>
      <c r="N1093" s="2">
        <f ca="1" xml:space="preserve"> Table7[[#This Row],[Selling Price]] * Table7[[#This Row],[Units sold (Anually)]]</f>
        <v>5030766</v>
      </c>
      <c r="O1093" s="2">
        <f ca="1" xml:space="preserve"> (-Table7[[#This Row],[Original Price]] - Table7[[#This Row],[Selling Price]])  * Table7[[#This Row],[Units sold (Anually)]]</f>
        <v>-10061532</v>
      </c>
      <c r="P1093" s="2">
        <f ca="1" xml:space="preserve"> (Table7[[#This Row],[Original Price]] - Table7[[#This Row],[Selling Price]]) * Table7[[#This Row],[Units sold (Anually)]]</f>
        <v>0</v>
      </c>
      <c r="Q1093" s="2">
        <f ca="1" xml:space="preserve"> Table7[[#This Row],[Sales]] - Table7[[#This Row],[Discount]]</f>
        <v>5030766</v>
      </c>
    </row>
    <row r="1094" spans="1:17">
      <c r="A1094" t="s">
        <v>67</v>
      </c>
      <c r="B1094" t="s">
        <v>1593</v>
      </c>
      <c r="C1094" t="s">
        <v>748</v>
      </c>
      <c r="D1094" t="s">
        <v>30</v>
      </c>
      <c r="E1094" s="6" t="s">
        <v>31</v>
      </c>
      <c r="F1094" t="s">
        <v>16</v>
      </c>
      <c r="G1094">
        <v>4.3</v>
      </c>
      <c r="H1094" s="2">
        <v>15490</v>
      </c>
      <c r="I1094" s="2">
        <v>15490</v>
      </c>
      <c r="J1094" t="s">
        <v>1594</v>
      </c>
      <c r="K1094">
        <v>0</v>
      </c>
      <c r="L1094">
        <v>0</v>
      </c>
      <c r="M1094">
        <f t="shared" ca="1" si="17"/>
        <v>266</v>
      </c>
      <c r="N1094" s="2">
        <f ca="1" xml:space="preserve"> Table7[[#This Row],[Selling Price]] * Table7[[#This Row],[Units sold (Anually)]]</f>
        <v>4120340</v>
      </c>
      <c r="O1094" s="2">
        <f ca="1" xml:space="preserve"> (-Table7[[#This Row],[Original Price]] - Table7[[#This Row],[Selling Price]])  * Table7[[#This Row],[Units sold (Anually)]]</f>
        <v>-8240680</v>
      </c>
      <c r="P1094" s="2">
        <f ca="1" xml:space="preserve"> (Table7[[#This Row],[Original Price]] - Table7[[#This Row],[Selling Price]]) * Table7[[#This Row],[Units sold (Anually)]]</f>
        <v>0</v>
      </c>
      <c r="Q1094" s="2">
        <f ca="1" xml:space="preserve"> Table7[[#This Row],[Sales]] - Table7[[#This Row],[Discount]]</f>
        <v>4120340</v>
      </c>
    </row>
    <row r="1095" spans="1:17">
      <c r="A1095" t="s">
        <v>11</v>
      </c>
      <c r="B1095" t="s">
        <v>843</v>
      </c>
      <c r="C1095" t="s">
        <v>1595</v>
      </c>
      <c r="D1095" t="s">
        <v>14</v>
      </c>
      <c r="E1095" s="6" t="s">
        <v>15</v>
      </c>
      <c r="F1095" t="s">
        <v>16</v>
      </c>
      <c r="G1095">
        <v>4.3</v>
      </c>
      <c r="H1095" s="2">
        <v>49980</v>
      </c>
      <c r="I1095" s="2">
        <v>49980</v>
      </c>
      <c r="J1095" t="s">
        <v>845</v>
      </c>
      <c r="K1095">
        <v>0</v>
      </c>
      <c r="L1095">
        <v>0</v>
      </c>
      <c r="M1095">
        <f t="shared" ca="1" si="17"/>
        <v>171</v>
      </c>
      <c r="N1095" s="2">
        <f ca="1" xml:space="preserve"> Table7[[#This Row],[Selling Price]] * Table7[[#This Row],[Units sold (Anually)]]</f>
        <v>8546580</v>
      </c>
      <c r="O1095" s="2">
        <f ca="1" xml:space="preserve"> (-Table7[[#This Row],[Original Price]] - Table7[[#This Row],[Selling Price]])  * Table7[[#This Row],[Units sold (Anually)]]</f>
        <v>-17093160</v>
      </c>
      <c r="P1095" s="2">
        <f ca="1" xml:space="preserve"> (Table7[[#This Row],[Original Price]] - Table7[[#This Row],[Selling Price]]) * Table7[[#This Row],[Units sold (Anually)]]</f>
        <v>0</v>
      </c>
      <c r="Q1095" s="2">
        <f ca="1" xml:space="preserve"> Table7[[#This Row],[Sales]] - Table7[[#This Row],[Discount]]</f>
        <v>8546580</v>
      </c>
    </row>
    <row r="1096" spans="1:17">
      <c r="A1096" t="s">
        <v>23</v>
      </c>
      <c r="B1096">
        <v>6</v>
      </c>
      <c r="C1096" t="s">
        <v>679</v>
      </c>
      <c r="D1096" t="s">
        <v>14</v>
      </c>
      <c r="E1096" s="6" t="s">
        <v>15</v>
      </c>
      <c r="F1096" t="s">
        <v>16</v>
      </c>
      <c r="G1096">
        <v>4.4000000000000004</v>
      </c>
      <c r="H1096" s="2">
        <v>16999</v>
      </c>
      <c r="I1096" s="2">
        <v>17999</v>
      </c>
      <c r="J1096" t="s">
        <v>680</v>
      </c>
      <c r="K1096">
        <v>1000</v>
      </c>
      <c r="L1096">
        <v>5.5558642146785902</v>
      </c>
      <c r="M1096">
        <f t="shared" ca="1" si="17"/>
        <v>121</v>
      </c>
      <c r="N1096" s="2">
        <f ca="1" xml:space="preserve"> Table7[[#This Row],[Selling Price]] * Table7[[#This Row],[Units sold (Anually)]]</f>
        <v>2056879</v>
      </c>
      <c r="O1096" s="2">
        <f ca="1" xml:space="preserve"> (-Table7[[#This Row],[Original Price]] - Table7[[#This Row],[Selling Price]])  * Table7[[#This Row],[Units sold (Anually)]]</f>
        <v>-4234758</v>
      </c>
      <c r="P1096" s="2">
        <f ca="1" xml:space="preserve"> (Table7[[#This Row],[Original Price]] - Table7[[#This Row],[Selling Price]]) * Table7[[#This Row],[Units sold (Anually)]]</f>
        <v>121000</v>
      </c>
      <c r="Q1096" s="2">
        <f ca="1" xml:space="preserve"> Table7[[#This Row],[Sales]] - Table7[[#This Row],[Discount]]</f>
        <v>2055879</v>
      </c>
    </row>
    <row r="1097" spans="1:17">
      <c r="A1097" t="s">
        <v>11</v>
      </c>
      <c r="B1097" t="s">
        <v>1447</v>
      </c>
      <c r="C1097" t="s">
        <v>1596</v>
      </c>
      <c r="D1097" t="s">
        <v>45</v>
      </c>
      <c r="E1097" s="6" t="s">
        <v>15</v>
      </c>
      <c r="F1097" t="s">
        <v>16</v>
      </c>
      <c r="G1097">
        <v>4.3</v>
      </c>
      <c r="H1097" s="2">
        <v>15890</v>
      </c>
      <c r="I1097" s="2">
        <v>15990</v>
      </c>
      <c r="J1097" t="s">
        <v>1449</v>
      </c>
      <c r="K1097">
        <v>100</v>
      </c>
      <c r="L1097">
        <v>0.625390869293308</v>
      </c>
      <c r="M1097">
        <f t="shared" ca="1" si="17"/>
        <v>123</v>
      </c>
      <c r="N1097" s="2">
        <f ca="1" xml:space="preserve"> Table7[[#This Row],[Selling Price]] * Table7[[#This Row],[Units sold (Anually)]]</f>
        <v>1954470</v>
      </c>
      <c r="O1097" s="2">
        <f ca="1" xml:space="preserve"> (-Table7[[#This Row],[Original Price]] - Table7[[#This Row],[Selling Price]])  * Table7[[#This Row],[Units sold (Anually)]]</f>
        <v>-3921240</v>
      </c>
      <c r="P1097" s="2">
        <f ca="1" xml:space="preserve"> (Table7[[#This Row],[Original Price]] - Table7[[#This Row],[Selling Price]]) * Table7[[#This Row],[Units sold (Anually)]]</f>
        <v>12300</v>
      </c>
      <c r="Q1097" s="2">
        <f ca="1" xml:space="preserve"> Table7[[#This Row],[Sales]] - Table7[[#This Row],[Discount]]</f>
        <v>1954370</v>
      </c>
    </row>
    <row r="1098" spans="1:17">
      <c r="A1098" t="s">
        <v>11</v>
      </c>
      <c r="B1098" t="s">
        <v>1447</v>
      </c>
      <c r="C1098" t="s">
        <v>1596</v>
      </c>
      <c r="D1098" t="s">
        <v>30</v>
      </c>
      <c r="E1098" s="6" t="s">
        <v>31</v>
      </c>
      <c r="F1098" t="s">
        <v>16</v>
      </c>
      <c r="G1098">
        <v>4.4000000000000004</v>
      </c>
      <c r="H1098" s="2">
        <v>13995</v>
      </c>
      <c r="I1098" s="2">
        <v>14455</v>
      </c>
      <c r="J1098" t="s">
        <v>1449</v>
      </c>
      <c r="K1098">
        <v>460</v>
      </c>
      <c r="L1098">
        <v>3.1822898650985798</v>
      </c>
      <c r="M1098">
        <f t="shared" ca="1" si="17"/>
        <v>153</v>
      </c>
      <c r="N1098" s="2">
        <f ca="1" xml:space="preserve"> Table7[[#This Row],[Selling Price]] * Table7[[#This Row],[Units sold (Anually)]]</f>
        <v>2141235</v>
      </c>
      <c r="O1098" s="2">
        <f ca="1" xml:space="preserve"> (-Table7[[#This Row],[Original Price]] - Table7[[#This Row],[Selling Price]])  * Table7[[#This Row],[Units sold (Anually)]]</f>
        <v>-4352850</v>
      </c>
      <c r="P1098" s="2">
        <f ca="1" xml:space="preserve"> (Table7[[#This Row],[Original Price]] - Table7[[#This Row],[Selling Price]]) * Table7[[#This Row],[Units sold (Anually)]]</f>
        <v>70380</v>
      </c>
      <c r="Q1098" s="2">
        <f ca="1" xml:space="preserve"> Table7[[#This Row],[Sales]] - Table7[[#This Row],[Discount]]</f>
        <v>2140775</v>
      </c>
    </row>
    <row r="1099" spans="1:17">
      <c r="A1099" t="s">
        <v>67</v>
      </c>
      <c r="B1099" t="s">
        <v>1593</v>
      </c>
      <c r="C1099" t="s">
        <v>1597</v>
      </c>
      <c r="D1099" t="s">
        <v>45</v>
      </c>
      <c r="E1099" s="6" t="s">
        <v>15</v>
      </c>
      <c r="F1099" t="s">
        <v>16</v>
      </c>
      <c r="G1099">
        <v>3.8</v>
      </c>
      <c r="H1099" s="2">
        <v>17490</v>
      </c>
      <c r="I1099" s="2">
        <v>20990</v>
      </c>
      <c r="J1099" t="s">
        <v>1594</v>
      </c>
      <c r="K1099">
        <v>3500</v>
      </c>
      <c r="L1099">
        <v>16.6746069556931</v>
      </c>
      <c r="M1099">
        <f t="shared" ca="1" si="17"/>
        <v>255</v>
      </c>
      <c r="N1099" s="2">
        <f ca="1" xml:space="preserve"> Table7[[#This Row],[Selling Price]] * Table7[[#This Row],[Units sold (Anually)]]</f>
        <v>4459950</v>
      </c>
      <c r="O1099" s="2">
        <f ca="1" xml:space="preserve"> (-Table7[[#This Row],[Original Price]] - Table7[[#This Row],[Selling Price]])  * Table7[[#This Row],[Units sold (Anually)]]</f>
        <v>-9812400</v>
      </c>
      <c r="P1099" s="2">
        <f ca="1" xml:space="preserve"> (Table7[[#This Row],[Original Price]] - Table7[[#This Row],[Selling Price]]) * Table7[[#This Row],[Units sold (Anually)]]</f>
        <v>892500</v>
      </c>
      <c r="Q1099" s="2">
        <f ca="1" xml:space="preserve"> Table7[[#This Row],[Sales]] - Table7[[#This Row],[Discount]]</f>
        <v>4456450</v>
      </c>
    </row>
    <row r="1100" spans="1:17">
      <c r="A1100" t="s">
        <v>83</v>
      </c>
      <c r="B1100" t="s">
        <v>1598</v>
      </c>
      <c r="C1100" t="s">
        <v>97</v>
      </c>
      <c r="D1100" t="s">
        <v>20</v>
      </c>
      <c r="E1100" s="6" t="s">
        <v>21</v>
      </c>
      <c r="F1100" t="s">
        <v>16</v>
      </c>
      <c r="G1100">
        <v>4.0999999999999996</v>
      </c>
      <c r="H1100" s="2">
        <v>6999</v>
      </c>
      <c r="I1100" s="2">
        <v>6999</v>
      </c>
      <c r="J1100" t="s">
        <v>1599</v>
      </c>
      <c r="K1100">
        <v>0</v>
      </c>
      <c r="L1100">
        <v>0</v>
      </c>
      <c r="M1100">
        <f t="shared" ca="1" si="17"/>
        <v>264</v>
      </c>
      <c r="N1100" s="2">
        <f ca="1" xml:space="preserve"> Table7[[#This Row],[Selling Price]] * Table7[[#This Row],[Units sold (Anually)]]</f>
        <v>1847736</v>
      </c>
      <c r="O1100" s="2">
        <f ca="1" xml:space="preserve"> (-Table7[[#This Row],[Original Price]] - Table7[[#This Row],[Selling Price]])  * Table7[[#This Row],[Units sold (Anually)]]</f>
        <v>-3695472</v>
      </c>
      <c r="P1100" s="2">
        <f ca="1" xml:space="preserve"> (Table7[[#This Row],[Original Price]] - Table7[[#This Row],[Selling Price]]) * Table7[[#This Row],[Units sold (Anually)]]</f>
        <v>0</v>
      </c>
      <c r="Q1100" s="2">
        <f ca="1" xml:space="preserve"> Table7[[#This Row],[Sales]] - Table7[[#This Row],[Discount]]</f>
        <v>1847736</v>
      </c>
    </row>
    <row r="1101" spans="1:17">
      <c r="A1101" t="s">
        <v>23</v>
      </c>
      <c r="B1101" t="s">
        <v>265</v>
      </c>
      <c r="C1101" t="s">
        <v>632</v>
      </c>
      <c r="D1101" t="s">
        <v>30</v>
      </c>
      <c r="E1101" s="6" t="s">
        <v>31</v>
      </c>
      <c r="F1101" t="s">
        <v>16</v>
      </c>
      <c r="G1101">
        <v>4.5</v>
      </c>
      <c r="H1101" s="2">
        <v>13999</v>
      </c>
      <c r="I1101" s="2">
        <v>14999</v>
      </c>
      <c r="J1101" t="s">
        <v>267</v>
      </c>
      <c r="K1101">
        <v>1000</v>
      </c>
      <c r="L1101">
        <v>6.6671111407427102</v>
      </c>
      <c r="M1101">
        <f t="shared" ca="1" si="17"/>
        <v>468</v>
      </c>
      <c r="N1101" s="2">
        <f ca="1" xml:space="preserve"> Table7[[#This Row],[Selling Price]] * Table7[[#This Row],[Units sold (Anually)]]</f>
        <v>6551532</v>
      </c>
      <c r="O1101" s="2">
        <f ca="1" xml:space="preserve"> (-Table7[[#This Row],[Original Price]] - Table7[[#This Row],[Selling Price]])  * Table7[[#This Row],[Units sold (Anually)]]</f>
        <v>-13571064</v>
      </c>
      <c r="P1101" s="2">
        <f ca="1" xml:space="preserve"> (Table7[[#This Row],[Original Price]] - Table7[[#This Row],[Selling Price]]) * Table7[[#This Row],[Units sold (Anually)]]</f>
        <v>468000</v>
      </c>
      <c r="Q1101" s="2">
        <f ca="1" xml:space="preserve"> Table7[[#This Row],[Sales]] - Table7[[#This Row],[Discount]]</f>
        <v>6550532</v>
      </c>
    </row>
    <row r="1102" spans="1:17">
      <c r="A1102" t="s">
        <v>87</v>
      </c>
      <c r="B1102" t="s">
        <v>825</v>
      </c>
      <c r="C1102" t="s">
        <v>35</v>
      </c>
      <c r="D1102" t="s">
        <v>14</v>
      </c>
      <c r="E1102" s="6" t="s">
        <v>15</v>
      </c>
      <c r="F1102" t="s">
        <v>16</v>
      </c>
      <c r="G1102">
        <v>4.5999999999999996</v>
      </c>
      <c r="H1102" s="2">
        <v>40999</v>
      </c>
      <c r="I1102" s="2">
        <v>40999</v>
      </c>
      <c r="J1102" t="s">
        <v>826</v>
      </c>
      <c r="K1102">
        <v>0</v>
      </c>
      <c r="L1102">
        <v>0</v>
      </c>
      <c r="M1102">
        <f t="shared" ca="1" si="17"/>
        <v>441</v>
      </c>
      <c r="N1102" s="2">
        <f ca="1" xml:space="preserve"> Table7[[#This Row],[Selling Price]] * Table7[[#This Row],[Units sold (Anually)]]</f>
        <v>18080559</v>
      </c>
      <c r="O1102" s="2">
        <f ca="1" xml:space="preserve"> (-Table7[[#This Row],[Original Price]] - Table7[[#This Row],[Selling Price]])  * Table7[[#This Row],[Units sold (Anually)]]</f>
        <v>-36161118</v>
      </c>
      <c r="P1102" s="2">
        <f ca="1" xml:space="preserve"> (Table7[[#This Row],[Original Price]] - Table7[[#This Row],[Selling Price]]) * Table7[[#This Row],[Units sold (Anually)]]</f>
        <v>0</v>
      </c>
      <c r="Q1102" s="2">
        <f ca="1" xml:space="preserve"> Table7[[#This Row],[Sales]] - Table7[[#This Row],[Discount]]</f>
        <v>18080559</v>
      </c>
    </row>
    <row r="1103" spans="1:17">
      <c r="A1103" t="s">
        <v>72</v>
      </c>
      <c r="B1103" t="s">
        <v>1332</v>
      </c>
      <c r="C1103" t="s">
        <v>781</v>
      </c>
      <c r="D1103" t="s">
        <v>20</v>
      </c>
      <c r="E1103" s="6" t="s">
        <v>21</v>
      </c>
      <c r="F1103" t="s">
        <v>16</v>
      </c>
      <c r="G1103">
        <v>4.3</v>
      </c>
      <c r="H1103" s="2">
        <v>8990</v>
      </c>
      <c r="I1103" s="2">
        <v>8990</v>
      </c>
      <c r="J1103" t="s">
        <v>1333</v>
      </c>
      <c r="K1103">
        <v>0</v>
      </c>
      <c r="L1103">
        <v>0</v>
      </c>
      <c r="M1103">
        <f t="shared" ca="1" si="17"/>
        <v>403</v>
      </c>
      <c r="N1103" s="2">
        <f ca="1" xml:space="preserve"> Table7[[#This Row],[Selling Price]] * Table7[[#This Row],[Units sold (Anually)]]</f>
        <v>3622970</v>
      </c>
      <c r="O1103" s="2">
        <f ca="1" xml:space="preserve"> (-Table7[[#This Row],[Original Price]] - Table7[[#This Row],[Selling Price]])  * Table7[[#This Row],[Units sold (Anually)]]</f>
        <v>-7245940</v>
      </c>
      <c r="P1103" s="2">
        <f ca="1" xml:space="preserve"> (Table7[[#This Row],[Original Price]] - Table7[[#This Row],[Selling Price]]) * Table7[[#This Row],[Units sold (Anually)]]</f>
        <v>0</v>
      </c>
      <c r="Q1103" s="2">
        <f ca="1" xml:space="preserve"> Table7[[#This Row],[Sales]] - Table7[[#This Row],[Discount]]</f>
        <v>3622970</v>
      </c>
    </row>
    <row r="1104" spans="1:17">
      <c r="A1104" t="s">
        <v>33</v>
      </c>
      <c r="B1104" t="s">
        <v>558</v>
      </c>
      <c r="C1104" t="s">
        <v>173</v>
      </c>
      <c r="D1104" t="s">
        <v>30</v>
      </c>
      <c r="E1104" s="6" t="s">
        <v>46</v>
      </c>
      <c r="F1104" t="s">
        <v>16</v>
      </c>
      <c r="G1104">
        <v>4.5999999999999996</v>
      </c>
      <c r="H1104" s="2">
        <v>144900</v>
      </c>
      <c r="I1104" s="2">
        <v>144900</v>
      </c>
      <c r="J1104" t="s">
        <v>559</v>
      </c>
      <c r="K1104">
        <v>0</v>
      </c>
      <c r="L1104">
        <v>0</v>
      </c>
      <c r="M1104">
        <f t="shared" ca="1" si="17"/>
        <v>363</v>
      </c>
      <c r="N1104" s="2">
        <f ca="1" xml:space="preserve"> Table7[[#This Row],[Selling Price]] * Table7[[#This Row],[Units sold (Anually)]]</f>
        <v>52598700</v>
      </c>
      <c r="O1104" s="2">
        <f ca="1" xml:space="preserve"> (-Table7[[#This Row],[Original Price]] - Table7[[#This Row],[Selling Price]])  * Table7[[#This Row],[Units sold (Anually)]]</f>
        <v>-105197400</v>
      </c>
      <c r="P1104" s="2">
        <f ca="1" xml:space="preserve"> (Table7[[#This Row],[Original Price]] - Table7[[#This Row],[Selling Price]]) * Table7[[#This Row],[Units sold (Anually)]]</f>
        <v>0</v>
      </c>
      <c r="Q1104" s="2">
        <f ca="1" xml:space="preserve"> Table7[[#This Row],[Sales]] - Table7[[#This Row],[Discount]]</f>
        <v>52598700</v>
      </c>
    </row>
    <row r="1105" spans="1:17">
      <c r="A1105" t="s">
        <v>336</v>
      </c>
      <c r="B1105" t="s">
        <v>911</v>
      </c>
      <c r="C1105" t="s">
        <v>1334</v>
      </c>
      <c r="D1105" t="s">
        <v>30</v>
      </c>
      <c r="E1105" s="6" t="s">
        <v>31</v>
      </c>
      <c r="F1105" t="s">
        <v>16</v>
      </c>
      <c r="G1105">
        <v>4.5</v>
      </c>
      <c r="H1105" s="2">
        <v>14999</v>
      </c>
      <c r="I1105" s="2">
        <v>16999</v>
      </c>
      <c r="J1105" t="s">
        <v>912</v>
      </c>
      <c r="K1105">
        <v>2000</v>
      </c>
      <c r="L1105">
        <v>11.7653979645861</v>
      </c>
      <c r="M1105">
        <f t="shared" ca="1" si="17"/>
        <v>231</v>
      </c>
      <c r="N1105" s="2">
        <f ca="1" xml:space="preserve"> Table7[[#This Row],[Selling Price]] * Table7[[#This Row],[Units sold (Anually)]]</f>
        <v>3464769</v>
      </c>
      <c r="O1105" s="2">
        <f ca="1" xml:space="preserve"> (-Table7[[#This Row],[Original Price]] - Table7[[#This Row],[Selling Price]])  * Table7[[#This Row],[Units sold (Anually)]]</f>
        <v>-7391538</v>
      </c>
      <c r="P1105" s="2">
        <f ca="1" xml:space="preserve"> (Table7[[#This Row],[Original Price]] - Table7[[#This Row],[Selling Price]]) * Table7[[#This Row],[Units sold (Anually)]]</f>
        <v>462000</v>
      </c>
      <c r="Q1105" s="2">
        <f ca="1" xml:space="preserve"> Table7[[#This Row],[Sales]] - Table7[[#This Row],[Discount]]</f>
        <v>3462769</v>
      </c>
    </row>
    <row r="1106" spans="1:17">
      <c r="A1106" t="s">
        <v>11</v>
      </c>
      <c r="B1106" t="s">
        <v>1426</v>
      </c>
      <c r="C1106" t="s">
        <v>1299</v>
      </c>
      <c r="D1106" t="s">
        <v>14</v>
      </c>
      <c r="E1106" s="6" t="s">
        <v>15</v>
      </c>
      <c r="F1106" t="s">
        <v>16</v>
      </c>
      <c r="G1106">
        <v>4.4000000000000004</v>
      </c>
      <c r="H1106" s="2">
        <v>71999</v>
      </c>
      <c r="I1106" s="2">
        <v>100999</v>
      </c>
      <c r="J1106" t="s">
        <v>1427</v>
      </c>
      <c r="K1106">
        <v>29000</v>
      </c>
      <c r="L1106">
        <v>28.7131555757977</v>
      </c>
      <c r="M1106">
        <f t="shared" ca="1" si="17"/>
        <v>192</v>
      </c>
      <c r="N1106" s="2">
        <f ca="1" xml:space="preserve"> Table7[[#This Row],[Selling Price]] * Table7[[#This Row],[Units sold (Anually)]]</f>
        <v>13823808</v>
      </c>
      <c r="O1106" s="2">
        <f ca="1" xml:space="preserve"> (-Table7[[#This Row],[Original Price]] - Table7[[#This Row],[Selling Price]])  * Table7[[#This Row],[Units sold (Anually)]]</f>
        <v>-33215616</v>
      </c>
      <c r="P1106" s="2">
        <f ca="1" xml:space="preserve"> (Table7[[#This Row],[Original Price]] - Table7[[#This Row],[Selling Price]]) * Table7[[#This Row],[Units sold (Anually)]]</f>
        <v>5568000</v>
      </c>
      <c r="Q1106" s="2">
        <f ca="1" xml:space="preserve"> Table7[[#This Row],[Sales]] - Table7[[#This Row],[Discount]]</f>
        <v>13794808</v>
      </c>
    </row>
    <row r="1107" spans="1:17">
      <c r="A1107" t="s">
        <v>11</v>
      </c>
      <c r="B1107" t="s">
        <v>1570</v>
      </c>
      <c r="C1107" t="s">
        <v>35</v>
      </c>
      <c r="D1107" t="s">
        <v>20</v>
      </c>
      <c r="E1107" s="6" t="s">
        <v>21</v>
      </c>
      <c r="F1107" t="s">
        <v>16</v>
      </c>
      <c r="G1107">
        <v>4.3</v>
      </c>
      <c r="H1107" s="2">
        <v>13800</v>
      </c>
      <c r="I1107" s="2">
        <v>15014</v>
      </c>
      <c r="J1107" t="s">
        <v>1571</v>
      </c>
      <c r="K1107">
        <v>1214</v>
      </c>
      <c r="L1107">
        <v>8.0857865991740994</v>
      </c>
      <c r="M1107">
        <f t="shared" ca="1" si="17"/>
        <v>396</v>
      </c>
      <c r="N1107" s="2">
        <f ca="1" xml:space="preserve"> Table7[[#This Row],[Selling Price]] * Table7[[#This Row],[Units sold (Anually)]]</f>
        <v>5464800</v>
      </c>
      <c r="O1107" s="2">
        <f ca="1" xml:space="preserve"> (-Table7[[#This Row],[Original Price]] - Table7[[#This Row],[Selling Price]])  * Table7[[#This Row],[Units sold (Anually)]]</f>
        <v>-11410344</v>
      </c>
      <c r="P1107" s="2">
        <f ca="1" xml:space="preserve"> (Table7[[#This Row],[Original Price]] - Table7[[#This Row],[Selling Price]]) * Table7[[#This Row],[Units sold (Anually)]]</f>
        <v>480744</v>
      </c>
      <c r="Q1107" s="2">
        <f ca="1" xml:space="preserve"> Table7[[#This Row],[Sales]] - Table7[[#This Row],[Discount]]</f>
        <v>5463586</v>
      </c>
    </row>
    <row r="1108" spans="1:17">
      <c r="A1108" t="s">
        <v>23</v>
      </c>
      <c r="B1108" t="s">
        <v>870</v>
      </c>
      <c r="C1108" t="s">
        <v>705</v>
      </c>
      <c r="D1108" t="s">
        <v>20</v>
      </c>
      <c r="E1108" s="6" t="s">
        <v>70</v>
      </c>
      <c r="F1108" t="s">
        <v>16</v>
      </c>
      <c r="G1108">
        <v>4.3</v>
      </c>
      <c r="H1108" s="2">
        <v>7299</v>
      </c>
      <c r="I1108" s="2">
        <v>7999</v>
      </c>
      <c r="J1108" t="s">
        <v>871</v>
      </c>
      <c r="K1108">
        <v>700</v>
      </c>
      <c r="L1108">
        <v>8.7510938867358394</v>
      </c>
      <c r="M1108">
        <f t="shared" ca="1" si="17"/>
        <v>132</v>
      </c>
      <c r="N1108" s="2">
        <f ca="1" xml:space="preserve"> Table7[[#This Row],[Selling Price]] * Table7[[#This Row],[Units sold (Anually)]]</f>
        <v>963468</v>
      </c>
      <c r="O1108" s="2">
        <f ca="1" xml:space="preserve"> (-Table7[[#This Row],[Original Price]] - Table7[[#This Row],[Selling Price]])  * Table7[[#This Row],[Units sold (Anually)]]</f>
        <v>-2019336</v>
      </c>
      <c r="P1108" s="2">
        <f ca="1" xml:space="preserve"> (Table7[[#This Row],[Original Price]] - Table7[[#This Row],[Selling Price]]) * Table7[[#This Row],[Units sold (Anually)]]</f>
        <v>92400</v>
      </c>
      <c r="Q1108" s="2">
        <f ca="1" xml:space="preserve"> Table7[[#This Row],[Sales]] - Table7[[#This Row],[Discount]]</f>
        <v>962768</v>
      </c>
    </row>
    <row r="1109" spans="1:17">
      <c r="A1109" t="s">
        <v>196</v>
      </c>
      <c r="B1109" t="s">
        <v>1600</v>
      </c>
      <c r="C1109" t="s">
        <v>35</v>
      </c>
      <c r="D1109" t="s">
        <v>20</v>
      </c>
      <c r="E1109" s="6" t="s">
        <v>21</v>
      </c>
      <c r="F1109" t="s">
        <v>16</v>
      </c>
      <c r="G1109">
        <v>4</v>
      </c>
      <c r="H1109" s="2">
        <v>8499</v>
      </c>
      <c r="I1109" s="2">
        <v>8499</v>
      </c>
      <c r="J1109" t="s">
        <v>1601</v>
      </c>
      <c r="K1109">
        <v>0</v>
      </c>
      <c r="L1109">
        <v>0</v>
      </c>
      <c r="M1109">
        <f t="shared" ca="1" si="17"/>
        <v>422</v>
      </c>
      <c r="N1109" s="2">
        <f ca="1" xml:space="preserve"> Table7[[#This Row],[Selling Price]] * Table7[[#This Row],[Units sold (Anually)]]</f>
        <v>3586578</v>
      </c>
      <c r="O1109" s="2">
        <f ca="1" xml:space="preserve"> (-Table7[[#This Row],[Original Price]] - Table7[[#This Row],[Selling Price]])  * Table7[[#This Row],[Units sold (Anually)]]</f>
        <v>-7173156</v>
      </c>
      <c r="P1109" s="2">
        <f ca="1" xml:space="preserve"> (Table7[[#This Row],[Original Price]] - Table7[[#This Row],[Selling Price]]) * Table7[[#This Row],[Units sold (Anually)]]</f>
        <v>0</v>
      </c>
      <c r="Q1109" s="2">
        <f ca="1" xml:space="preserve"> Table7[[#This Row],[Sales]] - Table7[[#This Row],[Discount]]</f>
        <v>3586578</v>
      </c>
    </row>
    <row r="1110" spans="1:17">
      <c r="A1110" t="s">
        <v>11</v>
      </c>
      <c r="B1110" t="s">
        <v>223</v>
      </c>
      <c r="C1110" t="s">
        <v>1328</v>
      </c>
      <c r="D1110" t="s">
        <v>30</v>
      </c>
      <c r="E1110" s="6" t="s">
        <v>15</v>
      </c>
      <c r="F1110" t="s">
        <v>16</v>
      </c>
      <c r="G1110">
        <v>4.3</v>
      </c>
      <c r="H1110" s="2">
        <v>15499</v>
      </c>
      <c r="I1110" s="2">
        <v>15999</v>
      </c>
      <c r="J1110" t="s">
        <v>224</v>
      </c>
      <c r="K1110">
        <v>500</v>
      </c>
      <c r="L1110">
        <v>3.1251953247077902</v>
      </c>
      <c r="M1110">
        <f t="shared" ca="1" si="17"/>
        <v>323</v>
      </c>
      <c r="N1110" s="2">
        <f ca="1" xml:space="preserve"> Table7[[#This Row],[Selling Price]] * Table7[[#This Row],[Units sold (Anually)]]</f>
        <v>5006177</v>
      </c>
      <c r="O1110" s="2">
        <f ca="1" xml:space="preserve"> (-Table7[[#This Row],[Original Price]] - Table7[[#This Row],[Selling Price]])  * Table7[[#This Row],[Units sold (Anually)]]</f>
        <v>-10173854</v>
      </c>
      <c r="P1110" s="2">
        <f ca="1" xml:space="preserve"> (Table7[[#This Row],[Original Price]] - Table7[[#This Row],[Selling Price]]) * Table7[[#This Row],[Units sold (Anually)]]</f>
        <v>161500</v>
      </c>
      <c r="Q1110" s="2">
        <f ca="1" xml:space="preserve"> Table7[[#This Row],[Sales]] - Table7[[#This Row],[Discount]]</f>
        <v>5005677</v>
      </c>
    </row>
    <row r="1111" spans="1:17">
      <c r="A1111" t="s">
        <v>91</v>
      </c>
      <c r="B1111" t="s">
        <v>542</v>
      </c>
      <c r="C1111" t="s">
        <v>145</v>
      </c>
      <c r="D1111" t="s">
        <v>30</v>
      </c>
      <c r="E1111" s="6" t="s">
        <v>31</v>
      </c>
      <c r="F1111" t="s">
        <v>16</v>
      </c>
      <c r="G1111">
        <v>4.4000000000000004</v>
      </c>
      <c r="H1111" s="2">
        <v>27999</v>
      </c>
      <c r="I1111" s="2">
        <v>27999</v>
      </c>
      <c r="J1111" t="s">
        <v>544</v>
      </c>
      <c r="K1111">
        <v>0</v>
      </c>
      <c r="L1111">
        <v>0</v>
      </c>
      <c r="M1111">
        <f t="shared" ca="1" si="17"/>
        <v>375</v>
      </c>
      <c r="N1111" s="2">
        <f ca="1" xml:space="preserve"> Table7[[#This Row],[Selling Price]] * Table7[[#This Row],[Units sold (Anually)]]</f>
        <v>10499625</v>
      </c>
      <c r="O1111" s="2">
        <f ca="1" xml:space="preserve"> (-Table7[[#This Row],[Original Price]] - Table7[[#This Row],[Selling Price]])  * Table7[[#This Row],[Units sold (Anually)]]</f>
        <v>-20999250</v>
      </c>
      <c r="P1111" s="2">
        <f ca="1" xml:space="preserve"> (Table7[[#This Row],[Original Price]] - Table7[[#This Row],[Selling Price]]) * Table7[[#This Row],[Units sold (Anually)]]</f>
        <v>0</v>
      </c>
      <c r="Q1111" s="2">
        <f ca="1" xml:space="preserve"> Table7[[#This Row],[Sales]] - Table7[[#This Row],[Discount]]</f>
        <v>10499625</v>
      </c>
    </row>
    <row r="1112" spans="1:17">
      <c r="A1112" t="s">
        <v>38</v>
      </c>
      <c r="B1112" t="s">
        <v>1443</v>
      </c>
      <c r="C1112" t="s">
        <v>89</v>
      </c>
      <c r="D1112" t="s">
        <v>50</v>
      </c>
      <c r="E1112" s="6" t="s">
        <v>70</v>
      </c>
      <c r="F1112" t="s">
        <v>16</v>
      </c>
      <c r="G1112">
        <v>3.8</v>
      </c>
      <c r="H1112" s="2">
        <v>7299</v>
      </c>
      <c r="I1112" s="2">
        <v>9999</v>
      </c>
      <c r="J1112" t="s">
        <v>1444</v>
      </c>
      <c r="K1112">
        <v>2700</v>
      </c>
      <c r="L1112">
        <v>27.002700270026999</v>
      </c>
      <c r="M1112">
        <f t="shared" ca="1" si="17"/>
        <v>170</v>
      </c>
      <c r="N1112" s="2">
        <f ca="1" xml:space="preserve"> Table7[[#This Row],[Selling Price]] * Table7[[#This Row],[Units sold (Anually)]]</f>
        <v>1240830</v>
      </c>
      <c r="O1112" s="2">
        <f ca="1" xml:space="preserve"> (-Table7[[#This Row],[Original Price]] - Table7[[#This Row],[Selling Price]])  * Table7[[#This Row],[Units sold (Anually)]]</f>
        <v>-2940660</v>
      </c>
      <c r="P1112" s="2">
        <f ca="1" xml:space="preserve"> (Table7[[#This Row],[Original Price]] - Table7[[#This Row],[Selling Price]]) * Table7[[#This Row],[Units sold (Anually)]]</f>
        <v>459000</v>
      </c>
      <c r="Q1112" s="2">
        <f ca="1" xml:space="preserve"> Table7[[#This Row],[Sales]] - Table7[[#This Row],[Discount]]</f>
        <v>1238130</v>
      </c>
    </row>
    <row r="1113" spans="1:17">
      <c r="A1113" t="s">
        <v>11</v>
      </c>
      <c r="B1113" t="s">
        <v>1215</v>
      </c>
      <c r="C1113" t="s">
        <v>1602</v>
      </c>
      <c r="D1113" t="s">
        <v>14</v>
      </c>
      <c r="E1113" s="6" t="s">
        <v>15</v>
      </c>
      <c r="F1113" t="s">
        <v>16</v>
      </c>
      <c r="G1113">
        <v>4.3</v>
      </c>
      <c r="H1113" s="2">
        <v>30500</v>
      </c>
      <c r="I1113" s="2">
        <v>33100</v>
      </c>
      <c r="J1113" t="s">
        <v>1216</v>
      </c>
      <c r="K1113">
        <v>2600</v>
      </c>
      <c r="L1113">
        <v>7.8549848942598102</v>
      </c>
      <c r="M1113">
        <f t="shared" ca="1" si="17"/>
        <v>255</v>
      </c>
      <c r="N1113" s="2">
        <f ca="1" xml:space="preserve"> Table7[[#This Row],[Selling Price]] * Table7[[#This Row],[Units sold (Anually)]]</f>
        <v>7777500</v>
      </c>
      <c r="O1113" s="2">
        <f ca="1" xml:space="preserve"> (-Table7[[#This Row],[Original Price]] - Table7[[#This Row],[Selling Price]])  * Table7[[#This Row],[Units sold (Anually)]]</f>
        <v>-16218000</v>
      </c>
      <c r="P1113" s="2">
        <f ca="1" xml:space="preserve"> (Table7[[#This Row],[Original Price]] - Table7[[#This Row],[Selling Price]]) * Table7[[#This Row],[Units sold (Anually)]]</f>
        <v>663000</v>
      </c>
      <c r="Q1113" s="2">
        <f ca="1" xml:space="preserve"> Table7[[#This Row],[Sales]] - Table7[[#This Row],[Discount]]</f>
        <v>7774900</v>
      </c>
    </row>
    <row r="1114" spans="1:17">
      <c r="A1114" t="s">
        <v>196</v>
      </c>
      <c r="B1114" t="s">
        <v>530</v>
      </c>
      <c r="C1114" t="s">
        <v>507</v>
      </c>
      <c r="D1114" t="s">
        <v>30</v>
      </c>
      <c r="E1114" s="6" t="s">
        <v>31</v>
      </c>
      <c r="F1114" t="s">
        <v>16</v>
      </c>
      <c r="G1114">
        <v>3.8</v>
      </c>
      <c r="H1114" s="2">
        <v>12790</v>
      </c>
      <c r="I1114" s="2">
        <v>12790</v>
      </c>
      <c r="J1114" t="s">
        <v>532</v>
      </c>
      <c r="K1114">
        <v>0</v>
      </c>
      <c r="L1114">
        <v>0</v>
      </c>
      <c r="M1114">
        <f t="shared" ca="1" si="17"/>
        <v>216</v>
      </c>
      <c r="N1114" s="2">
        <f ca="1" xml:space="preserve"> Table7[[#This Row],[Selling Price]] * Table7[[#This Row],[Units sold (Anually)]]</f>
        <v>2762640</v>
      </c>
      <c r="O1114" s="2">
        <f ca="1" xml:space="preserve"> (-Table7[[#This Row],[Original Price]] - Table7[[#This Row],[Selling Price]])  * Table7[[#This Row],[Units sold (Anually)]]</f>
        <v>-5525280</v>
      </c>
      <c r="P1114" s="2">
        <f ca="1" xml:space="preserve"> (Table7[[#This Row],[Original Price]] - Table7[[#This Row],[Selling Price]]) * Table7[[#This Row],[Units sold (Anually)]]</f>
        <v>0</v>
      </c>
      <c r="Q1114" s="2">
        <f ca="1" xml:space="preserve"> Table7[[#This Row],[Sales]] - Table7[[#This Row],[Discount]]</f>
        <v>2762640</v>
      </c>
    </row>
    <row r="1115" spans="1:17">
      <c r="A1115" t="s">
        <v>11</v>
      </c>
      <c r="B1115" t="s">
        <v>1603</v>
      </c>
      <c r="C1115" t="s">
        <v>1604</v>
      </c>
      <c r="D1115" t="s">
        <v>81</v>
      </c>
      <c r="E1115" s="6" t="s">
        <v>21</v>
      </c>
      <c r="F1115" t="s">
        <v>16</v>
      </c>
      <c r="G1115">
        <v>4.2</v>
      </c>
      <c r="H1115" s="2">
        <v>5900</v>
      </c>
      <c r="I1115" s="2">
        <v>5900</v>
      </c>
      <c r="J1115" t="s">
        <v>1605</v>
      </c>
      <c r="K1115">
        <v>0</v>
      </c>
      <c r="L1115">
        <v>0</v>
      </c>
      <c r="M1115">
        <f t="shared" ca="1" si="17"/>
        <v>141</v>
      </c>
      <c r="N1115" s="2">
        <f ca="1" xml:space="preserve"> Table7[[#This Row],[Selling Price]] * Table7[[#This Row],[Units sold (Anually)]]</f>
        <v>831900</v>
      </c>
      <c r="O1115" s="2">
        <f ca="1" xml:space="preserve"> (-Table7[[#This Row],[Original Price]] - Table7[[#This Row],[Selling Price]])  * Table7[[#This Row],[Units sold (Anually)]]</f>
        <v>-1663800</v>
      </c>
      <c r="P1115" s="2">
        <f ca="1" xml:space="preserve"> (Table7[[#This Row],[Original Price]] - Table7[[#This Row],[Selling Price]]) * Table7[[#This Row],[Units sold (Anually)]]</f>
        <v>0</v>
      </c>
      <c r="Q1115" s="2">
        <f ca="1" xml:space="preserve"> Table7[[#This Row],[Sales]] - Table7[[#This Row],[Discount]]</f>
        <v>831900</v>
      </c>
    </row>
    <row r="1116" spans="1:17">
      <c r="A1116" t="s">
        <v>23</v>
      </c>
      <c r="B1116" t="s">
        <v>787</v>
      </c>
      <c r="C1116" t="s">
        <v>1522</v>
      </c>
      <c r="D1116" t="s">
        <v>30</v>
      </c>
      <c r="E1116" s="6" t="s">
        <v>31</v>
      </c>
      <c r="F1116" t="s">
        <v>16</v>
      </c>
      <c r="G1116">
        <v>4.4000000000000004</v>
      </c>
      <c r="H1116" s="2">
        <v>10999</v>
      </c>
      <c r="I1116" s="2">
        <v>12999</v>
      </c>
      <c r="J1116" t="s">
        <v>789</v>
      </c>
      <c r="K1116">
        <v>2000</v>
      </c>
      <c r="L1116">
        <v>15.3857989076082</v>
      </c>
      <c r="M1116">
        <f t="shared" ca="1" si="17"/>
        <v>449</v>
      </c>
      <c r="N1116" s="2">
        <f ca="1" xml:space="preserve"> Table7[[#This Row],[Selling Price]] * Table7[[#This Row],[Units sold (Anually)]]</f>
        <v>4938551</v>
      </c>
      <c r="O1116" s="2">
        <f ca="1" xml:space="preserve"> (-Table7[[#This Row],[Original Price]] - Table7[[#This Row],[Selling Price]])  * Table7[[#This Row],[Units sold (Anually)]]</f>
        <v>-10775102</v>
      </c>
      <c r="P1116" s="2">
        <f ca="1" xml:space="preserve"> (Table7[[#This Row],[Original Price]] - Table7[[#This Row],[Selling Price]]) * Table7[[#This Row],[Units sold (Anually)]]</f>
        <v>898000</v>
      </c>
      <c r="Q1116" s="2">
        <f ca="1" xml:space="preserve"> Table7[[#This Row],[Sales]] - Table7[[#This Row],[Discount]]</f>
        <v>4936551</v>
      </c>
    </row>
    <row r="1117" spans="1:17">
      <c r="A1117" t="s">
        <v>11</v>
      </c>
      <c r="B1117" t="s">
        <v>447</v>
      </c>
      <c r="C1117" t="s">
        <v>1089</v>
      </c>
      <c r="D1117" t="s">
        <v>14</v>
      </c>
      <c r="E1117" s="6" t="s">
        <v>15</v>
      </c>
      <c r="F1117" t="s">
        <v>16</v>
      </c>
      <c r="G1117">
        <v>4.3</v>
      </c>
      <c r="H1117" s="2">
        <v>34999</v>
      </c>
      <c r="I1117" s="2">
        <v>41999</v>
      </c>
      <c r="J1117" t="s">
        <v>449</v>
      </c>
      <c r="K1117">
        <v>7000</v>
      </c>
      <c r="L1117">
        <v>16.667063501511901</v>
      </c>
      <c r="M1117">
        <f t="shared" ca="1" si="17"/>
        <v>319</v>
      </c>
      <c r="N1117" s="2">
        <f ca="1" xml:space="preserve"> Table7[[#This Row],[Selling Price]] * Table7[[#This Row],[Units sold (Anually)]]</f>
        <v>11164681</v>
      </c>
      <c r="O1117" s="2">
        <f ca="1" xml:space="preserve"> (-Table7[[#This Row],[Original Price]] - Table7[[#This Row],[Selling Price]])  * Table7[[#This Row],[Units sold (Anually)]]</f>
        <v>-24562362</v>
      </c>
      <c r="P1117" s="2">
        <f ca="1" xml:space="preserve"> (Table7[[#This Row],[Original Price]] - Table7[[#This Row],[Selling Price]]) * Table7[[#This Row],[Units sold (Anually)]]</f>
        <v>2233000</v>
      </c>
      <c r="Q1117" s="2">
        <f ca="1" xml:space="preserve"> Table7[[#This Row],[Sales]] - Table7[[#This Row],[Discount]]</f>
        <v>11157681</v>
      </c>
    </row>
    <row r="1118" spans="1:17">
      <c r="A1118" t="s">
        <v>11</v>
      </c>
      <c r="B1118" t="s">
        <v>1546</v>
      </c>
      <c r="C1118" t="s">
        <v>153</v>
      </c>
      <c r="D1118" t="s">
        <v>50</v>
      </c>
      <c r="E1118" s="6" t="s">
        <v>70</v>
      </c>
      <c r="F1118" t="s">
        <v>16</v>
      </c>
      <c r="G1118">
        <v>4.2</v>
      </c>
      <c r="H1118" s="2">
        <v>11745</v>
      </c>
      <c r="I1118" s="2">
        <v>11745</v>
      </c>
      <c r="J1118" t="s">
        <v>1547</v>
      </c>
      <c r="K1118">
        <v>0</v>
      </c>
      <c r="L1118">
        <v>0</v>
      </c>
      <c r="M1118">
        <f t="shared" ca="1" si="17"/>
        <v>405</v>
      </c>
      <c r="N1118" s="2">
        <f ca="1" xml:space="preserve"> Table7[[#This Row],[Selling Price]] * Table7[[#This Row],[Units sold (Anually)]]</f>
        <v>4756725</v>
      </c>
      <c r="O1118" s="2">
        <f ca="1" xml:space="preserve"> (-Table7[[#This Row],[Original Price]] - Table7[[#This Row],[Selling Price]])  * Table7[[#This Row],[Units sold (Anually)]]</f>
        <v>-9513450</v>
      </c>
      <c r="P1118" s="2">
        <f ca="1" xml:space="preserve"> (Table7[[#This Row],[Original Price]] - Table7[[#This Row],[Selling Price]]) * Table7[[#This Row],[Units sold (Anually)]]</f>
        <v>0</v>
      </c>
      <c r="Q1118" s="2">
        <f ca="1" xml:space="preserve"> Table7[[#This Row],[Sales]] - Table7[[#This Row],[Discount]]</f>
        <v>4756725</v>
      </c>
    </row>
    <row r="1119" spans="1:17">
      <c r="A1119" t="s">
        <v>11</v>
      </c>
      <c r="B1119" t="s">
        <v>1606</v>
      </c>
      <c r="C1119" t="s">
        <v>97</v>
      </c>
      <c r="D1119" t="s">
        <v>54</v>
      </c>
      <c r="E1119" s="6" t="s">
        <v>21</v>
      </c>
      <c r="F1119" t="s">
        <v>16</v>
      </c>
      <c r="G1119">
        <v>4.3</v>
      </c>
      <c r="H1119" s="2">
        <v>11700</v>
      </c>
      <c r="I1119" s="2">
        <v>11700</v>
      </c>
      <c r="J1119" t="s">
        <v>1607</v>
      </c>
      <c r="K1119">
        <v>0</v>
      </c>
      <c r="L1119">
        <v>0</v>
      </c>
      <c r="M1119">
        <f t="shared" ca="1" si="17"/>
        <v>285</v>
      </c>
      <c r="N1119" s="2">
        <f ca="1" xml:space="preserve"> Table7[[#This Row],[Selling Price]] * Table7[[#This Row],[Units sold (Anually)]]</f>
        <v>3334500</v>
      </c>
      <c r="O1119" s="2">
        <f ca="1" xml:space="preserve"> (-Table7[[#This Row],[Original Price]] - Table7[[#This Row],[Selling Price]])  * Table7[[#This Row],[Units sold (Anually)]]</f>
        <v>-6669000</v>
      </c>
      <c r="P1119" s="2">
        <f ca="1" xml:space="preserve"> (Table7[[#This Row],[Original Price]] - Table7[[#This Row],[Selling Price]]) * Table7[[#This Row],[Units sold (Anually)]]</f>
        <v>0</v>
      </c>
      <c r="Q1119" s="2">
        <f ca="1" xml:space="preserve"> Table7[[#This Row],[Sales]] - Table7[[#This Row],[Discount]]</f>
        <v>3334500</v>
      </c>
    </row>
    <row r="1120" spans="1:17">
      <c r="A1120" t="s">
        <v>11</v>
      </c>
      <c r="B1120" t="s">
        <v>1608</v>
      </c>
      <c r="C1120" t="s">
        <v>35</v>
      </c>
      <c r="D1120" t="s">
        <v>2554</v>
      </c>
      <c r="E1120" s="6" t="s">
        <v>20</v>
      </c>
      <c r="F1120" t="s">
        <v>16</v>
      </c>
      <c r="G1120">
        <v>4.3</v>
      </c>
      <c r="H1120" s="2">
        <v>1375</v>
      </c>
      <c r="I1120" s="2">
        <v>1375</v>
      </c>
      <c r="J1120" t="s">
        <v>1609</v>
      </c>
      <c r="K1120">
        <v>0</v>
      </c>
      <c r="L1120">
        <v>0</v>
      </c>
      <c r="M1120">
        <f t="shared" ca="1" si="17"/>
        <v>210</v>
      </c>
      <c r="N1120" s="2">
        <f ca="1" xml:space="preserve"> Table7[[#This Row],[Selling Price]] * Table7[[#This Row],[Units sold (Anually)]]</f>
        <v>288750</v>
      </c>
      <c r="O1120" s="2">
        <f ca="1" xml:space="preserve"> (-Table7[[#This Row],[Original Price]] - Table7[[#This Row],[Selling Price]])  * Table7[[#This Row],[Units sold (Anually)]]</f>
        <v>-577500</v>
      </c>
      <c r="P1120" s="2">
        <f ca="1" xml:space="preserve"> (Table7[[#This Row],[Original Price]] - Table7[[#This Row],[Selling Price]]) * Table7[[#This Row],[Units sold (Anually)]]</f>
        <v>0</v>
      </c>
      <c r="Q1120" s="2">
        <f ca="1" xml:space="preserve"> Table7[[#This Row],[Sales]] - Table7[[#This Row],[Discount]]</f>
        <v>288750</v>
      </c>
    </row>
    <row r="1121" spans="1:17">
      <c r="A1121" t="s">
        <v>67</v>
      </c>
      <c r="B1121" t="s">
        <v>296</v>
      </c>
      <c r="C1121" t="s">
        <v>123</v>
      </c>
      <c r="D1121" t="s">
        <v>14</v>
      </c>
      <c r="E1121" s="6" t="s">
        <v>15</v>
      </c>
      <c r="F1121" t="s">
        <v>16</v>
      </c>
      <c r="G1121">
        <v>4.4000000000000004</v>
      </c>
      <c r="H1121" s="2">
        <v>24768</v>
      </c>
      <c r="I1121" s="2">
        <v>24990</v>
      </c>
      <c r="J1121" t="s">
        <v>297</v>
      </c>
      <c r="K1121">
        <v>222</v>
      </c>
      <c r="L1121">
        <v>0.88835534213685396</v>
      </c>
      <c r="M1121">
        <f t="shared" ca="1" si="17"/>
        <v>200</v>
      </c>
      <c r="N1121" s="2">
        <f ca="1" xml:space="preserve"> Table7[[#This Row],[Selling Price]] * Table7[[#This Row],[Units sold (Anually)]]</f>
        <v>4953600</v>
      </c>
      <c r="O1121" s="2">
        <f ca="1" xml:space="preserve"> (-Table7[[#This Row],[Original Price]] - Table7[[#This Row],[Selling Price]])  * Table7[[#This Row],[Units sold (Anually)]]</f>
        <v>-9951600</v>
      </c>
      <c r="P1121" s="2">
        <f ca="1" xml:space="preserve"> (Table7[[#This Row],[Original Price]] - Table7[[#This Row],[Selling Price]]) * Table7[[#This Row],[Units sold (Anually)]]</f>
        <v>44400</v>
      </c>
      <c r="Q1121" s="2">
        <f ca="1" xml:space="preserve"> Table7[[#This Row],[Sales]] - Table7[[#This Row],[Discount]]</f>
        <v>4953378</v>
      </c>
    </row>
    <row r="1122" spans="1:17">
      <c r="A1122" t="s">
        <v>56</v>
      </c>
      <c r="B1122" t="s">
        <v>57</v>
      </c>
      <c r="C1122" t="s">
        <v>781</v>
      </c>
      <c r="D1122" t="s">
        <v>45</v>
      </c>
      <c r="E1122" s="6" t="s">
        <v>1610</v>
      </c>
      <c r="F1122" t="s">
        <v>16</v>
      </c>
      <c r="G1122">
        <v>4.2</v>
      </c>
      <c r="H1122" s="2">
        <v>19100</v>
      </c>
      <c r="I1122" s="2">
        <v>19100</v>
      </c>
      <c r="J1122" t="s">
        <v>59</v>
      </c>
      <c r="K1122">
        <v>0</v>
      </c>
      <c r="L1122">
        <v>0</v>
      </c>
      <c r="M1122">
        <f t="shared" ca="1" si="17"/>
        <v>196</v>
      </c>
      <c r="N1122" s="2">
        <f ca="1" xml:space="preserve"> Table7[[#This Row],[Selling Price]] * Table7[[#This Row],[Units sold (Anually)]]</f>
        <v>3743600</v>
      </c>
      <c r="O1122" s="2">
        <f ca="1" xml:space="preserve"> (-Table7[[#This Row],[Original Price]] - Table7[[#This Row],[Selling Price]])  * Table7[[#This Row],[Units sold (Anually)]]</f>
        <v>-7487200</v>
      </c>
      <c r="P1122" s="2">
        <f ca="1" xml:space="preserve"> (Table7[[#This Row],[Original Price]] - Table7[[#This Row],[Selling Price]]) * Table7[[#This Row],[Units sold (Anually)]]</f>
        <v>0</v>
      </c>
      <c r="Q1122" s="2">
        <f ca="1" xml:space="preserve"> Table7[[#This Row],[Sales]] - Table7[[#This Row],[Discount]]</f>
        <v>3743600</v>
      </c>
    </row>
    <row r="1123" spans="1:17">
      <c r="A1123" t="s">
        <v>18</v>
      </c>
      <c r="B1123">
        <v>2.4</v>
      </c>
      <c r="C1123" t="s">
        <v>1611</v>
      </c>
      <c r="D1123" t="s">
        <v>50</v>
      </c>
      <c r="E1123" s="6" t="s">
        <v>31</v>
      </c>
      <c r="F1123" t="s">
        <v>16</v>
      </c>
      <c r="G1123">
        <v>4</v>
      </c>
      <c r="H1123" s="2">
        <v>10399</v>
      </c>
      <c r="I1123" s="2">
        <v>11499</v>
      </c>
      <c r="J1123" t="s">
        <v>1612</v>
      </c>
      <c r="K1123">
        <v>1100</v>
      </c>
      <c r="L1123">
        <v>9.5660492216714399</v>
      </c>
      <c r="M1123">
        <f t="shared" ca="1" si="17"/>
        <v>340</v>
      </c>
      <c r="N1123" s="2">
        <f ca="1" xml:space="preserve"> Table7[[#This Row],[Selling Price]] * Table7[[#This Row],[Units sold (Anually)]]</f>
        <v>3535660</v>
      </c>
      <c r="O1123" s="2">
        <f ca="1" xml:space="preserve"> (-Table7[[#This Row],[Original Price]] - Table7[[#This Row],[Selling Price]])  * Table7[[#This Row],[Units sold (Anually)]]</f>
        <v>-7445320</v>
      </c>
      <c r="P1123" s="2">
        <f ca="1" xml:space="preserve"> (Table7[[#This Row],[Original Price]] - Table7[[#This Row],[Selling Price]]) * Table7[[#This Row],[Units sold (Anually)]]</f>
        <v>374000</v>
      </c>
      <c r="Q1123" s="2">
        <f ca="1" xml:space="preserve"> Table7[[#This Row],[Sales]] - Table7[[#This Row],[Discount]]</f>
        <v>3534560</v>
      </c>
    </row>
    <row r="1124" spans="1:17">
      <c r="A1124" t="s">
        <v>18</v>
      </c>
      <c r="B1124">
        <v>2.2999999999999998</v>
      </c>
      <c r="C1124" t="s">
        <v>980</v>
      </c>
      <c r="D1124" t="s">
        <v>20</v>
      </c>
      <c r="E1124" s="6" t="s">
        <v>70</v>
      </c>
      <c r="F1124" t="s">
        <v>16</v>
      </c>
      <c r="G1124">
        <v>4</v>
      </c>
      <c r="H1124" s="2">
        <v>9999</v>
      </c>
      <c r="I1124" s="2">
        <v>9999</v>
      </c>
      <c r="J1124" t="s">
        <v>1134</v>
      </c>
      <c r="K1124">
        <v>0</v>
      </c>
      <c r="L1124">
        <v>0</v>
      </c>
      <c r="M1124">
        <f t="shared" ca="1" si="17"/>
        <v>270</v>
      </c>
      <c r="N1124" s="2">
        <f ca="1" xml:space="preserve"> Table7[[#This Row],[Selling Price]] * Table7[[#This Row],[Units sold (Anually)]]</f>
        <v>2699730</v>
      </c>
      <c r="O1124" s="2">
        <f ca="1" xml:space="preserve"> (-Table7[[#This Row],[Original Price]] - Table7[[#This Row],[Selling Price]])  * Table7[[#This Row],[Units sold (Anually)]]</f>
        <v>-5399460</v>
      </c>
      <c r="P1124" s="2">
        <f ca="1" xml:space="preserve"> (Table7[[#This Row],[Original Price]] - Table7[[#This Row],[Selling Price]]) * Table7[[#This Row],[Units sold (Anually)]]</f>
        <v>0</v>
      </c>
      <c r="Q1124" s="2">
        <f ca="1" xml:space="preserve"> Table7[[#This Row],[Sales]] - Table7[[#This Row],[Discount]]</f>
        <v>2699730</v>
      </c>
    </row>
    <row r="1125" spans="1:17">
      <c r="A1125" t="s">
        <v>38</v>
      </c>
      <c r="B1125" t="s">
        <v>1613</v>
      </c>
      <c r="C1125" t="s">
        <v>97</v>
      </c>
      <c r="D1125" t="s">
        <v>81</v>
      </c>
      <c r="E1125" s="6" t="s">
        <v>14</v>
      </c>
      <c r="F1125" t="s">
        <v>16</v>
      </c>
      <c r="G1125">
        <v>3.8</v>
      </c>
      <c r="H1125" s="2">
        <v>4850</v>
      </c>
      <c r="I1125" s="2">
        <v>4850</v>
      </c>
      <c r="J1125" t="s">
        <v>1614</v>
      </c>
      <c r="K1125">
        <v>0</v>
      </c>
      <c r="L1125">
        <v>0</v>
      </c>
      <c r="M1125">
        <f t="shared" ca="1" si="17"/>
        <v>482</v>
      </c>
      <c r="N1125" s="2">
        <f ca="1" xml:space="preserve"> Table7[[#This Row],[Selling Price]] * Table7[[#This Row],[Units sold (Anually)]]</f>
        <v>2337700</v>
      </c>
      <c r="O1125" s="2">
        <f ca="1" xml:space="preserve"> (-Table7[[#This Row],[Original Price]] - Table7[[#This Row],[Selling Price]])  * Table7[[#This Row],[Units sold (Anually)]]</f>
        <v>-4675400</v>
      </c>
      <c r="P1125" s="2">
        <f ca="1" xml:space="preserve"> (Table7[[#This Row],[Original Price]] - Table7[[#This Row],[Selling Price]]) * Table7[[#This Row],[Units sold (Anually)]]</f>
        <v>0</v>
      </c>
      <c r="Q1125" s="2">
        <f ca="1" xml:space="preserve"> Table7[[#This Row],[Sales]] - Table7[[#This Row],[Discount]]</f>
        <v>2337700</v>
      </c>
    </row>
    <row r="1126" spans="1:17">
      <c r="A1126" t="s">
        <v>33</v>
      </c>
      <c r="B1126" t="s">
        <v>831</v>
      </c>
      <c r="C1126" t="s">
        <v>80</v>
      </c>
      <c r="D1126" t="s">
        <v>30</v>
      </c>
      <c r="E1126" s="6" t="s">
        <v>31</v>
      </c>
      <c r="F1126" t="s">
        <v>16</v>
      </c>
      <c r="G1126">
        <v>4.7</v>
      </c>
      <c r="H1126" s="2">
        <v>62999</v>
      </c>
      <c r="I1126" s="2">
        <v>89900</v>
      </c>
      <c r="J1126" t="s">
        <v>832</v>
      </c>
      <c r="K1126">
        <v>26901</v>
      </c>
      <c r="L1126">
        <v>29.923248053392602</v>
      </c>
      <c r="M1126">
        <f t="shared" ca="1" si="17"/>
        <v>179</v>
      </c>
      <c r="N1126" s="2">
        <f ca="1" xml:space="preserve"> Table7[[#This Row],[Selling Price]] * Table7[[#This Row],[Units sold (Anually)]]</f>
        <v>11276821</v>
      </c>
      <c r="O1126" s="2">
        <f ca="1" xml:space="preserve"> (-Table7[[#This Row],[Original Price]] - Table7[[#This Row],[Selling Price]])  * Table7[[#This Row],[Units sold (Anually)]]</f>
        <v>-27368921</v>
      </c>
      <c r="P1126" s="2">
        <f ca="1" xml:space="preserve"> (Table7[[#This Row],[Original Price]] - Table7[[#This Row],[Selling Price]]) * Table7[[#This Row],[Units sold (Anually)]]</f>
        <v>4815279</v>
      </c>
      <c r="Q1126" s="2">
        <f ca="1" xml:space="preserve"> Table7[[#This Row],[Sales]] - Table7[[#This Row],[Discount]]</f>
        <v>11249920</v>
      </c>
    </row>
    <row r="1127" spans="1:17">
      <c r="A1127" t="s">
        <v>72</v>
      </c>
      <c r="B1127" t="s">
        <v>1615</v>
      </c>
      <c r="C1127" t="s">
        <v>1616</v>
      </c>
      <c r="D1127" t="s">
        <v>14</v>
      </c>
      <c r="E1127" s="6" t="s">
        <v>15</v>
      </c>
      <c r="F1127" t="s">
        <v>16</v>
      </c>
      <c r="G1127">
        <v>4.4000000000000004</v>
      </c>
      <c r="H1127" s="2">
        <v>14990</v>
      </c>
      <c r="I1127" s="2">
        <v>14990</v>
      </c>
      <c r="J1127" t="s">
        <v>1617</v>
      </c>
      <c r="K1127">
        <v>0</v>
      </c>
      <c r="L1127">
        <v>0</v>
      </c>
      <c r="M1127">
        <f t="shared" ca="1" si="17"/>
        <v>202</v>
      </c>
      <c r="N1127" s="2">
        <f ca="1" xml:space="preserve"> Table7[[#This Row],[Selling Price]] * Table7[[#This Row],[Units sold (Anually)]]</f>
        <v>3027980</v>
      </c>
      <c r="O1127" s="2">
        <f ca="1" xml:space="preserve"> (-Table7[[#This Row],[Original Price]] - Table7[[#This Row],[Selling Price]])  * Table7[[#This Row],[Units sold (Anually)]]</f>
        <v>-6055960</v>
      </c>
      <c r="P1127" s="2">
        <f ca="1" xml:space="preserve"> (Table7[[#This Row],[Original Price]] - Table7[[#This Row],[Selling Price]]) * Table7[[#This Row],[Units sold (Anually)]]</f>
        <v>0</v>
      </c>
      <c r="Q1127" s="2">
        <f ca="1" xml:space="preserve"> Table7[[#This Row],[Sales]] - Table7[[#This Row],[Discount]]</f>
        <v>3027980</v>
      </c>
    </row>
    <row r="1128" spans="1:17">
      <c r="A1128" t="s">
        <v>33</v>
      </c>
      <c r="B1128" t="s">
        <v>419</v>
      </c>
      <c r="C1128" t="s">
        <v>420</v>
      </c>
      <c r="D1128" t="s">
        <v>20</v>
      </c>
      <c r="E1128" s="6" t="s">
        <v>2554</v>
      </c>
      <c r="F1128" t="s">
        <v>16</v>
      </c>
      <c r="G1128">
        <v>4.4000000000000004</v>
      </c>
      <c r="H1128" s="2">
        <v>34900</v>
      </c>
      <c r="I1128" s="2">
        <v>34900</v>
      </c>
      <c r="J1128" t="s">
        <v>421</v>
      </c>
      <c r="K1128">
        <v>0</v>
      </c>
      <c r="L1128">
        <v>0</v>
      </c>
      <c r="M1128">
        <f t="shared" ca="1" si="17"/>
        <v>122</v>
      </c>
      <c r="N1128" s="2">
        <f ca="1" xml:space="preserve"> Table7[[#This Row],[Selling Price]] * Table7[[#This Row],[Units sold (Anually)]]</f>
        <v>4257800</v>
      </c>
      <c r="O1128" s="2">
        <f ca="1" xml:space="preserve"> (-Table7[[#This Row],[Original Price]] - Table7[[#This Row],[Selling Price]])  * Table7[[#This Row],[Units sold (Anually)]]</f>
        <v>-8515600</v>
      </c>
      <c r="P1128" s="2">
        <f ca="1" xml:space="preserve"> (Table7[[#This Row],[Original Price]] - Table7[[#This Row],[Selling Price]]) * Table7[[#This Row],[Units sold (Anually)]]</f>
        <v>0</v>
      </c>
      <c r="Q1128" s="2">
        <f ca="1" xml:space="preserve"> Table7[[#This Row],[Sales]] - Table7[[#This Row],[Discount]]</f>
        <v>4257800</v>
      </c>
    </row>
    <row r="1129" spans="1:17">
      <c r="A1129" t="s">
        <v>11</v>
      </c>
      <c r="B1129" t="s">
        <v>1608</v>
      </c>
      <c r="C1129" t="s">
        <v>35</v>
      </c>
      <c r="D1129" t="s">
        <v>2554</v>
      </c>
      <c r="E1129" s="6" t="s">
        <v>20</v>
      </c>
      <c r="F1129" t="s">
        <v>16</v>
      </c>
      <c r="G1129">
        <v>4.3</v>
      </c>
      <c r="H1129" s="2">
        <v>1450</v>
      </c>
      <c r="I1129" s="2">
        <v>1450</v>
      </c>
      <c r="J1129" t="s">
        <v>1609</v>
      </c>
      <c r="K1129">
        <v>0</v>
      </c>
      <c r="L1129">
        <v>0</v>
      </c>
      <c r="M1129">
        <f t="shared" ca="1" si="17"/>
        <v>496</v>
      </c>
      <c r="N1129" s="2">
        <f ca="1" xml:space="preserve"> Table7[[#This Row],[Selling Price]] * Table7[[#This Row],[Units sold (Anually)]]</f>
        <v>719200</v>
      </c>
      <c r="O1129" s="2">
        <f ca="1" xml:space="preserve"> (-Table7[[#This Row],[Original Price]] - Table7[[#This Row],[Selling Price]])  * Table7[[#This Row],[Units sold (Anually)]]</f>
        <v>-1438400</v>
      </c>
      <c r="P1129" s="2">
        <f ca="1" xml:space="preserve"> (Table7[[#This Row],[Original Price]] - Table7[[#This Row],[Selling Price]]) * Table7[[#This Row],[Units sold (Anually)]]</f>
        <v>0</v>
      </c>
      <c r="Q1129" s="2">
        <f ca="1" xml:space="preserve"> Table7[[#This Row],[Sales]] - Table7[[#This Row],[Discount]]</f>
        <v>719200</v>
      </c>
    </row>
    <row r="1130" spans="1:17">
      <c r="A1130" t="s">
        <v>196</v>
      </c>
      <c r="B1130" t="s">
        <v>1618</v>
      </c>
      <c r="C1130" t="s">
        <v>35</v>
      </c>
      <c r="D1130" t="s">
        <v>20</v>
      </c>
      <c r="E1130" s="6" t="s">
        <v>21</v>
      </c>
      <c r="F1130" t="s">
        <v>16</v>
      </c>
      <c r="G1130">
        <v>4</v>
      </c>
      <c r="H1130" s="2">
        <v>7999</v>
      </c>
      <c r="I1130" s="2">
        <v>7999</v>
      </c>
      <c r="J1130" t="s">
        <v>1619</v>
      </c>
      <c r="K1130">
        <v>0</v>
      </c>
      <c r="L1130">
        <v>0</v>
      </c>
      <c r="M1130">
        <f t="shared" ca="1" si="17"/>
        <v>477</v>
      </c>
      <c r="N1130" s="2">
        <f ca="1" xml:space="preserve"> Table7[[#This Row],[Selling Price]] * Table7[[#This Row],[Units sold (Anually)]]</f>
        <v>3815523</v>
      </c>
      <c r="O1130" s="2">
        <f ca="1" xml:space="preserve"> (-Table7[[#This Row],[Original Price]] - Table7[[#This Row],[Selling Price]])  * Table7[[#This Row],[Units sold (Anually)]]</f>
        <v>-7631046</v>
      </c>
      <c r="P1130" s="2">
        <f ca="1" xml:space="preserve"> (Table7[[#This Row],[Original Price]] - Table7[[#This Row],[Selling Price]]) * Table7[[#This Row],[Units sold (Anually)]]</f>
        <v>0</v>
      </c>
      <c r="Q1130" s="2">
        <f ca="1" xml:space="preserve"> Table7[[#This Row],[Sales]] - Table7[[#This Row],[Discount]]</f>
        <v>3815523</v>
      </c>
    </row>
    <row r="1131" spans="1:17">
      <c r="A1131" t="s">
        <v>11</v>
      </c>
      <c r="B1131" t="s">
        <v>1603</v>
      </c>
      <c r="C1131" t="s">
        <v>89</v>
      </c>
      <c r="D1131" t="s">
        <v>81</v>
      </c>
      <c r="E1131" s="6" t="s">
        <v>21</v>
      </c>
      <c r="F1131" t="s">
        <v>16</v>
      </c>
      <c r="G1131">
        <v>4.2</v>
      </c>
      <c r="H1131" s="2">
        <v>5900</v>
      </c>
      <c r="I1131" s="2">
        <v>5900</v>
      </c>
      <c r="J1131" t="s">
        <v>1605</v>
      </c>
      <c r="K1131">
        <v>0</v>
      </c>
      <c r="L1131">
        <v>0</v>
      </c>
      <c r="M1131">
        <f t="shared" ca="1" si="17"/>
        <v>142</v>
      </c>
      <c r="N1131" s="2">
        <f ca="1" xml:space="preserve"> Table7[[#This Row],[Selling Price]] * Table7[[#This Row],[Units sold (Anually)]]</f>
        <v>837800</v>
      </c>
      <c r="O1131" s="2">
        <f ca="1" xml:space="preserve"> (-Table7[[#This Row],[Original Price]] - Table7[[#This Row],[Selling Price]])  * Table7[[#This Row],[Units sold (Anually)]]</f>
        <v>-1675600</v>
      </c>
      <c r="P1131" s="2">
        <f ca="1" xml:space="preserve"> (Table7[[#This Row],[Original Price]] - Table7[[#This Row],[Selling Price]]) * Table7[[#This Row],[Units sold (Anually)]]</f>
        <v>0</v>
      </c>
      <c r="Q1131" s="2">
        <f ca="1" xml:space="preserve"> Table7[[#This Row],[Sales]] - Table7[[#This Row],[Discount]]</f>
        <v>837800</v>
      </c>
    </row>
    <row r="1132" spans="1:17">
      <c r="A1132" t="s">
        <v>83</v>
      </c>
      <c r="B1132" t="s">
        <v>1620</v>
      </c>
      <c r="C1132" t="s">
        <v>97</v>
      </c>
      <c r="D1132" t="s">
        <v>20</v>
      </c>
      <c r="E1132" s="6" t="s">
        <v>21</v>
      </c>
      <c r="F1132" t="s">
        <v>16</v>
      </c>
      <c r="G1132">
        <v>3.7</v>
      </c>
      <c r="H1132" s="2">
        <v>7990</v>
      </c>
      <c r="I1132" s="2">
        <v>7990</v>
      </c>
      <c r="J1132" t="s">
        <v>1621</v>
      </c>
      <c r="K1132">
        <v>0</v>
      </c>
      <c r="L1132">
        <v>0</v>
      </c>
      <c r="M1132">
        <f t="shared" ca="1" si="17"/>
        <v>300</v>
      </c>
      <c r="N1132" s="2">
        <f ca="1" xml:space="preserve"> Table7[[#This Row],[Selling Price]] * Table7[[#This Row],[Units sold (Anually)]]</f>
        <v>2397000</v>
      </c>
      <c r="O1132" s="2">
        <f ca="1" xml:space="preserve"> (-Table7[[#This Row],[Original Price]] - Table7[[#This Row],[Selling Price]])  * Table7[[#This Row],[Units sold (Anually)]]</f>
        <v>-4794000</v>
      </c>
      <c r="P1132" s="2">
        <f ca="1" xml:space="preserve"> (Table7[[#This Row],[Original Price]] - Table7[[#This Row],[Selling Price]]) * Table7[[#This Row],[Units sold (Anually)]]</f>
        <v>0</v>
      </c>
      <c r="Q1132" s="2">
        <f ca="1" xml:space="preserve"> Table7[[#This Row],[Sales]] - Table7[[#This Row],[Discount]]</f>
        <v>2397000</v>
      </c>
    </row>
    <row r="1133" spans="1:17">
      <c r="A1133" t="s">
        <v>23</v>
      </c>
      <c r="B1133" t="s">
        <v>105</v>
      </c>
      <c r="C1133" t="s">
        <v>106</v>
      </c>
      <c r="D1133" t="s">
        <v>14</v>
      </c>
      <c r="E1133" s="6" t="s">
        <v>2554</v>
      </c>
      <c r="F1133" t="s">
        <v>16</v>
      </c>
      <c r="G1133">
        <v>4.4000000000000004</v>
      </c>
      <c r="H1133" s="2">
        <v>19999</v>
      </c>
      <c r="I1133" s="2">
        <v>21999</v>
      </c>
      <c r="J1133" t="s">
        <v>107</v>
      </c>
      <c r="K1133">
        <v>2000</v>
      </c>
      <c r="L1133">
        <v>9.0913223328333093</v>
      </c>
      <c r="M1133">
        <f t="shared" ca="1" si="17"/>
        <v>464</v>
      </c>
      <c r="N1133" s="2">
        <f ca="1" xml:space="preserve"> Table7[[#This Row],[Selling Price]] * Table7[[#This Row],[Units sold (Anually)]]</f>
        <v>9279536</v>
      </c>
      <c r="O1133" s="2">
        <f ca="1" xml:space="preserve"> (-Table7[[#This Row],[Original Price]] - Table7[[#This Row],[Selling Price]])  * Table7[[#This Row],[Units sold (Anually)]]</f>
        <v>-19487072</v>
      </c>
      <c r="P1133" s="2">
        <f ca="1" xml:space="preserve"> (Table7[[#This Row],[Original Price]] - Table7[[#This Row],[Selling Price]]) * Table7[[#This Row],[Units sold (Anually)]]</f>
        <v>928000</v>
      </c>
      <c r="Q1133" s="2">
        <f ca="1" xml:space="preserve"> Table7[[#This Row],[Sales]] - Table7[[#This Row],[Discount]]</f>
        <v>9277536</v>
      </c>
    </row>
    <row r="1134" spans="1:17">
      <c r="A1134" t="s">
        <v>11</v>
      </c>
      <c r="B1134" t="s">
        <v>504</v>
      </c>
      <c r="C1134" t="s">
        <v>97</v>
      </c>
      <c r="D1134" t="s">
        <v>191</v>
      </c>
      <c r="E1134" s="6" t="s">
        <v>30</v>
      </c>
      <c r="F1134" t="s">
        <v>16</v>
      </c>
      <c r="G1134">
        <v>3.9</v>
      </c>
      <c r="H1134" s="2">
        <v>5110</v>
      </c>
      <c r="I1134" s="2">
        <v>5110</v>
      </c>
      <c r="J1134" t="s">
        <v>505</v>
      </c>
      <c r="K1134">
        <v>0</v>
      </c>
      <c r="L1134">
        <v>0</v>
      </c>
      <c r="M1134">
        <f t="shared" ca="1" si="17"/>
        <v>375</v>
      </c>
      <c r="N1134" s="2">
        <f ca="1" xml:space="preserve"> Table7[[#This Row],[Selling Price]] * Table7[[#This Row],[Units sold (Anually)]]</f>
        <v>1916250</v>
      </c>
      <c r="O1134" s="2">
        <f ca="1" xml:space="preserve"> (-Table7[[#This Row],[Original Price]] - Table7[[#This Row],[Selling Price]])  * Table7[[#This Row],[Units sold (Anually)]]</f>
        <v>-3832500</v>
      </c>
      <c r="P1134" s="2">
        <f ca="1" xml:space="preserve"> (Table7[[#This Row],[Original Price]] - Table7[[#This Row],[Selling Price]]) * Table7[[#This Row],[Units sold (Anually)]]</f>
        <v>0</v>
      </c>
      <c r="Q1134" s="2">
        <f ca="1" xml:space="preserve"> Table7[[#This Row],[Sales]] - Table7[[#This Row],[Discount]]</f>
        <v>1916250</v>
      </c>
    </row>
    <row r="1135" spans="1:17">
      <c r="A1135" t="s">
        <v>18</v>
      </c>
      <c r="B1135" t="s">
        <v>1115</v>
      </c>
      <c r="C1135" t="s">
        <v>35</v>
      </c>
      <c r="D1135" t="s">
        <v>667</v>
      </c>
      <c r="E1135" s="6" t="s">
        <v>30</v>
      </c>
      <c r="F1135" t="s">
        <v>16</v>
      </c>
      <c r="G1135">
        <v>4.0999999999999996</v>
      </c>
      <c r="H1135" s="2">
        <v>1680</v>
      </c>
      <c r="I1135" s="2">
        <v>1762</v>
      </c>
      <c r="J1135" t="s">
        <v>1116</v>
      </c>
      <c r="K1135">
        <v>82</v>
      </c>
      <c r="L1135">
        <v>4.6538024971623102</v>
      </c>
      <c r="M1135">
        <f t="shared" ca="1" si="17"/>
        <v>296</v>
      </c>
      <c r="N1135" s="2">
        <f ca="1" xml:space="preserve"> Table7[[#This Row],[Selling Price]] * Table7[[#This Row],[Units sold (Anually)]]</f>
        <v>497280</v>
      </c>
      <c r="O1135" s="2">
        <f ca="1" xml:space="preserve"> (-Table7[[#This Row],[Original Price]] - Table7[[#This Row],[Selling Price]])  * Table7[[#This Row],[Units sold (Anually)]]</f>
        <v>-1018832</v>
      </c>
      <c r="P1135" s="2">
        <f ca="1" xml:space="preserve"> (Table7[[#This Row],[Original Price]] - Table7[[#This Row],[Selling Price]]) * Table7[[#This Row],[Units sold (Anually)]]</f>
        <v>24272</v>
      </c>
      <c r="Q1135" s="2">
        <f ca="1" xml:space="preserve"> Table7[[#This Row],[Sales]] - Table7[[#This Row],[Discount]]</f>
        <v>497198</v>
      </c>
    </row>
    <row r="1136" spans="1:17">
      <c r="A1136" t="s">
        <v>33</v>
      </c>
      <c r="B1136" t="s">
        <v>513</v>
      </c>
      <c r="C1136" t="s">
        <v>1622</v>
      </c>
      <c r="D1136" t="s">
        <v>36</v>
      </c>
      <c r="E1136" s="6" t="s">
        <v>31</v>
      </c>
      <c r="F1136" t="s">
        <v>16</v>
      </c>
      <c r="G1136">
        <v>4.5999999999999996</v>
      </c>
      <c r="H1136" s="2">
        <v>79999</v>
      </c>
      <c r="I1136" s="2">
        <v>106600</v>
      </c>
      <c r="J1136" t="s">
        <v>515</v>
      </c>
      <c r="K1136">
        <v>26601</v>
      </c>
      <c r="L1136">
        <v>24.9540337711069</v>
      </c>
      <c r="M1136">
        <f t="shared" ca="1" si="17"/>
        <v>423</v>
      </c>
      <c r="N1136" s="2">
        <f ca="1" xml:space="preserve"> Table7[[#This Row],[Selling Price]] * Table7[[#This Row],[Units sold (Anually)]]</f>
        <v>33839577</v>
      </c>
      <c r="O1136" s="2">
        <f ca="1" xml:space="preserve"> (-Table7[[#This Row],[Original Price]] - Table7[[#This Row],[Selling Price]])  * Table7[[#This Row],[Units sold (Anually)]]</f>
        <v>-78931377</v>
      </c>
      <c r="P1136" s="2">
        <f ca="1" xml:space="preserve"> (Table7[[#This Row],[Original Price]] - Table7[[#This Row],[Selling Price]]) * Table7[[#This Row],[Units sold (Anually)]]</f>
        <v>11252223</v>
      </c>
      <c r="Q1136" s="2">
        <f ca="1" xml:space="preserve"> Table7[[#This Row],[Sales]] - Table7[[#This Row],[Discount]]</f>
        <v>33812976</v>
      </c>
    </row>
    <row r="1137" spans="1:17">
      <c r="A1137" t="s">
        <v>11</v>
      </c>
      <c r="B1137" t="s">
        <v>1623</v>
      </c>
      <c r="C1137" t="s">
        <v>1624</v>
      </c>
      <c r="D1137" t="s">
        <v>20</v>
      </c>
      <c r="E1137" s="6" t="s">
        <v>70</v>
      </c>
      <c r="F1137" t="s">
        <v>16</v>
      </c>
      <c r="G1137">
        <v>3.6</v>
      </c>
      <c r="H1137" s="2">
        <v>42000</v>
      </c>
      <c r="I1137" s="2">
        <v>42000</v>
      </c>
      <c r="J1137" t="s">
        <v>1625</v>
      </c>
      <c r="K1137">
        <v>0</v>
      </c>
      <c r="L1137">
        <v>0</v>
      </c>
      <c r="M1137">
        <f t="shared" ca="1" si="17"/>
        <v>108</v>
      </c>
      <c r="N1137" s="2">
        <f ca="1" xml:space="preserve"> Table7[[#This Row],[Selling Price]] * Table7[[#This Row],[Units sold (Anually)]]</f>
        <v>4536000</v>
      </c>
      <c r="O1137" s="2">
        <f ca="1" xml:space="preserve"> (-Table7[[#This Row],[Original Price]] - Table7[[#This Row],[Selling Price]])  * Table7[[#This Row],[Units sold (Anually)]]</f>
        <v>-9072000</v>
      </c>
      <c r="P1137" s="2">
        <f ca="1" xml:space="preserve"> (Table7[[#This Row],[Original Price]] - Table7[[#This Row],[Selling Price]]) * Table7[[#This Row],[Units sold (Anually)]]</f>
        <v>0</v>
      </c>
      <c r="Q1137" s="2">
        <f ca="1" xml:space="preserve"> Table7[[#This Row],[Sales]] - Table7[[#This Row],[Discount]]</f>
        <v>4536000</v>
      </c>
    </row>
    <row r="1138" spans="1:17">
      <c r="A1138" t="s">
        <v>18</v>
      </c>
      <c r="B1138" t="s">
        <v>1271</v>
      </c>
      <c r="C1138" t="s">
        <v>35</v>
      </c>
      <c r="D1138" t="s">
        <v>45</v>
      </c>
      <c r="E1138" s="6" t="s">
        <v>31</v>
      </c>
      <c r="F1138" t="s">
        <v>16</v>
      </c>
      <c r="G1138">
        <v>3.7</v>
      </c>
      <c r="H1138" s="2">
        <v>14999</v>
      </c>
      <c r="I1138" s="2">
        <v>14999</v>
      </c>
      <c r="J1138" t="s">
        <v>1272</v>
      </c>
      <c r="K1138">
        <v>0</v>
      </c>
      <c r="L1138">
        <v>0</v>
      </c>
      <c r="M1138">
        <f t="shared" ca="1" si="17"/>
        <v>178</v>
      </c>
      <c r="N1138" s="2">
        <f ca="1" xml:space="preserve"> Table7[[#This Row],[Selling Price]] * Table7[[#This Row],[Units sold (Anually)]]</f>
        <v>2669822</v>
      </c>
      <c r="O1138" s="2">
        <f ca="1" xml:space="preserve"> (-Table7[[#This Row],[Original Price]] - Table7[[#This Row],[Selling Price]])  * Table7[[#This Row],[Units sold (Anually)]]</f>
        <v>-5339644</v>
      </c>
      <c r="P1138" s="2">
        <f ca="1" xml:space="preserve"> (Table7[[#This Row],[Original Price]] - Table7[[#This Row],[Selling Price]]) * Table7[[#This Row],[Units sold (Anually)]]</f>
        <v>0</v>
      </c>
      <c r="Q1138" s="2">
        <f ca="1" xml:space="preserve"> Table7[[#This Row],[Sales]] - Table7[[#This Row],[Discount]]</f>
        <v>2669822</v>
      </c>
    </row>
    <row r="1139" spans="1:17">
      <c r="A1139" t="s">
        <v>18</v>
      </c>
      <c r="B1139">
        <v>4.2</v>
      </c>
      <c r="C1139" t="s">
        <v>1626</v>
      </c>
      <c r="D1139" t="s">
        <v>50</v>
      </c>
      <c r="E1139" s="6" t="s">
        <v>70</v>
      </c>
      <c r="F1139" t="s">
        <v>16</v>
      </c>
      <c r="G1139">
        <v>4</v>
      </c>
      <c r="H1139" s="2">
        <v>13699</v>
      </c>
      <c r="I1139" s="2">
        <v>13699</v>
      </c>
      <c r="J1139" t="s">
        <v>1627</v>
      </c>
      <c r="K1139">
        <v>0</v>
      </c>
      <c r="L1139">
        <v>0</v>
      </c>
      <c r="M1139">
        <f t="shared" ca="1" si="17"/>
        <v>122</v>
      </c>
      <c r="N1139" s="2">
        <f ca="1" xml:space="preserve"> Table7[[#This Row],[Selling Price]] * Table7[[#This Row],[Units sold (Anually)]]</f>
        <v>1671278</v>
      </c>
      <c r="O1139" s="2">
        <f ca="1" xml:space="preserve"> (-Table7[[#This Row],[Original Price]] - Table7[[#This Row],[Selling Price]])  * Table7[[#This Row],[Units sold (Anually)]]</f>
        <v>-3342556</v>
      </c>
      <c r="P1139" s="2">
        <f ca="1" xml:space="preserve"> (Table7[[#This Row],[Original Price]] - Table7[[#This Row],[Selling Price]]) * Table7[[#This Row],[Units sold (Anually)]]</f>
        <v>0</v>
      </c>
      <c r="Q1139" s="2">
        <f ca="1" xml:space="preserve"> Table7[[#This Row],[Sales]] - Table7[[#This Row],[Discount]]</f>
        <v>1671278</v>
      </c>
    </row>
    <row r="1140" spans="1:17">
      <c r="A1140" t="s">
        <v>83</v>
      </c>
      <c r="B1140" t="s">
        <v>1628</v>
      </c>
      <c r="C1140" t="s">
        <v>647</v>
      </c>
      <c r="D1140" t="s">
        <v>50</v>
      </c>
      <c r="E1140" s="6" t="s">
        <v>70</v>
      </c>
      <c r="F1140" t="s">
        <v>16</v>
      </c>
      <c r="G1140">
        <v>4.2</v>
      </c>
      <c r="H1140" s="2">
        <v>10999</v>
      </c>
      <c r="I1140" s="2">
        <v>10999</v>
      </c>
      <c r="J1140" t="s">
        <v>1629</v>
      </c>
      <c r="K1140">
        <v>0</v>
      </c>
      <c r="L1140">
        <v>0</v>
      </c>
      <c r="M1140">
        <f t="shared" ca="1" si="17"/>
        <v>274</v>
      </c>
      <c r="N1140" s="2">
        <f ca="1" xml:space="preserve"> Table7[[#This Row],[Selling Price]] * Table7[[#This Row],[Units sold (Anually)]]</f>
        <v>3013726</v>
      </c>
      <c r="O1140" s="2">
        <f ca="1" xml:space="preserve"> (-Table7[[#This Row],[Original Price]] - Table7[[#This Row],[Selling Price]])  * Table7[[#This Row],[Units sold (Anually)]]</f>
        <v>-6027452</v>
      </c>
      <c r="P1140" s="2">
        <f ca="1" xml:space="preserve"> (Table7[[#This Row],[Original Price]] - Table7[[#This Row],[Selling Price]]) * Table7[[#This Row],[Units sold (Anually)]]</f>
        <v>0</v>
      </c>
      <c r="Q1140" s="2">
        <f ca="1" xml:space="preserve"> Table7[[#This Row],[Sales]] - Table7[[#This Row],[Discount]]</f>
        <v>3013726</v>
      </c>
    </row>
    <row r="1141" spans="1:17">
      <c r="A1141" t="s">
        <v>33</v>
      </c>
      <c r="B1141" t="s">
        <v>498</v>
      </c>
      <c r="C1141" t="s">
        <v>80</v>
      </c>
      <c r="D1141" t="s">
        <v>45</v>
      </c>
      <c r="E1141" s="6" t="s">
        <v>46</v>
      </c>
      <c r="F1141" t="s">
        <v>16</v>
      </c>
      <c r="G1141" t="s">
        <v>2506</v>
      </c>
      <c r="H1141" s="2">
        <v>149900</v>
      </c>
      <c r="I1141" s="2">
        <v>149900</v>
      </c>
      <c r="J1141" t="s">
        <v>499</v>
      </c>
      <c r="K1141">
        <v>0</v>
      </c>
      <c r="L1141">
        <v>0</v>
      </c>
      <c r="M1141">
        <f t="shared" ca="1" si="17"/>
        <v>330</v>
      </c>
      <c r="N1141" s="2">
        <f ca="1" xml:space="preserve"> Table7[[#This Row],[Selling Price]] * Table7[[#This Row],[Units sold (Anually)]]</f>
        <v>49467000</v>
      </c>
      <c r="O1141" s="2">
        <f ca="1" xml:space="preserve"> (-Table7[[#This Row],[Original Price]] - Table7[[#This Row],[Selling Price]])  * Table7[[#This Row],[Units sold (Anually)]]</f>
        <v>-98934000</v>
      </c>
      <c r="P1141" s="2">
        <f ca="1" xml:space="preserve"> (Table7[[#This Row],[Original Price]] - Table7[[#This Row],[Selling Price]]) * Table7[[#This Row],[Units sold (Anually)]]</f>
        <v>0</v>
      </c>
      <c r="Q1141" s="2">
        <f ca="1" xml:space="preserve"> Table7[[#This Row],[Sales]] - Table7[[#This Row],[Discount]]</f>
        <v>49467000</v>
      </c>
    </row>
    <row r="1142" spans="1:17">
      <c r="A1142" t="s">
        <v>38</v>
      </c>
      <c r="B1142" t="s">
        <v>1588</v>
      </c>
      <c r="C1142" t="s">
        <v>80</v>
      </c>
      <c r="D1142" t="s">
        <v>50</v>
      </c>
      <c r="E1142" s="6" t="s">
        <v>21</v>
      </c>
      <c r="F1142" t="s">
        <v>16</v>
      </c>
      <c r="G1142">
        <v>3.9</v>
      </c>
      <c r="H1142" s="2">
        <v>5290</v>
      </c>
      <c r="I1142" s="2">
        <v>5290</v>
      </c>
      <c r="J1142" t="s">
        <v>1589</v>
      </c>
      <c r="K1142">
        <v>0</v>
      </c>
      <c r="L1142">
        <v>0</v>
      </c>
      <c r="M1142">
        <f t="shared" ca="1" si="17"/>
        <v>308</v>
      </c>
      <c r="N1142" s="2">
        <f ca="1" xml:space="preserve"> Table7[[#This Row],[Selling Price]] * Table7[[#This Row],[Units sold (Anually)]]</f>
        <v>1629320</v>
      </c>
      <c r="O1142" s="2">
        <f ca="1" xml:space="preserve"> (-Table7[[#This Row],[Original Price]] - Table7[[#This Row],[Selling Price]])  * Table7[[#This Row],[Units sold (Anually)]]</f>
        <v>-3258640</v>
      </c>
      <c r="P1142" s="2">
        <f ca="1" xml:space="preserve"> (Table7[[#This Row],[Original Price]] - Table7[[#This Row],[Selling Price]]) * Table7[[#This Row],[Units sold (Anually)]]</f>
        <v>0</v>
      </c>
      <c r="Q1142" s="2">
        <f ca="1" xml:space="preserve"> Table7[[#This Row],[Sales]] - Table7[[#This Row],[Discount]]</f>
        <v>1629320</v>
      </c>
    </row>
    <row r="1143" spans="1:17">
      <c r="A1143" t="s">
        <v>56</v>
      </c>
      <c r="B1143" t="s">
        <v>624</v>
      </c>
      <c r="C1143" t="s">
        <v>1630</v>
      </c>
      <c r="D1143" t="s">
        <v>20</v>
      </c>
      <c r="E1143" s="6" t="s">
        <v>70</v>
      </c>
      <c r="F1143" t="s">
        <v>16</v>
      </c>
      <c r="G1143">
        <v>4.0999999999999996</v>
      </c>
      <c r="H1143" s="2">
        <v>7698</v>
      </c>
      <c r="I1143" s="2">
        <v>7698</v>
      </c>
      <c r="J1143" t="s">
        <v>625</v>
      </c>
      <c r="K1143">
        <v>0</v>
      </c>
      <c r="L1143">
        <v>0</v>
      </c>
      <c r="M1143">
        <f t="shared" ca="1" si="17"/>
        <v>443</v>
      </c>
      <c r="N1143" s="2">
        <f ca="1" xml:space="preserve"> Table7[[#This Row],[Selling Price]] * Table7[[#This Row],[Units sold (Anually)]]</f>
        <v>3410214</v>
      </c>
      <c r="O1143" s="2">
        <f ca="1" xml:space="preserve"> (-Table7[[#This Row],[Original Price]] - Table7[[#This Row],[Selling Price]])  * Table7[[#This Row],[Units sold (Anually)]]</f>
        <v>-6820428</v>
      </c>
      <c r="P1143" s="2">
        <f ca="1" xml:space="preserve"> (Table7[[#This Row],[Original Price]] - Table7[[#This Row],[Selling Price]]) * Table7[[#This Row],[Units sold (Anually)]]</f>
        <v>0</v>
      </c>
      <c r="Q1143" s="2">
        <f ca="1" xml:space="preserve"> Table7[[#This Row],[Sales]] - Table7[[#This Row],[Discount]]</f>
        <v>3410214</v>
      </c>
    </row>
    <row r="1144" spans="1:17">
      <c r="A1144" t="s">
        <v>18</v>
      </c>
      <c r="B1144">
        <v>112</v>
      </c>
      <c r="C1144" t="s">
        <v>35</v>
      </c>
      <c r="D1144" t="s">
        <v>41</v>
      </c>
      <c r="E1144" s="6" t="s">
        <v>21</v>
      </c>
      <c r="F1144" t="s">
        <v>16</v>
      </c>
      <c r="G1144">
        <v>4.0999999999999996</v>
      </c>
      <c r="H1144" s="2">
        <v>3100</v>
      </c>
      <c r="I1144" s="2">
        <v>3100</v>
      </c>
      <c r="J1144" t="s">
        <v>1631</v>
      </c>
      <c r="K1144">
        <v>0</v>
      </c>
      <c r="L1144">
        <v>0</v>
      </c>
      <c r="M1144">
        <f t="shared" ca="1" si="17"/>
        <v>304</v>
      </c>
      <c r="N1144" s="2">
        <f ca="1" xml:space="preserve"> Table7[[#This Row],[Selling Price]] * Table7[[#This Row],[Units sold (Anually)]]</f>
        <v>942400</v>
      </c>
      <c r="O1144" s="2">
        <f ca="1" xml:space="preserve"> (-Table7[[#This Row],[Original Price]] - Table7[[#This Row],[Selling Price]])  * Table7[[#This Row],[Units sold (Anually)]]</f>
        <v>-1884800</v>
      </c>
      <c r="P1144" s="2">
        <f ca="1" xml:space="preserve"> (Table7[[#This Row],[Original Price]] - Table7[[#This Row],[Selling Price]]) * Table7[[#This Row],[Units sold (Anually)]]</f>
        <v>0</v>
      </c>
      <c r="Q1144" s="2">
        <f ca="1" xml:space="preserve"> Table7[[#This Row],[Sales]] - Table7[[#This Row],[Discount]]</f>
        <v>942400</v>
      </c>
    </row>
    <row r="1145" spans="1:17">
      <c r="A1145" t="s">
        <v>33</v>
      </c>
      <c r="B1145" t="s">
        <v>477</v>
      </c>
      <c r="C1145" t="s">
        <v>35</v>
      </c>
      <c r="D1145" t="s">
        <v>20</v>
      </c>
      <c r="E1145" s="6" t="s">
        <v>63</v>
      </c>
      <c r="F1145" t="s">
        <v>16</v>
      </c>
      <c r="G1145">
        <v>4.5</v>
      </c>
      <c r="H1145" s="2">
        <v>74400</v>
      </c>
      <c r="I1145" s="2">
        <v>74400</v>
      </c>
      <c r="J1145" t="s">
        <v>478</v>
      </c>
      <c r="K1145">
        <v>0</v>
      </c>
      <c r="L1145">
        <v>0</v>
      </c>
      <c r="M1145">
        <f t="shared" ca="1" si="17"/>
        <v>153</v>
      </c>
      <c r="N1145" s="2">
        <f ca="1" xml:space="preserve"> Table7[[#This Row],[Selling Price]] * Table7[[#This Row],[Units sold (Anually)]]</f>
        <v>11383200</v>
      </c>
      <c r="O1145" s="2">
        <f ca="1" xml:space="preserve"> (-Table7[[#This Row],[Original Price]] - Table7[[#This Row],[Selling Price]])  * Table7[[#This Row],[Units sold (Anually)]]</f>
        <v>-22766400</v>
      </c>
      <c r="P1145" s="2">
        <f ca="1" xml:space="preserve"> (Table7[[#This Row],[Original Price]] - Table7[[#This Row],[Selling Price]]) * Table7[[#This Row],[Units sold (Anually)]]</f>
        <v>0</v>
      </c>
      <c r="Q1145" s="2">
        <f ca="1" xml:space="preserve"> Table7[[#This Row],[Sales]] - Table7[[#This Row],[Discount]]</f>
        <v>11383200</v>
      </c>
    </row>
    <row r="1146" spans="1:17">
      <c r="A1146" t="s">
        <v>67</v>
      </c>
      <c r="B1146" t="s">
        <v>709</v>
      </c>
      <c r="C1146" t="s">
        <v>273</v>
      </c>
      <c r="D1146" t="s">
        <v>30</v>
      </c>
      <c r="E1146" s="6" t="s">
        <v>31</v>
      </c>
      <c r="F1146" t="s">
        <v>16</v>
      </c>
      <c r="G1146">
        <v>4.3</v>
      </c>
      <c r="H1146" s="2">
        <v>11960</v>
      </c>
      <c r="I1146" s="2">
        <v>12990</v>
      </c>
      <c r="J1146" t="s">
        <v>711</v>
      </c>
      <c r="K1146">
        <v>1030</v>
      </c>
      <c r="L1146">
        <v>7.9291762894534203</v>
      </c>
      <c r="M1146">
        <f t="shared" ca="1" si="17"/>
        <v>178</v>
      </c>
      <c r="N1146" s="2">
        <f ca="1" xml:space="preserve"> Table7[[#This Row],[Selling Price]] * Table7[[#This Row],[Units sold (Anually)]]</f>
        <v>2128880</v>
      </c>
      <c r="O1146" s="2">
        <f ca="1" xml:space="preserve"> (-Table7[[#This Row],[Original Price]] - Table7[[#This Row],[Selling Price]])  * Table7[[#This Row],[Units sold (Anually)]]</f>
        <v>-4441100</v>
      </c>
      <c r="P1146" s="2">
        <f ca="1" xml:space="preserve"> (Table7[[#This Row],[Original Price]] - Table7[[#This Row],[Selling Price]]) * Table7[[#This Row],[Units sold (Anually)]]</f>
        <v>183340</v>
      </c>
      <c r="Q1146" s="2">
        <f ca="1" xml:space="preserve"> Table7[[#This Row],[Sales]] - Table7[[#This Row],[Discount]]</f>
        <v>2127850</v>
      </c>
    </row>
    <row r="1147" spans="1:17">
      <c r="A1147" t="s">
        <v>11</v>
      </c>
      <c r="B1147" t="s">
        <v>896</v>
      </c>
      <c r="C1147" t="s">
        <v>194</v>
      </c>
      <c r="D1147" t="s">
        <v>30</v>
      </c>
      <c r="E1147" s="6" t="s">
        <v>70</v>
      </c>
      <c r="F1147" t="s">
        <v>16</v>
      </c>
      <c r="G1147">
        <v>4.0999999999999996</v>
      </c>
      <c r="H1147" s="2">
        <v>46300</v>
      </c>
      <c r="I1147" s="2">
        <v>46300</v>
      </c>
      <c r="J1147" t="s">
        <v>898</v>
      </c>
      <c r="K1147">
        <v>0</v>
      </c>
      <c r="L1147">
        <v>0</v>
      </c>
      <c r="M1147">
        <f t="shared" ca="1" si="17"/>
        <v>408</v>
      </c>
      <c r="N1147" s="2">
        <f ca="1" xml:space="preserve"> Table7[[#This Row],[Selling Price]] * Table7[[#This Row],[Units sold (Anually)]]</f>
        <v>18890400</v>
      </c>
      <c r="O1147" s="2">
        <f ca="1" xml:space="preserve"> (-Table7[[#This Row],[Original Price]] - Table7[[#This Row],[Selling Price]])  * Table7[[#This Row],[Units sold (Anually)]]</f>
        <v>-37780800</v>
      </c>
      <c r="P1147" s="2">
        <f ca="1" xml:space="preserve"> (Table7[[#This Row],[Original Price]] - Table7[[#This Row],[Selling Price]]) * Table7[[#This Row],[Units sold (Anually)]]</f>
        <v>0</v>
      </c>
      <c r="Q1147" s="2">
        <f ca="1" xml:space="preserve"> Table7[[#This Row],[Sales]] - Table7[[#This Row],[Discount]]</f>
        <v>18890400</v>
      </c>
    </row>
    <row r="1148" spans="1:17">
      <c r="A1148" t="s">
        <v>33</v>
      </c>
      <c r="B1148" t="s">
        <v>48</v>
      </c>
      <c r="C1148" t="s">
        <v>89</v>
      </c>
      <c r="D1148" t="s">
        <v>50</v>
      </c>
      <c r="E1148" s="6" t="s">
        <v>15</v>
      </c>
      <c r="F1148" t="s">
        <v>16</v>
      </c>
      <c r="G1148">
        <v>4.5999999999999996</v>
      </c>
      <c r="H1148" s="2">
        <v>47999</v>
      </c>
      <c r="I1148" s="2">
        <v>52900</v>
      </c>
      <c r="J1148" t="s">
        <v>51</v>
      </c>
      <c r="K1148">
        <v>4901</v>
      </c>
      <c r="L1148">
        <v>9.2646502835538698</v>
      </c>
      <c r="M1148">
        <f t="shared" ca="1" si="17"/>
        <v>294</v>
      </c>
      <c r="N1148" s="2">
        <f ca="1" xml:space="preserve"> Table7[[#This Row],[Selling Price]] * Table7[[#This Row],[Units sold (Anually)]]</f>
        <v>14111706</v>
      </c>
      <c r="O1148" s="2">
        <f ca="1" xml:space="preserve"> (-Table7[[#This Row],[Original Price]] - Table7[[#This Row],[Selling Price]])  * Table7[[#This Row],[Units sold (Anually)]]</f>
        <v>-29664306</v>
      </c>
      <c r="P1148" s="2">
        <f ca="1" xml:space="preserve"> (Table7[[#This Row],[Original Price]] - Table7[[#This Row],[Selling Price]]) * Table7[[#This Row],[Units sold (Anually)]]</f>
        <v>1440894</v>
      </c>
      <c r="Q1148" s="2">
        <f ca="1" xml:space="preserve"> Table7[[#This Row],[Sales]] - Table7[[#This Row],[Discount]]</f>
        <v>14106805</v>
      </c>
    </row>
    <row r="1149" spans="1:17">
      <c r="A1149" t="s">
        <v>33</v>
      </c>
      <c r="B1149" t="s">
        <v>34</v>
      </c>
      <c r="C1149" t="s">
        <v>177</v>
      </c>
      <c r="D1149" t="s">
        <v>36</v>
      </c>
      <c r="E1149" s="6" t="s">
        <v>15</v>
      </c>
      <c r="F1149" t="s">
        <v>16</v>
      </c>
      <c r="G1149">
        <v>4.5999999999999996</v>
      </c>
      <c r="H1149" s="2">
        <v>54900</v>
      </c>
      <c r="I1149" s="2">
        <v>54900</v>
      </c>
      <c r="J1149" t="s">
        <v>37</v>
      </c>
      <c r="K1149">
        <v>0</v>
      </c>
      <c r="L1149">
        <v>0</v>
      </c>
      <c r="M1149">
        <f t="shared" ca="1" si="17"/>
        <v>252</v>
      </c>
      <c r="N1149" s="2">
        <f ca="1" xml:space="preserve"> Table7[[#This Row],[Selling Price]] * Table7[[#This Row],[Units sold (Anually)]]</f>
        <v>13834800</v>
      </c>
      <c r="O1149" s="2">
        <f ca="1" xml:space="preserve"> (-Table7[[#This Row],[Original Price]] - Table7[[#This Row],[Selling Price]])  * Table7[[#This Row],[Units sold (Anually)]]</f>
        <v>-27669600</v>
      </c>
      <c r="P1149" s="2">
        <f ca="1" xml:space="preserve"> (Table7[[#This Row],[Original Price]] - Table7[[#This Row],[Selling Price]]) * Table7[[#This Row],[Units sold (Anually)]]</f>
        <v>0</v>
      </c>
      <c r="Q1149" s="2">
        <f ca="1" xml:space="preserve"> Table7[[#This Row],[Sales]] - Table7[[#This Row],[Discount]]</f>
        <v>13834800</v>
      </c>
    </row>
    <row r="1150" spans="1:17">
      <c r="A1150" t="s">
        <v>11</v>
      </c>
      <c r="B1150" t="s">
        <v>60</v>
      </c>
      <c r="C1150" t="s">
        <v>35</v>
      </c>
      <c r="D1150" t="s">
        <v>30</v>
      </c>
      <c r="E1150" s="6" t="s">
        <v>15</v>
      </c>
      <c r="F1150" t="s">
        <v>16</v>
      </c>
      <c r="G1150">
        <v>4.2</v>
      </c>
      <c r="H1150" s="2">
        <v>14999</v>
      </c>
      <c r="I1150" s="2">
        <v>14999</v>
      </c>
      <c r="J1150" t="s">
        <v>61</v>
      </c>
      <c r="K1150">
        <v>0</v>
      </c>
      <c r="L1150">
        <v>0</v>
      </c>
      <c r="M1150">
        <f t="shared" ca="1" si="17"/>
        <v>138</v>
      </c>
      <c r="N1150" s="2">
        <f ca="1" xml:space="preserve"> Table7[[#This Row],[Selling Price]] * Table7[[#This Row],[Units sold (Anually)]]</f>
        <v>2069862</v>
      </c>
      <c r="O1150" s="2">
        <f ca="1" xml:space="preserve"> (-Table7[[#This Row],[Original Price]] - Table7[[#This Row],[Selling Price]])  * Table7[[#This Row],[Units sold (Anually)]]</f>
        <v>-4139724</v>
      </c>
      <c r="P1150" s="2">
        <f ca="1" xml:space="preserve"> (Table7[[#This Row],[Original Price]] - Table7[[#This Row],[Selling Price]]) * Table7[[#This Row],[Units sold (Anually)]]</f>
        <v>0</v>
      </c>
      <c r="Q1150" s="2">
        <f ca="1" xml:space="preserve"> Table7[[#This Row],[Sales]] - Table7[[#This Row],[Discount]]</f>
        <v>2069862</v>
      </c>
    </row>
    <row r="1151" spans="1:17">
      <c r="A1151" t="s">
        <v>33</v>
      </c>
      <c r="B1151" t="s">
        <v>835</v>
      </c>
      <c r="C1151" t="s">
        <v>80</v>
      </c>
      <c r="D1151" t="s">
        <v>50</v>
      </c>
      <c r="E1151" s="6" t="s">
        <v>63</v>
      </c>
      <c r="F1151" t="s">
        <v>16</v>
      </c>
      <c r="G1151">
        <v>4.5999999999999996</v>
      </c>
      <c r="H1151" s="2">
        <v>84900</v>
      </c>
      <c r="I1151" s="2">
        <v>84900</v>
      </c>
      <c r="J1151" t="s">
        <v>836</v>
      </c>
      <c r="K1151">
        <v>0</v>
      </c>
      <c r="L1151">
        <v>0</v>
      </c>
      <c r="M1151">
        <f t="shared" ca="1" si="17"/>
        <v>368</v>
      </c>
      <c r="N1151" s="2">
        <f ca="1" xml:space="preserve"> Table7[[#This Row],[Selling Price]] * Table7[[#This Row],[Units sold (Anually)]]</f>
        <v>31243200</v>
      </c>
      <c r="O1151" s="2">
        <f ca="1" xml:space="preserve"> (-Table7[[#This Row],[Original Price]] - Table7[[#This Row],[Selling Price]])  * Table7[[#This Row],[Units sold (Anually)]]</f>
        <v>-62486400</v>
      </c>
      <c r="P1151" s="2">
        <f ca="1" xml:space="preserve"> (Table7[[#This Row],[Original Price]] - Table7[[#This Row],[Selling Price]]) * Table7[[#This Row],[Units sold (Anually)]]</f>
        <v>0</v>
      </c>
      <c r="Q1151" s="2">
        <f ca="1" xml:space="preserve"> Table7[[#This Row],[Sales]] - Table7[[#This Row],[Discount]]</f>
        <v>31243200</v>
      </c>
    </row>
    <row r="1152" spans="1:17">
      <c r="A1152" t="s">
        <v>83</v>
      </c>
      <c r="B1152" t="s">
        <v>829</v>
      </c>
      <c r="C1152" t="s">
        <v>80</v>
      </c>
      <c r="D1152" t="s">
        <v>30</v>
      </c>
      <c r="E1152" s="6" t="s">
        <v>31</v>
      </c>
      <c r="F1152" t="s">
        <v>16</v>
      </c>
      <c r="G1152">
        <v>4.0999999999999996</v>
      </c>
      <c r="H1152" s="2">
        <v>13499</v>
      </c>
      <c r="I1152" s="2">
        <v>13499</v>
      </c>
      <c r="J1152" t="s">
        <v>830</v>
      </c>
      <c r="K1152">
        <v>0</v>
      </c>
      <c r="L1152">
        <v>0</v>
      </c>
      <c r="M1152">
        <f t="shared" ca="1" si="17"/>
        <v>177</v>
      </c>
      <c r="N1152" s="2">
        <f ca="1" xml:space="preserve"> Table7[[#This Row],[Selling Price]] * Table7[[#This Row],[Units sold (Anually)]]</f>
        <v>2389323</v>
      </c>
      <c r="O1152" s="2">
        <f ca="1" xml:space="preserve"> (-Table7[[#This Row],[Original Price]] - Table7[[#This Row],[Selling Price]])  * Table7[[#This Row],[Units sold (Anually)]]</f>
        <v>-4778646</v>
      </c>
      <c r="P1152" s="2">
        <f ca="1" xml:space="preserve"> (Table7[[#This Row],[Original Price]] - Table7[[#This Row],[Selling Price]]) * Table7[[#This Row],[Units sold (Anually)]]</f>
        <v>0</v>
      </c>
      <c r="Q1152" s="2">
        <f ca="1" xml:space="preserve"> Table7[[#This Row],[Sales]] - Table7[[#This Row],[Discount]]</f>
        <v>2389323</v>
      </c>
    </row>
    <row r="1153" spans="1:17">
      <c r="A1153" t="s">
        <v>11</v>
      </c>
      <c r="B1153" t="s">
        <v>894</v>
      </c>
      <c r="C1153" t="s">
        <v>1565</v>
      </c>
      <c r="D1153" t="s">
        <v>45</v>
      </c>
      <c r="E1153" s="6" t="s">
        <v>15</v>
      </c>
      <c r="F1153" t="s">
        <v>16</v>
      </c>
      <c r="G1153">
        <v>4.3</v>
      </c>
      <c r="H1153" s="2">
        <v>18499</v>
      </c>
      <c r="I1153" s="2">
        <v>20499</v>
      </c>
      <c r="J1153" t="s">
        <v>895</v>
      </c>
      <c r="K1153">
        <v>2000</v>
      </c>
      <c r="L1153">
        <v>9.7565734913898208</v>
      </c>
      <c r="M1153">
        <f t="shared" ca="1" si="17"/>
        <v>314</v>
      </c>
      <c r="N1153" s="2">
        <f ca="1" xml:space="preserve"> Table7[[#This Row],[Selling Price]] * Table7[[#This Row],[Units sold (Anually)]]</f>
        <v>5808686</v>
      </c>
      <c r="O1153" s="2">
        <f ca="1" xml:space="preserve"> (-Table7[[#This Row],[Original Price]] - Table7[[#This Row],[Selling Price]])  * Table7[[#This Row],[Units sold (Anually)]]</f>
        <v>-12245372</v>
      </c>
      <c r="P1153" s="2">
        <f ca="1" xml:space="preserve"> (Table7[[#This Row],[Original Price]] - Table7[[#This Row],[Selling Price]]) * Table7[[#This Row],[Units sold (Anually)]]</f>
        <v>628000</v>
      </c>
      <c r="Q1153" s="2">
        <f ca="1" xml:space="preserve"> Table7[[#This Row],[Sales]] - Table7[[#This Row],[Discount]]</f>
        <v>5806686</v>
      </c>
    </row>
    <row r="1154" spans="1:17">
      <c r="A1154" t="s">
        <v>83</v>
      </c>
      <c r="B1154" t="s">
        <v>1632</v>
      </c>
      <c r="C1154" t="s">
        <v>35</v>
      </c>
      <c r="D1154" t="s">
        <v>50</v>
      </c>
      <c r="E1154" s="6" t="s">
        <v>70</v>
      </c>
      <c r="F1154" t="s">
        <v>16</v>
      </c>
      <c r="G1154">
        <v>3.9</v>
      </c>
      <c r="H1154" s="2">
        <v>8250</v>
      </c>
      <c r="I1154" s="2">
        <v>8250</v>
      </c>
      <c r="J1154" t="s">
        <v>1633</v>
      </c>
      <c r="K1154">
        <v>0</v>
      </c>
      <c r="L1154">
        <v>0</v>
      </c>
      <c r="M1154">
        <f t="shared" ref="M1154:M1217" ca="1" si="18">RANDBETWEEN(100,500)</f>
        <v>194</v>
      </c>
      <c r="N1154" s="2">
        <f ca="1" xml:space="preserve"> Table7[[#This Row],[Selling Price]] * Table7[[#This Row],[Units sold (Anually)]]</f>
        <v>1600500</v>
      </c>
      <c r="O1154" s="2">
        <f ca="1" xml:space="preserve"> (-Table7[[#This Row],[Original Price]] - Table7[[#This Row],[Selling Price]])  * Table7[[#This Row],[Units sold (Anually)]]</f>
        <v>-3201000</v>
      </c>
      <c r="P1154" s="2">
        <f ca="1" xml:space="preserve"> (Table7[[#This Row],[Original Price]] - Table7[[#This Row],[Selling Price]]) * Table7[[#This Row],[Units sold (Anually)]]</f>
        <v>0</v>
      </c>
      <c r="Q1154" s="2">
        <f ca="1" xml:space="preserve"> Table7[[#This Row],[Sales]] - Table7[[#This Row],[Discount]]</f>
        <v>1600500</v>
      </c>
    </row>
    <row r="1155" spans="1:17">
      <c r="A1155" t="s">
        <v>11</v>
      </c>
      <c r="B1155" t="s">
        <v>1129</v>
      </c>
      <c r="C1155" t="s">
        <v>89</v>
      </c>
      <c r="D1155" t="s">
        <v>20</v>
      </c>
      <c r="E1155" s="6" t="s">
        <v>70</v>
      </c>
      <c r="F1155" t="s">
        <v>16</v>
      </c>
      <c r="G1155">
        <v>3.9</v>
      </c>
      <c r="H1155" s="2">
        <v>5999</v>
      </c>
      <c r="I1155" s="2">
        <v>5999</v>
      </c>
      <c r="J1155" t="s">
        <v>1130</v>
      </c>
      <c r="K1155">
        <v>0</v>
      </c>
      <c r="L1155">
        <v>0</v>
      </c>
      <c r="M1155">
        <f t="shared" ca="1" si="18"/>
        <v>106</v>
      </c>
      <c r="N1155" s="2">
        <f ca="1" xml:space="preserve"> Table7[[#This Row],[Selling Price]] * Table7[[#This Row],[Units sold (Anually)]]</f>
        <v>635894</v>
      </c>
      <c r="O1155" s="2">
        <f ca="1" xml:space="preserve"> (-Table7[[#This Row],[Original Price]] - Table7[[#This Row],[Selling Price]])  * Table7[[#This Row],[Units sold (Anually)]]</f>
        <v>-1271788</v>
      </c>
      <c r="P1155" s="2">
        <f ca="1" xml:space="preserve"> (Table7[[#This Row],[Original Price]] - Table7[[#This Row],[Selling Price]]) * Table7[[#This Row],[Units sold (Anually)]]</f>
        <v>0</v>
      </c>
      <c r="Q1155" s="2">
        <f ca="1" xml:space="preserve"> Table7[[#This Row],[Sales]] - Table7[[#This Row],[Discount]]</f>
        <v>635894</v>
      </c>
    </row>
    <row r="1156" spans="1:17">
      <c r="A1156" t="s">
        <v>11</v>
      </c>
      <c r="B1156" t="s">
        <v>1634</v>
      </c>
      <c r="C1156" t="s">
        <v>80</v>
      </c>
      <c r="D1156" t="s">
        <v>81</v>
      </c>
      <c r="E1156" s="6" t="s">
        <v>14</v>
      </c>
      <c r="F1156" t="s">
        <v>16</v>
      </c>
      <c r="G1156">
        <v>4</v>
      </c>
      <c r="H1156" s="2">
        <v>6999</v>
      </c>
      <c r="I1156" s="2">
        <v>6999</v>
      </c>
      <c r="J1156" t="s">
        <v>1635</v>
      </c>
      <c r="K1156">
        <v>0</v>
      </c>
      <c r="L1156">
        <v>0</v>
      </c>
      <c r="M1156">
        <f t="shared" ca="1" si="18"/>
        <v>252</v>
      </c>
      <c r="N1156" s="2">
        <f ca="1" xml:space="preserve"> Table7[[#This Row],[Selling Price]] * Table7[[#This Row],[Units sold (Anually)]]</f>
        <v>1763748</v>
      </c>
      <c r="O1156" s="2">
        <f ca="1" xml:space="preserve"> (-Table7[[#This Row],[Original Price]] - Table7[[#This Row],[Selling Price]])  * Table7[[#This Row],[Units sold (Anually)]]</f>
        <v>-3527496</v>
      </c>
      <c r="P1156" s="2">
        <f ca="1" xml:space="preserve"> (Table7[[#This Row],[Original Price]] - Table7[[#This Row],[Selling Price]]) * Table7[[#This Row],[Units sold (Anually)]]</f>
        <v>0</v>
      </c>
      <c r="Q1156" s="2">
        <f ca="1" xml:space="preserve"> Table7[[#This Row],[Sales]] - Table7[[#This Row],[Discount]]</f>
        <v>1763748</v>
      </c>
    </row>
    <row r="1157" spans="1:17">
      <c r="A1157" t="s">
        <v>33</v>
      </c>
      <c r="B1157" t="s">
        <v>169</v>
      </c>
      <c r="C1157" t="s">
        <v>170</v>
      </c>
      <c r="D1157" t="s">
        <v>50</v>
      </c>
      <c r="E1157" s="6" t="s">
        <v>70</v>
      </c>
      <c r="F1157" t="s">
        <v>16</v>
      </c>
      <c r="G1157">
        <v>4.5</v>
      </c>
      <c r="H1157" s="2">
        <v>36999</v>
      </c>
      <c r="I1157" s="2">
        <v>37900</v>
      </c>
      <c r="J1157" t="s">
        <v>171</v>
      </c>
      <c r="K1157">
        <v>901</v>
      </c>
      <c r="L1157">
        <v>2.3773087071240102</v>
      </c>
      <c r="M1157">
        <f t="shared" ca="1" si="18"/>
        <v>366</v>
      </c>
      <c r="N1157" s="2">
        <f ca="1" xml:space="preserve"> Table7[[#This Row],[Selling Price]] * Table7[[#This Row],[Units sold (Anually)]]</f>
        <v>13541634</v>
      </c>
      <c r="O1157" s="2">
        <f ca="1" xml:space="preserve"> (-Table7[[#This Row],[Original Price]] - Table7[[#This Row],[Selling Price]])  * Table7[[#This Row],[Units sold (Anually)]]</f>
        <v>-27413034</v>
      </c>
      <c r="P1157" s="2">
        <f ca="1" xml:space="preserve"> (Table7[[#This Row],[Original Price]] - Table7[[#This Row],[Selling Price]]) * Table7[[#This Row],[Units sold (Anually)]]</f>
        <v>329766</v>
      </c>
      <c r="Q1157" s="2">
        <f ca="1" xml:space="preserve"> Table7[[#This Row],[Sales]] - Table7[[#This Row],[Discount]]</f>
        <v>13540733</v>
      </c>
    </row>
    <row r="1158" spans="1:17">
      <c r="A1158" t="s">
        <v>18</v>
      </c>
      <c r="B1158" t="s">
        <v>433</v>
      </c>
      <c r="C1158" t="s">
        <v>93</v>
      </c>
      <c r="D1158" t="s">
        <v>20</v>
      </c>
      <c r="E1158" s="6" t="s">
        <v>21</v>
      </c>
      <c r="F1158" t="s">
        <v>16</v>
      </c>
      <c r="G1158" t="s">
        <v>2506</v>
      </c>
      <c r="H1158" s="2">
        <v>5999</v>
      </c>
      <c r="I1158" s="2">
        <v>5999</v>
      </c>
      <c r="J1158" t="s">
        <v>434</v>
      </c>
      <c r="K1158">
        <v>0</v>
      </c>
      <c r="L1158">
        <v>0</v>
      </c>
      <c r="M1158">
        <f t="shared" ca="1" si="18"/>
        <v>153</v>
      </c>
      <c r="N1158" s="2">
        <f ca="1" xml:space="preserve"> Table7[[#This Row],[Selling Price]] * Table7[[#This Row],[Units sold (Anually)]]</f>
        <v>917847</v>
      </c>
      <c r="O1158" s="2">
        <f ca="1" xml:space="preserve"> (-Table7[[#This Row],[Original Price]] - Table7[[#This Row],[Selling Price]])  * Table7[[#This Row],[Units sold (Anually)]]</f>
        <v>-1835694</v>
      </c>
      <c r="P1158" s="2">
        <f ca="1" xml:space="preserve"> (Table7[[#This Row],[Original Price]] - Table7[[#This Row],[Selling Price]]) * Table7[[#This Row],[Units sold (Anually)]]</f>
        <v>0</v>
      </c>
      <c r="Q1158" s="2">
        <f ca="1" xml:space="preserve"> Table7[[#This Row],[Sales]] - Table7[[#This Row],[Discount]]</f>
        <v>917847</v>
      </c>
    </row>
    <row r="1159" spans="1:17">
      <c r="A1159" t="s">
        <v>196</v>
      </c>
      <c r="B1159" t="s">
        <v>1636</v>
      </c>
      <c r="C1159" t="s">
        <v>35</v>
      </c>
      <c r="D1159" t="s">
        <v>191</v>
      </c>
      <c r="E1159" s="6" t="s">
        <v>30</v>
      </c>
      <c r="F1159" t="s">
        <v>16</v>
      </c>
      <c r="G1159">
        <v>3.9</v>
      </c>
      <c r="H1159" s="2">
        <v>6299</v>
      </c>
      <c r="I1159" s="2">
        <v>6299</v>
      </c>
      <c r="J1159" t="s">
        <v>1637</v>
      </c>
      <c r="K1159">
        <v>0</v>
      </c>
      <c r="L1159">
        <v>0</v>
      </c>
      <c r="M1159">
        <f t="shared" ca="1" si="18"/>
        <v>311</v>
      </c>
      <c r="N1159" s="2">
        <f ca="1" xml:space="preserve"> Table7[[#This Row],[Selling Price]] * Table7[[#This Row],[Units sold (Anually)]]</f>
        <v>1958989</v>
      </c>
      <c r="O1159" s="2">
        <f ca="1" xml:space="preserve"> (-Table7[[#This Row],[Original Price]] - Table7[[#This Row],[Selling Price]])  * Table7[[#This Row],[Units sold (Anually)]]</f>
        <v>-3917978</v>
      </c>
      <c r="P1159" s="2">
        <f ca="1" xml:space="preserve"> (Table7[[#This Row],[Original Price]] - Table7[[#This Row],[Selling Price]]) * Table7[[#This Row],[Units sold (Anually)]]</f>
        <v>0</v>
      </c>
      <c r="Q1159" s="2">
        <f ca="1" xml:space="preserve"> Table7[[#This Row],[Sales]] - Table7[[#This Row],[Discount]]</f>
        <v>1958989</v>
      </c>
    </row>
    <row r="1160" spans="1:17">
      <c r="A1160" t="s">
        <v>134</v>
      </c>
      <c r="B1160" t="s">
        <v>1638</v>
      </c>
      <c r="C1160" t="s">
        <v>1639</v>
      </c>
      <c r="D1160" t="s">
        <v>20</v>
      </c>
      <c r="E1160" s="6" t="s">
        <v>21</v>
      </c>
      <c r="F1160" t="s">
        <v>16</v>
      </c>
      <c r="G1160">
        <v>3.7</v>
      </c>
      <c r="H1160" s="2">
        <v>13200</v>
      </c>
      <c r="I1160" s="2">
        <v>13200</v>
      </c>
      <c r="J1160" t="s">
        <v>1640</v>
      </c>
      <c r="K1160">
        <v>0</v>
      </c>
      <c r="L1160">
        <v>0</v>
      </c>
      <c r="M1160">
        <f t="shared" ca="1" si="18"/>
        <v>340</v>
      </c>
      <c r="N1160" s="2">
        <f ca="1" xml:space="preserve"> Table7[[#This Row],[Selling Price]] * Table7[[#This Row],[Units sold (Anually)]]</f>
        <v>4488000</v>
      </c>
      <c r="O1160" s="2">
        <f ca="1" xml:space="preserve"> (-Table7[[#This Row],[Original Price]] - Table7[[#This Row],[Selling Price]])  * Table7[[#This Row],[Units sold (Anually)]]</f>
        <v>-8976000</v>
      </c>
      <c r="P1160" s="2">
        <f ca="1" xml:space="preserve"> (Table7[[#This Row],[Original Price]] - Table7[[#This Row],[Selling Price]]) * Table7[[#This Row],[Units sold (Anually)]]</f>
        <v>0</v>
      </c>
      <c r="Q1160" s="2">
        <f ca="1" xml:space="preserve"> Table7[[#This Row],[Sales]] - Table7[[#This Row],[Discount]]</f>
        <v>4488000</v>
      </c>
    </row>
    <row r="1161" spans="1:17">
      <c r="A1161" t="s">
        <v>11</v>
      </c>
      <c r="B1161" t="s">
        <v>1325</v>
      </c>
      <c r="C1161" t="s">
        <v>346</v>
      </c>
      <c r="D1161" t="s">
        <v>81</v>
      </c>
      <c r="E1161" s="6" t="s">
        <v>21</v>
      </c>
      <c r="F1161" t="s">
        <v>16</v>
      </c>
      <c r="G1161">
        <v>4</v>
      </c>
      <c r="H1161" s="2">
        <v>10800</v>
      </c>
      <c r="I1161" s="2">
        <v>10800</v>
      </c>
      <c r="J1161" t="s">
        <v>1326</v>
      </c>
      <c r="K1161">
        <v>0</v>
      </c>
      <c r="L1161">
        <v>0</v>
      </c>
      <c r="M1161">
        <f t="shared" ca="1" si="18"/>
        <v>134</v>
      </c>
      <c r="N1161" s="2">
        <f ca="1" xml:space="preserve"> Table7[[#This Row],[Selling Price]] * Table7[[#This Row],[Units sold (Anually)]]</f>
        <v>1447200</v>
      </c>
      <c r="O1161" s="2">
        <f ca="1" xml:space="preserve"> (-Table7[[#This Row],[Original Price]] - Table7[[#This Row],[Selling Price]])  * Table7[[#This Row],[Units sold (Anually)]]</f>
        <v>-2894400</v>
      </c>
      <c r="P1161" s="2">
        <f ca="1" xml:space="preserve"> (Table7[[#This Row],[Original Price]] - Table7[[#This Row],[Selling Price]]) * Table7[[#This Row],[Units sold (Anually)]]</f>
        <v>0</v>
      </c>
      <c r="Q1161" s="2">
        <f ca="1" xml:space="preserve"> Table7[[#This Row],[Sales]] - Table7[[#This Row],[Discount]]</f>
        <v>1447200</v>
      </c>
    </row>
    <row r="1162" spans="1:17">
      <c r="A1162" t="s">
        <v>27</v>
      </c>
      <c r="B1162" t="s">
        <v>1206</v>
      </c>
      <c r="C1162" t="s">
        <v>1641</v>
      </c>
      <c r="D1162" t="s">
        <v>30</v>
      </c>
      <c r="E1162" s="6" t="s">
        <v>31</v>
      </c>
      <c r="F1162" t="s">
        <v>16</v>
      </c>
      <c r="G1162">
        <v>4.3</v>
      </c>
      <c r="H1162" s="2">
        <v>10999</v>
      </c>
      <c r="I1162" s="2">
        <v>10999</v>
      </c>
      <c r="J1162" t="s">
        <v>1207</v>
      </c>
      <c r="K1162">
        <v>0</v>
      </c>
      <c r="L1162">
        <v>0</v>
      </c>
      <c r="M1162">
        <f t="shared" ca="1" si="18"/>
        <v>276</v>
      </c>
      <c r="N1162" s="2">
        <f ca="1" xml:space="preserve"> Table7[[#This Row],[Selling Price]] * Table7[[#This Row],[Units sold (Anually)]]</f>
        <v>3035724</v>
      </c>
      <c r="O1162" s="2">
        <f ca="1" xml:space="preserve"> (-Table7[[#This Row],[Original Price]] - Table7[[#This Row],[Selling Price]])  * Table7[[#This Row],[Units sold (Anually)]]</f>
        <v>-6071448</v>
      </c>
      <c r="P1162" s="2">
        <f ca="1" xml:space="preserve"> (Table7[[#This Row],[Original Price]] - Table7[[#This Row],[Selling Price]]) * Table7[[#This Row],[Units sold (Anually)]]</f>
        <v>0</v>
      </c>
      <c r="Q1162" s="2">
        <f ca="1" xml:space="preserve"> Table7[[#This Row],[Sales]] - Table7[[#This Row],[Discount]]</f>
        <v>3035724</v>
      </c>
    </row>
    <row r="1163" spans="1:17">
      <c r="A1163" t="s">
        <v>33</v>
      </c>
      <c r="B1163" t="s">
        <v>513</v>
      </c>
      <c r="C1163" t="s">
        <v>173</v>
      </c>
      <c r="D1163" t="s">
        <v>36</v>
      </c>
      <c r="E1163" s="6" t="s">
        <v>63</v>
      </c>
      <c r="F1163" t="s">
        <v>16</v>
      </c>
      <c r="G1163">
        <v>4.5999999999999996</v>
      </c>
      <c r="H1163" s="2">
        <v>121300</v>
      </c>
      <c r="I1163" s="2">
        <v>121300</v>
      </c>
      <c r="J1163" t="s">
        <v>515</v>
      </c>
      <c r="K1163">
        <v>0</v>
      </c>
      <c r="L1163">
        <v>0</v>
      </c>
      <c r="M1163">
        <f t="shared" ca="1" si="18"/>
        <v>280</v>
      </c>
      <c r="N1163" s="2">
        <f ca="1" xml:space="preserve"> Table7[[#This Row],[Selling Price]] * Table7[[#This Row],[Units sold (Anually)]]</f>
        <v>33964000</v>
      </c>
      <c r="O1163" s="2">
        <f ca="1" xml:space="preserve"> (-Table7[[#This Row],[Original Price]] - Table7[[#This Row],[Selling Price]])  * Table7[[#This Row],[Units sold (Anually)]]</f>
        <v>-67928000</v>
      </c>
      <c r="P1163" s="2">
        <f ca="1" xml:space="preserve"> (Table7[[#This Row],[Original Price]] - Table7[[#This Row],[Selling Price]]) * Table7[[#This Row],[Units sold (Anually)]]</f>
        <v>0</v>
      </c>
      <c r="Q1163" s="2">
        <f ca="1" xml:space="preserve"> Table7[[#This Row],[Sales]] - Table7[[#This Row],[Discount]]</f>
        <v>33964000</v>
      </c>
    </row>
    <row r="1164" spans="1:17">
      <c r="A1164" t="s">
        <v>11</v>
      </c>
      <c r="B1164" t="s">
        <v>1642</v>
      </c>
      <c r="C1164" t="s">
        <v>80</v>
      </c>
      <c r="D1164" t="s">
        <v>54</v>
      </c>
      <c r="E1164" s="6" t="s">
        <v>14</v>
      </c>
      <c r="F1164" t="s">
        <v>16</v>
      </c>
      <c r="G1164">
        <v>4.0999999999999996</v>
      </c>
      <c r="H1164" s="2">
        <v>15999</v>
      </c>
      <c r="I1164" s="2">
        <v>16740</v>
      </c>
      <c r="J1164" t="s">
        <v>1643</v>
      </c>
      <c r="K1164">
        <v>741</v>
      </c>
      <c r="L1164">
        <v>4.4265232974910296</v>
      </c>
      <c r="M1164">
        <f t="shared" ca="1" si="18"/>
        <v>190</v>
      </c>
      <c r="N1164" s="2">
        <f ca="1" xml:space="preserve"> Table7[[#This Row],[Selling Price]] * Table7[[#This Row],[Units sold (Anually)]]</f>
        <v>3039810</v>
      </c>
      <c r="O1164" s="2">
        <f ca="1" xml:space="preserve"> (-Table7[[#This Row],[Original Price]] - Table7[[#This Row],[Selling Price]])  * Table7[[#This Row],[Units sold (Anually)]]</f>
        <v>-6220410</v>
      </c>
      <c r="P1164" s="2">
        <f ca="1" xml:space="preserve"> (Table7[[#This Row],[Original Price]] - Table7[[#This Row],[Selling Price]]) * Table7[[#This Row],[Units sold (Anually)]]</f>
        <v>140790</v>
      </c>
      <c r="Q1164" s="2">
        <f ca="1" xml:space="preserve"> Table7[[#This Row],[Sales]] - Table7[[#This Row],[Discount]]</f>
        <v>3039069</v>
      </c>
    </row>
    <row r="1165" spans="1:17">
      <c r="A1165" t="s">
        <v>147</v>
      </c>
      <c r="B1165" t="s">
        <v>1072</v>
      </c>
      <c r="C1165" t="s">
        <v>603</v>
      </c>
      <c r="D1165" t="s">
        <v>20</v>
      </c>
      <c r="E1165" s="6" t="s">
        <v>70</v>
      </c>
      <c r="F1165" t="s">
        <v>16</v>
      </c>
      <c r="G1165">
        <v>4.3</v>
      </c>
      <c r="H1165" s="2">
        <v>29990</v>
      </c>
      <c r="I1165" s="2">
        <v>29990</v>
      </c>
      <c r="J1165" t="s">
        <v>1073</v>
      </c>
      <c r="K1165">
        <v>0</v>
      </c>
      <c r="L1165">
        <v>0</v>
      </c>
      <c r="M1165">
        <f t="shared" ca="1" si="18"/>
        <v>258</v>
      </c>
      <c r="N1165" s="2">
        <f ca="1" xml:space="preserve"> Table7[[#This Row],[Selling Price]] * Table7[[#This Row],[Units sold (Anually)]]</f>
        <v>7737420</v>
      </c>
      <c r="O1165" s="2">
        <f ca="1" xml:space="preserve"> (-Table7[[#This Row],[Original Price]] - Table7[[#This Row],[Selling Price]])  * Table7[[#This Row],[Units sold (Anually)]]</f>
        <v>-15474840</v>
      </c>
      <c r="P1165" s="2">
        <f ca="1" xml:space="preserve"> (Table7[[#This Row],[Original Price]] - Table7[[#This Row],[Selling Price]]) * Table7[[#This Row],[Units sold (Anually)]]</f>
        <v>0</v>
      </c>
      <c r="Q1165" s="2">
        <f ca="1" xml:space="preserve"> Table7[[#This Row],[Sales]] - Table7[[#This Row],[Discount]]</f>
        <v>7737420</v>
      </c>
    </row>
    <row r="1166" spans="1:17">
      <c r="A1166" t="s">
        <v>18</v>
      </c>
      <c r="B1166">
        <v>130</v>
      </c>
      <c r="C1166" t="s">
        <v>35</v>
      </c>
      <c r="D1166" t="s">
        <v>667</v>
      </c>
      <c r="E1166" s="6" t="s">
        <v>14</v>
      </c>
      <c r="F1166" t="s">
        <v>16</v>
      </c>
      <c r="G1166">
        <v>4.2</v>
      </c>
      <c r="H1166" s="2">
        <v>1625</v>
      </c>
      <c r="I1166" s="2">
        <v>1625</v>
      </c>
      <c r="J1166" t="s">
        <v>1644</v>
      </c>
      <c r="K1166">
        <v>0</v>
      </c>
      <c r="L1166">
        <v>0</v>
      </c>
      <c r="M1166">
        <f t="shared" ca="1" si="18"/>
        <v>246</v>
      </c>
      <c r="N1166" s="2">
        <f ca="1" xml:space="preserve"> Table7[[#This Row],[Selling Price]] * Table7[[#This Row],[Units sold (Anually)]]</f>
        <v>399750</v>
      </c>
      <c r="O1166" s="2">
        <f ca="1" xml:space="preserve"> (-Table7[[#This Row],[Original Price]] - Table7[[#This Row],[Selling Price]])  * Table7[[#This Row],[Units sold (Anually)]]</f>
        <v>-799500</v>
      </c>
      <c r="P1166" s="2">
        <f ca="1" xml:space="preserve"> (Table7[[#This Row],[Original Price]] - Table7[[#This Row],[Selling Price]]) * Table7[[#This Row],[Units sold (Anually)]]</f>
        <v>0</v>
      </c>
      <c r="Q1166" s="2">
        <f ca="1" xml:space="preserve"> Table7[[#This Row],[Sales]] - Table7[[#This Row],[Discount]]</f>
        <v>399750</v>
      </c>
    </row>
    <row r="1167" spans="1:17">
      <c r="A1167" t="s">
        <v>33</v>
      </c>
      <c r="B1167" t="s">
        <v>291</v>
      </c>
      <c r="C1167" t="s">
        <v>1622</v>
      </c>
      <c r="D1167" t="s">
        <v>36</v>
      </c>
      <c r="E1167" s="6" t="s">
        <v>63</v>
      </c>
      <c r="F1167" t="s">
        <v>16</v>
      </c>
      <c r="G1167">
        <v>4.7</v>
      </c>
      <c r="H1167" s="2">
        <v>131900</v>
      </c>
      <c r="I1167" s="2">
        <v>131900</v>
      </c>
      <c r="J1167" t="s">
        <v>292</v>
      </c>
      <c r="K1167">
        <v>0</v>
      </c>
      <c r="L1167">
        <v>0</v>
      </c>
      <c r="M1167">
        <f t="shared" ca="1" si="18"/>
        <v>368</v>
      </c>
      <c r="N1167" s="2">
        <f ca="1" xml:space="preserve"> Table7[[#This Row],[Selling Price]] * Table7[[#This Row],[Units sold (Anually)]]</f>
        <v>48539200</v>
      </c>
      <c r="O1167" s="2">
        <f ca="1" xml:space="preserve"> (-Table7[[#This Row],[Original Price]] - Table7[[#This Row],[Selling Price]])  * Table7[[#This Row],[Units sold (Anually)]]</f>
        <v>-97078400</v>
      </c>
      <c r="P1167" s="2">
        <f ca="1" xml:space="preserve"> (Table7[[#This Row],[Original Price]] - Table7[[#This Row],[Selling Price]]) * Table7[[#This Row],[Units sold (Anually)]]</f>
        <v>0</v>
      </c>
      <c r="Q1167" s="2">
        <f ca="1" xml:space="preserve"> Table7[[#This Row],[Sales]] - Table7[[#This Row],[Discount]]</f>
        <v>48539200</v>
      </c>
    </row>
    <row r="1168" spans="1:17">
      <c r="A1168" t="s">
        <v>56</v>
      </c>
      <c r="B1168" t="s">
        <v>653</v>
      </c>
      <c r="C1168" t="s">
        <v>35</v>
      </c>
      <c r="D1168" t="s">
        <v>20</v>
      </c>
      <c r="E1168" s="6" t="s">
        <v>70</v>
      </c>
      <c r="F1168" t="s">
        <v>16</v>
      </c>
      <c r="G1168">
        <v>4.3</v>
      </c>
      <c r="H1168" s="2">
        <v>7989</v>
      </c>
      <c r="I1168" s="2">
        <v>7989</v>
      </c>
      <c r="J1168" t="s">
        <v>654</v>
      </c>
      <c r="K1168">
        <v>0</v>
      </c>
      <c r="L1168">
        <v>0</v>
      </c>
      <c r="M1168">
        <f t="shared" ca="1" si="18"/>
        <v>195</v>
      </c>
      <c r="N1168" s="2">
        <f ca="1" xml:space="preserve"> Table7[[#This Row],[Selling Price]] * Table7[[#This Row],[Units sold (Anually)]]</f>
        <v>1557855</v>
      </c>
      <c r="O1168" s="2">
        <f ca="1" xml:space="preserve"> (-Table7[[#This Row],[Original Price]] - Table7[[#This Row],[Selling Price]])  * Table7[[#This Row],[Units sold (Anually)]]</f>
        <v>-3115710</v>
      </c>
      <c r="P1168" s="2">
        <f ca="1" xml:space="preserve"> (Table7[[#This Row],[Original Price]] - Table7[[#This Row],[Selling Price]]) * Table7[[#This Row],[Units sold (Anually)]]</f>
        <v>0</v>
      </c>
      <c r="Q1168" s="2">
        <f ca="1" xml:space="preserve"> Table7[[#This Row],[Sales]] - Table7[[#This Row],[Discount]]</f>
        <v>1557855</v>
      </c>
    </row>
    <row r="1169" spans="1:17">
      <c r="A1169" t="s">
        <v>56</v>
      </c>
      <c r="B1169" t="s">
        <v>1645</v>
      </c>
      <c r="C1169" t="s">
        <v>656</v>
      </c>
      <c r="D1169" t="s">
        <v>30</v>
      </c>
      <c r="E1169" s="6" t="s">
        <v>31</v>
      </c>
      <c r="F1169" t="s">
        <v>16</v>
      </c>
      <c r="G1169">
        <v>4.4000000000000004</v>
      </c>
      <c r="H1169" s="2">
        <v>12999</v>
      </c>
      <c r="I1169" s="2">
        <v>12999</v>
      </c>
      <c r="J1169" t="s">
        <v>1646</v>
      </c>
      <c r="K1169">
        <v>0</v>
      </c>
      <c r="L1169">
        <v>0</v>
      </c>
      <c r="M1169">
        <f t="shared" ca="1" si="18"/>
        <v>230</v>
      </c>
      <c r="N1169" s="2">
        <f ca="1" xml:space="preserve"> Table7[[#This Row],[Selling Price]] * Table7[[#This Row],[Units sold (Anually)]]</f>
        <v>2989770</v>
      </c>
      <c r="O1169" s="2">
        <f ca="1" xml:space="preserve"> (-Table7[[#This Row],[Original Price]] - Table7[[#This Row],[Selling Price]])  * Table7[[#This Row],[Units sold (Anually)]]</f>
        <v>-5979540</v>
      </c>
      <c r="P1169" s="2">
        <f ca="1" xml:space="preserve"> (Table7[[#This Row],[Original Price]] - Table7[[#This Row],[Selling Price]]) * Table7[[#This Row],[Units sold (Anually)]]</f>
        <v>0</v>
      </c>
      <c r="Q1169" s="2">
        <f ca="1" xml:space="preserve"> Table7[[#This Row],[Sales]] - Table7[[#This Row],[Discount]]</f>
        <v>2989770</v>
      </c>
    </row>
    <row r="1170" spans="1:17">
      <c r="A1170" t="s">
        <v>33</v>
      </c>
      <c r="B1170" t="s">
        <v>574</v>
      </c>
      <c r="C1170" t="s">
        <v>173</v>
      </c>
      <c r="D1170" t="s">
        <v>45</v>
      </c>
      <c r="E1170" s="6" t="s">
        <v>2554</v>
      </c>
      <c r="F1170" t="s">
        <v>16</v>
      </c>
      <c r="G1170" t="s">
        <v>2506</v>
      </c>
      <c r="H1170" s="2">
        <v>129900</v>
      </c>
      <c r="I1170" s="2">
        <v>129900</v>
      </c>
      <c r="J1170" t="s">
        <v>575</v>
      </c>
      <c r="K1170">
        <v>0</v>
      </c>
      <c r="L1170">
        <v>0</v>
      </c>
      <c r="M1170">
        <f t="shared" ca="1" si="18"/>
        <v>187</v>
      </c>
      <c r="N1170" s="2">
        <f ca="1" xml:space="preserve"> Table7[[#This Row],[Selling Price]] * Table7[[#This Row],[Units sold (Anually)]]</f>
        <v>24291300</v>
      </c>
      <c r="O1170" s="2">
        <f ca="1" xml:space="preserve"> (-Table7[[#This Row],[Original Price]] - Table7[[#This Row],[Selling Price]])  * Table7[[#This Row],[Units sold (Anually)]]</f>
        <v>-48582600</v>
      </c>
      <c r="P1170" s="2">
        <f ca="1" xml:space="preserve"> (Table7[[#This Row],[Original Price]] - Table7[[#This Row],[Selling Price]]) * Table7[[#This Row],[Units sold (Anually)]]</f>
        <v>0</v>
      </c>
      <c r="Q1170" s="2">
        <f ca="1" xml:space="preserve"> Table7[[#This Row],[Sales]] - Table7[[#This Row],[Discount]]</f>
        <v>24291300</v>
      </c>
    </row>
    <row r="1171" spans="1:17">
      <c r="A1171" t="s">
        <v>67</v>
      </c>
      <c r="B1171" t="s">
        <v>1647</v>
      </c>
      <c r="C1171" t="s">
        <v>35</v>
      </c>
      <c r="D1171" t="s">
        <v>50</v>
      </c>
      <c r="E1171" s="6" t="s">
        <v>21</v>
      </c>
      <c r="F1171" t="s">
        <v>16</v>
      </c>
      <c r="G1171">
        <v>4.4000000000000004</v>
      </c>
      <c r="H1171" s="2">
        <v>9940</v>
      </c>
      <c r="I1171" s="2">
        <v>9940</v>
      </c>
      <c r="J1171" t="s">
        <v>1648</v>
      </c>
      <c r="K1171">
        <v>0</v>
      </c>
      <c r="L1171">
        <v>0</v>
      </c>
      <c r="M1171">
        <f t="shared" ca="1" si="18"/>
        <v>417</v>
      </c>
      <c r="N1171" s="2">
        <f ca="1" xml:space="preserve"> Table7[[#This Row],[Selling Price]] * Table7[[#This Row],[Units sold (Anually)]]</f>
        <v>4144980</v>
      </c>
      <c r="O1171" s="2">
        <f ca="1" xml:space="preserve"> (-Table7[[#This Row],[Original Price]] - Table7[[#This Row],[Selling Price]])  * Table7[[#This Row],[Units sold (Anually)]]</f>
        <v>-8289960</v>
      </c>
      <c r="P1171" s="2">
        <f ca="1" xml:space="preserve"> (Table7[[#This Row],[Original Price]] - Table7[[#This Row],[Selling Price]]) * Table7[[#This Row],[Units sold (Anually)]]</f>
        <v>0</v>
      </c>
      <c r="Q1171" s="2">
        <f ca="1" xml:space="preserve"> Table7[[#This Row],[Sales]] - Table7[[#This Row],[Discount]]</f>
        <v>4144980</v>
      </c>
    </row>
    <row r="1172" spans="1:17">
      <c r="A1172" t="s">
        <v>33</v>
      </c>
      <c r="B1172" t="s">
        <v>396</v>
      </c>
      <c r="C1172" t="s">
        <v>762</v>
      </c>
      <c r="D1172" t="s">
        <v>45</v>
      </c>
      <c r="E1172" s="6" t="s">
        <v>15</v>
      </c>
      <c r="F1172" t="s">
        <v>16</v>
      </c>
      <c r="G1172">
        <v>4.5999999999999996</v>
      </c>
      <c r="H1172" s="2">
        <v>109900</v>
      </c>
      <c r="I1172" s="2">
        <v>109900</v>
      </c>
      <c r="J1172" t="s">
        <v>397</v>
      </c>
      <c r="K1172">
        <v>0</v>
      </c>
      <c r="L1172">
        <v>0</v>
      </c>
      <c r="M1172">
        <f t="shared" ca="1" si="18"/>
        <v>446</v>
      </c>
      <c r="N1172" s="2">
        <f ca="1" xml:space="preserve"> Table7[[#This Row],[Selling Price]] * Table7[[#This Row],[Units sold (Anually)]]</f>
        <v>49015400</v>
      </c>
      <c r="O1172" s="2">
        <f ca="1" xml:space="preserve"> (-Table7[[#This Row],[Original Price]] - Table7[[#This Row],[Selling Price]])  * Table7[[#This Row],[Units sold (Anually)]]</f>
        <v>-98030800</v>
      </c>
      <c r="P1172" s="2">
        <f ca="1" xml:space="preserve"> (Table7[[#This Row],[Original Price]] - Table7[[#This Row],[Selling Price]]) * Table7[[#This Row],[Units sold (Anually)]]</f>
        <v>0</v>
      </c>
      <c r="Q1172" s="2">
        <f ca="1" xml:space="preserve"> Table7[[#This Row],[Sales]] - Table7[[#This Row],[Discount]]</f>
        <v>49015400</v>
      </c>
    </row>
    <row r="1173" spans="1:17">
      <c r="A1173" t="s">
        <v>11</v>
      </c>
      <c r="B1173" t="s">
        <v>1482</v>
      </c>
      <c r="C1173" t="s">
        <v>35</v>
      </c>
      <c r="D1173" t="s">
        <v>20</v>
      </c>
      <c r="E1173" s="6" t="s">
        <v>70</v>
      </c>
      <c r="F1173" t="s">
        <v>16</v>
      </c>
      <c r="G1173">
        <v>4.2</v>
      </c>
      <c r="H1173" s="2">
        <v>25990</v>
      </c>
      <c r="I1173" s="2">
        <v>25990</v>
      </c>
      <c r="J1173" t="s">
        <v>1483</v>
      </c>
      <c r="K1173">
        <v>0</v>
      </c>
      <c r="L1173">
        <v>0</v>
      </c>
      <c r="M1173">
        <f t="shared" ca="1" si="18"/>
        <v>353</v>
      </c>
      <c r="N1173" s="2">
        <f ca="1" xml:space="preserve"> Table7[[#This Row],[Selling Price]] * Table7[[#This Row],[Units sold (Anually)]]</f>
        <v>9174470</v>
      </c>
      <c r="O1173" s="2">
        <f ca="1" xml:space="preserve"> (-Table7[[#This Row],[Original Price]] - Table7[[#This Row],[Selling Price]])  * Table7[[#This Row],[Units sold (Anually)]]</f>
        <v>-18348940</v>
      </c>
      <c r="P1173" s="2">
        <f ca="1" xml:space="preserve"> (Table7[[#This Row],[Original Price]] - Table7[[#This Row],[Selling Price]]) * Table7[[#This Row],[Units sold (Anually)]]</f>
        <v>0</v>
      </c>
      <c r="Q1173" s="2">
        <f ca="1" xml:space="preserve"> Table7[[#This Row],[Sales]] - Table7[[#This Row],[Discount]]</f>
        <v>9174470</v>
      </c>
    </row>
    <row r="1174" spans="1:17">
      <c r="A1174" t="s">
        <v>11</v>
      </c>
      <c r="B1174" t="s">
        <v>1019</v>
      </c>
      <c r="C1174" t="s">
        <v>80</v>
      </c>
      <c r="D1174" t="s">
        <v>20</v>
      </c>
      <c r="E1174" s="6" t="s">
        <v>21</v>
      </c>
      <c r="F1174" t="s">
        <v>16</v>
      </c>
      <c r="G1174">
        <v>4.3</v>
      </c>
      <c r="H1174" s="2">
        <v>9500</v>
      </c>
      <c r="I1174" s="2">
        <v>9500</v>
      </c>
      <c r="J1174" t="s">
        <v>1020</v>
      </c>
      <c r="K1174">
        <v>0</v>
      </c>
      <c r="L1174">
        <v>0</v>
      </c>
      <c r="M1174">
        <f t="shared" ca="1" si="18"/>
        <v>121</v>
      </c>
      <c r="N1174" s="2">
        <f ca="1" xml:space="preserve"> Table7[[#This Row],[Selling Price]] * Table7[[#This Row],[Units sold (Anually)]]</f>
        <v>1149500</v>
      </c>
      <c r="O1174" s="2">
        <f ca="1" xml:space="preserve"> (-Table7[[#This Row],[Original Price]] - Table7[[#This Row],[Selling Price]])  * Table7[[#This Row],[Units sold (Anually)]]</f>
        <v>-2299000</v>
      </c>
      <c r="P1174" s="2">
        <f ca="1" xml:space="preserve"> (Table7[[#This Row],[Original Price]] - Table7[[#This Row],[Selling Price]]) * Table7[[#This Row],[Units sold (Anually)]]</f>
        <v>0</v>
      </c>
      <c r="Q1174" s="2">
        <f ca="1" xml:space="preserve"> Table7[[#This Row],[Sales]] - Table7[[#This Row],[Discount]]</f>
        <v>1149500</v>
      </c>
    </row>
    <row r="1175" spans="1:17">
      <c r="A1175" t="s">
        <v>67</v>
      </c>
      <c r="B1175" t="s">
        <v>1649</v>
      </c>
      <c r="C1175" t="s">
        <v>1650</v>
      </c>
      <c r="D1175" t="s">
        <v>30</v>
      </c>
      <c r="E1175" s="6" t="s">
        <v>15</v>
      </c>
      <c r="F1175" t="s">
        <v>16</v>
      </c>
      <c r="G1175">
        <v>4.3</v>
      </c>
      <c r="H1175" s="2">
        <v>14990</v>
      </c>
      <c r="I1175" s="2">
        <v>18990</v>
      </c>
      <c r="J1175" t="s">
        <v>1651</v>
      </c>
      <c r="K1175">
        <v>4000</v>
      </c>
      <c r="L1175">
        <v>21.063717746182199</v>
      </c>
      <c r="M1175">
        <f t="shared" ca="1" si="18"/>
        <v>244</v>
      </c>
      <c r="N1175" s="2">
        <f ca="1" xml:space="preserve"> Table7[[#This Row],[Selling Price]] * Table7[[#This Row],[Units sold (Anually)]]</f>
        <v>3657560</v>
      </c>
      <c r="O1175" s="2">
        <f ca="1" xml:space="preserve"> (-Table7[[#This Row],[Original Price]] - Table7[[#This Row],[Selling Price]])  * Table7[[#This Row],[Units sold (Anually)]]</f>
        <v>-8291120</v>
      </c>
      <c r="P1175" s="2">
        <f ca="1" xml:space="preserve"> (Table7[[#This Row],[Original Price]] - Table7[[#This Row],[Selling Price]]) * Table7[[#This Row],[Units sold (Anually)]]</f>
        <v>976000</v>
      </c>
      <c r="Q1175" s="2">
        <f ca="1" xml:space="preserve"> Table7[[#This Row],[Sales]] - Table7[[#This Row],[Discount]]</f>
        <v>3653560</v>
      </c>
    </row>
    <row r="1176" spans="1:17">
      <c r="A1176" t="s">
        <v>27</v>
      </c>
      <c r="B1176" t="s">
        <v>1517</v>
      </c>
      <c r="C1176" t="s">
        <v>1652</v>
      </c>
      <c r="D1176" t="s">
        <v>30</v>
      </c>
      <c r="E1176" s="6" t="s">
        <v>31</v>
      </c>
      <c r="F1176" t="s">
        <v>16</v>
      </c>
      <c r="G1176">
        <v>3.9</v>
      </c>
      <c r="H1176" s="2">
        <v>16999</v>
      </c>
      <c r="I1176" s="2">
        <v>16999</v>
      </c>
      <c r="J1176" t="s">
        <v>1518</v>
      </c>
      <c r="K1176">
        <v>0</v>
      </c>
      <c r="L1176">
        <v>0</v>
      </c>
      <c r="M1176">
        <f t="shared" ca="1" si="18"/>
        <v>495</v>
      </c>
      <c r="N1176" s="2">
        <f ca="1" xml:space="preserve"> Table7[[#This Row],[Selling Price]] * Table7[[#This Row],[Units sold (Anually)]]</f>
        <v>8414505</v>
      </c>
      <c r="O1176" s="2">
        <f ca="1" xml:space="preserve"> (-Table7[[#This Row],[Original Price]] - Table7[[#This Row],[Selling Price]])  * Table7[[#This Row],[Units sold (Anually)]]</f>
        <v>-16829010</v>
      </c>
      <c r="P1176" s="2">
        <f ca="1" xml:space="preserve"> (Table7[[#This Row],[Original Price]] - Table7[[#This Row],[Selling Price]]) * Table7[[#This Row],[Units sold (Anually)]]</f>
        <v>0</v>
      </c>
      <c r="Q1176" s="2">
        <f ca="1" xml:space="preserve"> Table7[[#This Row],[Sales]] - Table7[[#This Row],[Discount]]</f>
        <v>8414505</v>
      </c>
    </row>
    <row r="1177" spans="1:17">
      <c r="A1177" t="s">
        <v>23</v>
      </c>
      <c r="B1177" t="s">
        <v>105</v>
      </c>
      <c r="C1177" t="s">
        <v>106</v>
      </c>
      <c r="D1177" t="s">
        <v>14</v>
      </c>
      <c r="E1177" s="6" t="s">
        <v>15</v>
      </c>
      <c r="F1177" t="s">
        <v>16</v>
      </c>
      <c r="G1177">
        <v>4.4000000000000004</v>
      </c>
      <c r="H1177" s="2">
        <v>19999</v>
      </c>
      <c r="I1177" s="2">
        <v>21999</v>
      </c>
      <c r="J1177" t="s">
        <v>107</v>
      </c>
      <c r="K1177">
        <v>2000</v>
      </c>
      <c r="L1177">
        <v>9.0913223328333093</v>
      </c>
      <c r="M1177">
        <f t="shared" ca="1" si="18"/>
        <v>146</v>
      </c>
      <c r="N1177" s="2">
        <f ca="1" xml:space="preserve"> Table7[[#This Row],[Selling Price]] * Table7[[#This Row],[Units sold (Anually)]]</f>
        <v>2919854</v>
      </c>
      <c r="O1177" s="2">
        <f ca="1" xml:space="preserve"> (-Table7[[#This Row],[Original Price]] - Table7[[#This Row],[Selling Price]])  * Table7[[#This Row],[Units sold (Anually)]]</f>
        <v>-6131708</v>
      </c>
      <c r="P1177" s="2">
        <f ca="1" xml:space="preserve"> (Table7[[#This Row],[Original Price]] - Table7[[#This Row],[Selling Price]]) * Table7[[#This Row],[Units sold (Anually)]]</f>
        <v>292000</v>
      </c>
      <c r="Q1177" s="2">
        <f ca="1" xml:space="preserve"> Table7[[#This Row],[Sales]] - Table7[[#This Row],[Discount]]</f>
        <v>2917854</v>
      </c>
    </row>
    <row r="1178" spans="1:17">
      <c r="A1178" t="s">
        <v>18</v>
      </c>
      <c r="B1178" t="s">
        <v>1653</v>
      </c>
      <c r="C1178" t="s">
        <v>35</v>
      </c>
      <c r="D1178" t="s">
        <v>667</v>
      </c>
      <c r="E1178" s="6" t="s">
        <v>30</v>
      </c>
      <c r="F1178" t="s">
        <v>16</v>
      </c>
      <c r="G1178">
        <v>4.2</v>
      </c>
      <c r="H1178" s="2">
        <v>2540</v>
      </c>
      <c r="I1178" s="2">
        <v>2540</v>
      </c>
      <c r="J1178" t="s">
        <v>1654</v>
      </c>
      <c r="K1178">
        <v>0</v>
      </c>
      <c r="L1178">
        <v>0</v>
      </c>
      <c r="M1178">
        <f t="shared" ca="1" si="18"/>
        <v>485</v>
      </c>
      <c r="N1178" s="2">
        <f ca="1" xml:space="preserve"> Table7[[#This Row],[Selling Price]] * Table7[[#This Row],[Units sold (Anually)]]</f>
        <v>1231900</v>
      </c>
      <c r="O1178" s="2">
        <f ca="1" xml:space="preserve"> (-Table7[[#This Row],[Original Price]] - Table7[[#This Row],[Selling Price]])  * Table7[[#This Row],[Units sold (Anually)]]</f>
        <v>-2463800</v>
      </c>
      <c r="P1178" s="2">
        <f ca="1" xml:space="preserve"> (Table7[[#This Row],[Original Price]] - Table7[[#This Row],[Selling Price]]) * Table7[[#This Row],[Units sold (Anually)]]</f>
        <v>0</v>
      </c>
      <c r="Q1178" s="2">
        <f ca="1" xml:space="preserve"> Table7[[#This Row],[Sales]] - Table7[[#This Row],[Discount]]</f>
        <v>1231900</v>
      </c>
    </row>
    <row r="1179" spans="1:17">
      <c r="A1179" t="s">
        <v>67</v>
      </c>
      <c r="B1179" t="s">
        <v>1655</v>
      </c>
      <c r="C1179" t="s">
        <v>453</v>
      </c>
      <c r="D1179" t="s">
        <v>30</v>
      </c>
      <c r="E1179" s="6" t="s">
        <v>31</v>
      </c>
      <c r="F1179" t="s">
        <v>16</v>
      </c>
      <c r="G1179" t="s">
        <v>2506</v>
      </c>
      <c r="H1179" s="2">
        <v>13490</v>
      </c>
      <c r="I1179" s="2">
        <v>13490</v>
      </c>
      <c r="J1179" t="s">
        <v>1656</v>
      </c>
      <c r="K1179">
        <v>0</v>
      </c>
      <c r="L1179">
        <v>0</v>
      </c>
      <c r="M1179">
        <f t="shared" ca="1" si="18"/>
        <v>240</v>
      </c>
      <c r="N1179" s="2">
        <f ca="1" xml:space="preserve"> Table7[[#This Row],[Selling Price]] * Table7[[#This Row],[Units sold (Anually)]]</f>
        <v>3237600</v>
      </c>
      <c r="O1179" s="2">
        <f ca="1" xml:space="preserve"> (-Table7[[#This Row],[Original Price]] - Table7[[#This Row],[Selling Price]])  * Table7[[#This Row],[Units sold (Anually)]]</f>
        <v>-6475200</v>
      </c>
      <c r="P1179" s="2">
        <f ca="1" xml:space="preserve"> (Table7[[#This Row],[Original Price]] - Table7[[#This Row],[Selling Price]]) * Table7[[#This Row],[Units sold (Anually)]]</f>
        <v>0</v>
      </c>
      <c r="Q1179" s="2">
        <f ca="1" xml:space="preserve"> Table7[[#This Row],[Sales]] - Table7[[#This Row],[Discount]]</f>
        <v>3237600</v>
      </c>
    </row>
    <row r="1180" spans="1:17">
      <c r="A1180" t="s">
        <v>11</v>
      </c>
      <c r="B1180" t="s">
        <v>480</v>
      </c>
      <c r="C1180" t="s">
        <v>1657</v>
      </c>
      <c r="D1180" t="s">
        <v>14</v>
      </c>
      <c r="E1180" s="6" t="s">
        <v>15</v>
      </c>
      <c r="F1180" t="s">
        <v>16</v>
      </c>
      <c r="G1180">
        <v>4</v>
      </c>
      <c r="H1180" s="2">
        <v>49999</v>
      </c>
      <c r="I1180" s="2">
        <v>65999</v>
      </c>
      <c r="J1180" t="s">
        <v>482</v>
      </c>
      <c r="K1180">
        <v>16000</v>
      </c>
      <c r="L1180">
        <v>24.242791557447799</v>
      </c>
      <c r="M1180">
        <f t="shared" ca="1" si="18"/>
        <v>473</v>
      </c>
      <c r="N1180" s="2">
        <f ca="1" xml:space="preserve"> Table7[[#This Row],[Selling Price]] * Table7[[#This Row],[Units sold (Anually)]]</f>
        <v>23649527</v>
      </c>
      <c r="O1180" s="2">
        <f ca="1" xml:space="preserve"> (-Table7[[#This Row],[Original Price]] - Table7[[#This Row],[Selling Price]])  * Table7[[#This Row],[Units sold (Anually)]]</f>
        <v>-54867054</v>
      </c>
      <c r="P1180" s="2">
        <f ca="1" xml:space="preserve"> (Table7[[#This Row],[Original Price]] - Table7[[#This Row],[Selling Price]]) * Table7[[#This Row],[Units sold (Anually)]]</f>
        <v>7568000</v>
      </c>
      <c r="Q1180" s="2">
        <f ca="1" xml:space="preserve"> Table7[[#This Row],[Sales]] - Table7[[#This Row],[Discount]]</f>
        <v>23633527</v>
      </c>
    </row>
    <row r="1181" spans="1:17">
      <c r="A1181" t="s">
        <v>11</v>
      </c>
      <c r="B1181" t="s">
        <v>1507</v>
      </c>
      <c r="C1181" t="s">
        <v>97</v>
      </c>
      <c r="D1181" t="s">
        <v>377</v>
      </c>
      <c r="E1181" s="6" t="s">
        <v>30</v>
      </c>
      <c r="F1181" t="s">
        <v>16</v>
      </c>
      <c r="G1181">
        <v>3.9</v>
      </c>
      <c r="H1181" s="2">
        <v>5940</v>
      </c>
      <c r="I1181" s="2">
        <v>5940</v>
      </c>
      <c r="J1181" t="s">
        <v>1508</v>
      </c>
      <c r="K1181">
        <v>0</v>
      </c>
      <c r="L1181">
        <v>0</v>
      </c>
      <c r="M1181">
        <f t="shared" ca="1" si="18"/>
        <v>148</v>
      </c>
      <c r="N1181" s="2">
        <f ca="1" xml:space="preserve"> Table7[[#This Row],[Selling Price]] * Table7[[#This Row],[Units sold (Anually)]]</f>
        <v>879120</v>
      </c>
      <c r="O1181" s="2">
        <f ca="1" xml:space="preserve"> (-Table7[[#This Row],[Original Price]] - Table7[[#This Row],[Selling Price]])  * Table7[[#This Row],[Units sold (Anually)]]</f>
        <v>-1758240</v>
      </c>
      <c r="P1181" s="2">
        <f ca="1" xml:space="preserve"> (Table7[[#This Row],[Original Price]] - Table7[[#This Row],[Selling Price]]) * Table7[[#This Row],[Units sold (Anually)]]</f>
        <v>0</v>
      </c>
      <c r="Q1181" s="2">
        <f ca="1" xml:space="preserve"> Table7[[#This Row],[Sales]] - Table7[[#This Row],[Discount]]</f>
        <v>879120</v>
      </c>
    </row>
    <row r="1182" spans="1:17">
      <c r="A1182" t="s">
        <v>38</v>
      </c>
      <c r="B1182" t="s">
        <v>948</v>
      </c>
      <c r="C1182" t="s">
        <v>97</v>
      </c>
      <c r="D1182" t="s">
        <v>81</v>
      </c>
      <c r="E1182" s="6" t="s">
        <v>21</v>
      </c>
      <c r="F1182" t="s">
        <v>16</v>
      </c>
      <c r="G1182">
        <v>3.8</v>
      </c>
      <c r="H1182" s="2">
        <v>2799</v>
      </c>
      <c r="I1182" s="2">
        <v>2799</v>
      </c>
      <c r="J1182" t="s">
        <v>949</v>
      </c>
      <c r="K1182">
        <v>0</v>
      </c>
      <c r="L1182">
        <v>0</v>
      </c>
      <c r="M1182">
        <f t="shared" ca="1" si="18"/>
        <v>182</v>
      </c>
      <c r="N1182" s="2">
        <f ca="1" xml:space="preserve"> Table7[[#This Row],[Selling Price]] * Table7[[#This Row],[Units sold (Anually)]]</f>
        <v>509418</v>
      </c>
      <c r="O1182" s="2">
        <f ca="1" xml:space="preserve"> (-Table7[[#This Row],[Original Price]] - Table7[[#This Row],[Selling Price]])  * Table7[[#This Row],[Units sold (Anually)]]</f>
        <v>-1018836</v>
      </c>
      <c r="P1182" s="2">
        <f ca="1" xml:space="preserve"> (Table7[[#This Row],[Original Price]] - Table7[[#This Row],[Selling Price]]) * Table7[[#This Row],[Units sold (Anually)]]</f>
        <v>0</v>
      </c>
      <c r="Q1182" s="2">
        <f ca="1" xml:space="preserve"> Table7[[#This Row],[Sales]] - Table7[[#This Row],[Discount]]</f>
        <v>509418</v>
      </c>
    </row>
    <row r="1183" spans="1:17">
      <c r="A1183" t="s">
        <v>11</v>
      </c>
      <c r="B1183" t="s">
        <v>1094</v>
      </c>
      <c r="C1183" t="s">
        <v>1658</v>
      </c>
      <c r="D1183" t="s">
        <v>14</v>
      </c>
      <c r="E1183" s="6" t="s">
        <v>63</v>
      </c>
      <c r="F1183" t="s">
        <v>16</v>
      </c>
      <c r="G1183">
        <v>4.5</v>
      </c>
      <c r="H1183" s="2">
        <v>73600</v>
      </c>
      <c r="I1183" s="2">
        <v>75000</v>
      </c>
      <c r="J1183" t="s">
        <v>1096</v>
      </c>
      <c r="K1183">
        <v>1400</v>
      </c>
      <c r="L1183">
        <v>1.86666666666666</v>
      </c>
      <c r="M1183">
        <f t="shared" ca="1" si="18"/>
        <v>210</v>
      </c>
      <c r="N1183" s="2">
        <f ca="1" xml:space="preserve"> Table7[[#This Row],[Selling Price]] * Table7[[#This Row],[Units sold (Anually)]]</f>
        <v>15456000</v>
      </c>
      <c r="O1183" s="2">
        <f ca="1" xml:space="preserve"> (-Table7[[#This Row],[Original Price]] - Table7[[#This Row],[Selling Price]])  * Table7[[#This Row],[Units sold (Anually)]]</f>
        <v>-31206000</v>
      </c>
      <c r="P1183" s="2">
        <f ca="1" xml:space="preserve"> (Table7[[#This Row],[Original Price]] - Table7[[#This Row],[Selling Price]]) * Table7[[#This Row],[Units sold (Anually)]]</f>
        <v>294000</v>
      </c>
      <c r="Q1183" s="2">
        <f ca="1" xml:space="preserve"> Table7[[#This Row],[Sales]] - Table7[[#This Row],[Discount]]</f>
        <v>15454600</v>
      </c>
    </row>
    <row r="1184" spans="1:17">
      <c r="A1184" t="s">
        <v>196</v>
      </c>
      <c r="B1184" t="s">
        <v>1659</v>
      </c>
      <c r="C1184" t="s">
        <v>53</v>
      </c>
      <c r="D1184" t="s">
        <v>20</v>
      </c>
      <c r="E1184" s="6" t="s">
        <v>21</v>
      </c>
      <c r="F1184" t="s">
        <v>16</v>
      </c>
      <c r="G1184">
        <v>4</v>
      </c>
      <c r="H1184" s="2">
        <v>9990</v>
      </c>
      <c r="I1184" s="2">
        <v>9990</v>
      </c>
      <c r="J1184" t="s">
        <v>1660</v>
      </c>
      <c r="K1184">
        <v>0</v>
      </c>
      <c r="L1184">
        <v>0</v>
      </c>
      <c r="M1184">
        <f t="shared" ca="1" si="18"/>
        <v>352</v>
      </c>
      <c r="N1184" s="2">
        <f ca="1" xml:space="preserve"> Table7[[#This Row],[Selling Price]] * Table7[[#This Row],[Units sold (Anually)]]</f>
        <v>3516480</v>
      </c>
      <c r="O1184" s="2">
        <f ca="1" xml:space="preserve"> (-Table7[[#This Row],[Original Price]] - Table7[[#This Row],[Selling Price]])  * Table7[[#This Row],[Units sold (Anually)]]</f>
        <v>-7032960</v>
      </c>
      <c r="P1184" s="2">
        <f ca="1" xml:space="preserve"> (Table7[[#This Row],[Original Price]] - Table7[[#This Row],[Selling Price]]) * Table7[[#This Row],[Units sold (Anually)]]</f>
        <v>0</v>
      </c>
      <c r="Q1184" s="2">
        <f ca="1" xml:space="preserve"> Table7[[#This Row],[Sales]] - Table7[[#This Row],[Discount]]</f>
        <v>3516480</v>
      </c>
    </row>
    <row r="1185" spans="1:17">
      <c r="A1185" t="s">
        <v>87</v>
      </c>
      <c r="B1185" t="s">
        <v>1211</v>
      </c>
      <c r="C1185" t="s">
        <v>35</v>
      </c>
      <c r="D1185" t="s">
        <v>277</v>
      </c>
      <c r="E1185" s="6" t="s">
        <v>15</v>
      </c>
      <c r="F1185" t="s">
        <v>16</v>
      </c>
      <c r="G1185">
        <v>4.4000000000000004</v>
      </c>
      <c r="H1185" s="2">
        <v>49999</v>
      </c>
      <c r="I1185" s="2">
        <v>57999</v>
      </c>
      <c r="J1185" t="s">
        <v>1212</v>
      </c>
      <c r="K1185">
        <v>8000</v>
      </c>
      <c r="L1185">
        <v>13.7933412645045</v>
      </c>
      <c r="M1185">
        <f t="shared" ca="1" si="18"/>
        <v>174</v>
      </c>
      <c r="N1185" s="2">
        <f ca="1" xml:space="preserve"> Table7[[#This Row],[Selling Price]] * Table7[[#This Row],[Units sold (Anually)]]</f>
        <v>8699826</v>
      </c>
      <c r="O1185" s="2">
        <f ca="1" xml:space="preserve"> (-Table7[[#This Row],[Original Price]] - Table7[[#This Row],[Selling Price]])  * Table7[[#This Row],[Units sold (Anually)]]</f>
        <v>-18791652</v>
      </c>
      <c r="P1185" s="2">
        <f ca="1" xml:space="preserve"> (Table7[[#This Row],[Original Price]] - Table7[[#This Row],[Selling Price]]) * Table7[[#This Row],[Units sold (Anually)]]</f>
        <v>1392000</v>
      </c>
      <c r="Q1185" s="2">
        <f ca="1" xml:space="preserve"> Table7[[#This Row],[Sales]] - Table7[[#This Row],[Discount]]</f>
        <v>8691826</v>
      </c>
    </row>
    <row r="1186" spans="1:17">
      <c r="A1186" t="s">
        <v>11</v>
      </c>
      <c r="B1186" t="s">
        <v>1585</v>
      </c>
      <c r="C1186" t="s">
        <v>35</v>
      </c>
      <c r="D1186" t="s">
        <v>81</v>
      </c>
      <c r="E1186" s="6" t="s">
        <v>14</v>
      </c>
      <c r="F1186" t="s">
        <v>16</v>
      </c>
      <c r="G1186">
        <v>4.0999999999999996</v>
      </c>
      <c r="H1186" s="2">
        <v>7400</v>
      </c>
      <c r="I1186" s="2">
        <v>7400</v>
      </c>
      <c r="J1186" t="s">
        <v>1586</v>
      </c>
      <c r="K1186">
        <v>0</v>
      </c>
      <c r="L1186">
        <v>0</v>
      </c>
      <c r="M1186">
        <f t="shared" ca="1" si="18"/>
        <v>265</v>
      </c>
      <c r="N1186" s="2">
        <f ca="1" xml:space="preserve"> Table7[[#This Row],[Selling Price]] * Table7[[#This Row],[Units sold (Anually)]]</f>
        <v>1961000</v>
      </c>
      <c r="O1186" s="2">
        <f ca="1" xml:space="preserve"> (-Table7[[#This Row],[Original Price]] - Table7[[#This Row],[Selling Price]])  * Table7[[#This Row],[Units sold (Anually)]]</f>
        <v>-3922000</v>
      </c>
      <c r="P1186" s="2">
        <f ca="1" xml:space="preserve"> (Table7[[#This Row],[Original Price]] - Table7[[#This Row],[Selling Price]]) * Table7[[#This Row],[Units sold (Anually)]]</f>
        <v>0</v>
      </c>
      <c r="Q1186" s="2">
        <f ca="1" xml:space="preserve"> Table7[[#This Row],[Sales]] - Table7[[#This Row],[Discount]]</f>
        <v>1961000</v>
      </c>
    </row>
    <row r="1187" spans="1:17">
      <c r="A1187" t="s">
        <v>33</v>
      </c>
      <c r="B1187" t="s">
        <v>574</v>
      </c>
      <c r="C1187" t="s">
        <v>1339</v>
      </c>
      <c r="D1187" t="s">
        <v>45</v>
      </c>
      <c r="E1187" s="6" t="s">
        <v>714</v>
      </c>
      <c r="F1187" t="s">
        <v>16</v>
      </c>
      <c r="G1187" t="s">
        <v>2506</v>
      </c>
      <c r="H1187" s="2">
        <v>179900</v>
      </c>
      <c r="I1187" s="2">
        <v>179900</v>
      </c>
      <c r="J1187" t="s">
        <v>575</v>
      </c>
      <c r="K1187">
        <v>0</v>
      </c>
      <c r="L1187">
        <v>0</v>
      </c>
      <c r="M1187">
        <f t="shared" ca="1" si="18"/>
        <v>402</v>
      </c>
      <c r="N1187" s="2">
        <f ca="1" xml:space="preserve"> Table7[[#This Row],[Selling Price]] * Table7[[#This Row],[Units sold (Anually)]]</f>
        <v>72319800</v>
      </c>
      <c r="O1187" s="2">
        <f ca="1" xml:space="preserve"> (-Table7[[#This Row],[Original Price]] - Table7[[#This Row],[Selling Price]])  * Table7[[#This Row],[Units sold (Anually)]]</f>
        <v>-144639600</v>
      </c>
      <c r="P1187" s="2">
        <f ca="1" xml:space="preserve"> (Table7[[#This Row],[Original Price]] - Table7[[#This Row],[Selling Price]]) * Table7[[#This Row],[Units sold (Anually)]]</f>
        <v>0</v>
      </c>
      <c r="Q1187" s="2">
        <f ca="1" xml:space="preserve"> Table7[[#This Row],[Sales]] - Table7[[#This Row],[Discount]]</f>
        <v>72319800</v>
      </c>
    </row>
    <row r="1188" spans="1:17">
      <c r="A1188" t="s">
        <v>87</v>
      </c>
      <c r="B1188" t="s">
        <v>1335</v>
      </c>
      <c r="C1188" t="s">
        <v>173</v>
      </c>
      <c r="D1188" t="s">
        <v>14</v>
      </c>
      <c r="E1188" s="6" t="s">
        <v>63</v>
      </c>
      <c r="F1188" t="s">
        <v>16</v>
      </c>
      <c r="G1188">
        <v>4.3</v>
      </c>
      <c r="H1188" s="2">
        <v>43999</v>
      </c>
      <c r="I1188" s="2">
        <v>43999</v>
      </c>
      <c r="J1188" t="s">
        <v>1336</v>
      </c>
      <c r="K1188">
        <v>0</v>
      </c>
      <c r="L1188">
        <v>0</v>
      </c>
      <c r="M1188">
        <f t="shared" ca="1" si="18"/>
        <v>241</v>
      </c>
      <c r="N1188" s="2">
        <f ca="1" xml:space="preserve"> Table7[[#This Row],[Selling Price]] * Table7[[#This Row],[Units sold (Anually)]]</f>
        <v>10603759</v>
      </c>
      <c r="O1188" s="2">
        <f ca="1" xml:space="preserve"> (-Table7[[#This Row],[Original Price]] - Table7[[#This Row],[Selling Price]])  * Table7[[#This Row],[Units sold (Anually)]]</f>
        <v>-21207518</v>
      </c>
      <c r="P1188" s="2">
        <f ca="1" xml:space="preserve"> (Table7[[#This Row],[Original Price]] - Table7[[#This Row],[Selling Price]]) * Table7[[#This Row],[Units sold (Anually)]]</f>
        <v>0</v>
      </c>
      <c r="Q1188" s="2">
        <f ca="1" xml:space="preserve"> Table7[[#This Row],[Sales]] - Table7[[#This Row],[Discount]]</f>
        <v>10603759</v>
      </c>
    </row>
    <row r="1189" spans="1:17">
      <c r="A1189" t="s">
        <v>87</v>
      </c>
      <c r="B1189" t="s">
        <v>1436</v>
      </c>
      <c r="C1189" t="s">
        <v>80</v>
      </c>
      <c r="D1189" t="s">
        <v>20</v>
      </c>
      <c r="E1189" s="6" t="s">
        <v>21</v>
      </c>
      <c r="F1189" t="s">
        <v>16</v>
      </c>
      <c r="G1189">
        <v>4</v>
      </c>
      <c r="H1189" s="2">
        <v>7668</v>
      </c>
      <c r="I1189" s="2">
        <v>7668</v>
      </c>
      <c r="J1189" t="s">
        <v>1437</v>
      </c>
      <c r="K1189">
        <v>0</v>
      </c>
      <c r="L1189">
        <v>0</v>
      </c>
      <c r="M1189">
        <f t="shared" ca="1" si="18"/>
        <v>330</v>
      </c>
      <c r="N1189" s="2">
        <f ca="1" xml:space="preserve"> Table7[[#This Row],[Selling Price]] * Table7[[#This Row],[Units sold (Anually)]]</f>
        <v>2530440</v>
      </c>
      <c r="O1189" s="2">
        <f ca="1" xml:space="preserve"> (-Table7[[#This Row],[Original Price]] - Table7[[#This Row],[Selling Price]])  * Table7[[#This Row],[Units sold (Anually)]]</f>
        <v>-5060880</v>
      </c>
      <c r="P1189" s="2">
        <f ca="1" xml:space="preserve"> (Table7[[#This Row],[Original Price]] - Table7[[#This Row],[Selling Price]]) * Table7[[#This Row],[Units sold (Anually)]]</f>
        <v>0</v>
      </c>
      <c r="Q1189" s="2">
        <f ca="1" xml:space="preserve"> Table7[[#This Row],[Sales]] - Table7[[#This Row],[Discount]]</f>
        <v>2530440</v>
      </c>
    </row>
    <row r="1190" spans="1:17">
      <c r="A1190" t="s">
        <v>11</v>
      </c>
      <c r="B1190" t="s">
        <v>1661</v>
      </c>
      <c r="C1190" t="s">
        <v>62</v>
      </c>
      <c r="D1190" t="s">
        <v>20</v>
      </c>
      <c r="E1190" s="6" t="s">
        <v>70</v>
      </c>
      <c r="F1190" t="s">
        <v>16</v>
      </c>
      <c r="G1190">
        <v>4.3</v>
      </c>
      <c r="H1190" s="2">
        <v>8700</v>
      </c>
      <c r="I1190" s="2">
        <v>8700</v>
      </c>
      <c r="J1190" t="s">
        <v>1662</v>
      </c>
      <c r="K1190">
        <v>0</v>
      </c>
      <c r="L1190">
        <v>0</v>
      </c>
      <c r="M1190">
        <f t="shared" ca="1" si="18"/>
        <v>257</v>
      </c>
      <c r="N1190" s="2">
        <f ca="1" xml:space="preserve"> Table7[[#This Row],[Selling Price]] * Table7[[#This Row],[Units sold (Anually)]]</f>
        <v>2235900</v>
      </c>
      <c r="O1190" s="2">
        <f ca="1" xml:space="preserve"> (-Table7[[#This Row],[Original Price]] - Table7[[#This Row],[Selling Price]])  * Table7[[#This Row],[Units sold (Anually)]]</f>
        <v>-4471800</v>
      </c>
      <c r="P1190" s="2">
        <f ca="1" xml:space="preserve"> (Table7[[#This Row],[Original Price]] - Table7[[#This Row],[Selling Price]]) * Table7[[#This Row],[Units sold (Anually)]]</f>
        <v>0</v>
      </c>
      <c r="Q1190" s="2">
        <f ca="1" xml:space="preserve"> Table7[[#This Row],[Sales]] - Table7[[#This Row],[Discount]]</f>
        <v>2235900</v>
      </c>
    </row>
    <row r="1191" spans="1:17">
      <c r="A1191" t="s">
        <v>56</v>
      </c>
      <c r="B1191" t="s">
        <v>1663</v>
      </c>
      <c r="C1191" t="s">
        <v>35</v>
      </c>
      <c r="D1191" t="s">
        <v>50</v>
      </c>
      <c r="E1191" s="6" t="s">
        <v>31</v>
      </c>
      <c r="F1191" t="s">
        <v>16</v>
      </c>
      <c r="G1191">
        <v>4.2</v>
      </c>
      <c r="H1191" s="2">
        <v>10450</v>
      </c>
      <c r="I1191" s="2">
        <v>10450</v>
      </c>
      <c r="J1191" t="s">
        <v>1664</v>
      </c>
      <c r="K1191">
        <v>0</v>
      </c>
      <c r="L1191">
        <v>0</v>
      </c>
      <c r="M1191">
        <f t="shared" ca="1" si="18"/>
        <v>374</v>
      </c>
      <c r="N1191" s="2">
        <f ca="1" xml:space="preserve"> Table7[[#This Row],[Selling Price]] * Table7[[#This Row],[Units sold (Anually)]]</f>
        <v>3908300</v>
      </c>
      <c r="O1191" s="2">
        <f ca="1" xml:space="preserve"> (-Table7[[#This Row],[Original Price]] - Table7[[#This Row],[Selling Price]])  * Table7[[#This Row],[Units sold (Anually)]]</f>
        <v>-7816600</v>
      </c>
      <c r="P1191" s="2">
        <f ca="1" xml:space="preserve"> (Table7[[#This Row],[Original Price]] - Table7[[#This Row],[Selling Price]]) * Table7[[#This Row],[Units sold (Anually)]]</f>
        <v>0</v>
      </c>
      <c r="Q1191" s="2">
        <f ca="1" xml:space="preserve"> Table7[[#This Row],[Sales]] - Table7[[#This Row],[Discount]]</f>
        <v>3908300</v>
      </c>
    </row>
    <row r="1192" spans="1:17">
      <c r="A1192" t="s">
        <v>83</v>
      </c>
      <c r="B1192" t="s">
        <v>1665</v>
      </c>
      <c r="C1192" t="s">
        <v>97</v>
      </c>
      <c r="D1192" t="s">
        <v>81</v>
      </c>
      <c r="E1192" s="6" t="s">
        <v>21</v>
      </c>
      <c r="F1192" t="s">
        <v>16</v>
      </c>
      <c r="G1192">
        <v>3.8</v>
      </c>
      <c r="H1192" s="2">
        <v>4499</v>
      </c>
      <c r="I1192" s="2">
        <v>7499</v>
      </c>
      <c r="J1192" t="s">
        <v>1666</v>
      </c>
      <c r="K1192">
        <v>3000</v>
      </c>
      <c r="L1192">
        <v>40.005334044539197</v>
      </c>
      <c r="M1192">
        <f t="shared" ca="1" si="18"/>
        <v>315</v>
      </c>
      <c r="N1192" s="2">
        <f ca="1" xml:space="preserve"> Table7[[#This Row],[Selling Price]] * Table7[[#This Row],[Units sold (Anually)]]</f>
        <v>1417185</v>
      </c>
      <c r="O1192" s="2">
        <f ca="1" xml:space="preserve"> (-Table7[[#This Row],[Original Price]] - Table7[[#This Row],[Selling Price]])  * Table7[[#This Row],[Units sold (Anually)]]</f>
        <v>-3779370</v>
      </c>
      <c r="P1192" s="2">
        <f ca="1" xml:space="preserve"> (Table7[[#This Row],[Original Price]] - Table7[[#This Row],[Selling Price]]) * Table7[[#This Row],[Units sold (Anually)]]</f>
        <v>945000</v>
      </c>
      <c r="Q1192" s="2">
        <f ca="1" xml:space="preserve"> Table7[[#This Row],[Sales]] - Table7[[#This Row],[Discount]]</f>
        <v>1414185</v>
      </c>
    </row>
    <row r="1193" spans="1:17">
      <c r="A1193" t="s">
        <v>56</v>
      </c>
      <c r="B1193" t="s">
        <v>756</v>
      </c>
      <c r="C1193" t="s">
        <v>62</v>
      </c>
      <c r="D1193" t="s">
        <v>30</v>
      </c>
      <c r="E1193" s="6" t="s">
        <v>31</v>
      </c>
      <c r="F1193" t="s">
        <v>16</v>
      </c>
      <c r="G1193">
        <v>4.4000000000000004</v>
      </c>
      <c r="H1193" s="2">
        <v>11999</v>
      </c>
      <c r="I1193" s="2">
        <v>12990</v>
      </c>
      <c r="J1193" t="s">
        <v>758</v>
      </c>
      <c r="K1193">
        <v>991</v>
      </c>
      <c r="L1193">
        <v>7.6289453425711997</v>
      </c>
      <c r="M1193">
        <f t="shared" ca="1" si="18"/>
        <v>236</v>
      </c>
      <c r="N1193" s="2">
        <f ca="1" xml:space="preserve"> Table7[[#This Row],[Selling Price]] * Table7[[#This Row],[Units sold (Anually)]]</f>
        <v>2831764</v>
      </c>
      <c r="O1193" s="2">
        <f ca="1" xml:space="preserve"> (-Table7[[#This Row],[Original Price]] - Table7[[#This Row],[Selling Price]])  * Table7[[#This Row],[Units sold (Anually)]]</f>
        <v>-5897404</v>
      </c>
      <c r="P1193" s="2">
        <f ca="1" xml:space="preserve"> (Table7[[#This Row],[Original Price]] - Table7[[#This Row],[Selling Price]]) * Table7[[#This Row],[Units sold (Anually)]]</f>
        <v>233876</v>
      </c>
      <c r="Q1193" s="2">
        <f ca="1" xml:space="preserve"> Table7[[#This Row],[Sales]] - Table7[[#This Row],[Discount]]</f>
        <v>2830773</v>
      </c>
    </row>
    <row r="1194" spans="1:17">
      <c r="A1194" t="s">
        <v>11</v>
      </c>
      <c r="B1194" t="s">
        <v>1642</v>
      </c>
      <c r="C1194" t="s">
        <v>35</v>
      </c>
      <c r="D1194" t="s">
        <v>54</v>
      </c>
      <c r="E1194" s="6" t="s">
        <v>14</v>
      </c>
      <c r="F1194" t="s">
        <v>16</v>
      </c>
      <c r="G1194">
        <v>4.0999999999999996</v>
      </c>
      <c r="H1194" s="2">
        <v>9999</v>
      </c>
      <c r="I1194" s="2">
        <v>9999</v>
      </c>
      <c r="J1194" t="s">
        <v>1643</v>
      </c>
      <c r="K1194">
        <v>0</v>
      </c>
      <c r="L1194">
        <v>0</v>
      </c>
      <c r="M1194">
        <f t="shared" ca="1" si="18"/>
        <v>359</v>
      </c>
      <c r="N1194" s="2">
        <f ca="1" xml:space="preserve"> Table7[[#This Row],[Selling Price]] * Table7[[#This Row],[Units sold (Anually)]]</f>
        <v>3589641</v>
      </c>
      <c r="O1194" s="2">
        <f ca="1" xml:space="preserve"> (-Table7[[#This Row],[Original Price]] - Table7[[#This Row],[Selling Price]])  * Table7[[#This Row],[Units sold (Anually)]]</f>
        <v>-7179282</v>
      </c>
      <c r="P1194" s="2">
        <f ca="1" xml:space="preserve"> (Table7[[#This Row],[Original Price]] - Table7[[#This Row],[Selling Price]]) * Table7[[#This Row],[Units sold (Anually)]]</f>
        <v>0</v>
      </c>
      <c r="Q1194" s="2">
        <f ca="1" xml:space="preserve"> Table7[[#This Row],[Sales]] - Table7[[#This Row],[Discount]]</f>
        <v>3589641</v>
      </c>
    </row>
    <row r="1195" spans="1:17">
      <c r="A1195" t="s">
        <v>147</v>
      </c>
      <c r="B1195" t="s">
        <v>1667</v>
      </c>
      <c r="C1195" t="s">
        <v>173</v>
      </c>
      <c r="D1195" t="s">
        <v>30</v>
      </c>
      <c r="E1195" s="6" t="s">
        <v>70</v>
      </c>
      <c r="F1195" t="s">
        <v>16</v>
      </c>
      <c r="G1195">
        <v>4.4000000000000004</v>
      </c>
      <c r="H1195" s="2">
        <v>57000</v>
      </c>
      <c r="I1195" s="2">
        <v>57000</v>
      </c>
      <c r="J1195" t="s">
        <v>1668</v>
      </c>
      <c r="K1195">
        <v>0</v>
      </c>
      <c r="L1195">
        <v>0</v>
      </c>
      <c r="M1195">
        <f t="shared" ca="1" si="18"/>
        <v>120</v>
      </c>
      <c r="N1195" s="2">
        <f ca="1" xml:space="preserve"> Table7[[#This Row],[Selling Price]] * Table7[[#This Row],[Units sold (Anually)]]</f>
        <v>6840000</v>
      </c>
      <c r="O1195" s="2">
        <f ca="1" xml:space="preserve"> (-Table7[[#This Row],[Original Price]] - Table7[[#This Row],[Selling Price]])  * Table7[[#This Row],[Units sold (Anually)]]</f>
        <v>-13680000</v>
      </c>
      <c r="P1195" s="2">
        <f ca="1" xml:space="preserve"> (Table7[[#This Row],[Original Price]] - Table7[[#This Row],[Selling Price]]) * Table7[[#This Row],[Units sold (Anually)]]</f>
        <v>0</v>
      </c>
      <c r="Q1195" s="2">
        <f ca="1" xml:space="preserve"> Table7[[#This Row],[Sales]] - Table7[[#This Row],[Discount]]</f>
        <v>6840000</v>
      </c>
    </row>
    <row r="1196" spans="1:17">
      <c r="A1196" t="s">
        <v>87</v>
      </c>
      <c r="B1196" t="s">
        <v>971</v>
      </c>
      <c r="C1196" t="s">
        <v>62</v>
      </c>
      <c r="D1196" t="s">
        <v>20</v>
      </c>
      <c r="E1196" s="6" t="s">
        <v>21</v>
      </c>
      <c r="F1196" t="s">
        <v>16</v>
      </c>
      <c r="G1196">
        <v>3.6</v>
      </c>
      <c r="H1196" s="2">
        <v>5990</v>
      </c>
      <c r="I1196" s="2">
        <v>5990</v>
      </c>
      <c r="J1196" t="s">
        <v>972</v>
      </c>
      <c r="K1196">
        <v>0</v>
      </c>
      <c r="L1196">
        <v>0</v>
      </c>
      <c r="M1196">
        <f t="shared" ca="1" si="18"/>
        <v>449</v>
      </c>
      <c r="N1196" s="2">
        <f ca="1" xml:space="preserve"> Table7[[#This Row],[Selling Price]] * Table7[[#This Row],[Units sold (Anually)]]</f>
        <v>2689510</v>
      </c>
      <c r="O1196" s="2">
        <f ca="1" xml:space="preserve"> (-Table7[[#This Row],[Original Price]] - Table7[[#This Row],[Selling Price]])  * Table7[[#This Row],[Units sold (Anually)]]</f>
        <v>-5379020</v>
      </c>
      <c r="P1196" s="2">
        <f ca="1" xml:space="preserve"> (Table7[[#This Row],[Original Price]] - Table7[[#This Row],[Selling Price]]) * Table7[[#This Row],[Units sold (Anually)]]</f>
        <v>0</v>
      </c>
      <c r="Q1196" s="2">
        <f ca="1" xml:space="preserve"> Table7[[#This Row],[Sales]] - Table7[[#This Row],[Discount]]</f>
        <v>2689510</v>
      </c>
    </row>
    <row r="1197" spans="1:17">
      <c r="A1197" t="s">
        <v>33</v>
      </c>
      <c r="B1197" t="s">
        <v>48</v>
      </c>
      <c r="C1197" t="s">
        <v>49</v>
      </c>
      <c r="D1197" t="s">
        <v>50</v>
      </c>
      <c r="E1197" s="6" t="s">
        <v>63</v>
      </c>
      <c r="F1197" t="s">
        <v>16</v>
      </c>
      <c r="G1197">
        <v>4.5999999999999996</v>
      </c>
      <c r="H1197" s="2">
        <v>91900</v>
      </c>
      <c r="I1197" s="2">
        <v>91900</v>
      </c>
      <c r="J1197" t="s">
        <v>51</v>
      </c>
      <c r="K1197">
        <v>0</v>
      </c>
      <c r="L1197">
        <v>0</v>
      </c>
      <c r="M1197">
        <f t="shared" ca="1" si="18"/>
        <v>258</v>
      </c>
      <c r="N1197" s="2">
        <f ca="1" xml:space="preserve"> Table7[[#This Row],[Selling Price]] * Table7[[#This Row],[Units sold (Anually)]]</f>
        <v>23710200</v>
      </c>
      <c r="O1197" s="2">
        <f ca="1" xml:space="preserve"> (-Table7[[#This Row],[Original Price]] - Table7[[#This Row],[Selling Price]])  * Table7[[#This Row],[Units sold (Anually)]]</f>
        <v>-47420400</v>
      </c>
      <c r="P1197" s="2">
        <f ca="1" xml:space="preserve"> (Table7[[#This Row],[Original Price]] - Table7[[#This Row],[Selling Price]]) * Table7[[#This Row],[Units sold (Anually)]]</f>
        <v>0</v>
      </c>
      <c r="Q1197" s="2">
        <f ca="1" xml:space="preserve"> Table7[[#This Row],[Sales]] - Table7[[#This Row],[Discount]]</f>
        <v>23710200</v>
      </c>
    </row>
    <row r="1198" spans="1:17">
      <c r="A1198" t="s">
        <v>23</v>
      </c>
      <c r="B1198" t="s">
        <v>929</v>
      </c>
      <c r="C1198" t="s">
        <v>930</v>
      </c>
      <c r="D1198" t="s">
        <v>45</v>
      </c>
      <c r="E1198" s="6" t="s">
        <v>31</v>
      </c>
      <c r="F1198" t="s">
        <v>16</v>
      </c>
      <c r="G1198">
        <v>4.3</v>
      </c>
      <c r="H1198" s="2">
        <v>14999</v>
      </c>
      <c r="I1198" s="2">
        <v>16999</v>
      </c>
      <c r="J1198" t="s">
        <v>931</v>
      </c>
      <c r="K1198">
        <v>2000</v>
      </c>
      <c r="L1198">
        <v>11.7653979645861</v>
      </c>
      <c r="M1198">
        <f t="shared" ca="1" si="18"/>
        <v>156</v>
      </c>
      <c r="N1198" s="2">
        <f ca="1" xml:space="preserve"> Table7[[#This Row],[Selling Price]] * Table7[[#This Row],[Units sold (Anually)]]</f>
        <v>2339844</v>
      </c>
      <c r="O1198" s="2">
        <f ca="1" xml:space="preserve"> (-Table7[[#This Row],[Original Price]] - Table7[[#This Row],[Selling Price]])  * Table7[[#This Row],[Units sold (Anually)]]</f>
        <v>-4991688</v>
      </c>
      <c r="P1198" s="2">
        <f ca="1" xml:space="preserve"> (Table7[[#This Row],[Original Price]] - Table7[[#This Row],[Selling Price]]) * Table7[[#This Row],[Units sold (Anually)]]</f>
        <v>312000</v>
      </c>
      <c r="Q1198" s="2">
        <f ca="1" xml:space="preserve"> Table7[[#This Row],[Sales]] - Table7[[#This Row],[Discount]]</f>
        <v>2337844</v>
      </c>
    </row>
    <row r="1199" spans="1:17">
      <c r="A1199" t="s">
        <v>33</v>
      </c>
      <c r="B1199" t="s">
        <v>558</v>
      </c>
      <c r="C1199" t="s">
        <v>173</v>
      </c>
      <c r="D1199" t="s">
        <v>30</v>
      </c>
      <c r="E1199" s="6" t="s">
        <v>31</v>
      </c>
      <c r="F1199" t="s">
        <v>16</v>
      </c>
      <c r="G1199">
        <v>4.5999999999999996</v>
      </c>
      <c r="H1199" s="2">
        <v>73999</v>
      </c>
      <c r="I1199" s="2">
        <v>109900</v>
      </c>
      <c r="J1199" t="s">
        <v>559</v>
      </c>
      <c r="K1199">
        <v>35901</v>
      </c>
      <c r="L1199">
        <v>32.666969972702397</v>
      </c>
      <c r="M1199">
        <f t="shared" ca="1" si="18"/>
        <v>367</v>
      </c>
      <c r="N1199" s="2">
        <f ca="1" xml:space="preserve"> Table7[[#This Row],[Selling Price]] * Table7[[#This Row],[Units sold (Anually)]]</f>
        <v>27157633</v>
      </c>
      <c r="O1199" s="2">
        <f ca="1" xml:space="preserve"> (-Table7[[#This Row],[Original Price]] - Table7[[#This Row],[Selling Price]])  * Table7[[#This Row],[Units sold (Anually)]]</f>
        <v>-67490933</v>
      </c>
      <c r="P1199" s="2">
        <f ca="1" xml:space="preserve"> (Table7[[#This Row],[Original Price]] - Table7[[#This Row],[Selling Price]]) * Table7[[#This Row],[Units sold (Anually)]]</f>
        <v>13175667</v>
      </c>
      <c r="Q1199" s="2">
        <f ca="1" xml:space="preserve"> Table7[[#This Row],[Sales]] - Table7[[#This Row],[Discount]]</f>
        <v>27121732</v>
      </c>
    </row>
    <row r="1200" spans="1:17">
      <c r="A1200" t="s">
        <v>11</v>
      </c>
      <c r="B1200" t="s">
        <v>1288</v>
      </c>
      <c r="C1200" t="s">
        <v>62</v>
      </c>
      <c r="D1200" t="s">
        <v>20</v>
      </c>
      <c r="E1200" s="6" t="s">
        <v>70</v>
      </c>
      <c r="F1200" t="s">
        <v>16</v>
      </c>
      <c r="G1200">
        <v>4</v>
      </c>
      <c r="H1200" s="2">
        <v>7900</v>
      </c>
      <c r="I1200" s="2">
        <v>7900</v>
      </c>
      <c r="J1200" t="s">
        <v>1289</v>
      </c>
      <c r="K1200">
        <v>0</v>
      </c>
      <c r="L1200">
        <v>0</v>
      </c>
      <c r="M1200">
        <f t="shared" ca="1" si="18"/>
        <v>221</v>
      </c>
      <c r="N1200" s="2">
        <f ca="1" xml:space="preserve"> Table7[[#This Row],[Selling Price]] * Table7[[#This Row],[Units sold (Anually)]]</f>
        <v>1745900</v>
      </c>
      <c r="O1200" s="2">
        <f ca="1" xml:space="preserve"> (-Table7[[#This Row],[Original Price]] - Table7[[#This Row],[Selling Price]])  * Table7[[#This Row],[Units sold (Anually)]]</f>
        <v>-3491800</v>
      </c>
      <c r="P1200" s="2">
        <f ca="1" xml:space="preserve"> (Table7[[#This Row],[Original Price]] - Table7[[#This Row],[Selling Price]]) * Table7[[#This Row],[Units sold (Anually)]]</f>
        <v>0</v>
      </c>
      <c r="Q1200" s="2">
        <f ca="1" xml:space="preserve"> Table7[[#This Row],[Sales]] - Table7[[#This Row],[Discount]]</f>
        <v>1745900</v>
      </c>
    </row>
    <row r="1201" spans="1:17">
      <c r="A1201" t="s">
        <v>11</v>
      </c>
      <c r="B1201" t="s">
        <v>576</v>
      </c>
      <c r="C1201" t="s">
        <v>35</v>
      </c>
      <c r="D1201" t="s">
        <v>2554</v>
      </c>
      <c r="E1201" s="6" t="s">
        <v>20</v>
      </c>
      <c r="F1201" t="s">
        <v>16</v>
      </c>
      <c r="G1201">
        <v>4.0999999999999996</v>
      </c>
      <c r="H1201" s="2">
        <v>1497</v>
      </c>
      <c r="I1201" s="2">
        <v>1497</v>
      </c>
      <c r="J1201" t="s">
        <v>577</v>
      </c>
      <c r="K1201">
        <v>0</v>
      </c>
      <c r="L1201">
        <v>0</v>
      </c>
      <c r="M1201">
        <f t="shared" ca="1" si="18"/>
        <v>135</v>
      </c>
      <c r="N1201" s="2">
        <f ca="1" xml:space="preserve"> Table7[[#This Row],[Selling Price]] * Table7[[#This Row],[Units sold (Anually)]]</f>
        <v>202095</v>
      </c>
      <c r="O1201" s="2">
        <f ca="1" xml:space="preserve"> (-Table7[[#This Row],[Original Price]] - Table7[[#This Row],[Selling Price]])  * Table7[[#This Row],[Units sold (Anually)]]</f>
        <v>-404190</v>
      </c>
      <c r="P1201" s="2">
        <f ca="1" xml:space="preserve"> (Table7[[#This Row],[Original Price]] - Table7[[#This Row],[Selling Price]]) * Table7[[#This Row],[Units sold (Anually)]]</f>
        <v>0</v>
      </c>
      <c r="Q1201" s="2">
        <f ca="1" xml:space="preserve"> Table7[[#This Row],[Sales]] - Table7[[#This Row],[Discount]]</f>
        <v>202095</v>
      </c>
    </row>
    <row r="1202" spans="1:17">
      <c r="A1202" t="s">
        <v>72</v>
      </c>
      <c r="B1202" t="s">
        <v>1669</v>
      </c>
      <c r="C1202" t="s">
        <v>80</v>
      </c>
      <c r="D1202" t="s">
        <v>30</v>
      </c>
      <c r="E1202" s="6" t="s">
        <v>70</v>
      </c>
      <c r="F1202" t="s">
        <v>16</v>
      </c>
      <c r="G1202">
        <v>4.4000000000000004</v>
      </c>
      <c r="H1202" s="2">
        <v>15990</v>
      </c>
      <c r="I1202" s="2">
        <v>15990</v>
      </c>
      <c r="J1202" t="s">
        <v>1670</v>
      </c>
      <c r="K1202">
        <v>0</v>
      </c>
      <c r="L1202">
        <v>0</v>
      </c>
      <c r="M1202">
        <f t="shared" ca="1" si="18"/>
        <v>285</v>
      </c>
      <c r="N1202" s="2">
        <f ca="1" xml:space="preserve"> Table7[[#This Row],[Selling Price]] * Table7[[#This Row],[Units sold (Anually)]]</f>
        <v>4557150</v>
      </c>
      <c r="O1202" s="2">
        <f ca="1" xml:space="preserve"> (-Table7[[#This Row],[Original Price]] - Table7[[#This Row],[Selling Price]])  * Table7[[#This Row],[Units sold (Anually)]]</f>
        <v>-9114300</v>
      </c>
      <c r="P1202" s="2">
        <f ca="1" xml:space="preserve"> (Table7[[#This Row],[Original Price]] - Table7[[#This Row],[Selling Price]]) * Table7[[#This Row],[Units sold (Anually)]]</f>
        <v>0</v>
      </c>
      <c r="Q1202" s="2">
        <f ca="1" xml:space="preserve"> Table7[[#This Row],[Sales]] - Table7[[#This Row],[Discount]]</f>
        <v>4557150</v>
      </c>
    </row>
    <row r="1203" spans="1:17">
      <c r="A1203" t="s">
        <v>83</v>
      </c>
      <c r="B1203" t="s">
        <v>1671</v>
      </c>
      <c r="C1203" t="s">
        <v>1672</v>
      </c>
      <c r="D1203" t="s">
        <v>30</v>
      </c>
      <c r="E1203" s="6" t="s">
        <v>70</v>
      </c>
      <c r="F1203" t="s">
        <v>16</v>
      </c>
      <c r="G1203">
        <v>4</v>
      </c>
      <c r="H1203" s="2">
        <v>7999</v>
      </c>
      <c r="I1203" s="2">
        <v>7999</v>
      </c>
      <c r="J1203" t="s">
        <v>1673</v>
      </c>
      <c r="K1203">
        <v>0</v>
      </c>
      <c r="L1203">
        <v>0</v>
      </c>
      <c r="M1203">
        <f t="shared" ca="1" si="18"/>
        <v>442</v>
      </c>
      <c r="N1203" s="2">
        <f ca="1" xml:space="preserve"> Table7[[#This Row],[Selling Price]] * Table7[[#This Row],[Units sold (Anually)]]</f>
        <v>3535558</v>
      </c>
      <c r="O1203" s="2">
        <f ca="1" xml:space="preserve"> (-Table7[[#This Row],[Original Price]] - Table7[[#This Row],[Selling Price]])  * Table7[[#This Row],[Units sold (Anually)]]</f>
        <v>-7071116</v>
      </c>
      <c r="P1203" s="2">
        <f ca="1" xml:space="preserve"> (Table7[[#This Row],[Original Price]] - Table7[[#This Row],[Selling Price]]) * Table7[[#This Row],[Units sold (Anually)]]</f>
        <v>0</v>
      </c>
      <c r="Q1203" s="2">
        <f ca="1" xml:space="preserve"> Table7[[#This Row],[Sales]] - Table7[[#This Row],[Discount]]</f>
        <v>3535558</v>
      </c>
    </row>
    <row r="1204" spans="1:17">
      <c r="A1204" t="s">
        <v>11</v>
      </c>
      <c r="B1204" t="s">
        <v>1139</v>
      </c>
      <c r="C1204" t="s">
        <v>1674</v>
      </c>
      <c r="D1204" t="s">
        <v>191</v>
      </c>
      <c r="E1204" s="6" t="s">
        <v>30</v>
      </c>
      <c r="F1204" t="s">
        <v>16</v>
      </c>
      <c r="G1204">
        <v>3.6</v>
      </c>
      <c r="H1204" s="2">
        <v>6999</v>
      </c>
      <c r="I1204" s="2">
        <v>8740</v>
      </c>
      <c r="J1204" t="s">
        <v>1140</v>
      </c>
      <c r="K1204">
        <v>1741</v>
      </c>
      <c r="L1204">
        <v>19.919908466819201</v>
      </c>
      <c r="M1204">
        <f t="shared" ca="1" si="18"/>
        <v>350</v>
      </c>
      <c r="N1204" s="2">
        <f ca="1" xml:space="preserve"> Table7[[#This Row],[Selling Price]] * Table7[[#This Row],[Units sold (Anually)]]</f>
        <v>2449650</v>
      </c>
      <c r="O1204" s="2">
        <f ca="1" xml:space="preserve"> (-Table7[[#This Row],[Original Price]] - Table7[[#This Row],[Selling Price]])  * Table7[[#This Row],[Units sold (Anually)]]</f>
        <v>-5508650</v>
      </c>
      <c r="P1204" s="2">
        <f ca="1" xml:space="preserve"> (Table7[[#This Row],[Original Price]] - Table7[[#This Row],[Selling Price]]) * Table7[[#This Row],[Units sold (Anually)]]</f>
        <v>609350</v>
      </c>
      <c r="Q1204" s="2">
        <f ca="1" xml:space="preserve"> Table7[[#This Row],[Sales]] - Table7[[#This Row],[Discount]]</f>
        <v>2447909</v>
      </c>
    </row>
    <row r="1205" spans="1:17">
      <c r="A1205" t="s">
        <v>18</v>
      </c>
      <c r="B1205">
        <v>7.2</v>
      </c>
      <c r="C1205" t="s">
        <v>603</v>
      </c>
      <c r="D1205" t="s">
        <v>30</v>
      </c>
      <c r="E1205" s="6" t="s">
        <v>31</v>
      </c>
      <c r="F1205" t="s">
        <v>16</v>
      </c>
      <c r="G1205">
        <v>4.0999999999999996</v>
      </c>
      <c r="H1205" s="2">
        <v>19999</v>
      </c>
      <c r="I1205" s="2">
        <v>19999</v>
      </c>
      <c r="J1205" t="s">
        <v>604</v>
      </c>
      <c r="K1205">
        <v>0</v>
      </c>
      <c r="L1205">
        <v>0</v>
      </c>
      <c r="M1205">
        <f t="shared" ca="1" si="18"/>
        <v>443</v>
      </c>
      <c r="N1205" s="2">
        <f ca="1" xml:space="preserve"> Table7[[#This Row],[Selling Price]] * Table7[[#This Row],[Units sold (Anually)]]</f>
        <v>8859557</v>
      </c>
      <c r="O1205" s="2">
        <f ca="1" xml:space="preserve"> (-Table7[[#This Row],[Original Price]] - Table7[[#This Row],[Selling Price]])  * Table7[[#This Row],[Units sold (Anually)]]</f>
        <v>-17719114</v>
      </c>
      <c r="P1205" s="2">
        <f ca="1" xml:space="preserve"> (Table7[[#This Row],[Original Price]] - Table7[[#This Row],[Selling Price]]) * Table7[[#This Row],[Units sold (Anually)]]</f>
        <v>0</v>
      </c>
      <c r="Q1205" s="2">
        <f ca="1" xml:space="preserve"> Table7[[#This Row],[Sales]] - Table7[[#This Row],[Discount]]</f>
        <v>8859557</v>
      </c>
    </row>
    <row r="1206" spans="1:17">
      <c r="A1206" t="s">
        <v>67</v>
      </c>
      <c r="B1206" t="s">
        <v>1675</v>
      </c>
      <c r="C1206" t="s">
        <v>35</v>
      </c>
      <c r="D1206" t="s">
        <v>50</v>
      </c>
      <c r="E1206" s="6" t="s">
        <v>21</v>
      </c>
      <c r="F1206" t="s">
        <v>16</v>
      </c>
      <c r="G1206">
        <v>4.2</v>
      </c>
      <c r="H1206" s="2">
        <v>12500</v>
      </c>
      <c r="I1206" s="2">
        <v>12500</v>
      </c>
      <c r="J1206" t="s">
        <v>1676</v>
      </c>
      <c r="K1206">
        <v>0</v>
      </c>
      <c r="L1206">
        <v>0</v>
      </c>
      <c r="M1206">
        <f t="shared" ca="1" si="18"/>
        <v>152</v>
      </c>
      <c r="N1206" s="2">
        <f ca="1" xml:space="preserve"> Table7[[#This Row],[Selling Price]] * Table7[[#This Row],[Units sold (Anually)]]</f>
        <v>1900000</v>
      </c>
      <c r="O1206" s="2">
        <f ca="1" xml:space="preserve"> (-Table7[[#This Row],[Original Price]] - Table7[[#This Row],[Selling Price]])  * Table7[[#This Row],[Units sold (Anually)]]</f>
        <v>-3800000</v>
      </c>
      <c r="P1206" s="2">
        <f ca="1" xml:space="preserve"> (Table7[[#This Row],[Original Price]] - Table7[[#This Row],[Selling Price]]) * Table7[[#This Row],[Units sold (Anually)]]</f>
        <v>0</v>
      </c>
      <c r="Q1206" s="2">
        <f ca="1" xml:space="preserve"> Table7[[#This Row],[Sales]] - Table7[[#This Row],[Discount]]</f>
        <v>1900000</v>
      </c>
    </row>
    <row r="1207" spans="1:17">
      <c r="A1207" t="s">
        <v>18</v>
      </c>
      <c r="B1207">
        <v>110</v>
      </c>
      <c r="C1207" t="s">
        <v>35</v>
      </c>
      <c r="D1207" t="s">
        <v>41</v>
      </c>
      <c r="E1207" s="6" t="s">
        <v>2537</v>
      </c>
      <c r="F1207" t="s">
        <v>16</v>
      </c>
      <c r="G1207">
        <v>3.6</v>
      </c>
      <c r="H1207" s="2">
        <v>1599</v>
      </c>
      <c r="I1207" s="2">
        <v>1599</v>
      </c>
      <c r="J1207" t="s">
        <v>1677</v>
      </c>
      <c r="K1207">
        <v>0</v>
      </c>
      <c r="L1207">
        <v>0</v>
      </c>
      <c r="M1207">
        <f t="shared" ca="1" si="18"/>
        <v>343</v>
      </c>
      <c r="N1207" s="2">
        <f ca="1" xml:space="preserve"> Table7[[#This Row],[Selling Price]] * Table7[[#This Row],[Units sold (Anually)]]</f>
        <v>548457</v>
      </c>
      <c r="O1207" s="2">
        <f ca="1" xml:space="preserve"> (-Table7[[#This Row],[Original Price]] - Table7[[#This Row],[Selling Price]])  * Table7[[#This Row],[Units sold (Anually)]]</f>
        <v>-1096914</v>
      </c>
      <c r="P1207" s="2">
        <f ca="1" xml:space="preserve"> (Table7[[#This Row],[Original Price]] - Table7[[#This Row],[Selling Price]]) * Table7[[#This Row],[Units sold (Anually)]]</f>
        <v>0</v>
      </c>
      <c r="Q1207" s="2">
        <f ca="1" xml:space="preserve"> Table7[[#This Row],[Sales]] - Table7[[#This Row],[Discount]]</f>
        <v>548457</v>
      </c>
    </row>
    <row r="1208" spans="1:17">
      <c r="A1208" t="s">
        <v>33</v>
      </c>
      <c r="B1208" t="s">
        <v>477</v>
      </c>
      <c r="C1208" t="s">
        <v>420</v>
      </c>
      <c r="D1208" t="s">
        <v>20</v>
      </c>
      <c r="E1208" s="6" t="s">
        <v>63</v>
      </c>
      <c r="F1208" t="s">
        <v>16</v>
      </c>
      <c r="G1208">
        <v>4.5</v>
      </c>
      <c r="H1208" s="2">
        <v>74400</v>
      </c>
      <c r="I1208" s="2">
        <v>74400</v>
      </c>
      <c r="J1208" t="s">
        <v>478</v>
      </c>
      <c r="K1208">
        <v>0</v>
      </c>
      <c r="L1208">
        <v>0</v>
      </c>
      <c r="M1208">
        <f t="shared" ca="1" si="18"/>
        <v>222</v>
      </c>
      <c r="N1208" s="2">
        <f ca="1" xml:space="preserve"> Table7[[#This Row],[Selling Price]] * Table7[[#This Row],[Units sold (Anually)]]</f>
        <v>16516800</v>
      </c>
      <c r="O1208" s="2">
        <f ca="1" xml:space="preserve"> (-Table7[[#This Row],[Original Price]] - Table7[[#This Row],[Selling Price]])  * Table7[[#This Row],[Units sold (Anually)]]</f>
        <v>-33033600</v>
      </c>
      <c r="P1208" s="2">
        <f ca="1" xml:space="preserve"> (Table7[[#This Row],[Original Price]] - Table7[[#This Row],[Selling Price]]) * Table7[[#This Row],[Units sold (Anually)]]</f>
        <v>0</v>
      </c>
      <c r="Q1208" s="2">
        <f ca="1" xml:space="preserve"> Table7[[#This Row],[Sales]] - Table7[[#This Row],[Discount]]</f>
        <v>16516800</v>
      </c>
    </row>
    <row r="1209" spans="1:17">
      <c r="A1209" t="s">
        <v>196</v>
      </c>
      <c r="B1209" t="s">
        <v>1678</v>
      </c>
      <c r="C1209" t="s">
        <v>97</v>
      </c>
      <c r="D1209" t="s">
        <v>81</v>
      </c>
      <c r="E1209" s="6" t="s">
        <v>14</v>
      </c>
      <c r="F1209" t="s">
        <v>16</v>
      </c>
      <c r="G1209">
        <v>4.2</v>
      </c>
      <c r="H1209" s="2">
        <v>15532</v>
      </c>
      <c r="I1209" s="2">
        <v>15532</v>
      </c>
      <c r="J1209" t="s">
        <v>1679</v>
      </c>
      <c r="K1209">
        <v>0</v>
      </c>
      <c r="L1209">
        <v>0</v>
      </c>
      <c r="M1209">
        <f t="shared" ca="1" si="18"/>
        <v>363</v>
      </c>
      <c r="N1209" s="2">
        <f ca="1" xml:space="preserve"> Table7[[#This Row],[Selling Price]] * Table7[[#This Row],[Units sold (Anually)]]</f>
        <v>5638116</v>
      </c>
      <c r="O1209" s="2">
        <f ca="1" xml:space="preserve"> (-Table7[[#This Row],[Original Price]] - Table7[[#This Row],[Selling Price]])  * Table7[[#This Row],[Units sold (Anually)]]</f>
        <v>-11276232</v>
      </c>
      <c r="P1209" s="2">
        <f ca="1" xml:space="preserve"> (Table7[[#This Row],[Original Price]] - Table7[[#This Row],[Selling Price]]) * Table7[[#This Row],[Units sold (Anually)]]</f>
        <v>0</v>
      </c>
      <c r="Q1209" s="2">
        <f ca="1" xml:space="preserve"> Table7[[#This Row],[Sales]] - Table7[[#This Row],[Discount]]</f>
        <v>5638116</v>
      </c>
    </row>
    <row r="1210" spans="1:17">
      <c r="A1210" t="s">
        <v>11</v>
      </c>
      <c r="B1210" t="s">
        <v>1447</v>
      </c>
      <c r="C1210" t="s">
        <v>89</v>
      </c>
      <c r="D1210" t="s">
        <v>50</v>
      </c>
      <c r="E1210" s="6" t="s">
        <v>70</v>
      </c>
      <c r="F1210" t="s">
        <v>16</v>
      </c>
      <c r="G1210">
        <v>4.3</v>
      </c>
      <c r="H1210" s="2">
        <v>10399</v>
      </c>
      <c r="I1210" s="2">
        <v>11000</v>
      </c>
      <c r="J1210" t="s">
        <v>1449</v>
      </c>
      <c r="K1210">
        <v>601</v>
      </c>
      <c r="L1210">
        <v>5.4636363636363603</v>
      </c>
      <c r="M1210">
        <f t="shared" ca="1" si="18"/>
        <v>347</v>
      </c>
      <c r="N1210" s="2">
        <f ca="1" xml:space="preserve"> Table7[[#This Row],[Selling Price]] * Table7[[#This Row],[Units sold (Anually)]]</f>
        <v>3608453</v>
      </c>
      <c r="O1210" s="2">
        <f ca="1" xml:space="preserve"> (-Table7[[#This Row],[Original Price]] - Table7[[#This Row],[Selling Price]])  * Table7[[#This Row],[Units sold (Anually)]]</f>
        <v>-7425453</v>
      </c>
      <c r="P1210" s="2">
        <f ca="1" xml:space="preserve"> (Table7[[#This Row],[Original Price]] - Table7[[#This Row],[Selling Price]]) * Table7[[#This Row],[Units sold (Anually)]]</f>
        <v>208547</v>
      </c>
      <c r="Q1210" s="2">
        <f ca="1" xml:space="preserve"> Table7[[#This Row],[Sales]] - Table7[[#This Row],[Discount]]</f>
        <v>3607852</v>
      </c>
    </row>
    <row r="1211" spans="1:17">
      <c r="A1211" t="s">
        <v>56</v>
      </c>
      <c r="B1211" t="s">
        <v>213</v>
      </c>
      <c r="C1211" t="s">
        <v>1680</v>
      </c>
      <c r="D1211" t="s">
        <v>30</v>
      </c>
      <c r="E1211" s="6" t="s">
        <v>31</v>
      </c>
      <c r="F1211" t="s">
        <v>16</v>
      </c>
      <c r="G1211" t="s">
        <v>2506</v>
      </c>
      <c r="H1211" s="2">
        <v>11999</v>
      </c>
      <c r="I1211" s="2">
        <v>14999</v>
      </c>
      <c r="J1211" t="s">
        <v>215</v>
      </c>
      <c r="K1211">
        <v>3000</v>
      </c>
      <c r="L1211">
        <v>20.0013334222281</v>
      </c>
      <c r="M1211">
        <f t="shared" ca="1" si="18"/>
        <v>297</v>
      </c>
      <c r="N1211" s="2">
        <f ca="1" xml:space="preserve"> Table7[[#This Row],[Selling Price]] * Table7[[#This Row],[Units sold (Anually)]]</f>
        <v>3563703</v>
      </c>
      <c r="O1211" s="2">
        <f ca="1" xml:space="preserve"> (-Table7[[#This Row],[Original Price]] - Table7[[#This Row],[Selling Price]])  * Table7[[#This Row],[Units sold (Anually)]]</f>
        <v>-8018406</v>
      </c>
      <c r="P1211" s="2">
        <f ca="1" xml:space="preserve"> (Table7[[#This Row],[Original Price]] - Table7[[#This Row],[Selling Price]]) * Table7[[#This Row],[Units sold (Anually)]]</f>
        <v>891000</v>
      </c>
      <c r="Q1211" s="2">
        <f ca="1" xml:space="preserve"> Table7[[#This Row],[Sales]] - Table7[[#This Row],[Discount]]</f>
        <v>3560703</v>
      </c>
    </row>
    <row r="1212" spans="1:17">
      <c r="A1212" t="s">
        <v>18</v>
      </c>
      <c r="B1212">
        <v>2.4</v>
      </c>
      <c r="C1212" t="s">
        <v>1681</v>
      </c>
      <c r="D1212" t="s">
        <v>50</v>
      </c>
      <c r="E1212" s="6" t="s">
        <v>31</v>
      </c>
      <c r="F1212" t="s">
        <v>16</v>
      </c>
      <c r="G1212">
        <v>4</v>
      </c>
      <c r="H1212" s="2">
        <v>10399</v>
      </c>
      <c r="I1212" s="2">
        <v>11499</v>
      </c>
      <c r="J1212" t="s">
        <v>1612</v>
      </c>
      <c r="K1212">
        <v>1100</v>
      </c>
      <c r="L1212">
        <v>9.5660492216714399</v>
      </c>
      <c r="M1212">
        <f t="shared" ca="1" si="18"/>
        <v>481</v>
      </c>
      <c r="N1212" s="2">
        <f ca="1" xml:space="preserve"> Table7[[#This Row],[Selling Price]] * Table7[[#This Row],[Units sold (Anually)]]</f>
        <v>5001919</v>
      </c>
      <c r="O1212" s="2">
        <f ca="1" xml:space="preserve"> (-Table7[[#This Row],[Original Price]] - Table7[[#This Row],[Selling Price]])  * Table7[[#This Row],[Units sold (Anually)]]</f>
        <v>-10532938</v>
      </c>
      <c r="P1212" s="2">
        <f ca="1" xml:space="preserve"> (Table7[[#This Row],[Original Price]] - Table7[[#This Row],[Selling Price]]) * Table7[[#This Row],[Units sold (Anually)]]</f>
        <v>529100</v>
      </c>
      <c r="Q1212" s="2">
        <f ca="1" xml:space="preserve"> Table7[[#This Row],[Sales]] - Table7[[#This Row],[Discount]]</f>
        <v>5000819</v>
      </c>
    </row>
    <row r="1213" spans="1:17">
      <c r="A1213" t="s">
        <v>11</v>
      </c>
      <c r="B1213" t="s">
        <v>379</v>
      </c>
      <c r="C1213" t="s">
        <v>89</v>
      </c>
      <c r="D1213" t="s">
        <v>45</v>
      </c>
      <c r="E1213" s="6" t="s">
        <v>31</v>
      </c>
      <c r="F1213" t="s">
        <v>16</v>
      </c>
      <c r="G1213">
        <v>4.2</v>
      </c>
      <c r="H1213" s="2">
        <v>14839</v>
      </c>
      <c r="I1213" s="2">
        <v>16900</v>
      </c>
      <c r="J1213" t="s">
        <v>380</v>
      </c>
      <c r="K1213">
        <v>2061</v>
      </c>
      <c r="L1213">
        <v>12.195266272189301</v>
      </c>
      <c r="M1213">
        <f t="shared" ca="1" si="18"/>
        <v>154</v>
      </c>
      <c r="N1213" s="2">
        <f ca="1" xml:space="preserve"> Table7[[#This Row],[Selling Price]] * Table7[[#This Row],[Units sold (Anually)]]</f>
        <v>2285206</v>
      </c>
      <c r="O1213" s="2">
        <f ca="1" xml:space="preserve"> (-Table7[[#This Row],[Original Price]] - Table7[[#This Row],[Selling Price]])  * Table7[[#This Row],[Units sold (Anually)]]</f>
        <v>-4887806</v>
      </c>
      <c r="P1213" s="2">
        <f ca="1" xml:space="preserve"> (Table7[[#This Row],[Original Price]] - Table7[[#This Row],[Selling Price]]) * Table7[[#This Row],[Units sold (Anually)]]</f>
        <v>317394</v>
      </c>
      <c r="Q1213" s="2">
        <f ca="1" xml:space="preserve"> Table7[[#This Row],[Sales]] - Table7[[#This Row],[Discount]]</f>
        <v>2283145</v>
      </c>
    </row>
    <row r="1214" spans="1:17">
      <c r="A1214" t="s">
        <v>33</v>
      </c>
      <c r="B1214" t="s">
        <v>942</v>
      </c>
      <c r="C1214" t="s">
        <v>62</v>
      </c>
      <c r="D1214" t="s">
        <v>20</v>
      </c>
      <c r="E1214" s="6" t="s">
        <v>63</v>
      </c>
      <c r="F1214" t="s">
        <v>16</v>
      </c>
      <c r="G1214">
        <v>4.5</v>
      </c>
      <c r="H1214" s="2">
        <v>54900</v>
      </c>
      <c r="I1214" s="2">
        <v>54900</v>
      </c>
      <c r="J1214" t="s">
        <v>943</v>
      </c>
      <c r="K1214">
        <v>0</v>
      </c>
      <c r="L1214">
        <v>0</v>
      </c>
      <c r="M1214">
        <f t="shared" ca="1" si="18"/>
        <v>130</v>
      </c>
      <c r="N1214" s="2">
        <f ca="1" xml:space="preserve"> Table7[[#This Row],[Selling Price]] * Table7[[#This Row],[Units sold (Anually)]]</f>
        <v>7137000</v>
      </c>
      <c r="O1214" s="2">
        <f ca="1" xml:space="preserve"> (-Table7[[#This Row],[Original Price]] - Table7[[#This Row],[Selling Price]])  * Table7[[#This Row],[Units sold (Anually)]]</f>
        <v>-14274000</v>
      </c>
      <c r="P1214" s="2">
        <f ca="1" xml:space="preserve"> (Table7[[#This Row],[Original Price]] - Table7[[#This Row],[Selling Price]]) * Table7[[#This Row],[Units sold (Anually)]]</f>
        <v>0</v>
      </c>
      <c r="Q1214" s="2">
        <f ca="1" xml:space="preserve"> Table7[[#This Row],[Sales]] - Table7[[#This Row],[Discount]]</f>
        <v>7137000</v>
      </c>
    </row>
    <row r="1215" spans="1:17">
      <c r="A1215" t="s">
        <v>11</v>
      </c>
      <c r="B1215" t="s">
        <v>118</v>
      </c>
      <c r="C1215" t="s">
        <v>35</v>
      </c>
      <c r="D1215" t="s">
        <v>50</v>
      </c>
      <c r="E1215" s="6" t="s">
        <v>70</v>
      </c>
      <c r="F1215" t="s">
        <v>16</v>
      </c>
      <c r="G1215">
        <v>4.4000000000000004</v>
      </c>
      <c r="H1215" s="2">
        <v>13500</v>
      </c>
      <c r="I1215" s="2">
        <v>13500</v>
      </c>
      <c r="J1215" t="s">
        <v>119</v>
      </c>
      <c r="K1215">
        <v>0</v>
      </c>
      <c r="L1215">
        <v>0</v>
      </c>
      <c r="M1215">
        <f t="shared" ca="1" si="18"/>
        <v>429</v>
      </c>
      <c r="N1215" s="2">
        <f ca="1" xml:space="preserve"> Table7[[#This Row],[Selling Price]] * Table7[[#This Row],[Units sold (Anually)]]</f>
        <v>5791500</v>
      </c>
      <c r="O1215" s="2">
        <f ca="1" xml:space="preserve"> (-Table7[[#This Row],[Original Price]] - Table7[[#This Row],[Selling Price]])  * Table7[[#This Row],[Units sold (Anually)]]</f>
        <v>-11583000</v>
      </c>
      <c r="P1215" s="2">
        <f ca="1" xml:space="preserve"> (Table7[[#This Row],[Original Price]] - Table7[[#This Row],[Selling Price]]) * Table7[[#This Row],[Units sold (Anually)]]</f>
        <v>0</v>
      </c>
      <c r="Q1215" s="2">
        <f ca="1" xml:space="preserve"> Table7[[#This Row],[Sales]] - Table7[[#This Row],[Discount]]</f>
        <v>5791500</v>
      </c>
    </row>
    <row r="1216" spans="1:17">
      <c r="A1216" t="s">
        <v>67</v>
      </c>
      <c r="B1216" t="s">
        <v>465</v>
      </c>
      <c r="C1216" t="s">
        <v>1042</v>
      </c>
      <c r="D1216" t="s">
        <v>30</v>
      </c>
      <c r="E1216" s="6" t="s">
        <v>15</v>
      </c>
      <c r="F1216" t="s">
        <v>16</v>
      </c>
      <c r="G1216">
        <v>4.4000000000000004</v>
      </c>
      <c r="H1216" s="2">
        <v>14990</v>
      </c>
      <c r="I1216" s="2">
        <v>17990</v>
      </c>
      <c r="J1216" t="s">
        <v>467</v>
      </c>
      <c r="K1216">
        <v>3000</v>
      </c>
      <c r="L1216">
        <v>16.675931072818202</v>
      </c>
      <c r="M1216">
        <f t="shared" ca="1" si="18"/>
        <v>356</v>
      </c>
      <c r="N1216" s="2">
        <f ca="1" xml:space="preserve"> Table7[[#This Row],[Selling Price]] * Table7[[#This Row],[Units sold (Anually)]]</f>
        <v>5336440</v>
      </c>
      <c r="O1216" s="2">
        <f ca="1" xml:space="preserve"> (-Table7[[#This Row],[Original Price]] - Table7[[#This Row],[Selling Price]])  * Table7[[#This Row],[Units sold (Anually)]]</f>
        <v>-11740880</v>
      </c>
      <c r="P1216" s="2">
        <f ca="1" xml:space="preserve"> (Table7[[#This Row],[Original Price]] - Table7[[#This Row],[Selling Price]]) * Table7[[#This Row],[Units sold (Anually)]]</f>
        <v>1068000</v>
      </c>
      <c r="Q1216" s="2">
        <f ca="1" xml:space="preserve"> Table7[[#This Row],[Sales]] - Table7[[#This Row],[Discount]]</f>
        <v>5333440</v>
      </c>
    </row>
    <row r="1217" spans="1:17">
      <c r="A1217" t="s">
        <v>196</v>
      </c>
      <c r="B1217" t="s">
        <v>1682</v>
      </c>
      <c r="C1217" t="s">
        <v>173</v>
      </c>
      <c r="D1217" t="s">
        <v>30</v>
      </c>
      <c r="E1217" s="6" t="s">
        <v>31</v>
      </c>
      <c r="F1217" t="s">
        <v>16</v>
      </c>
      <c r="G1217">
        <v>4.2</v>
      </c>
      <c r="H1217" s="2">
        <v>29199</v>
      </c>
      <c r="I1217" s="2">
        <v>29199</v>
      </c>
      <c r="J1217" t="s">
        <v>1683</v>
      </c>
      <c r="K1217">
        <v>0</v>
      </c>
      <c r="L1217">
        <v>0</v>
      </c>
      <c r="M1217">
        <f t="shared" ca="1" si="18"/>
        <v>341</v>
      </c>
      <c r="N1217" s="2">
        <f ca="1" xml:space="preserve"> Table7[[#This Row],[Selling Price]] * Table7[[#This Row],[Units sold (Anually)]]</f>
        <v>9956859</v>
      </c>
      <c r="O1217" s="2">
        <f ca="1" xml:space="preserve"> (-Table7[[#This Row],[Original Price]] - Table7[[#This Row],[Selling Price]])  * Table7[[#This Row],[Units sold (Anually)]]</f>
        <v>-19913718</v>
      </c>
      <c r="P1217" s="2">
        <f ca="1" xml:space="preserve"> (Table7[[#This Row],[Original Price]] - Table7[[#This Row],[Selling Price]]) * Table7[[#This Row],[Units sold (Anually)]]</f>
        <v>0</v>
      </c>
      <c r="Q1217" s="2">
        <f ca="1" xml:space="preserve"> Table7[[#This Row],[Sales]] - Table7[[#This Row],[Discount]]</f>
        <v>9956859</v>
      </c>
    </row>
    <row r="1218" spans="1:17">
      <c r="A1218" t="s">
        <v>27</v>
      </c>
      <c r="B1218" t="s">
        <v>1684</v>
      </c>
      <c r="C1218" t="s">
        <v>1685</v>
      </c>
      <c r="D1218" t="s">
        <v>14</v>
      </c>
      <c r="E1218" s="6" t="s">
        <v>15</v>
      </c>
      <c r="F1218" t="s">
        <v>16</v>
      </c>
      <c r="G1218">
        <v>4.2</v>
      </c>
      <c r="H1218" s="2">
        <v>18999</v>
      </c>
      <c r="I1218" s="2">
        <v>18999</v>
      </c>
      <c r="J1218" t="s">
        <v>1686</v>
      </c>
      <c r="K1218">
        <v>0</v>
      </c>
      <c r="L1218">
        <v>0</v>
      </c>
      <c r="M1218">
        <f t="shared" ref="M1218:M1281" ca="1" si="19">RANDBETWEEN(100,500)</f>
        <v>428</v>
      </c>
      <c r="N1218" s="2">
        <f ca="1" xml:space="preserve"> Table7[[#This Row],[Selling Price]] * Table7[[#This Row],[Units sold (Anually)]]</f>
        <v>8131572</v>
      </c>
      <c r="O1218" s="2">
        <f ca="1" xml:space="preserve"> (-Table7[[#This Row],[Original Price]] - Table7[[#This Row],[Selling Price]])  * Table7[[#This Row],[Units sold (Anually)]]</f>
        <v>-16263144</v>
      </c>
      <c r="P1218" s="2">
        <f ca="1" xml:space="preserve"> (Table7[[#This Row],[Original Price]] - Table7[[#This Row],[Selling Price]]) * Table7[[#This Row],[Units sold (Anually)]]</f>
        <v>0</v>
      </c>
      <c r="Q1218" s="2">
        <f ca="1" xml:space="preserve"> Table7[[#This Row],[Sales]] - Table7[[#This Row],[Discount]]</f>
        <v>8131572</v>
      </c>
    </row>
    <row r="1219" spans="1:17">
      <c r="A1219" t="s">
        <v>27</v>
      </c>
      <c r="B1219" t="s">
        <v>1208</v>
      </c>
      <c r="C1219" t="s">
        <v>164</v>
      </c>
      <c r="D1219" t="s">
        <v>30</v>
      </c>
      <c r="E1219" s="6" t="s">
        <v>31</v>
      </c>
      <c r="F1219" t="s">
        <v>16</v>
      </c>
      <c r="G1219">
        <v>4.4000000000000004</v>
      </c>
      <c r="H1219" s="2">
        <v>9999</v>
      </c>
      <c r="I1219" s="2">
        <v>11999</v>
      </c>
      <c r="J1219" t="s">
        <v>1210</v>
      </c>
      <c r="K1219">
        <v>2000</v>
      </c>
      <c r="L1219">
        <v>16.6680556713059</v>
      </c>
      <c r="M1219">
        <f t="shared" ca="1" si="19"/>
        <v>108</v>
      </c>
      <c r="N1219" s="2">
        <f ca="1" xml:space="preserve"> Table7[[#This Row],[Selling Price]] * Table7[[#This Row],[Units sold (Anually)]]</f>
        <v>1079892</v>
      </c>
      <c r="O1219" s="2">
        <f ca="1" xml:space="preserve"> (-Table7[[#This Row],[Original Price]] - Table7[[#This Row],[Selling Price]])  * Table7[[#This Row],[Units sold (Anually)]]</f>
        <v>-2375784</v>
      </c>
      <c r="P1219" s="2">
        <f ca="1" xml:space="preserve"> (Table7[[#This Row],[Original Price]] - Table7[[#This Row],[Selling Price]]) * Table7[[#This Row],[Units sold (Anually)]]</f>
        <v>216000</v>
      </c>
      <c r="Q1219" s="2">
        <f ca="1" xml:space="preserve"> Table7[[#This Row],[Sales]] - Table7[[#This Row],[Discount]]</f>
        <v>1077892</v>
      </c>
    </row>
    <row r="1220" spans="1:17">
      <c r="A1220" t="s">
        <v>11</v>
      </c>
      <c r="B1220" t="s">
        <v>60</v>
      </c>
      <c r="C1220" t="s">
        <v>97</v>
      </c>
      <c r="D1220" t="s">
        <v>30</v>
      </c>
      <c r="E1220" s="6" t="s">
        <v>31</v>
      </c>
      <c r="F1220" t="s">
        <v>16</v>
      </c>
      <c r="G1220">
        <v>4.2</v>
      </c>
      <c r="H1220" s="2">
        <v>13999</v>
      </c>
      <c r="I1220" s="2">
        <v>13999</v>
      </c>
      <c r="J1220" t="s">
        <v>61</v>
      </c>
      <c r="K1220">
        <v>0</v>
      </c>
      <c r="L1220">
        <v>0</v>
      </c>
      <c r="M1220">
        <f t="shared" ca="1" si="19"/>
        <v>479</v>
      </c>
      <c r="N1220" s="2">
        <f ca="1" xml:space="preserve"> Table7[[#This Row],[Selling Price]] * Table7[[#This Row],[Units sold (Anually)]]</f>
        <v>6705521</v>
      </c>
      <c r="O1220" s="2">
        <f ca="1" xml:space="preserve"> (-Table7[[#This Row],[Original Price]] - Table7[[#This Row],[Selling Price]])  * Table7[[#This Row],[Units sold (Anually)]]</f>
        <v>-13411042</v>
      </c>
      <c r="P1220" s="2">
        <f ca="1" xml:space="preserve"> (Table7[[#This Row],[Original Price]] - Table7[[#This Row],[Selling Price]]) * Table7[[#This Row],[Units sold (Anually)]]</f>
        <v>0</v>
      </c>
      <c r="Q1220" s="2">
        <f ca="1" xml:space="preserve"> Table7[[#This Row],[Sales]] - Table7[[#This Row],[Discount]]</f>
        <v>6705521</v>
      </c>
    </row>
    <row r="1221" spans="1:17">
      <c r="A1221" t="s">
        <v>91</v>
      </c>
      <c r="B1221" t="s">
        <v>428</v>
      </c>
      <c r="C1221" t="s">
        <v>1345</v>
      </c>
      <c r="D1221" t="s">
        <v>20</v>
      </c>
      <c r="E1221" s="6" t="s">
        <v>70</v>
      </c>
      <c r="F1221" t="s">
        <v>16</v>
      </c>
      <c r="G1221">
        <v>4.0999999999999996</v>
      </c>
      <c r="H1221" s="2">
        <v>6999</v>
      </c>
      <c r="I1221" s="2">
        <v>9999</v>
      </c>
      <c r="J1221" t="s">
        <v>430</v>
      </c>
      <c r="K1221">
        <v>3000</v>
      </c>
      <c r="L1221">
        <v>30.003000300029999</v>
      </c>
      <c r="M1221">
        <f t="shared" ca="1" si="19"/>
        <v>495</v>
      </c>
      <c r="N1221" s="2">
        <f ca="1" xml:space="preserve"> Table7[[#This Row],[Selling Price]] * Table7[[#This Row],[Units sold (Anually)]]</f>
        <v>3464505</v>
      </c>
      <c r="O1221" s="2">
        <f ca="1" xml:space="preserve"> (-Table7[[#This Row],[Original Price]] - Table7[[#This Row],[Selling Price]])  * Table7[[#This Row],[Units sold (Anually)]]</f>
        <v>-8414010</v>
      </c>
      <c r="P1221" s="2">
        <f ca="1" xml:space="preserve"> (Table7[[#This Row],[Original Price]] - Table7[[#This Row],[Selling Price]]) * Table7[[#This Row],[Units sold (Anually)]]</f>
        <v>1485000</v>
      </c>
      <c r="Q1221" s="2">
        <f ca="1" xml:space="preserve"> Table7[[#This Row],[Sales]] - Table7[[#This Row],[Discount]]</f>
        <v>3461505</v>
      </c>
    </row>
    <row r="1222" spans="1:17">
      <c r="A1222" t="s">
        <v>11</v>
      </c>
      <c r="B1222" t="s">
        <v>251</v>
      </c>
      <c r="C1222" t="s">
        <v>252</v>
      </c>
      <c r="D1222" t="s">
        <v>30</v>
      </c>
      <c r="E1222" s="6" t="s">
        <v>31</v>
      </c>
      <c r="F1222" t="s">
        <v>16</v>
      </c>
      <c r="G1222">
        <v>4.2</v>
      </c>
      <c r="H1222" s="2">
        <v>11499</v>
      </c>
      <c r="I1222" s="2">
        <v>12999</v>
      </c>
      <c r="J1222" t="s">
        <v>253</v>
      </c>
      <c r="K1222">
        <v>1500</v>
      </c>
      <c r="L1222">
        <v>11.5393491807062</v>
      </c>
      <c r="M1222">
        <f t="shared" ca="1" si="19"/>
        <v>455</v>
      </c>
      <c r="N1222" s="2">
        <f ca="1" xml:space="preserve"> Table7[[#This Row],[Selling Price]] * Table7[[#This Row],[Units sold (Anually)]]</f>
        <v>5232045</v>
      </c>
      <c r="O1222" s="2">
        <f ca="1" xml:space="preserve"> (-Table7[[#This Row],[Original Price]] - Table7[[#This Row],[Selling Price]])  * Table7[[#This Row],[Units sold (Anually)]]</f>
        <v>-11146590</v>
      </c>
      <c r="P1222" s="2">
        <f ca="1" xml:space="preserve"> (Table7[[#This Row],[Original Price]] - Table7[[#This Row],[Selling Price]]) * Table7[[#This Row],[Units sold (Anually)]]</f>
        <v>682500</v>
      </c>
      <c r="Q1222" s="2">
        <f ca="1" xml:space="preserve"> Table7[[#This Row],[Sales]] - Table7[[#This Row],[Discount]]</f>
        <v>5230545</v>
      </c>
    </row>
    <row r="1223" spans="1:17">
      <c r="A1223" t="s">
        <v>23</v>
      </c>
      <c r="B1223" t="s">
        <v>1687</v>
      </c>
      <c r="C1223" t="s">
        <v>289</v>
      </c>
      <c r="D1223" t="s">
        <v>30</v>
      </c>
      <c r="E1223" s="6" t="s">
        <v>2554</v>
      </c>
      <c r="F1223" t="s">
        <v>16</v>
      </c>
      <c r="G1223">
        <v>4.4000000000000004</v>
      </c>
      <c r="H1223" s="2">
        <v>12999</v>
      </c>
      <c r="I1223" s="2">
        <v>14999</v>
      </c>
      <c r="J1223" t="s">
        <v>1688</v>
      </c>
      <c r="K1223">
        <v>2000</v>
      </c>
      <c r="L1223">
        <v>13.334222281485401</v>
      </c>
      <c r="M1223">
        <f t="shared" ca="1" si="19"/>
        <v>470</v>
      </c>
      <c r="N1223" s="2">
        <f ca="1" xml:space="preserve"> Table7[[#This Row],[Selling Price]] * Table7[[#This Row],[Units sold (Anually)]]</f>
        <v>6109530</v>
      </c>
      <c r="O1223" s="2">
        <f ca="1" xml:space="preserve"> (-Table7[[#This Row],[Original Price]] - Table7[[#This Row],[Selling Price]])  * Table7[[#This Row],[Units sold (Anually)]]</f>
        <v>-13159060</v>
      </c>
      <c r="P1223" s="2">
        <f ca="1" xml:space="preserve"> (Table7[[#This Row],[Original Price]] - Table7[[#This Row],[Selling Price]]) * Table7[[#This Row],[Units sold (Anually)]]</f>
        <v>940000</v>
      </c>
      <c r="Q1223" s="2">
        <f ca="1" xml:space="preserve"> Table7[[#This Row],[Sales]] - Table7[[#This Row],[Discount]]</f>
        <v>6107530</v>
      </c>
    </row>
    <row r="1224" spans="1:17">
      <c r="A1224" t="s">
        <v>11</v>
      </c>
      <c r="B1224" t="s">
        <v>1143</v>
      </c>
      <c r="C1224" t="s">
        <v>186</v>
      </c>
      <c r="D1224" t="s">
        <v>45</v>
      </c>
      <c r="E1224" s="6" t="s">
        <v>15</v>
      </c>
      <c r="F1224" t="s">
        <v>16</v>
      </c>
      <c r="G1224">
        <v>4.3</v>
      </c>
      <c r="H1224" s="2">
        <v>17194</v>
      </c>
      <c r="I1224" s="2">
        <v>17194</v>
      </c>
      <c r="J1224" t="s">
        <v>1144</v>
      </c>
      <c r="K1224">
        <v>0</v>
      </c>
      <c r="L1224">
        <v>0</v>
      </c>
      <c r="M1224">
        <f t="shared" ca="1" si="19"/>
        <v>169</v>
      </c>
      <c r="N1224" s="2">
        <f ca="1" xml:space="preserve"> Table7[[#This Row],[Selling Price]] * Table7[[#This Row],[Units sold (Anually)]]</f>
        <v>2905786</v>
      </c>
      <c r="O1224" s="2">
        <f ca="1" xml:space="preserve"> (-Table7[[#This Row],[Original Price]] - Table7[[#This Row],[Selling Price]])  * Table7[[#This Row],[Units sold (Anually)]]</f>
        <v>-5811572</v>
      </c>
      <c r="P1224" s="2">
        <f ca="1" xml:space="preserve"> (Table7[[#This Row],[Original Price]] - Table7[[#This Row],[Selling Price]]) * Table7[[#This Row],[Units sold (Anually)]]</f>
        <v>0</v>
      </c>
      <c r="Q1224" s="2">
        <f ca="1" xml:space="preserve"> Table7[[#This Row],[Sales]] - Table7[[#This Row],[Discount]]</f>
        <v>2905786</v>
      </c>
    </row>
    <row r="1225" spans="1:17">
      <c r="A1225" t="s">
        <v>134</v>
      </c>
      <c r="B1225" t="s">
        <v>1689</v>
      </c>
      <c r="C1225" t="s">
        <v>1561</v>
      </c>
      <c r="D1225" t="s">
        <v>20</v>
      </c>
      <c r="E1225" s="6" t="s">
        <v>21</v>
      </c>
      <c r="F1225" t="s">
        <v>16</v>
      </c>
      <c r="G1225">
        <v>3.9</v>
      </c>
      <c r="H1225" s="2">
        <v>25500</v>
      </c>
      <c r="I1225" s="2">
        <v>25500</v>
      </c>
      <c r="J1225" t="s">
        <v>1690</v>
      </c>
      <c r="K1225">
        <v>0</v>
      </c>
      <c r="L1225">
        <v>0</v>
      </c>
      <c r="M1225">
        <f t="shared" ca="1" si="19"/>
        <v>173</v>
      </c>
      <c r="N1225" s="2">
        <f ca="1" xml:space="preserve"> Table7[[#This Row],[Selling Price]] * Table7[[#This Row],[Units sold (Anually)]]</f>
        <v>4411500</v>
      </c>
      <c r="O1225" s="2">
        <f ca="1" xml:space="preserve"> (-Table7[[#This Row],[Original Price]] - Table7[[#This Row],[Selling Price]])  * Table7[[#This Row],[Units sold (Anually)]]</f>
        <v>-8823000</v>
      </c>
      <c r="P1225" s="2">
        <f ca="1" xml:space="preserve"> (Table7[[#This Row],[Original Price]] - Table7[[#This Row],[Selling Price]]) * Table7[[#This Row],[Units sold (Anually)]]</f>
        <v>0</v>
      </c>
      <c r="Q1225" s="2">
        <f ca="1" xml:space="preserve"> Table7[[#This Row],[Sales]] - Table7[[#This Row],[Discount]]</f>
        <v>4411500</v>
      </c>
    </row>
    <row r="1226" spans="1:17">
      <c r="A1226" t="s">
        <v>336</v>
      </c>
      <c r="B1226" t="s">
        <v>725</v>
      </c>
      <c r="C1226" t="s">
        <v>1691</v>
      </c>
      <c r="D1226" t="s">
        <v>45</v>
      </c>
      <c r="E1226" s="6" t="s">
        <v>15</v>
      </c>
      <c r="F1226" t="s">
        <v>16</v>
      </c>
      <c r="G1226">
        <v>4.4000000000000004</v>
      </c>
      <c r="H1226" s="2">
        <v>11499</v>
      </c>
      <c r="I1226" s="2">
        <v>14999</v>
      </c>
      <c r="J1226" t="s">
        <v>727</v>
      </c>
      <c r="K1226">
        <v>3500</v>
      </c>
      <c r="L1226">
        <v>23.334888992599499</v>
      </c>
      <c r="M1226">
        <f t="shared" ca="1" si="19"/>
        <v>176</v>
      </c>
      <c r="N1226" s="2">
        <f ca="1" xml:space="preserve"> Table7[[#This Row],[Selling Price]] * Table7[[#This Row],[Units sold (Anually)]]</f>
        <v>2023824</v>
      </c>
      <c r="O1226" s="2">
        <f ca="1" xml:space="preserve"> (-Table7[[#This Row],[Original Price]] - Table7[[#This Row],[Selling Price]])  * Table7[[#This Row],[Units sold (Anually)]]</f>
        <v>-4663648</v>
      </c>
      <c r="P1226" s="2">
        <f ca="1" xml:space="preserve"> (Table7[[#This Row],[Original Price]] - Table7[[#This Row],[Selling Price]]) * Table7[[#This Row],[Units sold (Anually)]]</f>
        <v>616000</v>
      </c>
      <c r="Q1226" s="2">
        <f ca="1" xml:space="preserve"> Table7[[#This Row],[Sales]] - Table7[[#This Row],[Discount]]</f>
        <v>2020324</v>
      </c>
    </row>
    <row r="1227" spans="1:17">
      <c r="A1227" t="s">
        <v>83</v>
      </c>
      <c r="B1227" t="s">
        <v>1692</v>
      </c>
      <c r="C1227" t="s">
        <v>1693</v>
      </c>
      <c r="D1227" t="s">
        <v>50</v>
      </c>
      <c r="E1227" s="6" t="s">
        <v>70</v>
      </c>
      <c r="F1227" t="s">
        <v>16</v>
      </c>
      <c r="G1227">
        <v>4</v>
      </c>
      <c r="H1227" s="2">
        <v>29999</v>
      </c>
      <c r="I1227" s="2">
        <v>29999</v>
      </c>
      <c r="J1227" t="s">
        <v>1694</v>
      </c>
      <c r="K1227">
        <v>0</v>
      </c>
      <c r="L1227">
        <v>0</v>
      </c>
      <c r="M1227">
        <f t="shared" ca="1" si="19"/>
        <v>430</v>
      </c>
      <c r="N1227" s="2">
        <f ca="1" xml:space="preserve"> Table7[[#This Row],[Selling Price]] * Table7[[#This Row],[Units sold (Anually)]]</f>
        <v>12899570</v>
      </c>
      <c r="O1227" s="2">
        <f ca="1" xml:space="preserve"> (-Table7[[#This Row],[Original Price]] - Table7[[#This Row],[Selling Price]])  * Table7[[#This Row],[Units sold (Anually)]]</f>
        <v>-25799140</v>
      </c>
      <c r="P1227" s="2">
        <f ca="1" xml:space="preserve"> (Table7[[#This Row],[Original Price]] - Table7[[#This Row],[Selling Price]]) * Table7[[#This Row],[Units sold (Anually)]]</f>
        <v>0</v>
      </c>
      <c r="Q1227" s="2">
        <f ca="1" xml:space="preserve"> Table7[[#This Row],[Sales]] - Table7[[#This Row],[Discount]]</f>
        <v>12899570</v>
      </c>
    </row>
    <row r="1228" spans="1:17">
      <c r="A1228" t="s">
        <v>11</v>
      </c>
      <c r="B1228" t="s">
        <v>896</v>
      </c>
      <c r="C1228" t="s">
        <v>1695</v>
      </c>
      <c r="D1228" t="s">
        <v>30</v>
      </c>
      <c r="E1228" s="6" t="s">
        <v>70</v>
      </c>
      <c r="F1228" t="s">
        <v>16</v>
      </c>
      <c r="G1228">
        <v>4.0999999999999996</v>
      </c>
      <c r="H1228" s="2">
        <v>46300</v>
      </c>
      <c r="I1228" s="2">
        <v>46300</v>
      </c>
      <c r="J1228" t="s">
        <v>898</v>
      </c>
      <c r="K1228">
        <v>0</v>
      </c>
      <c r="L1228">
        <v>0</v>
      </c>
      <c r="M1228">
        <f t="shared" ca="1" si="19"/>
        <v>487</v>
      </c>
      <c r="N1228" s="2">
        <f ca="1" xml:space="preserve"> Table7[[#This Row],[Selling Price]] * Table7[[#This Row],[Units sold (Anually)]]</f>
        <v>22548100</v>
      </c>
      <c r="O1228" s="2">
        <f ca="1" xml:space="preserve"> (-Table7[[#This Row],[Original Price]] - Table7[[#This Row],[Selling Price]])  * Table7[[#This Row],[Units sold (Anually)]]</f>
        <v>-45096200</v>
      </c>
      <c r="P1228" s="2">
        <f ca="1" xml:space="preserve"> (Table7[[#This Row],[Original Price]] - Table7[[#This Row],[Selling Price]]) * Table7[[#This Row],[Units sold (Anually)]]</f>
        <v>0</v>
      </c>
      <c r="Q1228" s="2">
        <f ca="1" xml:space="preserve"> Table7[[#This Row],[Sales]] - Table7[[#This Row],[Discount]]</f>
        <v>22548100</v>
      </c>
    </row>
    <row r="1229" spans="1:17">
      <c r="A1229" t="s">
        <v>38</v>
      </c>
      <c r="B1229" t="s">
        <v>1696</v>
      </c>
      <c r="C1229" t="s">
        <v>80</v>
      </c>
      <c r="D1229" t="s">
        <v>20</v>
      </c>
      <c r="E1229" s="6" t="s">
        <v>21</v>
      </c>
      <c r="F1229" t="s">
        <v>16</v>
      </c>
      <c r="G1229">
        <v>4</v>
      </c>
      <c r="H1229" s="2">
        <v>5149</v>
      </c>
      <c r="I1229" s="2">
        <v>5149</v>
      </c>
      <c r="J1229" t="s">
        <v>1697</v>
      </c>
      <c r="K1229">
        <v>0</v>
      </c>
      <c r="L1229">
        <v>0</v>
      </c>
      <c r="M1229">
        <f t="shared" ca="1" si="19"/>
        <v>172</v>
      </c>
      <c r="N1229" s="2">
        <f ca="1" xml:space="preserve"> Table7[[#This Row],[Selling Price]] * Table7[[#This Row],[Units sold (Anually)]]</f>
        <v>885628</v>
      </c>
      <c r="O1229" s="2">
        <f ca="1" xml:space="preserve"> (-Table7[[#This Row],[Original Price]] - Table7[[#This Row],[Selling Price]])  * Table7[[#This Row],[Units sold (Anually)]]</f>
        <v>-1771256</v>
      </c>
      <c r="P1229" s="2">
        <f ca="1" xml:space="preserve"> (Table7[[#This Row],[Original Price]] - Table7[[#This Row],[Selling Price]]) * Table7[[#This Row],[Units sold (Anually)]]</f>
        <v>0</v>
      </c>
      <c r="Q1229" s="2">
        <f ca="1" xml:space="preserve"> Table7[[#This Row],[Sales]] - Table7[[#This Row],[Discount]]</f>
        <v>885628</v>
      </c>
    </row>
    <row r="1230" spans="1:17">
      <c r="A1230" t="s">
        <v>11</v>
      </c>
      <c r="B1230" t="s">
        <v>1019</v>
      </c>
      <c r="C1230" t="s">
        <v>89</v>
      </c>
      <c r="D1230" t="s">
        <v>20</v>
      </c>
      <c r="E1230" s="6" t="s">
        <v>21</v>
      </c>
      <c r="F1230" t="s">
        <v>16</v>
      </c>
      <c r="G1230">
        <v>4.3</v>
      </c>
      <c r="H1230" s="2">
        <v>9500</v>
      </c>
      <c r="I1230" s="2">
        <v>9500</v>
      </c>
      <c r="J1230" t="s">
        <v>1020</v>
      </c>
      <c r="K1230">
        <v>0</v>
      </c>
      <c r="L1230">
        <v>0</v>
      </c>
      <c r="M1230">
        <f t="shared" ca="1" si="19"/>
        <v>352</v>
      </c>
      <c r="N1230" s="2">
        <f ca="1" xml:space="preserve"> Table7[[#This Row],[Selling Price]] * Table7[[#This Row],[Units sold (Anually)]]</f>
        <v>3344000</v>
      </c>
      <c r="O1230" s="2">
        <f ca="1" xml:space="preserve"> (-Table7[[#This Row],[Original Price]] - Table7[[#This Row],[Selling Price]])  * Table7[[#This Row],[Units sold (Anually)]]</f>
        <v>-6688000</v>
      </c>
      <c r="P1230" s="2">
        <f ca="1" xml:space="preserve"> (Table7[[#This Row],[Original Price]] - Table7[[#This Row],[Selling Price]]) * Table7[[#This Row],[Units sold (Anually)]]</f>
        <v>0</v>
      </c>
      <c r="Q1230" s="2">
        <f ca="1" xml:space="preserve"> Table7[[#This Row],[Sales]] - Table7[[#This Row],[Discount]]</f>
        <v>3344000</v>
      </c>
    </row>
    <row r="1231" spans="1:17">
      <c r="A1231" t="s">
        <v>147</v>
      </c>
      <c r="B1231" t="s">
        <v>1698</v>
      </c>
      <c r="C1231" t="s">
        <v>1667</v>
      </c>
      <c r="D1231" t="s">
        <v>30</v>
      </c>
      <c r="E1231" s="6" t="s">
        <v>15</v>
      </c>
      <c r="F1231" t="s">
        <v>16</v>
      </c>
      <c r="G1231">
        <v>4.5</v>
      </c>
      <c r="H1231" s="2">
        <v>76000</v>
      </c>
      <c r="I1231" s="2">
        <v>76000</v>
      </c>
      <c r="J1231" t="s">
        <v>1699</v>
      </c>
      <c r="K1231">
        <v>0</v>
      </c>
      <c r="L1231">
        <v>0</v>
      </c>
      <c r="M1231">
        <f t="shared" ca="1" si="19"/>
        <v>144</v>
      </c>
      <c r="N1231" s="2">
        <f ca="1" xml:space="preserve"> Table7[[#This Row],[Selling Price]] * Table7[[#This Row],[Units sold (Anually)]]</f>
        <v>10944000</v>
      </c>
      <c r="O1231" s="2">
        <f ca="1" xml:space="preserve"> (-Table7[[#This Row],[Original Price]] - Table7[[#This Row],[Selling Price]])  * Table7[[#This Row],[Units sold (Anually)]]</f>
        <v>-21888000</v>
      </c>
      <c r="P1231" s="2">
        <f ca="1" xml:space="preserve"> (Table7[[#This Row],[Original Price]] - Table7[[#This Row],[Selling Price]]) * Table7[[#This Row],[Units sold (Anually)]]</f>
        <v>0</v>
      </c>
      <c r="Q1231" s="2">
        <f ca="1" xml:space="preserve"> Table7[[#This Row],[Sales]] - Table7[[#This Row],[Discount]]</f>
        <v>10944000</v>
      </c>
    </row>
    <row r="1232" spans="1:17">
      <c r="A1232" t="s">
        <v>23</v>
      </c>
      <c r="B1232" t="s">
        <v>1700</v>
      </c>
      <c r="C1232" t="s">
        <v>1388</v>
      </c>
      <c r="D1232" t="s">
        <v>14</v>
      </c>
      <c r="E1232" s="6" t="s">
        <v>15</v>
      </c>
      <c r="F1232" t="s">
        <v>16</v>
      </c>
      <c r="G1232">
        <v>4.3</v>
      </c>
      <c r="H1232" s="2">
        <v>29999</v>
      </c>
      <c r="I1232" s="2">
        <v>32999</v>
      </c>
      <c r="J1232" t="s">
        <v>1701</v>
      </c>
      <c r="K1232">
        <v>3000</v>
      </c>
      <c r="L1232">
        <v>9.0911845813509498</v>
      </c>
      <c r="M1232">
        <f t="shared" ca="1" si="19"/>
        <v>179</v>
      </c>
      <c r="N1232" s="2">
        <f ca="1" xml:space="preserve"> Table7[[#This Row],[Selling Price]] * Table7[[#This Row],[Units sold (Anually)]]</f>
        <v>5369821</v>
      </c>
      <c r="O1232" s="2">
        <f ca="1" xml:space="preserve"> (-Table7[[#This Row],[Original Price]] - Table7[[#This Row],[Selling Price]])  * Table7[[#This Row],[Units sold (Anually)]]</f>
        <v>-11276642</v>
      </c>
      <c r="P1232" s="2">
        <f ca="1" xml:space="preserve"> (Table7[[#This Row],[Original Price]] - Table7[[#This Row],[Selling Price]]) * Table7[[#This Row],[Units sold (Anually)]]</f>
        <v>537000</v>
      </c>
      <c r="Q1232" s="2">
        <f ca="1" xml:space="preserve"> Table7[[#This Row],[Sales]] - Table7[[#This Row],[Discount]]</f>
        <v>5366821</v>
      </c>
    </row>
    <row r="1233" spans="1:17">
      <c r="A1233" t="s">
        <v>18</v>
      </c>
      <c r="B1233">
        <v>2</v>
      </c>
      <c r="C1233" t="s">
        <v>1702</v>
      </c>
      <c r="D1233" t="s">
        <v>81</v>
      </c>
      <c r="E1233" s="6" t="s">
        <v>14</v>
      </c>
      <c r="F1233" t="s">
        <v>16</v>
      </c>
      <c r="G1233">
        <v>3.8</v>
      </c>
      <c r="H1233" s="2">
        <v>6295</v>
      </c>
      <c r="I1233" s="2">
        <v>6295</v>
      </c>
      <c r="J1233" t="s">
        <v>1703</v>
      </c>
      <c r="K1233">
        <v>0</v>
      </c>
      <c r="L1233">
        <v>0</v>
      </c>
      <c r="M1233">
        <f t="shared" ca="1" si="19"/>
        <v>103</v>
      </c>
      <c r="N1233" s="2">
        <f ca="1" xml:space="preserve"> Table7[[#This Row],[Selling Price]] * Table7[[#This Row],[Units sold (Anually)]]</f>
        <v>648385</v>
      </c>
      <c r="O1233" s="2">
        <f ca="1" xml:space="preserve"> (-Table7[[#This Row],[Original Price]] - Table7[[#This Row],[Selling Price]])  * Table7[[#This Row],[Units sold (Anually)]]</f>
        <v>-1296770</v>
      </c>
      <c r="P1233" s="2">
        <f ca="1" xml:space="preserve"> (Table7[[#This Row],[Original Price]] - Table7[[#This Row],[Selling Price]]) * Table7[[#This Row],[Units sold (Anually)]]</f>
        <v>0</v>
      </c>
      <c r="Q1233" s="2">
        <f ca="1" xml:space="preserve"> Table7[[#This Row],[Sales]] - Table7[[#This Row],[Discount]]</f>
        <v>648385</v>
      </c>
    </row>
    <row r="1234" spans="1:17">
      <c r="A1234" t="s">
        <v>196</v>
      </c>
      <c r="B1234" t="s">
        <v>1090</v>
      </c>
      <c r="C1234" t="s">
        <v>1704</v>
      </c>
      <c r="D1234" t="s">
        <v>30</v>
      </c>
      <c r="E1234" s="6" t="s">
        <v>31</v>
      </c>
      <c r="F1234" t="s">
        <v>16</v>
      </c>
      <c r="G1234">
        <v>4</v>
      </c>
      <c r="H1234" s="2">
        <v>9999</v>
      </c>
      <c r="I1234" s="2">
        <v>9999</v>
      </c>
      <c r="J1234" t="s">
        <v>1091</v>
      </c>
      <c r="K1234">
        <v>0</v>
      </c>
      <c r="L1234">
        <v>0</v>
      </c>
      <c r="M1234">
        <f t="shared" ca="1" si="19"/>
        <v>500</v>
      </c>
      <c r="N1234" s="2">
        <f ca="1" xml:space="preserve"> Table7[[#This Row],[Selling Price]] * Table7[[#This Row],[Units sold (Anually)]]</f>
        <v>4999500</v>
      </c>
      <c r="O1234" s="2">
        <f ca="1" xml:space="preserve"> (-Table7[[#This Row],[Original Price]] - Table7[[#This Row],[Selling Price]])  * Table7[[#This Row],[Units sold (Anually)]]</f>
        <v>-9999000</v>
      </c>
      <c r="P1234" s="2">
        <f ca="1" xml:space="preserve"> (Table7[[#This Row],[Original Price]] - Table7[[#This Row],[Selling Price]]) * Table7[[#This Row],[Units sold (Anually)]]</f>
        <v>0</v>
      </c>
      <c r="Q1234" s="2">
        <f ca="1" xml:space="preserve"> Table7[[#This Row],[Sales]] - Table7[[#This Row],[Discount]]</f>
        <v>4999500</v>
      </c>
    </row>
    <row r="1235" spans="1:17">
      <c r="A1235" t="s">
        <v>91</v>
      </c>
      <c r="B1235" t="s">
        <v>743</v>
      </c>
      <c r="C1235" t="s">
        <v>744</v>
      </c>
      <c r="D1235" t="s">
        <v>14</v>
      </c>
      <c r="E1235" s="6" t="s">
        <v>15</v>
      </c>
      <c r="F1235" t="s">
        <v>16</v>
      </c>
      <c r="G1235" t="s">
        <v>2506</v>
      </c>
      <c r="H1235" s="2">
        <v>22999</v>
      </c>
      <c r="I1235" s="2">
        <v>25999</v>
      </c>
      <c r="J1235" t="s">
        <v>745</v>
      </c>
      <c r="K1235">
        <v>3000</v>
      </c>
      <c r="L1235">
        <v>11.5389053425131</v>
      </c>
      <c r="M1235">
        <f t="shared" ca="1" si="19"/>
        <v>220</v>
      </c>
      <c r="N1235" s="2">
        <f ca="1" xml:space="preserve"> Table7[[#This Row],[Selling Price]] * Table7[[#This Row],[Units sold (Anually)]]</f>
        <v>5059780</v>
      </c>
      <c r="O1235" s="2">
        <f ca="1" xml:space="preserve"> (-Table7[[#This Row],[Original Price]] - Table7[[#This Row],[Selling Price]])  * Table7[[#This Row],[Units sold (Anually)]]</f>
        <v>-10779560</v>
      </c>
      <c r="P1235" s="2">
        <f ca="1" xml:space="preserve"> (Table7[[#This Row],[Original Price]] - Table7[[#This Row],[Selling Price]]) * Table7[[#This Row],[Units sold (Anually)]]</f>
        <v>660000</v>
      </c>
      <c r="Q1235" s="2">
        <f ca="1" xml:space="preserve"> Table7[[#This Row],[Sales]] - Table7[[#This Row],[Discount]]</f>
        <v>5056780</v>
      </c>
    </row>
    <row r="1236" spans="1:17">
      <c r="A1236" t="s">
        <v>196</v>
      </c>
      <c r="B1236" t="s">
        <v>1496</v>
      </c>
      <c r="C1236" t="s">
        <v>198</v>
      </c>
      <c r="D1236" t="s">
        <v>20</v>
      </c>
      <c r="E1236" s="6" t="s">
        <v>21</v>
      </c>
      <c r="F1236" t="s">
        <v>16</v>
      </c>
      <c r="G1236">
        <v>4.0999999999999996</v>
      </c>
      <c r="H1236" s="2">
        <v>12999</v>
      </c>
      <c r="I1236" s="2">
        <v>12999</v>
      </c>
      <c r="J1236" t="s">
        <v>1497</v>
      </c>
      <c r="K1236">
        <v>0</v>
      </c>
      <c r="L1236">
        <v>0</v>
      </c>
      <c r="M1236">
        <f t="shared" ca="1" si="19"/>
        <v>290</v>
      </c>
      <c r="N1236" s="2">
        <f ca="1" xml:space="preserve"> Table7[[#This Row],[Selling Price]] * Table7[[#This Row],[Units sold (Anually)]]</f>
        <v>3769710</v>
      </c>
      <c r="O1236" s="2">
        <f ca="1" xml:space="preserve"> (-Table7[[#This Row],[Original Price]] - Table7[[#This Row],[Selling Price]])  * Table7[[#This Row],[Units sold (Anually)]]</f>
        <v>-7539420</v>
      </c>
      <c r="P1236" s="2">
        <f ca="1" xml:space="preserve"> (Table7[[#This Row],[Original Price]] - Table7[[#This Row],[Selling Price]]) * Table7[[#This Row],[Units sold (Anually)]]</f>
        <v>0</v>
      </c>
      <c r="Q1236" s="2">
        <f ca="1" xml:space="preserve"> Table7[[#This Row],[Sales]] - Table7[[#This Row],[Discount]]</f>
        <v>3769710</v>
      </c>
    </row>
    <row r="1237" spans="1:17">
      <c r="A1237" t="s">
        <v>33</v>
      </c>
      <c r="B1237" t="s">
        <v>1062</v>
      </c>
      <c r="C1237" t="s">
        <v>173</v>
      </c>
      <c r="D1237" t="s">
        <v>81</v>
      </c>
      <c r="E1237" s="6" t="s">
        <v>31</v>
      </c>
      <c r="F1237" t="s">
        <v>16</v>
      </c>
      <c r="G1237">
        <v>4.4000000000000004</v>
      </c>
      <c r="H1237" s="2">
        <v>62000</v>
      </c>
      <c r="I1237" s="2">
        <v>62000</v>
      </c>
      <c r="J1237" t="s">
        <v>1063</v>
      </c>
      <c r="K1237">
        <v>0</v>
      </c>
      <c r="L1237">
        <v>0</v>
      </c>
      <c r="M1237">
        <f t="shared" ca="1" si="19"/>
        <v>231</v>
      </c>
      <c r="N1237" s="2">
        <f ca="1" xml:space="preserve"> Table7[[#This Row],[Selling Price]] * Table7[[#This Row],[Units sold (Anually)]]</f>
        <v>14322000</v>
      </c>
      <c r="O1237" s="2">
        <f ca="1" xml:space="preserve"> (-Table7[[#This Row],[Original Price]] - Table7[[#This Row],[Selling Price]])  * Table7[[#This Row],[Units sold (Anually)]]</f>
        <v>-28644000</v>
      </c>
      <c r="P1237" s="2">
        <f ca="1" xml:space="preserve"> (Table7[[#This Row],[Original Price]] - Table7[[#This Row],[Selling Price]]) * Table7[[#This Row],[Units sold (Anually)]]</f>
        <v>0</v>
      </c>
      <c r="Q1237" s="2">
        <f ca="1" xml:space="preserve"> Table7[[#This Row],[Sales]] - Table7[[#This Row],[Discount]]</f>
        <v>14322000</v>
      </c>
    </row>
    <row r="1238" spans="1:17">
      <c r="A1238" t="s">
        <v>11</v>
      </c>
      <c r="B1238" t="s">
        <v>122</v>
      </c>
      <c r="C1238" t="s">
        <v>1705</v>
      </c>
      <c r="D1238" t="s">
        <v>45</v>
      </c>
      <c r="E1238" s="6" t="s">
        <v>15</v>
      </c>
      <c r="F1238" t="s">
        <v>16</v>
      </c>
      <c r="G1238">
        <v>4.5999999999999996</v>
      </c>
      <c r="H1238" s="2">
        <v>73600</v>
      </c>
      <c r="I1238" s="2">
        <v>73600</v>
      </c>
      <c r="J1238" t="s">
        <v>124</v>
      </c>
      <c r="K1238">
        <v>0</v>
      </c>
      <c r="L1238">
        <v>0</v>
      </c>
      <c r="M1238">
        <f t="shared" ca="1" si="19"/>
        <v>350</v>
      </c>
      <c r="N1238" s="2">
        <f ca="1" xml:space="preserve"> Table7[[#This Row],[Selling Price]] * Table7[[#This Row],[Units sold (Anually)]]</f>
        <v>25760000</v>
      </c>
      <c r="O1238" s="2">
        <f ca="1" xml:space="preserve"> (-Table7[[#This Row],[Original Price]] - Table7[[#This Row],[Selling Price]])  * Table7[[#This Row],[Units sold (Anually)]]</f>
        <v>-51520000</v>
      </c>
      <c r="P1238" s="2">
        <f ca="1" xml:space="preserve"> (Table7[[#This Row],[Original Price]] - Table7[[#This Row],[Selling Price]]) * Table7[[#This Row],[Units sold (Anually)]]</f>
        <v>0</v>
      </c>
      <c r="Q1238" s="2">
        <f ca="1" xml:space="preserve"> Table7[[#This Row],[Sales]] - Table7[[#This Row],[Discount]]</f>
        <v>25760000</v>
      </c>
    </row>
    <row r="1239" spans="1:17">
      <c r="A1239" t="s">
        <v>33</v>
      </c>
      <c r="B1239" t="s">
        <v>419</v>
      </c>
      <c r="C1239" t="s">
        <v>80</v>
      </c>
      <c r="D1239" t="s">
        <v>20</v>
      </c>
      <c r="E1239" s="6" t="s">
        <v>70</v>
      </c>
      <c r="F1239" t="s">
        <v>16</v>
      </c>
      <c r="G1239">
        <v>4.4000000000000004</v>
      </c>
      <c r="H1239" s="2">
        <v>34900</v>
      </c>
      <c r="I1239" s="2">
        <v>34900</v>
      </c>
      <c r="J1239" t="s">
        <v>421</v>
      </c>
      <c r="K1239">
        <v>0</v>
      </c>
      <c r="L1239">
        <v>0</v>
      </c>
      <c r="M1239">
        <f t="shared" ca="1" si="19"/>
        <v>408</v>
      </c>
      <c r="N1239" s="2">
        <f ca="1" xml:space="preserve"> Table7[[#This Row],[Selling Price]] * Table7[[#This Row],[Units sold (Anually)]]</f>
        <v>14239200</v>
      </c>
      <c r="O1239" s="2">
        <f ca="1" xml:space="preserve"> (-Table7[[#This Row],[Original Price]] - Table7[[#This Row],[Selling Price]])  * Table7[[#This Row],[Units sold (Anually)]]</f>
        <v>-28478400</v>
      </c>
      <c r="P1239" s="2">
        <f ca="1" xml:space="preserve"> (Table7[[#This Row],[Original Price]] - Table7[[#This Row],[Selling Price]]) * Table7[[#This Row],[Units sold (Anually)]]</f>
        <v>0</v>
      </c>
      <c r="Q1239" s="2">
        <f ca="1" xml:space="preserve"> Table7[[#This Row],[Sales]] - Table7[[#This Row],[Discount]]</f>
        <v>14239200</v>
      </c>
    </row>
    <row r="1240" spans="1:17">
      <c r="A1240" t="s">
        <v>67</v>
      </c>
      <c r="B1240" t="s">
        <v>279</v>
      </c>
      <c r="C1240" t="s">
        <v>1706</v>
      </c>
      <c r="D1240" t="s">
        <v>14</v>
      </c>
      <c r="E1240" s="6" t="s">
        <v>15</v>
      </c>
      <c r="F1240" t="s">
        <v>16</v>
      </c>
      <c r="G1240">
        <v>4.3</v>
      </c>
      <c r="H1240" s="2">
        <v>21990</v>
      </c>
      <c r="I1240" s="2">
        <v>23990</v>
      </c>
      <c r="J1240" t="s">
        <v>281</v>
      </c>
      <c r="K1240">
        <v>2000</v>
      </c>
      <c r="L1240">
        <v>8.3368070029178796</v>
      </c>
      <c r="M1240">
        <f t="shared" ca="1" si="19"/>
        <v>445</v>
      </c>
      <c r="N1240" s="2">
        <f ca="1" xml:space="preserve"> Table7[[#This Row],[Selling Price]] * Table7[[#This Row],[Units sold (Anually)]]</f>
        <v>9785550</v>
      </c>
      <c r="O1240" s="2">
        <f ca="1" xml:space="preserve"> (-Table7[[#This Row],[Original Price]] - Table7[[#This Row],[Selling Price]])  * Table7[[#This Row],[Units sold (Anually)]]</f>
        <v>-20461100</v>
      </c>
      <c r="P1240" s="2">
        <f ca="1" xml:space="preserve"> (Table7[[#This Row],[Original Price]] - Table7[[#This Row],[Selling Price]]) * Table7[[#This Row],[Units sold (Anually)]]</f>
        <v>890000</v>
      </c>
      <c r="Q1240" s="2">
        <f ca="1" xml:space="preserve"> Table7[[#This Row],[Sales]] - Table7[[#This Row],[Discount]]</f>
        <v>9783550</v>
      </c>
    </row>
    <row r="1241" spans="1:17">
      <c r="A1241" t="s">
        <v>91</v>
      </c>
      <c r="B1241" t="s">
        <v>740</v>
      </c>
      <c r="C1241" t="s">
        <v>741</v>
      </c>
      <c r="D1241" t="s">
        <v>30</v>
      </c>
      <c r="E1241" s="6" t="s">
        <v>31</v>
      </c>
      <c r="F1241" t="s">
        <v>16</v>
      </c>
      <c r="G1241">
        <v>4.3</v>
      </c>
      <c r="H1241" s="2">
        <v>14499</v>
      </c>
      <c r="I1241" s="2">
        <v>16999</v>
      </c>
      <c r="J1241" t="s">
        <v>742</v>
      </c>
      <c r="K1241">
        <v>2500</v>
      </c>
      <c r="L1241">
        <v>14.7067474557326</v>
      </c>
      <c r="M1241">
        <f t="shared" ca="1" si="19"/>
        <v>485</v>
      </c>
      <c r="N1241" s="2">
        <f ca="1" xml:space="preserve"> Table7[[#This Row],[Selling Price]] * Table7[[#This Row],[Units sold (Anually)]]</f>
        <v>7032015</v>
      </c>
      <c r="O1241" s="2">
        <f ca="1" xml:space="preserve"> (-Table7[[#This Row],[Original Price]] - Table7[[#This Row],[Selling Price]])  * Table7[[#This Row],[Units sold (Anually)]]</f>
        <v>-15276530</v>
      </c>
      <c r="P1241" s="2">
        <f ca="1" xml:space="preserve"> (Table7[[#This Row],[Original Price]] - Table7[[#This Row],[Selling Price]]) * Table7[[#This Row],[Units sold (Anually)]]</f>
        <v>1212500</v>
      </c>
      <c r="Q1241" s="2">
        <f ca="1" xml:space="preserve"> Table7[[#This Row],[Sales]] - Table7[[#This Row],[Discount]]</f>
        <v>7029515</v>
      </c>
    </row>
    <row r="1242" spans="1:17">
      <c r="A1242" t="s">
        <v>38</v>
      </c>
      <c r="B1242" t="s">
        <v>1707</v>
      </c>
      <c r="C1242" t="s">
        <v>35</v>
      </c>
      <c r="D1242" t="s">
        <v>81</v>
      </c>
      <c r="E1242" s="6" t="s">
        <v>30</v>
      </c>
      <c r="F1242" t="s">
        <v>16</v>
      </c>
      <c r="G1242">
        <v>2.8</v>
      </c>
      <c r="H1242" s="2">
        <v>10990</v>
      </c>
      <c r="I1242" s="2">
        <v>10990</v>
      </c>
      <c r="J1242" t="s">
        <v>1708</v>
      </c>
      <c r="K1242">
        <v>0</v>
      </c>
      <c r="L1242">
        <v>0</v>
      </c>
      <c r="M1242">
        <f t="shared" ca="1" si="19"/>
        <v>270</v>
      </c>
      <c r="N1242" s="2">
        <f ca="1" xml:space="preserve"> Table7[[#This Row],[Selling Price]] * Table7[[#This Row],[Units sold (Anually)]]</f>
        <v>2967300</v>
      </c>
      <c r="O1242" s="2">
        <f ca="1" xml:space="preserve"> (-Table7[[#This Row],[Original Price]] - Table7[[#This Row],[Selling Price]])  * Table7[[#This Row],[Units sold (Anually)]]</f>
        <v>-5934600</v>
      </c>
      <c r="P1242" s="2">
        <f ca="1" xml:space="preserve"> (Table7[[#This Row],[Original Price]] - Table7[[#This Row],[Selling Price]]) * Table7[[#This Row],[Units sold (Anually)]]</f>
        <v>0</v>
      </c>
      <c r="Q1242" s="2">
        <f ca="1" xml:space="preserve"> Table7[[#This Row],[Sales]] - Table7[[#This Row],[Discount]]</f>
        <v>2967300</v>
      </c>
    </row>
    <row r="1243" spans="1:17">
      <c r="A1243" t="s">
        <v>11</v>
      </c>
      <c r="B1243" t="s">
        <v>892</v>
      </c>
      <c r="C1243" t="s">
        <v>80</v>
      </c>
      <c r="D1243" t="s">
        <v>30</v>
      </c>
      <c r="E1243" s="6" t="s">
        <v>31</v>
      </c>
      <c r="F1243" t="s">
        <v>16</v>
      </c>
      <c r="G1243">
        <v>4.3</v>
      </c>
      <c r="H1243" s="2">
        <v>13999</v>
      </c>
      <c r="I1243" s="2">
        <v>14999</v>
      </c>
      <c r="J1243" t="s">
        <v>893</v>
      </c>
      <c r="K1243">
        <v>1000</v>
      </c>
      <c r="L1243">
        <v>6.6671111407427102</v>
      </c>
      <c r="M1243">
        <f t="shared" ca="1" si="19"/>
        <v>106</v>
      </c>
      <c r="N1243" s="2">
        <f ca="1" xml:space="preserve"> Table7[[#This Row],[Selling Price]] * Table7[[#This Row],[Units sold (Anually)]]</f>
        <v>1483894</v>
      </c>
      <c r="O1243" s="2">
        <f ca="1" xml:space="preserve"> (-Table7[[#This Row],[Original Price]] - Table7[[#This Row],[Selling Price]])  * Table7[[#This Row],[Units sold (Anually)]]</f>
        <v>-3073788</v>
      </c>
      <c r="P1243" s="2">
        <f ca="1" xml:space="preserve"> (Table7[[#This Row],[Original Price]] - Table7[[#This Row],[Selling Price]]) * Table7[[#This Row],[Units sold (Anually)]]</f>
        <v>106000</v>
      </c>
      <c r="Q1243" s="2">
        <f ca="1" xml:space="preserve"> Table7[[#This Row],[Sales]] - Table7[[#This Row],[Discount]]</f>
        <v>1482894</v>
      </c>
    </row>
    <row r="1244" spans="1:17">
      <c r="A1244" t="s">
        <v>11</v>
      </c>
      <c r="B1244" t="s">
        <v>524</v>
      </c>
      <c r="C1244" t="s">
        <v>89</v>
      </c>
      <c r="D1244" t="s">
        <v>20</v>
      </c>
      <c r="E1244" s="6" t="s">
        <v>70</v>
      </c>
      <c r="F1244" t="s">
        <v>16</v>
      </c>
      <c r="G1244">
        <v>4.4000000000000004</v>
      </c>
      <c r="H1244" s="2">
        <v>10000</v>
      </c>
      <c r="I1244" s="2">
        <v>10000</v>
      </c>
      <c r="J1244" t="s">
        <v>525</v>
      </c>
      <c r="K1244">
        <v>0</v>
      </c>
      <c r="L1244">
        <v>0</v>
      </c>
      <c r="M1244">
        <f t="shared" ca="1" si="19"/>
        <v>473</v>
      </c>
      <c r="N1244" s="2">
        <f ca="1" xml:space="preserve"> Table7[[#This Row],[Selling Price]] * Table7[[#This Row],[Units sold (Anually)]]</f>
        <v>4730000</v>
      </c>
      <c r="O1244" s="2">
        <f ca="1" xml:space="preserve"> (-Table7[[#This Row],[Original Price]] - Table7[[#This Row],[Selling Price]])  * Table7[[#This Row],[Units sold (Anually)]]</f>
        <v>-9460000</v>
      </c>
      <c r="P1244" s="2">
        <f ca="1" xml:space="preserve"> (Table7[[#This Row],[Original Price]] - Table7[[#This Row],[Selling Price]]) * Table7[[#This Row],[Units sold (Anually)]]</f>
        <v>0</v>
      </c>
      <c r="Q1244" s="2">
        <f ca="1" xml:space="preserve"> Table7[[#This Row],[Sales]] - Table7[[#This Row],[Discount]]</f>
        <v>4730000</v>
      </c>
    </row>
    <row r="1245" spans="1:17">
      <c r="A1245" t="s">
        <v>11</v>
      </c>
      <c r="B1245" t="s">
        <v>112</v>
      </c>
      <c r="C1245" t="s">
        <v>1709</v>
      </c>
      <c r="D1245" t="s">
        <v>45</v>
      </c>
      <c r="E1245" s="6" t="s">
        <v>15</v>
      </c>
      <c r="F1245" t="s">
        <v>16</v>
      </c>
      <c r="G1245">
        <v>4.5</v>
      </c>
      <c r="H1245" s="2">
        <v>68900</v>
      </c>
      <c r="I1245" s="2">
        <v>68900</v>
      </c>
      <c r="J1245" t="s">
        <v>114</v>
      </c>
      <c r="K1245">
        <v>0</v>
      </c>
      <c r="L1245">
        <v>0</v>
      </c>
      <c r="M1245">
        <f t="shared" ca="1" si="19"/>
        <v>241</v>
      </c>
      <c r="N1245" s="2">
        <f ca="1" xml:space="preserve"> Table7[[#This Row],[Selling Price]] * Table7[[#This Row],[Units sold (Anually)]]</f>
        <v>16604900</v>
      </c>
      <c r="O1245" s="2">
        <f ca="1" xml:space="preserve"> (-Table7[[#This Row],[Original Price]] - Table7[[#This Row],[Selling Price]])  * Table7[[#This Row],[Units sold (Anually)]]</f>
        <v>-33209800</v>
      </c>
      <c r="P1245" s="2">
        <f ca="1" xml:space="preserve"> (Table7[[#This Row],[Original Price]] - Table7[[#This Row],[Selling Price]]) * Table7[[#This Row],[Units sold (Anually)]]</f>
        <v>0</v>
      </c>
      <c r="Q1245" s="2">
        <f ca="1" xml:space="preserve"> Table7[[#This Row],[Sales]] - Table7[[#This Row],[Discount]]</f>
        <v>16604900</v>
      </c>
    </row>
    <row r="1246" spans="1:17">
      <c r="A1246" t="s">
        <v>91</v>
      </c>
      <c r="B1246" t="s">
        <v>1081</v>
      </c>
      <c r="C1246" t="s">
        <v>1710</v>
      </c>
      <c r="D1246" t="s">
        <v>30</v>
      </c>
      <c r="E1246" s="6" t="s">
        <v>31</v>
      </c>
      <c r="F1246" t="s">
        <v>16</v>
      </c>
      <c r="G1246">
        <v>4.3</v>
      </c>
      <c r="H1246" s="2">
        <v>12999</v>
      </c>
      <c r="I1246" s="2">
        <v>15999</v>
      </c>
      <c r="J1246" t="s">
        <v>1083</v>
      </c>
      <c r="K1246">
        <v>3000</v>
      </c>
      <c r="L1246">
        <v>18.7511719482467</v>
      </c>
      <c r="M1246">
        <f t="shared" ca="1" si="19"/>
        <v>248</v>
      </c>
      <c r="N1246" s="2">
        <f ca="1" xml:space="preserve"> Table7[[#This Row],[Selling Price]] * Table7[[#This Row],[Units sold (Anually)]]</f>
        <v>3223752</v>
      </c>
      <c r="O1246" s="2">
        <f ca="1" xml:space="preserve"> (-Table7[[#This Row],[Original Price]] - Table7[[#This Row],[Selling Price]])  * Table7[[#This Row],[Units sold (Anually)]]</f>
        <v>-7191504</v>
      </c>
      <c r="P1246" s="2">
        <f ca="1" xml:space="preserve"> (Table7[[#This Row],[Original Price]] - Table7[[#This Row],[Selling Price]]) * Table7[[#This Row],[Units sold (Anually)]]</f>
        <v>744000</v>
      </c>
      <c r="Q1246" s="2">
        <f ca="1" xml:space="preserve"> Table7[[#This Row],[Sales]] - Table7[[#This Row],[Discount]]</f>
        <v>3220752</v>
      </c>
    </row>
    <row r="1247" spans="1:17">
      <c r="A1247" t="s">
        <v>67</v>
      </c>
      <c r="B1247" t="s">
        <v>1711</v>
      </c>
      <c r="C1247" t="s">
        <v>93</v>
      </c>
      <c r="D1247" t="s">
        <v>50</v>
      </c>
      <c r="E1247" s="6" t="s">
        <v>70</v>
      </c>
      <c r="F1247" t="s">
        <v>16</v>
      </c>
      <c r="G1247">
        <v>4.2</v>
      </c>
      <c r="H1247" s="2">
        <v>12990</v>
      </c>
      <c r="I1247" s="2">
        <v>12990</v>
      </c>
      <c r="J1247" t="s">
        <v>1712</v>
      </c>
      <c r="K1247">
        <v>0</v>
      </c>
      <c r="L1247">
        <v>0</v>
      </c>
      <c r="M1247">
        <f t="shared" ca="1" si="19"/>
        <v>430</v>
      </c>
      <c r="N1247" s="2">
        <f ca="1" xml:space="preserve"> Table7[[#This Row],[Selling Price]] * Table7[[#This Row],[Units sold (Anually)]]</f>
        <v>5585700</v>
      </c>
      <c r="O1247" s="2">
        <f ca="1" xml:space="preserve"> (-Table7[[#This Row],[Original Price]] - Table7[[#This Row],[Selling Price]])  * Table7[[#This Row],[Units sold (Anually)]]</f>
        <v>-11171400</v>
      </c>
      <c r="P1247" s="2">
        <f ca="1" xml:space="preserve"> (Table7[[#This Row],[Original Price]] - Table7[[#This Row],[Selling Price]]) * Table7[[#This Row],[Units sold (Anually)]]</f>
        <v>0</v>
      </c>
      <c r="Q1247" s="2">
        <f ca="1" xml:space="preserve"> Table7[[#This Row],[Sales]] - Table7[[#This Row],[Discount]]</f>
        <v>5585700</v>
      </c>
    </row>
    <row r="1248" spans="1:17">
      <c r="A1248" t="s">
        <v>23</v>
      </c>
      <c r="B1248" t="s">
        <v>365</v>
      </c>
      <c r="C1248" t="s">
        <v>1128</v>
      </c>
      <c r="D1248" t="s">
        <v>30</v>
      </c>
      <c r="E1248" s="6" t="s">
        <v>31</v>
      </c>
      <c r="F1248" t="s">
        <v>16</v>
      </c>
      <c r="G1248">
        <v>4.4000000000000004</v>
      </c>
      <c r="H1248" s="2">
        <v>9999</v>
      </c>
      <c r="I1248" s="2">
        <v>10999</v>
      </c>
      <c r="J1248" t="s">
        <v>367</v>
      </c>
      <c r="K1248">
        <v>1000</v>
      </c>
      <c r="L1248">
        <v>9.0917356123283906</v>
      </c>
      <c r="M1248">
        <f t="shared" ca="1" si="19"/>
        <v>238</v>
      </c>
      <c r="N1248" s="2">
        <f ca="1" xml:space="preserve"> Table7[[#This Row],[Selling Price]] * Table7[[#This Row],[Units sold (Anually)]]</f>
        <v>2379762</v>
      </c>
      <c r="O1248" s="2">
        <f ca="1" xml:space="preserve"> (-Table7[[#This Row],[Original Price]] - Table7[[#This Row],[Selling Price]])  * Table7[[#This Row],[Units sold (Anually)]]</f>
        <v>-4997524</v>
      </c>
      <c r="P1248" s="2">
        <f ca="1" xml:space="preserve"> (Table7[[#This Row],[Original Price]] - Table7[[#This Row],[Selling Price]]) * Table7[[#This Row],[Units sold (Anually)]]</f>
        <v>238000</v>
      </c>
      <c r="Q1248" s="2">
        <f ca="1" xml:space="preserve"> Table7[[#This Row],[Sales]] - Table7[[#This Row],[Discount]]</f>
        <v>2378762</v>
      </c>
    </row>
    <row r="1249" spans="1:17">
      <c r="A1249" t="s">
        <v>33</v>
      </c>
      <c r="B1249" t="s">
        <v>34</v>
      </c>
      <c r="C1249" t="s">
        <v>62</v>
      </c>
      <c r="D1249" t="s">
        <v>36</v>
      </c>
      <c r="E1249" s="6" t="s">
        <v>63</v>
      </c>
      <c r="F1249" t="s">
        <v>16</v>
      </c>
      <c r="G1249">
        <v>4.5999999999999996</v>
      </c>
      <c r="H1249" s="2">
        <v>64900</v>
      </c>
      <c r="I1249" s="2">
        <v>64900</v>
      </c>
      <c r="J1249" t="s">
        <v>37</v>
      </c>
      <c r="K1249">
        <v>0</v>
      </c>
      <c r="L1249">
        <v>0</v>
      </c>
      <c r="M1249">
        <f t="shared" ca="1" si="19"/>
        <v>243</v>
      </c>
      <c r="N1249" s="2">
        <f ca="1" xml:space="preserve"> Table7[[#This Row],[Selling Price]] * Table7[[#This Row],[Units sold (Anually)]]</f>
        <v>15770700</v>
      </c>
      <c r="O1249" s="2">
        <f ca="1" xml:space="preserve"> (-Table7[[#This Row],[Original Price]] - Table7[[#This Row],[Selling Price]])  * Table7[[#This Row],[Units sold (Anually)]]</f>
        <v>-31541400</v>
      </c>
      <c r="P1249" s="2">
        <f ca="1" xml:space="preserve"> (Table7[[#This Row],[Original Price]] - Table7[[#This Row],[Selling Price]]) * Table7[[#This Row],[Units sold (Anually)]]</f>
        <v>0</v>
      </c>
      <c r="Q1249" s="2">
        <f ca="1" xml:space="preserve"> Table7[[#This Row],[Sales]] - Table7[[#This Row],[Discount]]</f>
        <v>15770700</v>
      </c>
    </row>
    <row r="1250" spans="1:17">
      <c r="A1250" t="s">
        <v>91</v>
      </c>
      <c r="B1250" t="s">
        <v>743</v>
      </c>
      <c r="C1250" t="s">
        <v>1713</v>
      </c>
      <c r="D1250" t="s">
        <v>45</v>
      </c>
      <c r="E1250" s="6" t="s">
        <v>15</v>
      </c>
      <c r="F1250" t="s">
        <v>16</v>
      </c>
      <c r="G1250">
        <v>3.9</v>
      </c>
      <c r="H1250" s="2">
        <v>21499</v>
      </c>
      <c r="I1250" s="2">
        <v>24999</v>
      </c>
      <c r="J1250" t="s">
        <v>745</v>
      </c>
      <c r="K1250">
        <v>3500</v>
      </c>
      <c r="L1250">
        <v>14.0005600224008</v>
      </c>
      <c r="M1250">
        <f t="shared" ca="1" si="19"/>
        <v>477</v>
      </c>
      <c r="N1250" s="2">
        <f ca="1" xml:space="preserve"> Table7[[#This Row],[Selling Price]] * Table7[[#This Row],[Units sold (Anually)]]</f>
        <v>10255023</v>
      </c>
      <c r="O1250" s="2">
        <f ca="1" xml:space="preserve"> (-Table7[[#This Row],[Original Price]] - Table7[[#This Row],[Selling Price]])  * Table7[[#This Row],[Units sold (Anually)]]</f>
        <v>-22179546</v>
      </c>
      <c r="P1250" s="2">
        <f ca="1" xml:space="preserve"> (Table7[[#This Row],[Original Price]] - Table7[[#This Row],[Selling Price]]) * Table7[[#This Row],[Units sold (Anually)]]</f>
        <v>1669500</v>
      </c>
      <c r="Q1250" s="2">
        <f ca="1" xml:space="preserve"> Table7[[#This Row],[Sales]] - Table7[[#This Row],[Discount]]</f>
        <v>10251523</v>
      </c>
    </row>
    <row r="1251" spans="1:17">
      <c r="A1251" t="s">
        <v>27</v>
      </c>
      <c r="B1251" t="s">
        <v>1121</v>
      </c>
      <c r="C1251" t="s">
        <v>1714</v>
      </c>
      <c r="D1251" t="s">
        <v>30</v>
      </c>
      <c r="E1251" s="6" t="s">
        <v>31</v>
      </c>
      <c r="F1251" t="s">
        <v>16</v>
      </c>
      <c r="G1251">
        <v>4.3</v>
      </c>
      <c r="H1251" s="2">
        <v>10999</v>
      </c>
      <c r="I1251" s="2">
        <v>13999</v>
      </c>
      <c r="J1251" t="s">
        <v>1123</v>
      </c>
      <c r="K1251">
        <v>3000</v>
      </c>
      <c r="L1251">
        <v>21.430102150153498</v>
      </c>
      <c r="M1251">
        <f t="shared" ca="1" si="19"/>
        <v>352</v>
      </c>
      <c r="N1251" s="2">
        <f ca="1" xml:space="preserve"> Table7[[#This Row],[Selling Price]] * Table7[[#This Row],[Units sold (Anually)]]</f>
        <v>3871648</v>
      </c>
      <c r="O1251" s="2">
        <f ca="1" xml:space="preserve"> (-Table7[[#This Row],[Original Price]] - Table7[[#This Row],[Selling Price]])  * Table7[[#This Row],[Units sold (Anually)]]</f>
        <v>-8799296</v>
      </c>
      <c r="P1251" s="2">
        <f ca="1" xml:space="preserve"> (Table7[[#This Row],[Original Price]] - Table7[[#This Row],[Selling Price]]) * Table7[[#This Row],[Units sold (Anually)]]</f>
        <v>1056000</v>
      </c>
      <c r="Q1251" s="2">
        <f ca="1" xml:space="preserve"> Table7[[#This Row],[Sales]] - Table7[[#This Row],[Discount]]</f>
        <v>3868648</v>
      </c>
    </row>
    <row r="1252" spans="1:17">
      <c r="A1252" t="s">
        <v>33</v>
      </c>
      <c r="B1252" t="s">
        <v>48</v>
      </c>
      <c r="C1252" t="s">
        <v>49</v>
      </c>
      <c r="D1252" t="s">
        <v>50</v>
      </c>
      <c r="E1252" s="6" t="s">
        <v>31</v>
      </c>
      <c r="F1252" t="s">
        <v>16</v>
      </c>
      <c r="G1252">
        <v>4.5999999999999996</v>
      </c>
      <c r="H1252" s="2">
        <v>42999</v>
      </c>
      <c r="I1252" s="2">
        <v>47900</v>
      </c>
      <c r="J1252" t="s">
        <v>51</v>
      </c>
      <c r="K1252">
        <v>4901</v>
      </c>
      <c r="L1252">
        <v>10.2317327766179</v>
      </c>
      <c r="M1252">
        <f t="shared" ca="1" si="19"/>
        <v>333</v>
      </c>
      <c r="N1252" s="2">
        <f ca="1" xml:space="preserve"> Table7[[#This Row],[Selling Price]] * Table7[[#This Row],[Units sold (Anually)]]</f>
        <v>14318667</v>
      </c>
      <c r="O1252" s="2">
        <f ca="1" xml:space="preserve"> (-Table7[[#This Row],[Original Price]] - Table7[[#This Row],[Selling Price]])  * Table7[[#This Row],[Units sold (Anually)]]</f>
        <v>-30269367</v>
      </c>
      <c r="P1252" s="2">
        <f ca="1" xml:space="preserve"> (Table7[[#This Row],[Original Price]] - Table7[[#This Row],[Selling Price]]) * Table7[[#This Row],[Units sold (Anually)]]</f>
        <v>1632033</v>
      </c>
      <c r="Q1252" s="2">
        <f ca="1" xml:space="preserve"> Table7[[#This Row],[Sales]] - Table7[[#This Row],[Discount]]</f>
        <v>14313766</v>
      </c>
    </row>
    <row r="1253" spans="1:17">
      <c r="A1253" t="s">
        <v>18</v>
      </c>
      <c r="B1253">
        <v>3.1</v>
      </c>
      <c r="C1253" t="s">
        <v>35</v>
      </c>
      <c r="D1253" t="s">
        <v>20</v>
      </c>
      <c r="E1253" s="6" t="s">
        <v>21</v>
      </c>
      <c r="F1253" t="s">
        <v>16</v>
      </c>
      <c r="G1253">
        <v>3.9</v>
      </c>
      <c r="H1253" s="2">
        <v>9999</v>
      </c>
      <c r="I1253" s="2">
        <v>9999</v>
      </c>
      <c r="J1253" t="s">
        <v>1535</v>
      </c>
      <c r="K1253">
        <v>0</v>
      </c>
      <c r="L1253">
        <v>0</v>
      </c>
      <c r="M1253">
        <f t="shared" ca="1" si="19"/>
        <v>142</v>
      </c>
      <c r="N1253" s="2">
        <f ca="1" xml:space="preserve"> Table7[[#This Row],[Selling Price]] * Table7[[#This Row],[Units sold (Anually)]]</f>
        <v>1419858</v>
      </c>
      <c r="O1253" s="2">
        <f ca="1" xml:space="preserve"> (-Table7[[#This Row],[Original Price]] - Table7[[#This Row],[Selling Price]])  * Table7[[#This Row],[Units sold (Anually)]]</f>
        <v>-2839716</v>
      </c>
      <c r="P1253" s="2">
        <f ca="1" xml:space="preserve"> (Table7[[#This Row],[Original Price]] - Table7[[#This Row],[Selling Price]]) * Table7[[#This Row],[Units sold (Anually)]]</f>
        <v>0</v>
      </c>
      <c r="Q1253" s="2">
        <f ca="1" xml:space="preserve"> Table7[[#This Row],[Sales]] - Table7[[#This Row],[Discount]]</f>
        <v>1419858</v>
      </c>
    </row>
    <row r="1254" spans="1:17">
      <c r="A1254" t="s">
        <v>38</v>
      </c>
      <c r="B1254" t="s">
        <v>1715</v>
      </c>
      <c r="C1254" t="s">
        <v>35</v>
      </c>
      <c r="D1254" t="s">
        <v>50</v>
      </c>
      <c r="E1254" s="6" t="s">
        <v>70</v>
      </c>
      <c r="F1254" t="s">
        <v>16</v>
      </c>
      <c r="G1254">
        <v>3.9</v>
      </c>
      <c r="H1254" s="2">
        <v>11499</v>
      </c>
      <c r="I1254" s="2">
        <v>11499</v>
      </c>
      <c r="J1254" t="s">
        <v>1716</v>
      </c>
      <c r="K1254">
        <v>0</v>
      </c>
      <c r="L1254">
        <v>0</v>
      </c>
      <c r="M1254">
        <f t="shared" ca="1" si="19"/>
        <v>269</v>
      </c>
      <c r="N1254" s="2">
        <f ca="1" xml:space="preserve"> Table7[[#This Row],[Selling Price]] * Table7[[#This Row],[Units sold (Anually)]]</f>
        <v>3093231</v>
      </c>
      <c r="O1254" s="2">
        <f ca="1" xml:space="preserve"> (-Table7[[#This Row],[Original Price]] - Table7[[#This Row],[Selling Price]])  * Table7[[#This Row],[Units sold (Anually)]]</f>
        <v>-6186462</v>
      </c>
      <c r="P1254" s="2">
        <f ca="1" xml:space="preserve"> (Table7[[#This Row],[Original Price]] - Table7[[#This Row],[Selling Price]]) * Table7[[#This Row],[Units sold (Anually)]]</f>
        <v>0</v>
      </c>
      <c r="Q1254" s="2">
        <f ca="1" xml:space="preserve"> Table7[[#This Row],[Sales]] - Table7[[#This Row],[Discount]]</f>
        <v>3093231</v>
      </c>
    </row>
    <row r="1255" spans="1:17">
      <c r="A1255" t="s">
        <v>11</v>
      </c>
      <c r="B1255" t="s">
        <v>1260</v>
      </c>
      <c r="C1255" t="s">
        <v>35</v>
      </c>
      <c r="D1255" t="s">
        <v>20</v>
      </c>
      <c r="E1255" s="6" t="s">
        <v>21</v>
      </c>
      <c r="F1255" t="s">
        <v>16</v>
      </c>
      <c r="G1255">
        <v>4.3</v>
      </c>
      <c r="H1255" s="2">
        <v>7999</v>
      </c>
      <c r="I1255" s="2">
        <v>7999</v>
      </c>
      <c r="J1255" t="s">
        <v>1261</v>
      </c>
      <c r="K1255">
        <v>0</v>
      </c>
      <c r="L1255">
        <v>0</v>
      </c>
      <c r="M1255">
        <f t="shared" ca="1" si="19"/>
        <v>378</v>
      </c>
      <c r="N1255" s="2">
        <f ca="1" xml:space="preserve"> Table7[[#This Row],[Selling Price]] * Table7[[#This Row],[Units sold (Anually)]]</f>
        <v>3023622</v>
      </c>
      <c r="O1255" s="2">
        <f ca="1" xml:space="preserve"> (-Table7[[#This Row],[Original Price]] - Table7[[#This Row],[Selling Price]])  * Table7[[#This Row],[Units sold (Anually)]]</f>
        <v>-6047244</v>
      </c>
      <c r="P1255" s="2">
        <f ca="1" xml:space="preserve"> (Table7[[#This Row],[Original Price]] - Table7[[#This Row],[Selling Price]]) * Table7[[#This Row],[Units sold (Anually)]]</f>
        <v>0</v>
      </c>
      <c r="Q1255" s="2">
        <f ca="1" xml:space="preserve"> Table7[[#This Row],[Sales]] - Table7[[#This Row],[Discount]]</f>
        <v>3023622</v>
      </c>
    </row>
    <row r="1256" spans="1:17">
      <c r="A1256" t="s">
        <v>196</v>
      </c>
      <c r="B1256" t="s">
        <v>1717</v>
      </c>
      <c r="C1256" t="s">
        <v>1718</v>
      </c>
      <c r="D1256" t="s">
        <v>50</v>
      </c>
      <c r="E1256" s="6" t="s">
        <v>70</v>
      </c>
      <c r="F1256" t="s">
        <v>16</v>
      </c>
      <c r="G1256">
        <v>3.3</v>
      </c>
      <c r="H1256" s="2">
        <v>16996</v>
      </c>
      <c r="I1256" s="2">
        <v>16996</v>
      </c>
      <c r="J1256" t="s">
        <v>1719</v>
      </c>
      <c r="K1256">
        <v>0</v>
      </c>
      <c r="L1256">
        <v>0</v>
      </c>
      <c r="M1256">
        <f t="shared" ca="1" si="19"/>
        <v>206</v>
      </c>
      <c r="N1256" s="2">
        <f ca="1" xml:space="preserve"> Table7[[#This Row],[Selling Price]] * Table7[[#This Row],[Units sold (Anually)]]</f>
        <v>3501176</v>
      </c>
      <c r="O1256" s="2">
        <f ca="1" xml:space="preserve"> (-Table7[[#This Row],[Original Price]] - Table7[[#This Row],[Selling Price]])  * Table7[[#This Row],[Units sold (Anually)]]</f>
        <v>-7002352</v>
      </c>
      <c r="P1256" s="2">
        <f ca="1" xml:space="preserve"> (Table7[[#This Row],[Original Price]] - Table7[[#This Row],[Selling Price]]) * Table7[[#This Row],[Units sold (Anually)]]</f>
        <v>0</v>
      </c>
      <c r="Q1256" s="2">
        <f ca="1" xml:space="preserve"> Table7[[#This Row],[Sales]] - Table7[[#This Row],[Discount]]</f>
        <v>3501176</v>
      </c>
    </row>
    <row r="1257" spans="1:17">
      <c r="A1257" t="s">
        <v>33</v>
      </c>
      <c r="B1257" t="s">
        <v>477</v>
      </c>
      <c r="C1257" t="s">
        <v>35</v>
      </c>
      <c r="D1257" t="s">
        <v>20</v>
      </c>
      <c r="E1257" s="6" t="s">
        <v>15</v>
      </c>
      <c r="F1257" t="s">
        <v>16</v>
      </c>
      <c r="G1257">
        <v>4.5</v>
      </c>
      <c r="H1257" s="2">
        <v>34900</v>
      </c>
      <c r="I1257" s="2">
        <v>34900</v>
      </c>
      <c r="J1257" t="s">
        <v>478</v>
      </c>
      <c r="K1257">
        <v>0</v>
      </c>
      <c r="L1257">
        <v>0</v>
      </c>
      <c r="M1257">
        <f t="shared" ca="1" si="19"/>
        <v>338</v>
      </c>
      <c r="N1257" s="2">
        <f ca="1" xml:space="preserve"> Table7[[#This Row],[Selling Price]] * Table7[[#This Row],[Units sold (Anually)]]</f>
        <v>11796200</v>
      </c>
      <c r="O1257" s="2">
        <f ca="1" xml:space="preserve"> (-Table7[[#This Row],[Original Price]] - Table7[[#This Row],[Selling Price]])  * Table7[[#This Row],[Units sold (Anually)]]</f>
        <v>-23592400</v>
      </c>
      <c r="P1257" s="2">
        <f ca="1" xml:space="preserve"> (Table7[[#This Row],[Original Price]] - Table7[[#This Row],[Selling Price]]) * Table7[[#This Row],[Units sold (Anually)]]</f>
        <v>0</v>
      </c>
      <c r="Q1257" s="2">
        <f ca="1" xml:space="preserve"> Table7[[#This Row],[Sales]] - Table7[[#This Row],[Discount]]</f>
        <v>11796200</v>
      </c>
    </row>
    <row r="1258" spans="1:17">
      <c r="A1258" t="s">
        <v>83</v>
      </c>
      <c r="B1258" t="s">
        <v>927</v>
      </c>
      <c r="C1258" t="s">
        <v>97</v>
      </c>
      <c r="D1258" t="s">
        <v>20</v>
      </c>
      <c r="E1258" s="6" t="s">
        <v>21</v>
      </c>
      <c r="F1258" t="s">
        <v>16</v>
      </c>
      <c r="G1258">
        <v>4</v>
      </c>
      <c r="H1258" s="2">
        <v>7000</v>
      </c>
      <c r="I1258" s="2">
        <v>7000</v>
      </c>
      <c r="J1258" t="s">
        <v>928</v>
      </c>
      <c r="K1258">
        <v>0</v>
      </c>
      <c r="L1258">
        <v>0</v>
      </c>
      <c r="M1258">
        <f t="shared" ca="1" si="19"/>
        <v>288</v>
      </c>
      <c r="N1258" s="2">
        <f ca="1" xml:space="preserve"> Table7[[#This Row],[Selling Price]] * Table7[[#This Row],[Units sold (Anually)]]</f>
        <v>2016000</v>
      </c>
      <c r="O1258" s="2">
        <f ca="1" xml:space="preserve"> (-Table7[[#This Row],[Original Price]] - Table7[[#This Row],[Selling Price]])  * Table7[[#This Row],[Units sold (Anually)]]</f>
        <v>-4032000</v>
      </c>
      <c r="P1258" s="2">
        <f ca="1" xml:space="preserve"> (Table7[[#This Row],[Original Price]] - Table7[[#This Row],[Selling Price]]) * Table7[[#This Row],[Units sold (Anually)]]</f>
        <v>0</v>
      </c>
      <c r="Q1258" s="2">
        <f ca="1" xml:space="preserve"> Table7[[#This Row],[Sales]] - Table7[[#This Row],[Discount]]</f>
        <v>2016000</v>
      </c>
    </row>
    <row r="1259" spans="1:17">
      <c r="A1259" t="s">
        <v>11</v>
      </c>
      <c r="B1259" t="s">
        <v>1720</v>
      </c>
      <c r="C1259" t="s">
        <v>35</v>
      </c>
      <c r="D1259" t="s">
        <v>20</v>
      </c>
      <c r="E1259" s="6" t="s">
        <v>21</v>
      </c>
      <c r="F1259" t="s">
        <v>16</v>
      </c>
      <c r="G1259">
        <v>4.2</v>
      </c>
      <c r="H1259" s="2">
        <v>19900</v>
      </c>
      <c r="I1259" s="2">
        <v>19900</v>
      </c>
      <c r="J1259" t="s">
        <v>1721</v>
      </c>
      <c r="K1259">
        <v>0</v>
      </c>
      <c r="L1259">
        <v>0</v>
      </c>
      <c r="M1259">
        <f t="shared" ca="1" si="19"/>
        <v>315</v>
      </c>
      <c r="N1259" s="2">
        <f ca="1" xml:space="preserve"> Table7[[#This Row],[Selling Price]] * Table7[[#This Row],[Units sold (Anually)]]</f>
        <v>6268500</v>
      </c>
      <c r="O1259" s="2">
        <f ca="1" xml:space="preserve"> (-Table7[[#This Row],[Original Price]] - Table7[[#This Row],[Selling Price]])  * Table7[[#This Row],[Units sold (Anually)]]</f>
        <v>-12537000</v>
      </c>
      <c r="P1259" s="2">
        <f ca="1" xml:space="preserve"> (Table7[[#This Row],[Original Price]] - Table7[[#This Row],[Selling Price]]) * Table7[[#This Row],[Units sold (Anually)]]</f>
        <v>0</v>
      </c>
      <c r="Q1259" s="2">
        <f ca="1" xml:space="preserve"> Table7[[#This Row],[Sales]] - Table7[[#This Row],[Discount]]</f>
        <v>6268500</v>
      </c>
    </row>
    <row r="1260" spans="1:17">
      <c r="A1260" t="s">
        <v>11</v>
      </c>
      <c r="B1260" t="s">
        <v>254</v>
      </c>
      <c r="C1260" t="s">
        <v>479</v>
      </c>
      <c r="D1260" t="s">
        <v>45</v>
      </c>
      <c r="E1260" s="6" t="s">
        <v>15</v>
      </c>
      <c r="F1260" t="s">
        <v>16</v>
      </c>
      <c r="G1260">
        <v>4</v>
      </c>
      <c r="H1260" s="2">
        <v>16999</v>
      </c>
      <c r="I1260" s="2">
        <v>23999</v>
      </c>
      <c r="J1260" t="s">
        <v>256</v>
      </c>
      <c r="K1260">
        <v>7000</v>
      </c>
      <c r="L1260">
        <v>29.1678819950831</v>
      </c>
      <c r="M1260">
        <f t="shared" ca="1" si="19"/>
        <v>261</v>
      </c>
      <c r="N1260" s="2">
        <f ca="1" xml:space="preserve"> Table7[[#This Row],[Selling Price]] * Table7[[#This Row],[Units sold (Anually)]]</f>
        <v>4436739</v>
      </c>
      <c r="O1260" s="2">
        <f ca="1" xml:space="preserve"> (-Table7[[#This Row],[Original Price]] - Table7[[#This Row],[Selling Price]])  * Table7[[#This Row],[Units sold (Anually)]]</f>
        <v>-10700478</v>
      </c>
      <c r="P1260" s="2">
        <f ca="1" xml:space="preserve"> (Table7[[#This Row],[Original Price]] - Table7[[#This Row],[Selling Price]]) * Table7[[#This Row],[Units sold (Anually)]]</f>
        <v>1827000</v>
      </c>
      <c r="Q1260" s="2">
        <f ca="1" xml:space="preserve"> Table7[[#This Row],[Sales]] - Table7[[#This Row],[Discount]]</f>
        <v>4429739</v>
      </c>
    </row>
    <row r="1261" spans="1:17">
      <c r="A1261" t="s">
        <v>11</v>
      </c>
      <c r="B1261" t="s">
        <v>1642</v>
      </c>
      <c r="C1261" t="s">
        <v>97</v>
      </c>
      <c r="D1261" t="s">
        <v>54</v>
      </c>
      <c r="E1261" s="6" t="s">
        <v>14</v>
      </c>
      <c r="F1261" t="s">
        <v>16</v>
      </c>
      <c r="G1261">
        <v>4.0999999999999996</v>
      </c>
      <c r="H1261" s="2">
        <v>10990</v>
      </c>
      <c r="I1261" s="2">
        <v>10990</v>
      </c>
      <c r="J1261" t="s">
        <v>1643</v>
      </c>
      <c r="K1261">
        <v>0</v>
      </c>
      <c r="L1261">
        <v>0</v>
      </c>
      <c r="M1261">
        <f t="shared" ca="1" si="19"/>
        <v>409</v>
      </c>
      <c r="N1261" s="2">
        <f ca="1" xml:space="preserve"> Table7[[#This Row],[Selling Price]] * Table7[[#This Row],[Units sold (Anually)]]</f>
        <v>4494910</v>
      </c>
      <c r="O1261" s="2">
        <f ca="1" xml:space="preserve"> (-Table7[[#This Row],[Original Price]] - Table7[[#This Row],[Selling Price]])  * Table7[[#This Row],[Units sold (Anually)]]</f>
        <v>-8989820</v>
      </c>
      <c r="P1261" s="2">
        <f ca="1" xml:space="preserve"> (Table7[[#This Row],[Original Price]] - Table7[[#This Row],[Selling Price]]) * Table7[[#This Row],[Units sold (Anually)]]</f>
        <v>0</v>
      </c>
      <c r="Q1261" s="2">
        <f ca="1" xml:space="preserve"> Table7[[#This Row],[Sales]] - Table7[[#This Row],[Discount]]</f>
        <v>4494910</v>
      </c>
    </row>
    <row r="1262" spans="1:17">
      <c r="A1262" t="s">
        <v>23</v>
      </c>
      <c r="B1262" t="s">
        <v>438</v>
      </c>
      <c r="C1262" t="s">
        <v>1722</v>
      </c>
      <c r="D1262" t="s">
        <v>277</v>
      </c>
      <c r="E1262" s="6" t="s">
        <v>63</v>
      </c>
      <c r="F1262" t="s">
        <v>16</v>
      </c>
      <c r="G1262">
        <v>4.5999999999999996</v>
      </c>
      <c r="H1262" s="2">
        <v>36999</v>
      </c>
      <c r="I1262" s="2">
        <v>36999</v>
      </c>
      <c r="J1262" t="s">
        <v>439</v>
      </c>
      <c r="K1262">
        <v>0</v>
      </c>
      <c r="L1262">
        <v>0</v>
      </c>
      <c r="M1262">
        <f t="shared" ca="1" si="19"/>
        <v>305</v>
      </c>
      <c r="N1262" s="2">
        <f ca="1" xml:space="preserve"> Table7[[#This Row],[Selling Price]] * Table7[[#This Row],[Units sold (Anually)]]</f>
        <v>11284695</v>
      </c>
      <c r="O1262" s="2">
        <f ca="1" xml:space="preserve"> (-Table7[[#This Row],[Original Price]] - Table7[[#This Row],[Selling Price]])  * Table7[[#This Row],[Units sold (Anually)]]</f>
        <v>-22569390</v>
      </c>
      <c r="P1262" s="2">
        <f ca="1" xml:space="preserve"> (Table7[[#This Row],[Original Price]] - Table7[[#This Row],[Selling Price]]) * Table7[[#This Row],[Units sold (Anually)]]</f>
        <v>0</v>
      </c>
      <c r="Q1262" s="2">
        <f ca="1" xml:space="preserve"> Table7[[#This Row],[Sales]] - Table7[[#This Row],[Discount]]</f>
        <v>11284695</v>
      </c>
    </row>
    <row r="1263" spans="1:17">
      <c r="A1263" t="s">
        <v>67</v>
      </c>
      <c r="B1263" t="s">
        <v>599</v>
      </c>
      <c r="C1263" t="s">
        <v>750</v>
      </c>
      <c r="D1263" t="s">
        <v>30</v>
      </c>
      <c r="E1263" s="6" t="s">
        <v>31</v>
      </c>
      <c r="F1263" t="s">
        <v>16</v>
      </c>
      <c r="G1263">
        <v>4.4000000000000004</v>
      </c>
      <c r="H1263" s="2">
        <v>15000</v>
      </c>
      <c r="I1263" s="2">
        <v>15000</v>
      </c>
      <c r="J1263" t="s">
        <v>601</v>
      </c>
      <c r="K1263">
        <v>0</v>
      </c>
      <c r="L1263">
        <v>0</v>
      </c>
      <c r="M1263">
        <f t="shared" ca="1" si="19"/>
        <v>150</v>
      </c>
      <c r="N1263" s="2">
        <f ca="1" xml:space="preserve"> Table7[[#This Row],[Selling Price]] * Table7[[#This Row],[Units sold (Anually)]]</f>
        <v>2250000</v>
      </c>
      <c r="O1263" s="2">
        <f ca="1" xml:space="preserve"> (-Table7[[#This Row],[Original Price]] - Table7[[#This Row],[Selling Price]])  * Table7[[#This Row],[Units sold (Anually)]]</f>
        <v>-4500000</v>
      </c>
      <c r="P1263" s="2">
        <f ca="1" xml:space="preserve"> (Table7[[#This Row],[Original Price]] - Table7[[#This Row],[Selling Price]]) * Table7[[#This Row],[Units sold (Anually)]]</f>
        <v>0</v>
      </c>
      <c r="Q1263" s="2">
        <f ca="1" xml:space="preserve"> Table7[[#This Row],[Sales]] - Table7[[#This Row],[Discount]]</f>
        <v>2250000</v>
      </c>
    </row>
    <row r="1264" spans="1:17">
      <c r="A1264" t="s">
        <v>11</v>
      </c>
      <c r="B1264" t="s">
        <v>1030</v>
      </c>
      <c r="C1264" t="s">
        <v>1723</v>
      </c>
      <c r="D1264" t="s">
        <v>45</v>
      </c>
      <c r="E1264" s="6" t="s">
        <v>15</v>
      </c>
      <c r="F1264" t="s">
        <v>16</v>
      </c>
      <c r="G1264">
        <v>4.3</v>
      </c>
      <c r="H1264" s="2">
        <v>17000</v>
      </c>
      <c r="I1264" s="2">
        <v>21540</v>
      </c>
      <c r="J1264" t="s">
        <v>1031</v>
      </c>
      <c r="K1264">
        <v>4540</v>
      </c>
      <c r="L1264">
        <v>21.077065923862499</v>
      </c>
      <c r="M1264">
        <f t="shared" ca="1" si="19"/>
        <v>281</v>
      </c>
      <c r="N1264" s="2">
        <f ca="1" xml:space="preserve"> Table7[[#This Row],[Selling Price]] * Table7[[#This Row],[Units sold (Anually)]]</f>
        <v>4777000</v>
      </c>
      <c r="O1264" s="2">
        <f ca="1" xml:space="preserve"> (-Table7[[#This Row],[Original Price]] - Table7[[#This Row],[Selling Price]])  * Table7[[#This Row],[Units sold (Anually)]]</f>
        <v>-10829740</v>
      </c>
      <c r="P1264" s="2">
        <f ca="1" xml:space="preserve"> (Table7[[#This Row],[Original Price]] - Table7[[#This Row],[Selling Price]]) * Table7[[#This Row],[Units sold (Anually)]]</f>
        <v>1275740</v>
      </c>
      <c r="Q1264" s="2">
        <f ca="1" xml:space="preserve"> Table7[[#This Row],[Sales]] - Table7[[#This Row],[Discount]]</f>
        <v>4772460</v>
      </c>
    </row>
    <row r="1265" spans="1:17">
      <c r="A1265" t="s">
        <v>38</v>
      </c>
      <c r="B1265" t="s">
        <v>1724</v>
      </c>
      <c r="C1265" t="s">
        <v>80</v>
      </c>
      <c r="D1265" t="s">
        <v>45</v>
      </c>
      <c r="E1265" s="6" t="s">
        <v>31</v>
      </c>
      <c r="F1265" t="s">
        <v>16</v>
      </c>
      <c r="G1265">
        <v>2.7</v>
      </c>
      <c r="H1265" s="2">
        <v>9290</v>
      </c>
      <c r="I1265" s="2">
        <v>9290</v>
      </c>
      <c r="J1265" t="s">
        <v>1725</v>
      </c>
      <c r="K1265">
        <v>0</v>
      </c>
      <c r="L1265">
        <v>0</v>
      </c>
      <c r="M1265">
        <f t="shared" ca="1" si="19"/>
        <v>433</v>
      </c>
      <c r="N1265" s="2">
        <f ca="1" xml:space="preserve"> Table7[[#This Row],[Selling Price]] * Table7[[#This Row],[Units sold (Anually)]]</f>
        <v>4022570</v>
      </c>
      <c r="O1265" s="2">
        <f ca="1" xml:space="preserve"> (-Table7[[#This Row],[Original Price]] - Table7[[#This Row],[Selling Price]])  * Table7[[#This Row],[Units sold (Anually)]]</f>
        <v>-8045140</v>
      </c>
      <c r="P1265" s="2">
        <f ca="1" xml:space="preserve"> (Table7[[#This Row],[Original Price]] - Table7[[#This Row],[Selling Price]]) * Table7[[#This Row],[Units sold (Anually)]]</f>
        <v>0</v>
      </c>
      <c r="Q1265" s="2">
        <f ca="1" xml:space="preserve"> Table7[[#This Row],[Sales]] - Table7[[#This Row],[Discount]]</f>
        <v>4022570</v>
      </c>
    </row>
    <row r="1266" spans="1:17">
      <c r="A1266" t="s">
        <v>18</v>
      </c>
      <c r="B1266" t="s">
        <v>1726</v>
      </c>
      <c r="C1266" t="s">
        <v>35</v>
      </c>
      <c r="D1266" t="s">
        <v>667</v>
      </c>
      <c r="E1266" s="6" t="s">
        <v>30</v>
      </c>
      <c r="F1266" t="s">
        <v>16</v>
      </c>
      <c r="G1266">
        <v>4.2</v>
      </c>
      <c r="H1266" s="2">
        <v>1332</v>
      </c>
      <c r="I1266" s="2">
        <v>1332</v>
      </c>
      <c r="J1266" t="s">
        <v>1727</v>
      </c>
      <c r="K1266">
        <v>0</v>
      </c>
      <c r="L1266">
        <v>0</v>
      </c>
      <c r="M1266">
        <f t="shared" ca="1" si="19"/>
        <v>469</v>
      </c>
      <c r="N1266" s="2">
        <f ca="1" xml:space="preserve"> Table7[[#This Row],[Selling Price]] * Table7[[#This Row],[Units sold (Anually)]]</f>
        <v>624708</v>
      </c>
      <c r="O1266" s="2">
        <f ca="1" xml:space="preserve"> (-Table7[[#This Row],[Original Price]] - Table7[[#This Row],[Selling Price]])  * Table7[[#This Row],[Units sold (Anually)]]</f>
        <v>-1249416</v>
      </c>
      <c r="P1266" s="2">
        <f ca="1" xml:space="preserve"> (Table7[[#This Row],[Original Price]] - Table7[[#This Row],[Selling Price]]) * Table7[[#This Row],[Units sold (Anually)]]</f>
        <v>0</v>
      </c>
      <c r="Q1266" s="2">
        <f ca="1" xml:space="preserve"> Table7[[#This Row],[Sales]] - Table7[[#This Row],[Discount]]</f>
        <v>624708</v>
      </c>
    </row>
    <row r="1267" spans="1:17">
      <c r="A1267" t="s">
        <v>11</v>
      </c>
      <c r="B1267" t="s">
        <v>1728</v>
      </c>
      <c r="C1267" t="s">
        <v>682</v>
      </c>
      <c r="D1267" t="s">
        <v>45</v>
      </c>
      <c r="E1267" s="6" t="s">
        <v>15</v>
      </c>
      <c r="F1267" t="s">
        <v>16</v>
      </c>
      <c r="G1267">
        <v>4.2</v>
      </c>
      <c r="H1267" s="2">
        <v>15499</v>
      </c>
      <c r="I1267" s="2">
        <v>15499</v>
      </c>
      <c r="J1267" t="s">
        <v>1729</v>
      </c>
      <c r="K1267">
        <v>0</v>
      </c>
      <c r="L1267">
        <v>0</v>
      </c>
      <c r="M1267">
        <f t="shared" ca="1" si="19"/>
        <v>261</v>
      </c>
      <c r="N1267" s="2">
        <f ca="1" xml:space="preserve"> Table7[[#This Row],[Selling Price]] * Table7[[#This Row],[Units sold (Anually)]]</f>
        <v>4045239</v>
      </c>
      <c r="O1267" s="2">
        <f ca="1" xml:space="preserve"> (-Table7[[#This Row],[Original Price]] - Table7[[#This Row],[Selling Price]])  * Table7[[#This Row],[Units sold (Anually)]]</f>
        <v>-8090478</v>
      </c>
      <c r="P1267" s="2">
        <f ca="1" xml:space="preserve"> (Table7[[#This Row],[Original Price]] - Table7[[#This Row],[Selling Price]]) * Table7[[#This Row],[Units sold (Anually)]]</f>
        <v>0</v>
      </c>
      <c r="Q1267" s="2">
        <f ca="1" xml:space="preserve"> Table7[[#This Row],[Sales]] - Table7[[#This Row],[Discount]]</f>
        <v>4045239</v>
      </c>
    </row>
    <row r="1268" spans="1:17">
      <c r="A1268" t="s">
        <v>23</v>
      </c>
      <c r="B1268" t="s">
        <v>102</v>
      </c>
      <c r="C1268" t="s">
        <v>1296</v>
      </c>
      <c r="D1268" t="s">
        <v>50</v>
      </c>
      <c r="E1268" s="6" t="s">
        <v>70</v>
      </c>
      <c r="F1268" t="s">
        <v>16</v>
      </c>
      <c r="G1268">
        <v>4.3</v>
      </c>
      <c r="H1268" s="2">
        <v>8999</v>
      </c>
      <c r="I1268" s="2">
        <v>9999</v>
      </c>
      <c r="J1268" t="s">
        <v>104</v>
      </c>
      <c r="K1268">
        <v>1000</v>
      </c>
      <c r="L1268">
        <v>10.00100010001</v>
      </c>
      <c r="M1268">
        <f t="shared" ca="1" si="19"/>
        <v>160</v>
      </c>
      <c r="N1268" s="2">
        <f ca="1" xml:space="preserve"> Table7[[#This Row],[Selling Price]] * Table7[[#This Row],[Units sold (Anually)]]</f>
        <v>1439840</v>
      </c>
      <c r="O1268" s="2">
        <f ca="1" xml:space="preserve"> (-Table7[[#This Row],[Original Price]] - Table7[[#This Row],[Selling Price]])  * Table7[[#This Row],[Units sold (Anually)]]</f>
        <v>-3039680</v>
      </c>
      <c r="P1268" s="2">
        <f ca="1" xml:space="preserve"> (Table7[[#This Row],[Original Price]] - Table7[[#This Row],[Selling Price]]) * Table7[[#This Row],[Units sold (Anually)]]</f>
        <v>160000</v>
      </c>
      <c r="Q1268" s="2">
        <f ca="1" xml:space="preserve"> Table7[[#This Row],[Sales]] - Table7[[#This Row],[Discount]]</f>
        <v>1438840</v>
      </c>
    </row>
    <row r="1269" spans="1:17">
      <c r="A1269" t="s">
        <v>33</v>
      </c>
      <c r="B1269" t="s">
        <v>831</v>
      </c>
      <c r="C1269" t="s">
        <v>514</v>
      </c>
      <c r="D1269" t="s">
        <v>30</v>
      </c>
      <c r="E1269" s="6" t="s">
        <v>31</v>
      </c>
      <c r="F1269" t="s">
        <v>16</v>
      </c>
      <c r="G1269">
        <v>4.7</v>
      </c>
      <c r="H1269" s="2">
        <v>62999</v>
      </c>
      <c r="I1269" s="2">
        <v>89900</v>
      </c>
      <c r="J1269" t="s">
        <v>832</v>
      </c>
      <c r="K1269">
        <v>26901</v>
      </c>
      <c r="L1269">
        <v>29.923248053392602</v>
      </c>
      <c r="M1269">
        <f t="shared" ca="1" si="19"/>
        <v>219</v>
      </c>
      <c r="N1269" s="2">
        <f ca="1" xml:space="preserve"> Table7[[#This Row],[Selling Price]] * Table7[[#This Row],[Units sold (Anually)]]</f>
        <v>13796781</v>
      </c>
      <c r="O1269" s="2">
        <f ca="1" xml:space="preserve"> (-Table7[[#This Row],[Original Price]] - Table7[[#This Row],[Selling Price]])  * Table7[[#This Row],[Units sold (Anually)]]</f>
        <v>-33484881</v>
      </c>
      <c r="P1269" s="2">
        <f ca="1" xml:space="preserve"> (Table7[[#This Row],[Original Price]] - Table7[[#This Row],[Selling Price]]) * Table7[[#This Row],[Units sold (Anually)]]</f>
        <v>5891319</v>
      </c>
      <c r="Q1269" s="2">
        <f ca="1" xml:space="preserve"> Table7[[#This Row],[Sales]] - Table7[[#This Row],[Discount]]</f>
        <v>13769880</v>
      </c>
    </row>
    <row r="1270" spans="1:17">
      <c r="A1270" t="s">
        <v>23</v>
      </c>
      <c r="B1270">
        <v>6</v>
      </c>
      <c r="C1270" t="s">
        <v>679</v>
      </c>
      <c r="D1270" t="s">
        <v>45</v>
      </c>
      <c r="E1270" s="6" t="s">
        <v>31</v>
      </c>
      <c r="F1270" t="s">
        <v>16</v>
      </c>
      <c r="G1270">
        <v>4.4000000000000004</v>
      </c>
      <c r="H1270" s="2">
        <v>14999</v>
      </c>
      <c r="I1270" s="2">
        <v>17999</v>
      </c>
      <c r="J1270" t="s">
        <v>680</v>
      </c>
      <c r="K1270">
        <v>3000</v>
      </c>
      <c r="L1270">
        <v>16.6675926440357</v>
      </c>
      <c r="M1270">
        <f t="shared" ca="1" si="19"/>
        <v>302</v>
      </c>
      <c r="N1270" s="2">
        <f ca="1" xml:space="preserve"> Table7[[#This Row],[Selling Price]] * Table7[[#This Row],[Units sold (Anually)]]</f>
        <v>4529698</v>
      </c>
      <c r="O1270" s="2">
        <f ca="1" xml:space="preserve"> (-Table7[[#This Row],[Original Price]] - Table7[[#This Row],[Selling Price]])  * Table7[[#This Row],[Units sold (Anually)]]</f>
        <v>-9965396</v>
      </c>
      <c r="P1270" s="2">
        <f ca="1" xml:space="preserve"> (Table7[[#This Row],[Original Price]] - Table7[[#This Row],[Selling Price]]) * Table7[[#This Row],[Units sold (Anually)]]</f>
        <v>906000</v>
      </c>
      <c r="Q1270" s="2">
        <f ca="1" xml:space="preserve"> Table7[[#This Row],[Sales]] - Table7[[#This Row],[Discount]]</f>
        <v>4526698</v>
      </c>
    </row>
    <row r="1271" spans="1:17">
      <c r="A1271" t="s">
        <v>67</v>
      </c>
      <c r="B1271" t="s">
        <v>301</v>
      </c>
      <c r="C1271" t="s">
        <v>80</v>
      </c>
      <c r="D1271" t="s">
        <v>45</v>
      </c>
      <c r="E1271" s="6" t="s">
        <v>31</v>
      </c>
      <c r="F1271" t="s">
        <v>16</v>
      </c>
      <c r="G1271">
        <v>4.3</v>
      </c>
      <c r="H1271" s="2">
        <v>22990</v>
      </c>
      <c r="I1271" s="2">
        <v>22990</v>
      </c>
      <c r="J1271" t="s">
        <v>302</v>
      </c>
      <c r="K1271">
        <v>0</v>
      </c>
      <c r="L1271">
        <v>0</v>
      </c>
      <c r="M1271">
        <f t="shared" ca="1" si="19"/>
        <v>281</v>
      </c>
      <c r="N1271" s="2">
        <f ca="1" xml:space="preserve"> Table7[[#This Row],[Selling Price]] * Table7[[#This Row],[Units sold (Anually)]]</f>
        <v>6460190</v>
      </c>
      <c r="O1271" s="2">
        <f ca="1" xml:space="preserve"> (-Table7[[#This Row],[Original Price]] - Table7[[#This Row],[Selling Price]])  * Table7[[#This Row],[Units sold (Anually)]]</f>
        <v>-12920380</v>
      </c>
      <c r="P1271" s="2">
        <f ca="1" xml:space="preserve"> (Table7[[#This Row],[Original Price]] - Table7[[#This Row],[Selling Price]]) * Table7[[#This Row],[Units sold (Anually)]]</f>
        <v>0</v>
      </c>
      <c r="Q1271" s="2">
        <f ca="1" xml:space="preserve"> Table7[[#This Row],[Sales]] - Table7[[#This Row],[Discount]]</f>
        <v>6460190</v>
      </c>
    </row>
    <row r="1272" spans="1:17">
      <c r="A1272" t="s">
        <v>33</v>
      </c>
      <c r="B1272" t="s">
        <v>270</v>
      </c>
      <c r="C1272" t="s">
        <v>746</v>
      </c>
      <c r="D1272" t="s">
        <v>2554</v>
      </c>
      <c r="E1272" s="6" t="s">
        <v>15</v>
      </c>
      <c r="F1272" t="s">
        <v>16</v>
      </c>
      <c r="G1272">
        <v>4.5999999999999996</v>
      </c>
      <c r="H1272" s="2">
        <v>119900</v>
      </c>
      <c r="I1272" s="2">
        <v>119900</v>
      </c>
      <c r="J1272" t="s">
        <v>271</v>
      </c>
      <c r="K1272">
        <v>0</v>
      </c>
      <c r="L1272">
        <v>0</v>
      </c>
      <c r="M1272">
        <f t="shared" ca="1" si="19"/>
        <v>364</v>
      </c>
      <c r="N1272" s="2">
        <f ca="1" xml:space="preserve"> Table7[[#This Row],[Selling Price]] * Table7[[#This Row],[Units sold (Anually)]]</f>
        <v>43643600</v>
      </c>
      <c r="O1272" s="2">
        <f ca="1" xml:space="preserve"> (-Table7[[#This Row],[Original Price]] - Table7[[#This Row],[Selling Price]])  * Table7[[#This Row],[Units sold (Anually)]]</f>
        <v>-87287200</v>
      </c>
      <c r="P1272" s="2">
        <f ca="1" xml:space="preserve"> (Table7[[#This Row],[Original Price]] - Table7[[#This Row],[Selling Price]]) * Table7[[#This Row],[Units sold (Anually)]]</f>
        <v>0</v>
      </c>
      <c r="Q1272" s="2">
        <f ca="1" xml:space="preserve"> Table7[[#This Row],[Sales]] - Table7[[#This Row],[Discount]]</f>
        <v>43643600</v>
      </c>
    </row>
    <row r="1273" spans="1:17">
      <c r="A1273" t="s">
        <v>11</v>
      </c>
      <c r="B1273" t="s">
        <v>131</v>
      </c>
      <c r="C1273" t="s">
        <v>35</v>
      </c>
      <c r="D1273" t="s">
        <v>2554</v>
      </c>
      <c r="E1273" s="6" t="s">
        <v>668</v>
      </c>
      <c r="F1273" t="s">
        <v>16</v>
      </c>
      <c r="G1273">
        <v>4.0999999999999996</v>
      </c>
      <c r="H1273" s="2">
        <v>1990</v>
      </c>
      <c r="I1273" s="2">
        <v>1990</v>
      </c>
      <c r="J1273" t="s">
        <v>133</v>
      </c>
      <c r="K1273">
        <v>0</v>
      </c>
      <c r="L1273">
        <v>0</v>
      </c>
      <c r="M1273">
        <f t="shared" ca="1" si="19"/>
        <v>224</v>
      </c>
      <c r="N1273" s="2">
        <f ca="1" xml:space="preserve"> Table7[[#This Row],[Selling Price]] * Table7[[#This Row],[Units sold (Anually)]]</f>
        <v>445760</v>
      </c>
      <c r="O1273" s="2">
        <f ca="1" xml:space="preserve"> (-Table7[[#This Row],[Original Price]] - Table7[[#This Row],[Selling Price]])  * Table7[[#This Row],[Units sold (Anually)]]</f>
        <v>-891520</v>
      </c>
      <c r="P1273" s="2">
        <f ca="1" xml:space="preserve"> (Table7[[#This Row],[Original Price]] - Table7[[#This Row],[Selling Price]]) * Table7[[#This Row],[Units sold (Anually)]]</f>
        <v>0</v>
      </c>
      <c r="Q1273" s="2">
        <f ca="1" xml:space="preserve"> Table7[[#This Row],[Sales]] - Table7[[#This Row],[Discount]]</f>
        <v>445760</v>
      </c>
    </row>
    <row r="1274" spans="1:17">
      <c r="A1274" t="s">
        <v>18</v>
      </c>
      <c r="B1274" t="s">
        <v>1730</v>
      </c>
      <c r="C1274" t="s">
        <v>35</v>
      </c>
      <c r="D1274" t="s">
        <v>667</v>
      </c>
      <c r="E1274" s="6" t="s">
        <v>30</v>
      </c>
      <c r="F1274" t="s">
        <v>16</v>
      </c>
      <c r="G1274">
        <v>4.0999999999999996</v>
      </c>
      <c r="H1274" s="2">
        <v>2533</v>
      </c>
      <c r="I1274" s="2">
        <v>2643</v>
      </c>
      <c r="J1274" t="s">
        <v>1731</v>
      </c>
      <c r="K1274">
        <v>110</v>
      </c>
      <c r="L1274">
        <v>4.1619371925841797</v>
      </c>
      <c r="M1274">
        <f t="shared" ca="1" si="19"/>
        <v>401</v>
      </c>
      <c r="N1274" s="2">
        <f ca="1" xml:space="preserve"> Table7[[#This Row],[Selling Price]] * Table7[[#This Row],[Units sold (Anually)]]</f>
        <v>1015733</v>
      </c>
      <c r="O1274" s="2">
        <f ca="1" xml:space="preserve"> (-Table7[[#This Row],[Original Price]] - Table7[[#This Row],[Selling Price]])  * Table7[[#This Row],[Units sold (Anually)]]</f>
        <v>-2075576</v>
      </c>
      <c r="P1274" s="2">
        <f ca="1" xml:space="preserve"> (Table7[[#This Row],[Original Price]] - Table7[[#This Row],[Selling Price]]) * Table7[[#This Row],[Units sold (Anually)]]</f>
        <v>44110</v>
      </c>
      <c r="Q1274" s="2">
        <f ca="1" xml:space="preserve"> Table7[[#This Row],[Sales]] - Table7[[#This Row],[Discount]]</f>
        <v>1015623</v>
      </c>
    </row>
    <row r="1275" spans="1:17">
      <c r="A1275" t="s">
        <v>72</v>
      </c>
      <c r="B1275" t="s">
        <v>1732</v>
      </c>
      <c r="C1275" t="s">
        <v>1733</v>
      </c>
      <c r="D1275" t="s">
        <v>14</v>
      </c>
      <c r="E1275" s="6" t="s">
        <v>63</v>
      </c>
      <c r="F1275" t="s">
        <v>16</v>
      </c>
      <c r="G1275">
        <v>4.5</v>
      </c>
      <c r="H1275" s="2">
        <v>49990</v>
      </c>
      <c r="I1275" s="2">
        <v>54990</v>
      </c>
      <c r="J1275" t="s">
        <v>1734</v>
      </c>
      <c r="K1275">
        <v>5000</v>
      </c>
      <c r="L1275">
        <v>9.09256228405164</v>
      </c>
      <c r="M1275">
        <f t="shared" ca="1" si="19"/>
        <v>435</v>
      </c>
      <c r="N1275" s="2">
        <f ca="1" xml:space="preserve"> Table7[[#This Row],[Selling Price]] * Table7[[#This Row],[Units sold (Anually)]]</f>
        <v>21745650</v>
      </c>
      <c r="O1275" s="2">
        <f ca="1" xml:space="preserve"> (-Table7[[#This Row],[Original Price]] - Table7[[#This Row],[Selling Price]])  * Table7[[#This Row],[Units sold (Anually)]]</f>
        <v>-45666300</v>
      </c>
      <c r="P1275" s="2">
        <f ca="1" xml:space="preserve"> (Table7[[#This Row],[Original Price]] - Table7[[#This Row],[Selling Price]]) * Table7[[#This Row],[Units sold (Anually)]]</f>
        <v>2175000</v>
      </c>
      <c r="Q1275" s="2">
        <f ca="1" xml:space="preserve"> Table7[[#This Row],[Sales]] - Table7[[#This Row],[Discount]]</f>
        <v>21740650</v>
      </c>
    </row>
    <row r="1276" spans="1:17">
      <c r="A1276" t="s">
        <v>91</v>
      </c>
      <c r="B1276" t="s">
        <v>1735</v>
      </c>
      <c r="C1276" t="s">
        <v>1736</v>
      </c>
      <c r="D1276" t="s">
        <v>20</v>
      </c>
      <c r="E1276" s="6" t="s">
        <v>21</v>
      </c>
      <c r="F1276" t="s">
        <v>16</v>
      </c>
      <c r="G1276">
        <v>4.2</v>
      </c>
      <c r="H1276" s="2">
        <v>23999</v>
      </c>
      <c r="I1276" s="2">
        <v>23999</v>
      </c>
      <c r="J1276" t="s">
        <v>1737</v>
      </c>
      <c r="K1276">
        <v>0</v>
      </c>
      <c r="L1276">
        <v>0</v>
      </c>
      <c r="M1276">
        <f t="shared" ca="1" si="19"/>
        <v>420</v>
      </c>
      <c r="N1276" s="2">
        <f ca="1" xml:space="preserve"> Table7[[#This Row],[Selling Price]] * Table7[[#This Row],[Units sold (Anually)]]</f>
        <v>10079580</v>
      </c>
      <c r="O1276" s="2">
        <f ca="1" xml:space="preserve"> (-Table7[[#This Row],[Original Price]] - Table7[[#This Row],[Selling Price]])  * Table7[[#This Row],[Units sold (Anually)]]</f>
        <v>-20159160</v>
      </c>
      <c r="P1276" s="2">
        <f ca="1" xml:space="preserve"> (Table7[[#This Row],[Original Price]] - Table7[[#This Row],[Selling Price]]) * Table7[[#This Row],[Units sold (Anually)]]</f>
        <v>0</v>
      </c>
      <c r="Q1276" s="2">
        <f ca="1" xml:space="preserve"> Table7[[#This Row],[Sales]] - Table7[[#This Row],[Discount]]</f>
        <v>10079580</v>
      </c>
    </row>
    <row r="1277" spans="1:17">
      <c r="A1277" t="s">
        <v>11</v>
      </c>
      <c r="B1277" t="s">
        <v>1738</v>
      </c>
      <c r="C1277" t="s">
        <v>1739</v>
      </c>
      <c r="D1277" t="s">
        <v>14</v>
      </c>
      <c r="E1277" s="6" t="s">
        <v>15</v>
      </c>
      <c r="F1277" t="s">
        <v>16</v>
      </c>
      <c r="G1277" t="s">
        <v>2506</v>
      </c>
      <c r="H1277" s="2">
        <v>24999</v>
      </c>
      <c r="I1277" s="2">
        <v>24999</v>
      </c>
      <c r="J1277" t="s">
        <v>1740</v>
      </c>
      <c r="K1277">
        <v>0</v>
      </c>
      <c r="L1277">
        <v>0</v>
      </c>
      <c r="M1277">
        <f t="shared" ca="1" si="19"/>
        <v>323</v>
      </c>
      <c r="N1277" s="2">
        <f ca="1" xml:space="preserve"> Table7[[#This Row],[Selling Price]] * Table7[[#This Row],[Units sold (Anually)]]</f>
        <v>8074677</v>
      </c>
      <c r="O1277" s="2">
        <f ca="1" xml:space="preserve"> (-Table7[[#This Row],[Original Price]] - Table7[[#This Row],[Selling Price]])  * Table7[[#This Row],[Units sold (Anually)]]</f>
        <v>-16149354</v>
      </c>
      <c r="P1277" s="2">
        <f ca="1" xml:space="preserve"> (Table7[[#This Row],[Original Price]] - Table7[[#This Row],[Selling Price]]) * Table7[[#This Row],[Units sold (Anually)]]</f>
        <v>0</v>
      </c>
      <c r="Q1277" s="2">
        <f ca="1" xml:space="preserve"> Table7[[#This Row],[Sales]] - Table7[[#This Row],[Discount]]</f>
        <v>8074677</v>
      </c>
    </row>
    <row r="1278" spans="1:17">
      <c r="A1278" t="s">
        <v>56</v>
      </c>
      <c r="B1278" t="s">
        <v>493</v>
      </c>
      <c r="C1278" t="s">
        <v>773</v>
      </c>
      <c r="D1278" t="s">
        <v>45</v>
      </c>
      <c r="E1278" s="6" t="s">
        <v>15</v>
      </c>
      <c r="F1278" t="s">
        <v>16</v>
      </c>
      <c r="G1278">
        <v>4.2</v>
      </c>
      <c r="H1278" s="2">
        <v>21999</v>
      </c>
      <c r="I1278" s="2">
        <v>24999</v>
      </c>
      <c r="J1278" t="s">
        <v>495</v>
      </c>
      <c r="K1278">
        <v>3000</v>
      </c>
      <c r="L1278">
        <v>12.000480019200699</v>
      </c>
      <c r="M1278">
        <f t="shared" ca="1" si="19"/>
        <v>222</v>
      </c>
      <c r="N1278" s="2">
        <f ca="1" xml:space="preserve"> Table7[[#This Row],[Selling Price]] * Table7[[#This Row],[Units sold (Anually)]]</f>
        <v>4883778</v>
      </c>
      <c r="O1278" s="2">
        <f ca="1" xml:space="preserve"> (-Table7[[#This Row],[Original Price]] - Table7[[#This Row],[Selling Price]])  * Table7[[#This Row],[Units sold (Anually)]]</f>
        <v>-10433556</v>
      </c>
      <c r="P1278" s="2">
        <f ca="1" xml:space="preserve"> (Table7[[#This Row],[Original Price]] - Table7[[#This Row],[Selling Price]]) * Table7[[#This Row],[Units sold (Anually)]]</f>
        <v>666000</v>
      </c>
      <c r="Q1278" s="2">
        <f ca="1" xml:space="preserve"> Table7[[#This Row],[Sales]] - Table7[[#This Row],[Discount]]</f>
        <v>4880778</v>
      </c>
    </row>
    <row r="1279" spans="1:17">
      <c r="A1279" t="s">
        <v>33</v>
      </c>
      <c r="B1279" t="s">
        <v>831</v>
      </c>
      <c r="C1279" t="s">
        <v>173</v>
      </c>
      <c r="D1279" t="s">
        <v>30</v>
      </c>
      <c r="E1279" s="6" t="s">
        <v>63</v>
      </c>
      <c r="F1279" t="s">
        <v>16</v>
      </c>
      <c r="G1279">
        <v>4.7</v>
      </c>
      <c r="H1279" s="2">
        <v>76999</v>
      </c>
      <c r="I1279" s="2">
        <v>103900</v>
      </c>
      <c r="J1279" t="s">
        <v>832</v>
      </c>
      <c r="K1279">
        <v>26901</v>
      </c>
      <c r="L1279">
        <v>25.891241578440798</v>
      </c>
      <c r="M1279">
        <f t="shared" ca="1" si="19"/>
        <v>255</v>
      </c>
      <c r="N1279" s="2">
        <f ca="1" xml:space="preserve"> Table7[[#This Row],[Selling Price]] * Table7[[#This Row],[Units sold (Anually)]]</f>
        <v>19634745</v>
      </c>
      <c r="O1279" s="2">
        <f ca="1" xml:space="preserve"> (-Table7[[#This Row],[Original Price]] - Table7[[#This Row],[Selling Price]])  * Table7[[#This Row],[Units sold (Anually)]]</f>
        <v>-46129245</v>
      </c>
      <c r="P1279" s="2">
        <f ca="1" xml:space="preserve"> (Table7[[#This Row],[Original Price]] - Table7[[#This Row],[Selling Price]]) * Table7[[#This Row],[Units sold (Anually)]]</f>
        <v>6859755</v>
      </c>
      <c r="Q1279" s="2">
        <f ca="1" xml:space="preserve"> Table7[[#This Row],[Sales]] - Table7[[#This Row],[Discount]]</f>
        <v>19607844</v>
      </c>
    </row>
    <row r="1280" spans="1:17">
      <c r="A1280" t="s">
        <v>11</v>
      </c>
      <c r="B1280" t="s">
        <v>1741</v>
      </c>
      <c r="C1280" t="s">
        <v>97</v>
      </c>
      <c r="D1280" t="s">
        <v>20</v>
      </c>
      <c r="E1280" s="6" t="s">
        <v>21</v>
      </c>
      <c r="F1280" t="s">
        <v>16</v>
      </c>
      <c r="G1280">
        <v>4.3</v>
      </c>
      <c r="H1280" s="2">
        <v>12999</v>
      </c>
      <c r="I1280" s="2">
        <v>12999</v>
      </c>
      <c r="J1280" t="s">
        <v>1742</v>
      </c>
      <c r="K1280">
        <v>0</v>
      </c>
      <c r="L1280">
        <v>0</v>
      </c>
      <c r="M1280">
        <f t="shared" ca="1" si="19"/>
        <v>154</v>
      </c>
      <c r="N1280" s="2">
        <f ca="1" xml:space="preserve"> Table7[[#This Row],[Selling Price]] * Table7[[#This Row],[Units sold (Anually)]]</f>
        <v>2001846</v>
      </c>
      <c r="O1280" s="2">
        <f ca="1" xml:space="preserve"> (-Table7[[#This Row],[Original Price]] - Table7[[#This Row],[Selling Price]])  * Table7[[#This Row],[Units sold (Anually)]]</f>
        <v>-4003692</v>
      </c>
      <c r="P1280" s="2">
        <f ca="1" xml:space="preserve"> (Table7[[#This Row],[Original Price]] - Table7[[#This Row],[Selling Price]]) * Table7[[#This Row],[Units sold (Anually)]]</f>
        <v>0</v>
      </c>
      <c r="Q1280" s="2">
        <f ca="1" xml:space="preserve"> Table7[[#This Row],[Sales]] - Table7[[#This Row],[Discount]]</f>
        <v>2001846</v>
      </c>
    </row>
    <row r="1281" spans="1:17">
      <c r="A1281" t="s">
        <v>23</v>
      </c>
      <c r="B1281" t="s">
        <v>187</v>
      </c>
      <c r="C1281" t="s">
        <v>1743</v>
      </c>
      <c r="D1281" t="s">
        <v>30</v>
      </c>
      <c r="E1281" s="6" t="s">
        <v>15</v>
      </c>
      <c r="F1281" t="s">
        <v>16</v>
      </c>
      <c r="G1281">
        <v>4.3</v>
      </c>
      <c r="H1281" s="2">
        <v>14999</v>
      </c>
      <c r="I1281" s="2">
        <v>14999</v>
      </c>
      <c r="J1281" t="s">
        <v>189</v>
      </c>
      <c r="K1281">
        <v>0</v>
      </c>
      <c r="L1281">
        <v>0</v>
      </c>
      <c r="M1281">
        <f t="shared" ca="1" si="19"/>
        <v>115</v>
      </c>
      <c r="N1281" s="2">
        <f ca="1" xml:space="preserve"> Table7[[#This Row],[Selling Price]] * Table7[[#This Row],[Units sold (Anually)]]</f>
        <v>1724885</v>
      </c>
      <c r="O1281" s="2">
        <f ca="1" xml:space="preserve"> (-Table7[[#This Row],[Original Price]] - Table7[[#This Row],[Selling Price]])  * Table7[[#This Row],[Units sold (Anually)]]</f>
        <v>-3449770</v>
      </c>
      <c r="P1281" s="2">
        <f ca="1" xml:space="preserve"> (Table7[[#This Row],[Original Price]] - Table7[[#This Row],[Selling Price]]) * Table7[[#This Row],[Units sold (Anually)]]</f>
        <v>0</v>
      </c>
      <c r="Q1281" s="2">
        <f ca="1" xml:space="preserve"> Table7[[#This Row],[Sales]] - Table7[[#This Row],[Discount]]</f>
        <v>1724885</v>
      </c>
    </row>
    <row r="1282" spans="1:17">
      <c r="A1282" t="s">
        <v>33</v>
      </c>
      <c r="B1282" t="s">
        <v>354</v>
      </c>
      <c r="C1282" t="s">
        <v>420</v>
      </c>
      <c r="D1282" t="s">
        <v>20</v>
      </c>
      <c r="E1282" s="6" t="s">
        <v>31</v>
      </c>
      <c r="F1282" t="s">
        <v>16</v>
      </c>
      <c r="G1282">
        <v>4.5</v>
      </c>
      <c r="H1282" s="2">
        <v>72000</v>
      </c>
      <c r="I1282" s="2">
        <v>72000</v>
      </c>
      <c r="J1282" t="s">
        <v>355</v>
      </c>
      <c r="K1282">
        <v>0</v>
      </c>
      <c r="L1282">
        <v>0</v>
      </c>
      <c r="M1282">
        <f t="shared" ref="M1282:M1345" ca="1" si="20">RANDBETWEEN(100,500)</f>
        <v>462</v>
      </c>
      <c r="N1282" s="2">
        <f ca="1" xml:space="preserve"> Table7[[#This Row],[Selling Price]] * Table7[[#This Row],[Units sold (Anually)]]</f>
        <v>33264000</v>
      </c>
      <c r="O1282" s="2">
        <f ca="1" xml:space="preserve"> (-Table7[[#This Row],[Original Price]] - Table7[[#This Row],[Selling Price]])  * Table7[[#This Row],[Units sold (Anually)]]</f>
        <v>-66528000</v>
      </c>
      <c r="P1282" s="2">
        <f ca="1" xml:space="preserve"> (Table7[[#This Row],[Original Price]] - Table7[[#This Row],[Selling Price]]) * Table7[[#This Row],[Units sold (Anually)]]</f>
        <v>0</v>
      </c>
      <c r="Q1282" s="2">
        <f ca="1" xml:space="preserve"> Table7[[#This Row],[Sales]] - Table7[[#This Row],[Discount]]</f>
        <v>33264000</v>
      </c>
    </row>
    <row r="1283" spans="1:17">
      <c r="A1283" t="s">
        <v>67</v>
      </c>
      <c r="B1283" t="s">
        <v>422</v>
      </c>
      <c r="C1283" t="s">
        <v>1085</v>
      </c>
      <c r="D1283" t="s">
        <v>14</v>
      </c>
      <c r="E1283" s="6" t="s">
        <v>15</v>
      </c>
      <c r="F1283" t="s">
        <v>16</v>
      </c>
      <c r="G1283">
        <v>4.3</v>
      </c>
      <c r="H1283" s="2">
        <v>22990</v>
      </c>
      <c r="I1283" s="2">
        <v>22990</v>
      </c>
      <c r="J1283" t="s">
        <v>424</v>
      </c>
      <c r="K1283">
        <v>0</v>
      </c>
      <c r="L1283">
        <v>0</v>
      </c>
      <c r="M1283">
        <f t="shared" ca="1" si="20"/>
        <v>234</v>
      </c>
      <c r="N1283" s="2">
        <f ca="1" xml:space="preserve"> Table7[[#This Row],[Selling Price]] * Table7[[#This Row],[Units sold (Anually)]]</f>
        <v>5379660</v>
      </c>
      <c r="O1283" s="2">
        <f ca="1" xml:space="preserve"> (-Table7[[#This Row],[Original Price]] - Table7[[#This Row],[Selling Price]])  * Table7[[#This Row],[Units sold (Anually)]]</f>
        <v>-10759320</v>
      </c>
      <c r="P1283" s="2">
        <f ca="1" xml:space="preserve"> (Table7[[#This Row],[Original Price]] - Table7[[#This Row],[Selling Price]]) * Table7[[#This Row],[Units sold (Anually)]]</f>
        <v>0</v>
      </c>
      <c r="Q1283" s="2">
        <f ca="1" xml:space="preserve"> Table7[[#This Row],[Sales]] - Table7[[#This Row],[Discount]]</f>
        <v>5379660</v>
      </c>
    </row>
    <row r="1284" spans="1:17">
      <c r="A1284" t="s">
        <v>56</v>
      </c>
      <c r="B1284" t="s">
        <v>1744</v>
      </c>
      <c r="C1284" t="s">
        <v>1745</v>
      </c>
      <c r="D1284" t="s">
        <v>45</v>
      </c>
      <c r="E1284" s="6" t="s">
        <v>15</v>
      </c>
      <c r="F1284" t="s">
        <v>16</v>
      </c>
      <c r="G1284">
        <v>4.3</v>
      </c>
      <c r="H1284" s="2">
        <v>18887</v>
      </c>
      <c r="I1284" s="2">
        <v>19618</v>
      </c>
      <c r="J1284" t="s">
        <v>1746</v>
      </c>
      <c r="K1284">
        <v>731</v>
      </c>
      <c r="L1284">
        <v>3.7261698440207902</v>
      </c>
      <c r="M1284">
        <f t="shared" ca="1" si="20"/>
        <v>478</v>
      </c>
      <c r="N1284" s="2">
        <f ca="1" xml:space="preserve"> Table7[[#This Row],[Selling Price]] * Table7[[#This Row],[Units sold (Anually)]]</f>
        <v>9027986</v>
      </c>
      <c r="O1284" s="2">
        <f ca="1" xml:space="preserve"> (-Table7[[#This Row],[Original Price]] - Table7[[#This Row],[Selling Price]])  * Table7[[#This Row],[Units sold (Anually)]]</f>
        <v>-18405390</v>
      </c>
      <c r="P1284" s="2">
        <f ca="1" xml:space="preserve"> (Table7[[#This Row],[Original Price]] - Table7[[#This Row],[Selling Price]]) * Table7[[#This Row],[Units sold (Anually)]]</f>
        <v>349418</v>
      </c>
      <c r="Q1284" s="2">
        <f ca="1" xml:space="preserve"> Table7[[#This Row],[Sales]] - Table7[[#This Row],[Discount]]</f>
        <v>9027255</v>
      </c>
    </row>
    <row r="1285" spans="1:17">
      <c r="A1285" t="s">
        <v>83</v>
      </c>
      <c r="B1285" t="s">
        <v>1747</v>
      </c>
      <c r="C1285" t="s">
        <v>80</v>
      </c>
      <c r="D1285" t="s">
        <v>20</v>
      </c>
      <c r="E1285" s="6" t="s">
        <v>70</v>
      </c>
      <c r="F1285" t="s">
        <v>16</v>
      </c>
      <c r="G1285">
        <v>3.7</v>
      </c>
      <c r="H1285" s="2">
        <v>17499</v>
      </c>
      <c r="I1285" s="2">
        <v>17499</v>
      </c>
      <c r="J1285" t="s">
        <v>1748</v>
      </c>
      <c r="K1285">
        <v>0</v>
      </c>
      <c r="L1285">
        <v>0</v>
      </c>
      <c r="M1285">
        <f t="shared" ca="1" si="20"/>
        <v>337</v>
      </c>
      <c r="N1285" s="2">
        <f ca="1" xml:space="preserve"> Table7[[#This Row],[Selling Price]] * Table7[[#This Row],[Units sold (Anually)]]</f>
        <v>5897163</v>
      </c>
      <c r="O1285" s="2">
        <f ca="1" xml:space="preserve"> (-Table7[[#This Row],[Original Price]] - Table7[[#This Row],[Selling Price]])  * Table7[[#This Row],[Units sold (Anually)]]</f>
        <v>-11794326</v>
      </c>
      <c r="P1285" s="2">
        <f ca="1" xml:space="preserve"> (Table7[[#This Row],[Original Price]] - Table7[[#This Row],[Selling Price]]) * Table7[[#This Row],[Units sold (Anually)]]</f>
        <v>0</v>
      </c>
      <c r="Q1285" s="2">
        <f ca="1" xml:space="preserve"> Table7[[#This Row],[Sales]] - Table7[[#This Row],[Discount]]</f>
        <v>5897163</v>
      </c>
    </row>
    <row r="1286" spans="1:17">
      <c r="A1286" t="s">
        <v>23</v>
      </c>
      <c r="B1286" t="s">
        <v>24</v>
      </c>
      <c r="C1286" t="s">
        <v>400</v>
      </c>
      <c r="D1286" t="s">
        <v>50</v>
      </c>
      <c r="E1286" s="6" t="s">
        <v>70</v>
      </c>
      <c r="F1286" t="s">
        <v>16</v>
      </c>
      <c r="G1286">
        <v>4.4000000000000004</v>
      </c>
      <c r="H1286" s="2">
        <v>7499</v>
      </c>
      <c r="I1286" s="2">
        <v>8999</v>
      </c>
      <c r="J1286" t="s">
        <v>26</v>
      </c>
      <c r="K1286">
        <v>1500</v>
      </c>
      <c r="L1286">
        <v>16.6685187243027</v>
      </c>
      <c r="M1286">
        <f t="shared" ca="1" si="20"/>
        <v>408</v>
      </c>
      <c r="N1286" s="2">
        <f ca="1" xml:space="preserve"> Table7[[#This Row],[Selling Price]] * Table7[[#This Row],[Units sold (Anually)]]</f>
        <v>3059592</v>
      </c>
      <c r="O1286" s="2">
        <f ca="1" xml:space="preserve"> (-Table7[[#This Row],[Original Price]] - Table7[[#This Row],[Selling Price]])  * Table7[[#This Row],[Units sold (Anually)]]</f>
        <v>-6731184</v>
      </c>
      <c r="P1286" s="2">
        <f ca="1" xml:space="preserve"> (Table7[[#This Row],[Original Price]] - Table7[[#This Row],[Selling Price]]) * Table7[[#This Row],[Units sold (Anually)]]</f>
        <v>612000</v>
      </c>
      <c r="Q1286" s="2">
        <f ca="1" xml:space="preserve"> Table7[[#This Row],[Sales]] - Table7[[#This Row],[Discount]]</f>
        <v>3058092</v>
      </c>
    </row>
    <row r="1287" spans="1:17">
      <c r="A1287" t="s">
        <v>33</v>
      </c>
      <c r="B1287" t="s">
        <v>574</v>
      </c>
      <c r="C1287" t="s">
        <v>173</v>
      </c>
      <c r="D1287" t="s">
        <v>45</v>
      </c>
      <c r="E1287" s="6" t="s">
        <v>714</v>
      </c>
      <c r="F1287" t="s">
        <v>16</v>
      </c>
      <c r="G1287" t="s">
        <v>2506</v>
      </c>
      <c r="H1287" s="2">
        <v>179900</v>
      </c>
      <c r="I1287" s="2">
        <v>179900</v>
      </c>
      <c r="J1287" t="s">
        <v>575</v>
      </c>
      <c r="K1287">
        <v>0</v>
      </c>
      <c r="L1287">
        <v>0</v>
      </c>
      <c r="M1287">
        <f t="shared" ca="1" si="20"/>
        <v>490</v>
      </c>
      <c r="N1287" s="2">
        <f ca="1" xml:space="preserve"> Table7[[#This Row],[Selling Price]] * Table7[[#This Row],[Units sold (Anually)]]</f>
        <v>88151000</v>
      </c>
      <c r="O1287" s="2">
        <f ca="1" xml:space="preserve"> (-Table7[[#This Row],[Original Price]] - Table7[[#This Row],[Selling Price]])  * Table7[[#This Row],[Units sold (Anually)]]</f>
        <v>-176302000</v>
      </c>
      <c r="P1287" s="2">
        <f ca="1" xml:space="preserve"> (Table7[[#This Row],[Original Price]] - Table7[[#This Row],[Selling Price]]) * Table7[[#This Row],[Units sold (Anually)]]</f>
        <v>0</v>
      </c>
      <c r="Q1287" s="2">
        <f ca="1" xml:space="preserve"> Table7[[#This Row],[Sales]] - Table7[[#This Row],[Discount]]</f>
        <v>88151000</v>
      </c>
    </row>
    <row r="1288" spans="1:17">
      <c r="A1288" t="s">
        <v>11</v>
      </c>
      <c r="B1288" t="s">
        <v>352</v>
      </c>
      <c r="C1288" t="s">
        <v>35</v>
      </c>
      <c r="D1288" t="s">
        <v>50</v>
      </c>
      <c r="E1288" s="6" t="s">
        <v>70</v>
      </c>
      <c r="F1288" t="s">
        <v>16</v>
      </c>
      <c r="G1288">
        <v>4.3</v>
      </c>
      <c r="H1288" s="2">
        <v>13500</v>
      </c>
      <c r="I1288" s="2">
        <v>13500</v>
      </c>
      <c r="J1288" t="s">
        <v>353</v>
      </c>
      <c r="K1288">
        <v>0</v>
      </c>
      <c r="L1288">
        <v>0</v>
      </c>
      <c r="M1288">
        <f t="shared" ca="1" si="20"/>
        <v>301</v>
      </c>
      <c r="N1288" s="2">
        <f ca="1" xml:space="preserve"> Table7[[#This Row],[Selling Price]] * Table7[[#This Row],[Units sold (Anually)]]</f>
        <v>4063500</v>
      </c>
      <c r="O1288" s="2">
        <f ca="1" xml:space="preserve"> (-Table7[[#This Row],[Original Price]] - Table7[[#This Row],[Selling Price]])  * Table7[[#This Row],[Units sold (Anually)]]</f>
        <v>-8127000</v>
      </c>
      <c r="P1288" s="2">
        <f ca="1" xml:space="preserve"> (Table7[[#This Row],[Original Price]] - Table7[[#This Row],[Selling Price]]) * Table7[[#This Row],[Units sold (Anually)]]</f>
        <v>0</v>
      </c>
      <c r="Q1288" s="2">
        <f ca="1" xml:space="preserve"> Table7[[#This Row],[Sales]] - Table7[[#This Row],[Discount]]</f>
        <v>4063500</v>
      </c>
    </row>
    <row r="1289" spans="1:17">
      <c r="A1289" t="s">
        <v>56</v>
      </c>
      <c r="B1289" t="s">
        <v>246</v>
      </c>
      <c r="C1289" t="s">
        <v>977</v>
      </c>
      <c r="D1289" t="s">
        <v>14</v>
      </c>
      <c r="E1289" s="6" t="s">
        <v>15</v>
      </c>
      <c r="F1289" t="s">
        <v>16</v>
      </c>
      <c r="G1289">
        <v>4.3</v>
      </c>
      <c r="H1289" s="2">
        <v>28999</v>
      </c>
      <c r="I1289" s="2">
        <v>33999</v>
      </c>
      <c r="J1289" t="s">
        <v>248</v>
      </c>
      <c r="K1289">
        <v>5000</v>
      </c>
      <c r="L1289">
        <v>14.706314891614401</v>
      </c>
      <c r="M1289">
        <f t="shared" ca="1" si="20"/>
        <v>459</v>
      </c>
      <c r="N1289" s="2">
        <f ca="1" xml:space="preserve"> Table7[[#This Row],[Selling Price]] * Table7[[#This Row],[Units sold (Anually)]]</f>
        <v>13310541</v>
      </c>
      <c r="O1289" s="2">
        <f ca="1" xml:space="preserve"> (-Table7[[#This Row],[Original Price]] - Table7[[#This Row],[Selling Price]])  * Table7[[#This Row],[Units sold (Anually)]]</f>
        <v>-28916082</v>
      </c>
      <c r="P1289" s="2">
        <f ca="1" xml:space="preserve"> (Table7[[#This Row],[Original Price]] - Table7[[#This Row],[Selling Price]]) * Table7[[#This Row],[Units sold (Anually)]]</f>
        <v>2295000</v>
      </c>
      <c r="Q1289" s="2">
        <f ca="1" xml:space="preserve"> Table7[[#This Row],[Sales]] - Table7[[#This Row],[Discount]]</f>
        <v>13305541</v>
      </c>
    </row>
    <row r="1290" spans="1:17">
      <c r="A1290" t="s">
        <v>67</v>
      </c>
      <c r="B1290" t="s">
        <v>452</v>
      </c>
      <c r="C1290" t="s">
        <v>846</v>
      </c>
      <c r="D1290" t="s">
        <v>30</v>
      </c>
      <c r="E1290" s="6" t="s">
        <v>15</v>
      </c>
      <c r="F1290" t="s">
        <v>16</v>
      </c>
      <c r="G1290">
        <v>4.3</v>
      </c>
      <c r="H1290" s="2">
        <v>15990</v>
      </c>
      <c r="I1290" s="2">
        <v>15990</v>
      </c>
      <c r="J1290" t="s">
        <v>454</v>
      </c>
      <c r="K1290">
        <v>0</v>
      </c>
      <c r="L1290">
        <v>0</v>
      </c>
      <c r="M1290">
        <f t="shared" ca="1" si="20"/>
        <v>370</v>
      </c>
      <c r="N1290" s="2">
        <f ca="1" xml:space="preserve"> Table7[[#This Row],[Selling Price]] * Table7[[#This Row],[Units sold (Anually)]]</f>
        <v>5916300</v>
      </c>
      <c r="O1290" s="2">
        <f ca="1" xml:space="preserve"> (-Table7[[#This Row],[Original Price]] - Table7[[#This Row],[Selling Price]])  * Table7[[#This Row],[Units sold (Anually)]]</f>
        <v>-11832600</v>
      </c>
      <c r="P1290" s="2">
        <f ca="1" xml:space="preserve"> (Table7[[#This Row],[Original Price]] - Table7[[#This Row],[Selling Price]]) * Table7[[#This Row],[Units sold (Anually)]]</f>
        <v>0</v>
      </c>
      <c r="Q1290" s="2">
        <f ca="1" xml:space="preserve"> Table7[[#This Row],[Sales]] - Table7[[#This Row],[Discount]]</f>
        <v>5916300</v>
      </c>
    </row>
    <row r="1291" spans="1:17">
      <c r="A1291" t="s">
        <v>11</v>
      </c>
      <c r="B1291" t="s">
        <v>1749</v>
      </c>
      <c r="C1291" t="s">
        <v>1750</v>
      </c>
      <c r="D1291" t="s">
        <v>14</v>
      </c>
      <c r="E1291" s="6" t="s">
        <v>15</v>
      </c>
      <c r="F1291" t="s">
        <v>16</v>
      </c>
      <c r="G1291">
        <v>4.4000000000000004</v>
      </c>
      <c r="H1291" s="2">
        <v>27499</v>
      </c>
      <c r="I1291" s="2">
        <v>34999</v>
      </c>
      <c r="J1291" t="s">
        <v>1751</v>
      </c>
      <c r="K1291">
        <v>7500</v>
      </c>
      <c r="L1291">
        <v>21.429183690962599</v>
      </c>
      <c r="M1291">
        <f t="shared" ca="1" si="20"/>
        <v>453</v>
      </c>
      <c r="N1291" s="2">
        <f ca="1" xml:space="preserve"> Table7[[#This Row],[Selling Price]] * Table7[[#This Row],[Units sold (Anually)]]</f>
        <v>12457047</v>
      </c>
      <c r="O1291" s="2">
        <f ca="1" xml:space="preserve"> (-Table7[[#This Row],[Original Price]] - Table7[[#This Row],[Selling Price]])  * Table7[[#This Row],[Units sold (Anually)]]</f>
        <v>-28311594</v>
      </c>
      <c r="P1291" s="2">
        <f ca="1" xml:space="preserve"> (Table7[[#This Row],[Original Price]] - Table7[[#This Row],[Selling Price]]) * Table7[[#This Row],[Units sold (Anually)]]</f>
        <v>3397500</v>
      </c>
      <c r="Q1291" s="2">
        <f ca="1" xml:space="preserve"> Table7[[#This Row],[Sales]] - Table7[[#This Row],[Discount]]</f>
        <v>12449547</v>
      </c>
    </row>
    <row r="1292" spans="1:17">
      <c r="A1292" t="s">
        <v>67</v>
      </c>
      <c r="B1292" t="s">
        <v>315</v>
      </c>
      <c r="C1292" t="s">
        <v>316</v>
      </c>
      <c r="D1292" t="s">
        <v>50</v>
      </c>
      <c r="E1292" s="6" t="s">
        <v>31</v>
      </c>
      <c r="F1292" t="s">
        <v>16</v>
      </c>
      <c r="G1292">
        <v>4.3</v>
      </c>
      <c r="H1292" s="2">
        <v>10990</v>
      </c>
      <c r="I1292" s="2">
        <v>16990</v>
      </c>
      <c r="J1292" t="s">
        <v>317</v>
      </c>
      <c r="K1292">
        <v>6000</v>
      </c>
      <c r="L1292">
        <v>35.314891112418998</v>
      </c>
      <c r="M1292">
        <f t="shared" ca="1" si="20"/>
        <v>363</v>
      </c>
      <c r="N1292" s="2">
        <f ca="1" xml:space="preserve"> Table7[[#This Row],[Selling Price]] * Table7[[#This Row],[Units sold (Anually)]]</f>
        <v>3989370</v>
      </c>
      <c r="O1292" s="2">
        <f ca="1" xml:space="preserve"> (-Table7[[#This Row],[Original Price]] - Table7[[#This Row],[Selling Price]])  * Table7[[#This Row],[Units sold (Anually)]]</f>
        <v>-10156740</v>
      </c>
      <c r="P1292" s="2">
        <f ca="1" xml:space="preserve"> (Table7[[#This Row],[Original Price]] - Table7[[#This Row],[Selling Price]]) * Table7[[#This Row],[Units sold (Anually)]]</f>
        <v>2178000</v>
      </c>
      <c r="Q1292" s="2">
        <f ca="1" xml:space="preserve"> Table7[[#This Row],[Sales]] - Table7[[#This Row],[Discount]]</f>
        <v>3983370</v>
      </c>
    </row>
    <row r="1293" spans="1:17">
      <c r="A1293" t="s">
        <v>38</v>
      </c>
      <c r="B1293" t="s">
        <v>526</v>
      </c>
      <c r="C1293" t="s">
        <v>80</v>
      </c>
      <c r="D1293" t="s">
        <v>50</v>
      </c>
      <c r="E1293" s="6" t="s">
        <v>70</v>
      </c>
      <c r="F1293" t="s">
        <v>16</v>
      </c>
      <c r="G1293">
        <v>3.9</v>
      </c>
      <c r="H1293" s="2">
        <v>5999</v>
      </c>
      <c r="I1293" s="2">
        <v>5999</v>
      </c>
      <c r="J1293" t="s">
        <v>527</v>
      </c>
      <c r="K1293">
        <v>0</v>
      </c>
      <c r="L1293">
        <v>0</v>
      </c>
      <c r="M1293">
        <f t="shared" ca="1" si="20"/>
        <v>438</v>
      </c>
      <c r="N1293" s="2">
        <f ca="1" xml:space="preserve"> Table7[[#This Row],[Selling Price]] * Table7[[#This Row],[Units sold (Anually)]]</f>
        <v>2627562</v>
      </c>
      <c r="O1293" s="2">
        <f ca="1" xml:space="preserve"> (-Table7[[#This Row],[Original Price]] - Table7[[#This Row],[Selling Price]])  * Table7[[#This Row],[Units sold (Anually)]]</f>
        <v>-5255124</v>
      </c>
      <c r="P1293" s="2">
        <f ca="1" xml:space="preserve"> (Table7[[#This Row],[Original Price]] - Table7[[#This Row],[Selling Price]]) * Table7[[#This Row],[Units sold (Anually)]]</f>
        <v>0</v>
      </c>
      <c r="Q1293" s="2">
        <f ca="1" xml:space="preserve"> Table7[[#This Row],[Sales]] - Table7[[#This Row],[Discount]]</f>
        <v>2627562</v>
      </c>
    </row>
    <row r="1294" spans="1:17">
      <c r="A1294" t="s">
        <v>38</v>
      </c>
      <c r="B1294" t="s">
        <v>914</v>
      </c>
      <c r="C1294" t="s">
        <v>97</v>
      </c>
      <c r="D1294" t="s">
        <v>20</v>
      </c>
      <c r="E1294" s="6" t="s">
        <v>21</v>
      </c>
      <c r="F1294" t="s">
        <v>16</v>
      </c>
      <c r="G1294">
        <v>4.0999999999999996</v>
      </c>
      <c r="H1294" s="2">
        <v>15999</v>
      </c>
      <c r="I1294" s="2">
        <v>15999</v>
      </c>
      <c r="J1294" t="s">
        <v>915</v>
      </c>
      <c r="K1294">
        <v>0</v>
      </c>
      <c r="L1294">
        <v>0</v>
      </c>
      <c r="M1294">
        <f t="shared" ca="1" si="20"/>
        <v>459</v>
      </c>
      <c r="N1294" s="2">
        <f ca="1" xml:space="preserve"> Table7[[#This Row],[Selling Price]] * Table7[[#This Row],[Units sold (Anually)]]</f>
        <v>7343541</v>
      </c>
      <c r="O1294" s="2">
        <f ca="1" xml:space="preserve"> (-Table7[[#This Row],[Original Price]] - Table7[[#This Row],[Selling Price]])  * Table7[[#This Row],[Units sold (Anually)]]</f>
        <v>-14687082</v>
      </c>
      <c r="P1294" s="2">
        <f ca="1" xml:space="preserve"> (Table7[[#This Row],[Original Price]] - Table7[[#This Row],[Selling Price]]) * Table7[[#This Row],[Units sold (Anually)]]</f>
        <v>0</v>
      </c>
      <c r="Q1294" s="2">
        <f ca="1" xml:space="preserve"> Table7[[#This Row],[Sales]] - Table7[[#This Row],[Discount]]</f>
        <v>7343541</v>
      </c>
    </row>
    <row r="1295" spans="1:17">
      <c r="A1295" t="s">
        <v>11</v>
      </c>
      <c r="B1295" t="s">
        <v>804</v>
      </c>
      <c r="C1295" t="s">
        <v>1089</v>
      </c>
      <c r="D1295" t="s">
        <v>45</v>
      </c>
      <c r="E1295" s="6" t="s">
        <v>15</v>
      </c>
      <c r="F1295" t="s">
        <v>16</v>
      </c>
      <c r="G1295">
        <v>4.0999999999999996</v>
      </c>
      <c r="H1295" s="2">
        <v>21700</v>
      </c>
      <c r="I1295" s="2">
        <v>21700</v>
      </c>
      <c r="J1295" t="s">
        <v>806</v>
      </c>
      <c r="K1295">
        <v>0</v>
      </c>
      <c r="L1295">
        <v>0</v>
      </c>
      <c r="M1295">
        <f t="shared" ca="1" si="20"/>
        <v>407</v>
      </c>
      <c r="N1295" s="2">
        <f ca="1" xml:space="preserve"> Table7[[#This Row],[Selling Price]] * Table7[[#This Row],[Units sold (Anually)]]</f>
        <v>8831900</v>
      </c>
      <c r="O1295" s="2">
        <f ca="1" xml:space="preserve"> (-Table7[[#This Row],[Original Price]] - Table7[[#This Row],[Selling Price]])  * Table7[[#This Row],[Units sold (Anually)]]</f>
        <v>-17663800</v>
      </c>
      <c r="P1295" s="2">
        <f ca="1" xml:space="preserve"> (Table7[[#This Row],[Original Price]] - Table7[[#This Row],[Selling Price]]) * Table7[[#This Row],[Units sold (Anually)]]</f>
        <v>0</v>
      </c>
      <c r="Q1295" s="2">
        <f ca="1" xml:space="preserve"> Table7[[#This Row],[Sales]] - Table7[[#This Row],[Discount]]</f>
        <v>8831900</v>
      </c>
    </row>
    <row r="1296" spans="1:17">
      <c r="A1296" t="s">
        <v>33</v>
      </c>
      <c r="B1296" t="s">
        <v>172</v>
      </c>
      <c r="C1296" t="s">
        <v>514</v>
      </c>
      <c r="D1296" t="s">
        <v>20</v>
      </c>
      <c r="E1296" s="6" t="s">
        <v>63</v>
      </c>
      <c r="F1296" t="s">
        <v>16</v>
      </c>
      <c r="G1296">
        <v>4.5</v>
      </c>
      <c r="H1296" s="2">
        <v>77000</v>
      </c>
      <c r="I1296" s="2">
        <v>77000</v>
      </c>
      <c r="J1296" t="s">
        <v>174</v>
      </c>
      <c r="K1296">
        <v>0</v>
      </c>
      <c r="L1296">
        <v>0</v>
      </c>
      <c r="M1296">
        <f t="shared" ca="1" si="20"/>
        <v>195</v>
      </c>
      <c r="N1296" s="2">
        <f ca="1" xml:space="preserve"> Table7[[#This Row],[Selling Price]] * Table7[[#This Row],[Units sold (Anually)]]</f>
        <v>15015000</v>
      </c>
      <c r="O1296" s="2">
        <f ca="1" xml:space="preserve"> (-Table7[[#This Row],[Original Price]] - Table7[[#This Row],[Selling Price]])  * Table7[[#This Row],[Units sold (Anually)]]</f>
        <v>-30030000</v>
      </c>
      <c r="P1296" s="2">
        <f ca="1" xml:space="preserve"> (Table7[[#This Row],[Original Price]] - Table7[[#This Row],[Selling Price]]) * Table7[[#This Row],[Units sold (Anually)]]</f>
        <v>0</v>
      </c>
      <c r="Q1296" s="2">
        <f ca="1" xml:space="preserve"> Table7[[#This Row],[Sales]] - Table7[[#This Row],[Discount]]</f>
        <v>15015000</v>
      </c>
    </row>
    <row r="1297" spans="1:17">
      <c r="A1297" t="s">
        <v>91</v>
      </c>
      <c r="B1297" t="s">
        <v>1752</v>
      </c>
      <c r="C1297" t="s">
        <v>1753</v>
      </c>
      <c r="D1297" t="s">
        <v>277</v>
      </c>
      <c r="E1297" s="6" t="s">
        <v>63</v>
      </c>
      <c r="F1297" t="s">
        <v>16</v>
      </c>
      <c r="G1297">
        <v>4.0999999999999996</v>
      </c>
      <c r="H1297" s="2">
        <v>64999</v>
      </c>
      <c r="I1297" s="2">
        <v>89999</v>
      </c>
      <c r="J1297" t="s">
        <v>1754</v>
      </c>
      <c r="K1297">
        <v>25000</v>
      </c>
      <c r="L1297">
        <v>27.778086423182401</v>
      </c>
      <c r="M1297">
        <f t="shared" ca="1" si="20"/>
        <v>244</v>
      </c>
      <c r="N1297" s="2">
        <f ca="1" xml:space="preserve"> Table7[[#This Row],[Selling Price]] * Table7[[#This Row],[Units sold (Anually)]]</f>
        <v>15859756</v>
      </c>
      <c r="O1297" s="2">
        <f ca="1" xml:space="preserve"> (-Table7[[#This Row],[Original Price]] - Table7[[#This Row],[Selling Price]])  * Table7[[#This Row],[Units sold (Anually)]]</f>
        <v>-37819512</v>
      </c>
      <c r="P1297" s="2">
        <f ca="1" xml:space="preserve"> (Table7[[#This Row],[Original Price]] - Table7[[#This Row],[Selling Price]]) * Table7[[#This Row],[Units sold (Anually)]]</f>
        <v>6100000</v>
      </c>
      <c r="Q1297" s="2">
        <f ca="1" xml:space="preserve"> Table7[[#This Row],[Sales]] - Table7[[#This Row],[Discount]]</f>
        <v>15834756</v>
      </c>
    </row>
    <row r="1298" spans="1:17">
      <c r="A1298" t="s">
        <v>87</v>
      </c>
      <c r="B1298" t="s">
        <v>1554</v>
      </c>
      <c r="C1298" t="s">
        <v>35</v>
      </c>
      <c r="D1298" t="s">
        <v>50</v>
      </c>
      <c r="E1298" s="6" t="s">
        <v>70</v>
      </c>
      <c r="F1298" t="s">
        <v>16</v>
      </c>
      <c r="G1298">
        <v>4.2</v>
      </c>
      <c r="H1298" s="2">
        <v>9599</v>
      </c>
      <c r="I1298" s="2">
        <v>9599</v>
      </c>
      <c r="J1298" t="s">
        <v>1555</v>
      </c>
      <c r="K1298">
        <v>0</v>
      </c>
      <c r="L1298">
        <v>0</v>
      </c>
      <c r="M1298">
        <f t="shared" ca="1" si="20"/>
        <v>230</v>
      </c>
      <c r="N1298" s="2">
        <f ca="1" xml:space="preserve"> Table7[[#This Row],[Selling Price]] * Table7[[#This Row],[Units sold (Anually)]]</f>
        <v>2207770</v>
      </c>
      <c r="O1298" s="2">
        <f ca="1" xml:space="preserve"> (-Table7[[#This Row],[Original Price]] - Table7[[#This Row],[Selling Price]])  * Table7[[#This Row],[Units sold (Anually)]]</f>
        <v>-4415540</v>
      </c>
      <c r="P1298" s="2">
        <f ca="1" xml:space="preserve"> (Table7[[#This Row],[Original Price]] - Table7[[#This Row],[Selling Price]]) * Table7[[#This Row],[Units sold (Anually)]]</f>
        <v>0</v>
      </c>
      <c r="Q1298" s="2">
        <f ca="1" xml:space="preserve"> Table7[[#This Row],[Sales]] - Table7[[#This Row],[Discount]]</f>
        <v>2207770</v>
      </c>
    </row>
    <row r="1299" spans="1:17">
      <c r="A1299" t="s">
        <v>33</v>
      </c>
      <c r="B1299" t="s">
        <v>411</v>
      </c>
      <c r="C1299" t="s">
        <v>173</v>
      </c>
      <c r="D1299" t="s">
        <v>36</v>
      </c>
      <c r="E1299" s="6" t="s">
        <v>46</v>
      </c>
      <c r="F1299" t="s">
        <v>16</v>
      </c>
      <c r="G1299">
        <v>4.7</v>
      </c>
      <c r="H1299" s="2">
        <v>159900</v>
      </c>
      <c r="I1299" s="2">
        <v>159900</v>
      </c>
      <c r="J1299" t="s">
        <v>412</v>
      </c>
      <c r="K1299">
        <v>0</v>
      </c>
      <c r="L1299">
        <v>0</v>
      </c>
      <c r="M1299">
        <f t="shared" ca="1" si="20"/>
        <v>448</v>
      </c>
      <c r="N1299" s="2">
        <f ca="1" xml:space="preserve"> Table7[[#This Row],[Selling Price]] * Table7[[#This Row],[Units sold (Anually)]]</f>
        <v>71635200</v>
      </c>
      <c r="O1299" s="2">
        <f ca="1" xml:space="preserve"> (-Table7[[#This Row],[Original Price]] - Table7[[#This Row],[Selling Price]])  * Table7[[#This Row],[Units sold (Anually)]]</f>
        <v>-143270400</v>
      </c>
      <c r="P1299" s="2">
        <f ca="1" xml:space="preserve"> (Table7[[#This Row],[Original Price]] - Table7[[#This Row],[Selling Price]]) * Table7[[#This Row],[Units sold (Anually)]]</f>
        <v>0</v>
      </c>
      <c r="Q1299" s="2">
        <f ca="1" xml:space="preserve"> Table7[[#This Row],[Sales]] - Table7[[#This Row],[Discount]]</f>
        <v>71635200</v>
      </c>
    </row>
    <row r="1300" spans="1:17">
      <c r="A1300" t="s">
        <v>23</v>
      </c>
      <c r="B1300">
        <v>3</v>
      </c>
      <c r="C1300" t="s">
        <v>35</v>
      </c>
      <c r="D1300" t="s">
        <v>50</v>
      </c>
      <c r="E1300" s="6" t="s">
        <v>70</v>
      </c>
      <c r="F1300" t="s">
        <v>16</v>
      </c>
      <c r="G1300">
        <v>4.5</v>
      </c>
      <c r="H1300" s="2">
        <v>8499</v>
      </c>
      <c r="I1300" s="2">
        <v>10999</v>
      </c>
      <c r="J1300" t="s">
        <v>1224</v>
      </c>
      <c r="K1300">
        <v>2500</v>
      </c>
      <c r="L1300">
        <v>22.729339030820899</v>
      </c>
      <c r="M1300">
        <f t="shared" ca="1" si="20"/>
        <v>259</v>
      </c>
      <c r="N1300" s="2">
        <f ca="1" xml:space="preserve"> Table7[[#This Row],[Selling Price]] * Table7[[#This Row],[Units sold (Anually)]]</f>
        <v>2201241</v>
      </c>
      <c r="O1300" s="2">
        <f ca="1" xml:space="preserve"> (-Table7[[#This Row],[Original Price]] - Table7[[#This Row],[Selling Price]])  * Table7[[#This Row],[Units sold (Anually)]]</f>
        <v>-5049982</v>
      </c>
      <c r="P1300" s="2">
        <f ca="1" xml:space="preserve"> (Table7[[#This Row],[Original Price]] - Table7[[#This Row],[Selling Price]]) * Table7[[#This Row],[Units sold (Anually)]]</f>
        <v>647500</v>
      </c>
      <c r="Q1300" s="2">
        <f ca="1" xml:space="preserve"> Table7[[#This Row],[Sales]] - Table7[[#This Row],[Discount]]</f>
        <v>2198741</v>
      </c>
    </row>
    <row r="1301" spans="1:17">
      <c r="A1301" t="s">
        <v>18</v>
      </c>
      <c r="B1301">
        <v>6310</v>
      </c>
      <c r="C1301" t="s">
        <v>35</v>
      </c>
      <c r="D1301" t="s">
        <v>41</v>
      </c>
      <c r="E1301" s="6" t="s">
        <v>14</v>
      </c>
      <c r="F1301" t="s">
        <v>16</v>
      </c>
      <c r="G1301" t="s">
        <v>2506</v>
      </c>
      <c r="H1301" s="2">
        <v>4049</v>
      </c>
      <c r="I1301" s="2">
        <v>4049</v>
      </c>
      <c r="J1301" t="s">
        <v>947</v>
      </c>
      <c r="K1301">
        <v>0</v>
      </c>
      <c r="L1301">
        <v>0</v>
      </c>
      <c r="M1301">
        <f t="shared" ca="1" si="20"/>
        <v>279</v>
      </c>
      <c r="N1301" s="2">
        <f ca="1" xml:space="preserve"> Table7[[#This Row],[Selling Price]] * Table7[[#This Row],[Units sold (Anually)]]</f>
        <v>1129671</v>
      </c>
      <c r="O1301" s="2">
        <f ca="1" xml:space="preserve"> (-Table7[[#This Row],[Original Price]] - Table7[[#This Row],[Selling Price]])  * Table7[[#This Row],[Units sold (Anually)]]</f>
        <v>-2259342</v>
      </c>
      <c r="P1301" s="2">
        <f ca="1" xml:space="preserve"> (Table7[[#This Row],[Original Price]] - Table7[[#This Row],[Selling Price]]) * Table7[[#This Row],[Units sold (Anually)]]</f>
        <v>0</v>
      </c>
      <c r="Q1301" s="2">
        <f ca="1" xml:space="preserve"> Table7[[#This Row],[Sales]] - Table7[[#This Row],[Discount]]</f>
        <v>1129671</v>
      </c>
    </row>
    <row r="1302" spans="1:17">
      <c r="A1302" t="s">
        <v>336</v>
      </c>
      <c r="B1302" t="s">
        <v>1755</v>
      </c>
      <c r="C1302" t="s">
        <v>1334</v>
      </c>
      <c r="D1302" t="s">
        <v>45</v>
      </c>
      <c r="E1302" s="6" t="s">
        <v>31</v>
      </c>
      <c r="F1302" t="s">
        <v>16</v>
      </c>
      <c r="G1302">
        <v>4.4000000000000004</v>
      </c>
      <c r="H1302" s="2">
        <v>14999</v>
      </c>
      <c r="I1302" s="2">
        <v>17999</v>
      </c>
      <c r="J1302" t="s">
        <v>1756</v>
      </c>
      <c r="K1302">
        <v>3000</v>
      </c>
      <c r="L1302">
        <v>16.6675926440357</v>
      </c>
      <c r="M1302">
        <f t="shared" ca="1" si="20"/>
        <v>404</v>
      </c>
      <c r="N1302" s="2">
        <f ca="1" xml:space="preserve"> Table7[[#This Row],[Selling Price]] * Table7[[#This Row],[Units sold (Anually)]]</f>
        <v>6059596</v>
      </c>
      <c r="O1302" s="2">
        <f ca="1" xml:space="preserve"> (-Table7[[#This Row],[Original Price]] - Table7[[#This Row],[Selling Price]])  * Table7[[#This Row],[Units sold (Anually)]]</f>
        <v>-13331192</v>
      </c>
      <c r="P1302" s="2">
        <f ca="1" xml:space="preserve"> (Table7[[#This Row],[Original Price]] - Table7[[#This Row],[Selling Price]]) * Table7[[#This Row],[Units sold (Anually)]]</f>
        <v>1212000</v>
      </c>
      <c r="Q1302" s="2">
        <f ca="1" xml:space="preserve"> Table7[[#This Row],[Sales]] - Table7[[#This Row],[Discount]]</f>
        <v>6056596</v>
      </c>
    </row>
    <row r="1303" spans="1:17">
      <c r="A1303" t="s">
        <v>83</v>
      </c>
      <c r="B1303" t="s">
        <v>1757</v>
      </c>
      <c r="C1303" t="s">
        <v>93</v>
      </c>
      <c r="D1303" t="s">
        <v>30</v>
      </c>
      <c r="E1303" s="6" t="s">
        <v>70</v>
      </c>
      <c r="F1303" t="s">
        <v>16</v>
      </c>
      <c r="G1303">
        <v>4</v>
      </c>
      <c r="H1303" s="2">
        <v>8999</v>
      </c>
      <c r="I1303" s="2">
        <v>8999</v>
      </c>
      <c r="J1303" t="s">
        <v>1758</v>
      </c>
      <c r="K1303">
        <v>0</v>
      </c>
      <c r="L1303">
        <v>0</v>
      </c>
      <c r="M1303">
        <f t="shared" ca="1" si="20"/>
        <v>252</v>
      </c>
      <c r="N1303" s="2">
        <f ca="1" xml:space="preserve"> Table7[[#This Row],[Selling Price]] * Table7[[#This Row],[Units sold (Anually)]]</f>
        <v>2267748</v>
      </c>
      <c r="O1303" s="2">
        <f ca="1" xml:space="preserve"> (-Table7[[#This Row],[Original Price]] - Table7[[#This Row],[Selling Price]])  * Table7[[#This Row],[Units sold (Anually)]]</f>
        <v>-4535496</v>
      </c>
      <c r="P1303" s="2">
        <f ca="1" xml:space="preserve"> (Table7[[#This Row],[Original Price]] - Table7[[#This Row],[Selling Price]]) * Table7[[#This Row],[Units sold (Anually)]]</f>
        <v>0</v>
      </c>
      <c r="Q1303" s="2">
        <f ca="1" xml:space="preserve"> Table7[[#This Row],[Sales]] - Table7[[#This Row],[Discount]]</f>
        <v>2267748</v>
      </c>
    </row>
    <row r="1304" spans="1:17">
      <c r="A1304" t="s">
        <v>147</v>
      </c>
      <c r="B1304" t="s">
        <v>1072</v>
      </c>
      <c r="C1304" t="s">
        <v>603</v>
      </c>
      <c r="D1304" t="s">
        <v>20</v>
      </c>
      <c r="E1304" s="6" t="s">
        <v>21</v>
      </c>
      <c r="F1304" t="s">
        <v>16</v>
      </c>
      <c r="G1304">
        <v>4.3</v>
      </c>
      <c r="H1304" s="2">
        <v>25990</v>
      </c>
      <c r="I1304" s="2">
        <v>25990</v>
      </c>
      <c r="J1304" t="s">
        <v>1073</v>
      </c>
      <c r="K1304">
        <v>0</v>
      </c>
      <c r="L1304">
        <v>0</v>
      </c>
      <c r="M1304">
        <f t="shared" ca="1" si="20"/>
        <v>301</v>
      </c>
      <c r="N1304" s="2">
        <f ca="1" xml:space="preserve"> Table7[[#This Row],[Selling Price]] * Table7[[#This Row],[Units sold (Anually)]]</f>
        <v>7822990</v>
      </c>
      <c r="O1304" s="2">
        <f ca="1" xml:space="preserve"> (-Table7[[#This Row],[Original Price]] - Table7[[#This Row],[Selling Price]])  * Table7[[#This Row],[Units sold (Anually)]]</f>
        <v>-15645980</v>
      </c>
      <c r="P1304" s="2">
        <f ca="1" xml:space="preserve"> (Table7[[#This Row],[Original Price]] - Table7[[#This Row],[Selling Price]]) * Table7[[#This Row],[Units sold (Anually)]]</f>
        <v>0</v>
      </c>
      <c r="Q1304" s="2">
        <f ca="1" xml:space="preserve"> Table7[[#This Row],[Sales]] - Table7[[#This Row],[Discount]]</f>
        <v>7822990</v>
      </c>
    </row>
    <row r="1305" spans="1:17">
      <c r="A1305" t="s">
        <v>23</v>
      </c>
      <c r="B1305" t="s">
        <v>959</v>
      </c>
      <c r="C1305" t="s">
        <v>1522</v>
      </c>
      <c r="D1305" t="s">
        <v>50</v>
      </c>
      <c r="E1305" s="6" t="s">
        <v>70</v>
      </c>
      <c r="F1305" t="s">
        <v>16</v>
      </c>
      <c r="G1305">
        <v>4.4000000000000004</v>
      </c>
      <c r="H1305" s="2">
        <v>8999</v>
      </c>
      <c r="I1305" s="2">
        <v>10999</v>
      </c>
      <c r="J1305" t="s">
        <v>960</v>
      </c>
      <c r="K1305">
        <v>2000</v>
      </c>
      <c r="L1305">
        <v>18.183471224656699</v>
      </c>
      <c r="M1305">
        <f t="shared" ca="1" si="20"/>
        <v>239</v>
      </c>
      <c r="N1305" s="2">
        <f ca="1" xml:space="preserve"> Table7[[#This Row],[Selling Price]] * Table7[[#This Row],[Units sold (Anually)]]</f>
        <v>2150761</v>
      </c>
      <c r="O1305" s="2">
        <f ca="1" xml:space="preserve"> (-Table7[[#This Row],[Original Price]] - Table7[[#This Row],[Selling Price]])  * Table7[[#This Row],[Units sold (Anually)]]</f>
        <v>-4779522</v>
      </c>
      <c r="P1305" s="2">
        <f ca="1" xml:space="preserve"> (Table7[[#This Row],[Original Price]] - Table7[[#This Row],[Selling Price]]) * Table7[[#This Row],[Units sold (Anually)]]</f>
        <v>478000</v>
      </c>
      <c r="Q1305" s="2">
        <f ca="1" xml:space="preserve"> Table7[[#This Row],[Sales]] - Table7[[#This Row],[Discount]]</f>
        <v>2148761</v>
      </c>
    </row>
    <row r="1306" spans="1:17">
      <c r="A1306" t="s">
        <v>11</v>
      </c>
      <c r="B1306" t="s">
        <v>1634</v>
      </c>
      <c r="C1306" t="s">
        <v>97</v>
      </c>
      <c r="D1306" t="s">
        <v>81</v>
      </c>
      <c r="E1306" s="6" t="s">
        <v>14</v>
      </c>
      <c r="F1306" t="s">
        <v>16</v>
      </c>
      <c r="G1306">
        <v>4</v>
      </c>
      <c r="H1306" s="2">
        <v>5999</v>
      </c>
      <c r="I1306" s="2">
        <v>5999</v>
      </c>
      <c r="J1306" t="s">
        <v>1635</v>
      </c>
      <c r="K1306">
        <v>0</v>
      </c>
      <c r="L1306">
        <v>0</v>
      </c>
      <c r="M1306">
        <f t="shared" ca="1" si="20"/>
        <v>422</v>
      </c>
      <c r="N1306" s="2">
        <f ca="1" xml:space="preserve"> Table7[[#This Row],[Selling Price]] * Table7[[#This Row],[Units sold (Anually)]]</f>
        <v>2531578</v>
      </c>
      <c r="O1306" s="2">
        <f ca="1" xml:space="preserve"> (-Table7[[#This Row],[Original Price]] - Table7[[#This Row],[Selling Price]])  * Table7[[#This Row],[Units sold (Anually)]]</f>
        <v>-5063156</v>
      </c>
      <c r="P1306" s="2">
        <f ca="1" xml:space="preserve"> (Table7[[#This Row],[Original Price]] - Table7[[#This Row],[Selling Price]]) * Table7[[#This Row],[Units sold (Anually)]]</f>
        <v>0</v>
      </c>
      <c r="Q1306" s="2">
        <f ca="1" xml:space="preserve"> Table7[[#This Row],[Sales]] - Table7[[#This Row],[Discount]]</f>
        <v>2531578</v>
      </c>
    </row>
    <row r="1307" spans="1:17">
      <c r="A1307" t="s">
        <v>11</v>
      </c>
      <c r="B1307" t="s">
        <v>1749</v>
      </c>
      <c r="C1307" t="s">
        <v>1759</v>
      </c>
      <c r="D1307" t="s">
        <v>14</v>
      </c>
      <c r="E1307" s="6" t="s">
        <v>15</v>
      </c>
      <c r="F1307" t="s">
        <v>16</v>
      </c>
      <c r="G1307">
        <v>4.4000000000000004</v>
      </c>
      <c r="H1307" s="2">
        <v>27499</v>
      </c>
      <c r="I1307" s="2">
        <v>34999</v>
      </c>
      <c r="J1307" t="s">
        <v>1751</v>
      </c>
      <c r="K1307">
        <v>7500</v>
      </c>
      <c r="L1307">
        <v>21.429183690962599</v>
      </c>
      <c r="M1307">
        <f t="shared" ca="1" si="20"/>
        <v>420</v>
      </c>
      <c r="N1307" s="2">
        <f ca="1" xml:space="preserve"> Table7[[#This Row],[Selling Price]] * Table7[[#This Row],[Units sold (Anually)]]</f>
        <v>11549580</v>
      </c>
      <c r="O1307" s="2">
        <f ca="1" xml:space="preserve"> (-Table7[[#This Row],[Original Price]] - Table7[[#This Row],[Selling Price]])  * Table7[[#This Row],[Units sold (Anually)]]</f>
        <v>-26249160</v>
      </c>
      <c r="P1307" s="2">
        <f ca="1" xml:space="preserve"> (Table7[[#This Row],[Original Price]] - Table7[[#This Row],[Selling Price]]) * Table7[[#This Row],[Units sold (Anually)]]</f>
        <v>3150000</v>
      </c>
      <c r="Q1307" s="2">
        <f ca="1" xml:space="preserve"> Table7[[#This Row],[Sales]] - Table7[[#This Row],[Discount]]</f>
        <v>11542080</v>
      </c>
    </row>
    <row r="1308" spans="1:17">
      <c r="A1308" t="s">
        <v>196</v>
      </c>
      <c r="B1308" t="s">
        <v>1760</v>
      </c>
      <c r="C1308" t="s">
        <v>1186</v>
      </c>
      <c r="D1308" t="s">
        <v>45</v>
      </c>
      <c r="E1308" s="6" t="s">
        <v>15</v>
      </c>
      <c r="F1308" t="s">
        <v>16</v>
      </c>
      <c r="G1308">
        <v>4.4000000000000004</v>
      </c>
      <c r="H1308" s="2">
        <v>60000</v>
      </c>
      <c r="I1308" s="2">
        <v>60000</v>
      </c>
      <c r="J1308" t="s">
        <v>1761</v>
      </c>
      <c r="K1308">
        <v>0</v>
      </c>
      <c r="L1308">
        <v>0</v>
      </c>
      <c r="M1308">
        <f t="shared" ca="1" si="20"/>
        <v>422</v>
      </c>
      <c r="N1308" s="2">
        <f ca="1" xml:space="preserve"> Table7[[#This Row],[Selling Price]] * Table7[[#This Row],[Units sold (Anually)]]</f>
        <v>25320000</v>
      </c>
      <c r="O1308" s="2">
        <f ca="1" xml:space="preserve"> (-Table7[[#This Row],[Original Price]] - Table7[[#This Row],[Selling Price]])  * Table7[[#This Row],[Units sold (Anually)]]</f>
        <v>-50640000</v>
      </c>
      <c r="P1308" s="2">
        <f ca="1" xml:space="preserve"> (Table7[[#This Row],[Original Price]] - Table7[[#This Row],[Selling Price]]) * Table7[[#This Row],[Units sold (Anually)]]</f>
        <v>0</v>
      </c>
      <c r="Q1308" s="2">
        <f ca="1" xml:space="preserve"> Table7[[#This Row],[Sales]] - Table7[[#This Row],[Discount]]</f>
        <v>25320000</v>
      </c>
    </row>
    <row r="1309" spans="1:17">
      <c r="A1309" t="s">
        <v>196</v>
      </c>
      <c r="B1309" t="s">
        <v>1380</v>
      </c>
      <c r="C1309" t="s">
        <v>1762</v>
      </c>
      <c r="D1309" t="s">
        <v>30</v>
      </c>
      <c r="E1309" s="6" t="s">
        <v>31</v>
      </c>
      <c r="F1309" t="s">
        <v>16</v>
      </c>
      <c r="G1309">
        <v>3.8</v>
      </c>
      <c r="H1309" s="2">
        <v>14999</v>
      </c>
      <c r="I1309" s="2">
        <v>14999</v>
      </c>
      <c r="J1309" t="s">
        <v>1381</v>
      </c>
      <c r="K1309">
        <v>0</v>
      </c>
      <c r="L1309">
        <v>0</v>
      </c>
      <c r="M1309">
        <f t="shared" ca="1" si="20"/>
        <v>101</v>
      </c>
      <c r="N1309" s="2">
        <f ca="1" xml:space="preserve"> Table7[[#This Row],[Selling Price]] * Table7[[#This Row],[Units sold (Anually)]]</f>
        <v>1514899</v>
      </c>
      <c r="O1309" s="2">
        <f ca="1" xml:space="preserve"> (-Table7[[#This Row],[Original Price]] - Table7[[#This Row],[Selling Price]])  * Table7[[#This Row],[Units sold (Anually)]]</f>
        <v>-3029798</v>
      </c>
      <c r="P1309" s="2">
        <f ca="1" xml:space="preserve"> (Table7[[#This Row],[Original Price]] - Table7[[#This Row],[Selling Price]]) * Table7[[#This Row],[Units sold (Anually)]]</f>
        <v>0</v>
      </c>
      <c r="Q1309" s="2">
        <f ca="1" xml:space="preserve"> Table7[[#This Row],[Sales]] - Table7[[#This Row],[Discount]]</f>
        <v>1514899</v>
      </c>
    </row>
    <row r="1310" spans="1:17">
      <c r="A1310" t="s">
        <v>23</v>
      </c>
      <c r="B1310" t="s">
        <v>200</v>
      </c>
      <c r="C1310" t="s">
        <v>664</v>
      </c>
      <c r="D1310" t="s">
        <v>50</v>
      </c>
      <c r="E1310" s="6" t="s">
        <v>70</v>
      </c>
      <c r="F1310" t="s">
        <v>16</v>
      </c>
      <c r="G1310">
        <v>4.3</v>
      </c>
      <c r="H1310" s="2">
        <v>8499</v>
      </c>
      <c r="I1310" s="2">
        <v>10999</v>
      </c>
      <c r="J1310" t="s">
        <v>202</v>
      </c>
      <c r="K1310">
        <v>2500</v>
      </c>
      <c r="L1310">
        <v>22.729339030820899</v>
      </c>
      <c r="M1310">
        <f t="shared" ca="1" si="20"/>
        <v>352</v>
      </c>
      <c r="N1310" s="2">
        <f ca="1" xml:space="preserve"> Table7[[#This Row],[Selling Price]] * Table7[[#This Row],[Units sold (Anually)]]</f>
        <v>2991648</v>
      </c>
      <c r="O1310" s="2">
        <f ca="1" xml:space="preserve"> (-Table7[[#This Row],[Original Price]] - Table7[[#This Row],[Selling Price]])  * Table7[[#This Row],[Units sold (Anually)]]</f>
        <v>-6863296</v>
      </c>
      <c r="P1310" s="2">
        <f ca="1" xml:space="preserve"> (Table7[[#This Row],[Original Price]] - Table7[[#This Row],[Selling Price]]) * Table7[[#This Row],[Units sold (Anually)]]</f>
        <v>880000</v>
      </c>
      <c r="Q1310" s="2">
        <f ca="1" xml:space="preserve"> Table7[[#This Row],[Sales]] - Table7[[#This Row],[Discount]]</f>
        <v>2989148</v>
      </c>
    </row>
    <row r="1311" spans="1:17">
      <c r="A1311" t="s">
        <v>196</v>
      </c>
      <c r="B1311" t="s">
        <v>1763</v>
      </c>
      <c r="C1311" t="s">
        <v>97</v>
      </c>
      <c r="D1311" t="s">
        <v>20</v>
      </c>
      <c r="E1311" s="6" t="s">
        <v>21</v>
      </c>
      <c r="F1311" t="s">
        <v>16</v>
      </c>
      <c r="G1311">
        <v>4.5</v>
      </c>
      <c r="H1311" s="2">
        <v>26299</v>
      </c>
      <c r="I1311" s="2">
        <v>26299</v>
      </c>
      <c r="J1311" t="s">
        <v>1764</v>
      </c>
      <c r="K1311">
        <v>0</v>
      </c>
      <c r="L1311">
        <v>0</v>
      </c>
      <c r="M1311">
        <f t="shared" ca="1" si="20"/>
        <v>243</v>
      </c>
      <c r="N1311" s="2">
        <f ca="1" xml:space="preserve"> Table7[[#This Row],[Selling Price]] * Table7[[#This Row],[Units sold (Anually)]]</f>
        <v>6390657</v>
      </c>
      <c r="O1311" s="2">
        <f ca="1" xml:space="preserve"> (-Table7[[#This Row],[Original Price]] - Table7[[#This Row],[Selling Price]])  * Table7[[#This Row],[Units sold (Anually)]]</f>
        <v>-12781314</v>
      </c>
      <c r="P1311" s="2">
        <f ca="1" xml:space="preserve"> (Table7[[#This Row],[Original Price]] - Table7[[#This Row],[Selling Price]]) * Table7[[#This Row],[Units sold (Anually)]]</f>
        <v>0</v>
      </c>
      <c r="Q1311" s="2">
        <f ca="1" xml:space="preserve"> Table7[[#This Row],[Sales]] - Table7[[#This Row],[Discount]]</f>
        <v>6390657</v>
      </c>
    </row>
    <row r="1312" spans="1:17">
      <c r="A1312" t="s">
        <v>336</v>
      </c>
      <c r="B1312" t="s">
        <v>337</v>
      </c>
      <c r="C1312" t="s">
        <v>1334</v>
      </c>
      <c r="D1312" t="s">
        <v>45</v>
      </c>
      <c r="E1312" s="6" t="s">
        <v>31</v>
      </c>
      <c r="F1312" t="s">
        <v>16</v>
      </c>
      <c r="G1312">
        <v>4.3</v>
      </c>
      <c r="H1312" s="2">
        <v>11999</v>
      </c>
      <c r="I1312" s="2">
        <v>12999</v>
      </c>
      <c r="J1312" t="s">
        <v>339</v>
      </c>
      <c r="K1312">
        <v>1000</v>
      </c>
      <c r="L1312">
        <v>7.69289945380413</v>
      </c>
      <c r="M1312">
        <f t="shared" ca="1" si="20"/>
        <v>194</v>
      </c>
      <c r="N1312" s="2">
        <f ca="1" xml:space="preserve"> Table7[[#This Row],[Selling Price]] * Table7[[#This Row],[Units sold (Anually)]]</f>
        <v>2327806</v>
      </c>
      <c r="O1312" s="2">
        <f ca="1" xml:space="preserve"> (-Table7[[#This Row],[Original Price]] - Table7[[#This Row],[Selling Price]])  * Table7[[#This Row],[Units sold (Anually)]]</f>
        <v>-4849612</v>
      </c>
      <c r="P1312" s="2">
        <f ca="1" xml:space="preserve"> (Table7[[#This Row],[Original Price]] - Table7[[#This Row],[Selling Price]]) * Table7[[#This Row],[Units sold (Anually)]]</f>
        <v>194000</v>
      </c>
      <c r="Q1312" s="2">
        <f ca="1" xml:space="preserve"> Table7[[#This Row],[Sales]] - Table7[[#This Row],[Discount]]</f>
        <v>2326806</v>
      </c>
    </row>
    <row r="1313" spans="1:17">
      <c r="A1313" t="s">
        <v>23</v>
      </c>
      <c r="B1313" t="s">
        <v>620</v>
      </c>
      <c r="C1313" t="s">
        <v>255</v>
      </c>
      <c r="D1313" t="s">
        <v>30</v>
      </c>
      <c r="E1313" s="6" t="s">
        <v>15</v>
      </c>
      <c r="F1313" t="s">
        <v>16</v>
      </c>
      <c r="G1313">
        <v>4.5</v>
      </c>
      <c r="H1313" s="2">
        <v>11999</v>
      </c>
      <c r="I1313" s="2">
        <v>11999</v>
      </c>
      <c r="J1313" t="s">
        <v>621</v>
      </c>
      <c r="K1313">
        <v>0</v>
      </c>
      <c r="L1313">
        <v>0</v>
      </c>
      <c r="M1313">
        <f t="shared" ca="1" si="20"/>
        <v>480</v>
      </c>
      <c r="N1313" s="2">
        <f ca="1" xml:space="preserve"> Table7[[#This Row],[Selling Price]] * Table7[[#This Row],[Units sold (Anually)]]</f>
        <v>5759520</v>
      </c>
      <c r="O1313" s="2">
        <f ca="1" xml:space="preserve"> (-Table7[[#This Row],[Original Price]] - Table7[[#This Row],[Selling Price]])  * Table7[[#This Row],[Units sold (Anually)]]</f>
        <v>-11519040</v>
      </c>
      <c r="P1313" s="2">
        <f ca="1" xml:space="preserve"> (Table7[[#This Row],[Original Price]] - Table7[[#This Row],[Selling Price]]) * Table7[[#This Row],[Units sold (Anually)]]</f>
        <v>0</v>
      </c>
      <c r="Q1313" s="2">
        <f ca="1" xml:space="preserve"> Table7[[#This Row],[Sales]] - Table7[[#This Row],[Discount]]</f>
        <v>5759520</v>
      </c>
    </row>
    <row r="1314" spans="1:17">
      <c r="A1314" t="s">
        <v>11</v>
      </c>
      <c r="B1314" t="s">
        <v>847</v>
      </c>
      <c r="C1314" t="s">
        <v>62</v>
      </c>
      <c r="D1314" t="s">
        <v>50</v>
      </c>
      <c r="E1314" s="6" t="s">
        <v>70</v>
      </c>
      <c r="F1314" t="s">
        <v>16</v>
      </c>
      <c r="G1314">
        <v>4.2</v>
      </c>
      <c r="H1314" s="2">
        <v>8999</v>
      </c>
      <c r="I1314" s="2">
        <v>8999</v>
      </c>
      <c r="J1314" t="s">
        <v>848</v>
      </c>
      <c r="K1314">
        <v>0</v>
      </c>
      <c r="L1314">
        <v>0</v>
      </c>
      <c r="M1314">
        <f t="shared" ca="1" si="20"/>
        <v>151</v>
      </c>
      <c r="N1314" s="2">
        <f ca="1" xml:space="preserve"> Table7[[#This Row],[Selling Price]] * Table7[[#This Row],[Units sold (Anually)]]</f>
        <v>1358849</v>
      </c>
      <c r="O1314" s="2">
        <f ca="1" xml:space="preserve"> (-Table7[[#This Row],[Original Price]] - Table7[[#This Row],[Selling Price]])  * Table7[[#This Row],[Units sold (Anually)]]</f>
        <v>-2717698</v>
      </c>
      <c r="P1314" s="2">
        <f ca="1" xml:space="preserve"> (Table7[[#This Row],[Original Price]] - Table7[[#This Row],[Selling Price]]) * Table7[[#This Row],[Units sold (Anually)]]</f>
        <v>0</v>
      </c>
      <c r="Q1314" s="2">
        <f ca="1" xml:space="preserve"> Table7[[#This Row],[Sales]] - Table7[[#This Row],[Discount]]</f>
        <v>1358849</v>
      </c>
    </row>
    <row r="1315" spans="1:17">
      <c r="A1315" t="s">
        <v>27</v>
      </c>
      <c r="B1315" t="s">
        <v>629</v>
      </c>
      <c r="C1315" t="s">
        <v>406</v>
      </c>
      <c r="D1315" t="s">
        <v>45</v>
      </c>
      <c r="E1315" s="6" t="s">
        <v>15</v>
      </c>
      <c r="F1315" t="s">
        <v>16</v>
      </c>
      <c r="G1315">
        <v>4.3</v>
      </c>
      <c r="H1315" s="2">
        <v>13999</v>
      </c>
      <c r="I1315" s="2">
        <v>13999</v>
      </c>
      <c r="J1315" t="s">
        <v>631</v>
      </c>
      <c r="K1315">
        <v>0</v>
      </c>
      <c r="L1315">
        <v>0</v>
      </c>
      <c r="M1315">
        <f t="shared" ca="1" si="20"/>
        <v>296</v>
      </c>
      <c r="N1315" s="2">
        <f ca="1" xml:space="preserve"> Table7[[#This Row],[Selling Price]] * Table7[[#This Row],[Units sold (Anually)]]</f>
        <v>4143704</v>
      </c>
      <c r="O1315" s="2">
        <f ca="1" xml:space="preserve"> (-Table7[[#This Row],[Original Price]] - Table7[[#This Row],[Selling Price]])  * Table7[[#This Row],[Units sold (Anually)]]</f>
        <v>-8287408</v>
      </c>
      <c r="P1315" s="2">
        <f ca="1" xml:space="preserve"> (Table7[[#This Row],[Original Price]] - Table7[[#This Row],[Selling Price]]) * Table7[[#This Row],[Units sold (Anually)]]</f>
        <v>0</v>
      </c>
      <c r="Q1315" s="2">
        <f ca="1" xml:space="preserve"> Table7[[#This Row],[Sales]] - Table7[[#This Row],[Discount]]</f>
        <v>4143704</v>
      </c>
    </row>
    <row r="1316" spans="1:17">
      <c r="A1316" t="s">
        <v>83</v>
      </c>
      <c r="B1316" t="s">
        <v>1040</v>
      </c>
      <c r="C1316" t="s">
        <v>173</v>
      </c>
      <c r="D1316" t="s">
        <v>30</v>
      </c>
      <c r="E1316" s="6" t="s">
        <v>70</v>
      </c>
      <c r="F1316" t="s">
        <v>16</v>
      </c>
      <c r="G1316">
        <v>4</v>
      </c>
      <c r="H1316" s="2">
        <v>7599</v>
      </c>
      <c r="I1316" s="2">
        <v>7599</v>
      </c>
      <c r="J1316" t="s">
        <v>1041</v>
      </c>
      <c r="K1316">
        <v>0</v>
      </c>
      <c r="L1316">
        <v>0</v>
      </c>
      <c r="M1316">
        <f t="shared" ca="1" si="20"/>
        <v>446</v>
      </c>
      <c r="N1316" s="2">
        <f ca="1" xml:space="preserve"> Table7[[#This Row],[Selling Price]] * Table7[[#This Row],[Units sold (Anually)]]</f>
        <v>3389154</v>
      </c>
      <c r="O1316" s="2">
        <f ca="1" xml:space="preserve"> (-Table7[[#This Row],[Original Price]] - Table7[[#This Row],[Selling Price]])  * Table7[[#This Row],[Units sold (Anually)]]</f>
        <v>-6778308</v>
      </c>
      <c r="P1316" s="2">
        <f ca="1" xml:space="preserve"> (Table7[[#This Row],[Original Price]] - Table7[[#This Row],[Selling Price]]) * Table7[[#This Row],[Units sold (Anually)]]</f>
        <v>0</v>
      </c>
      <c r="Q1316" s="2">
        <f ca="1" xml:space="preserve"> Table7[[#This Row],[Sales]] - Table7[[#This Row],[Discount]]</f>
        <v>3389154</v>
      </c>
    </row>
    <row r="1317" spans="1:17">
      <c r="A1317" t="s">
        <v>18</v>
      </c>
      <c r="B1317" t="s">
        <v>1035</v>
      </c>
      <c r="C1317" t="s">
        <v>35</v>
      </c>
      <c r="D1317" t="s">
        <v>667</v>
      </c>
      <c r="E1317" s="6" t="s">
        <v>30</v>
      </c>
      <c r="F1317" t="s">
        <v>16</v>
      </c>
      <c r="G1317">
        <v>4.2</v>
      </c>
      <c r="H1317" s="2">
        <v>1349</v>
      </c>
      <c r="I1317" s="2">
        <v>1599</v>
      </c>
      <c r="J1317" t="s">
        <v>1036</v>
      </c>
      <c r="K1317">
        <v>250</v>
      </c>
      <c r="L1317">
        <v>15.6347717323327</v>
      </c>
      <c r="M1317">
        <f t="shared" ca="1" si="20"/>
        <v>492</v>
      </c>
      <c r="N1317" s="2">
        <f ca="1" xml:space="preserve"> Table7[[#This Row],[Selling Price]] * Table7[[#This Row],[Units sold (Anually)]]</f>
        <v>663708</v>
      </c>
      <c r="O1317" s="2">
        <f ca="1" xml:space="preserve"> (-Table7[[#This Row],[Original Price]] - Table7[[#This Row],[Selling Price]])  * Table7[[#This Row],[Units sold (Anually)]]</f>
        <v>-1450416</v>
      </c>
      <c r="P1317" s="2">
        <f ca="1" xml:space="preserve"> (Table7[[#This Row],[Original Price]] - Table7[[#This Row],[Selling Price]]) * Table7[[#This Row],[Units sold (Anually)]]</f>
        <v>123000</v>
      </c>
      <c r="Q1317" s="2">
        <f ca="1" xml:space="preserve"> Table7[[#This Row],[Sales]] - Table7[[#This Row],[Discount]]</f>
        <v>663458</v>
      </c>
    </row>
    <row r="1318" spans="1:17">
      <c r="A1318" t="s">
        <v>11</v>
      </c>
      <c r="B1318" t="s">
        <v>232</v>
      </c>
      <c r="C1318" t="s">
        <v>437</v>
      </c>
      <c r="D1318" t="s">
        <v>14</v>
      </c>
      <c r="E1318" s="6" t="s">
        <v>15</v>
      </c>
      <c r="F1318" t="s">
        <v>16</v>
      </c>
      <c r="G1318">
        <v>4.5999999999999996</v>
      </c>
      <c r="H1318" s="2">
        <v>39999</v>
      </c>
      <c r="I1318" s="2">
        <v>71000</v>
      </c>
      <c r="J1318" t="s">
        <v>234</v>
      </c>
      <c r="K1318">
        <v>31001</v>
      </c>
      <c r="L1318">
        <v>43.663380281690102</v>
      </c>
      <c r="M1318">
        <f t="shared" ca="1" si="20"/>
        <v>299</v>
      </c>
      <c r="N1318" s="2">
        <f ca="1" xml:space="preserve"> Table7[[#This Row],[Selling Price]] * Table7[[#This Row],[Units sold (Anually)]]</f>
        <v>11959701</v>
      </c>
      <c r="O1318" s="2">
        <f ca="1" xml:space="preserve"> (-Table7[[#This Row],[Original Price]] - Table7[[#This Row],[Selling Price]])  * Table7[[#This Row],[Units sold (Anually)]]</f>
        <v>-33188701</v>
      </c>
      <c r="P1318" s="2">
        <f ca="1" xml:space="preserve"> (Table7[[#This Row],[Original Price]] - Table7[[#This Row],[Selling Price]]) * Table7[[#This Row],[Units sold (Anually)]]</f>
        <v>9269299</v>
      </c>
      <c r="Q1318" s="2">
        <f ca="1" xml:space="preserve"> Table7[[#This Row],[Sales]] - Table7[[#This Row],[Discount]]</f>
        <v>11928700</v>
      </c>
    </row>
    <row r="1319" spans="1:17">
      <c r="A1319" t="s">
        <v>72</v>
      </c>
      <c r="B1319" t="s">
        <v>1765</v>
      </c>
      <c r="C1319" t="s">
        <v>406</v>
      </c>
      <c r="D1319" t="s">
        <v>14</v>
      </c>
      <c r="E1319" s="6" t="s">
        <v>63</v>
      </c>
      <c r="F1319" t="s">
        <v>16</v>
      </c>
      <c r="G1319">
        <v>4.3</v>
      </c>
      <c r="H1319" s="2">
        <v>13995</v>
      </c>
      <c r="I1319" s="2">
        <v>13995</v>
      </c>
      <c r="J1319" t="s">
        <v>1766</v>
      </c>
      <c r="K1319">
        <v>0</v>
      </c>
      <c r="L1319">
        <v>0</v>
      </c>
      <c r="M1319">
        <f t="shared" ca="1" si="20"/>
        <v>385</v>
      </c>
      <c r="N1319" s="2">
        <f ca="1" xml:space="preserve"> Table7[[#This Row],[Selling Price]] * Table7[[#This Row],[Units sold (Anually)]]</f>
        <v>5388075</v>
      </c>
      <c r="O1319" s="2">
        <f ca="1" xml:space="preserve"> (-Table7[[#This Row],[Original Price]] - Table7[[#This Row],[Selling Price]])  * Table7[[#This Row],[Units sold (Anually)]]</f>
        <v>-10776150</v>
      </c>
      <c r="P1319" s="2">
        <f ca="1" xml:space="preserve"> (Table7[[#This Row],[Original Price]] - Table7[[#This Row],[Selling Price]]) * Table7[[#This Row],[Units sold (Anually)]]</f>
        <v>0</v>
      </c>
      <c r="Q1319" s="2">
        <f ca="1" xml:space="preserve"> Table7[[#This Row],[Sales]] - Table7[[#This Row],[Discount]]</f>
        <v>5388075</v>
      </c>
    </row>
    <row r="1320" spans="1:17">
      <c r="A1320" t="s">
        <v>33</v>
      </c>
      <c r="B1320" t="s">
        <v>354</v>
      </c>
      <c r="C1320" t="s">
        <v>80</v>
      </c>
      <c r="D1320" t="s">
        <v>20</v>
      </c>
      <c r="E1320" s="6" t="s">
        <v>21</v>
      </c>
      <c r="F1320" t="s">
        <v>16</v>
      </c>
      <c r="G1320">
        <v>4.5</v>
      </c>
      <c r="H1320" s="2">
        <v>41999</v>
      </c>
      <c r="I1320" s="2">
        <v>41999</v>
      </c>
      <c r="J1320" t="s">
        <v>355</v>
      </c>
      <c r="K1320">
        <v>0</v>
      </c>
      <c r="L1320">
        <v>0</v>
      </c>
      <c r="M1320">
        <f t="shared" ca="1" si="20"/>
        <v>209</v>
      </c>
      <c r="N1320" s="2">
        <f ca="1" xml:space="preserve"> Table7[[#This Row],[Selling Price]] * Table7[[#This Row],[Units sold (Anually)]]</f>
        <v>8777791</v>
      </c>
      <c r="O1320" s="2">
        <f ca="1" xml:space="preserve"> (-Table7[[#This Row],[Original Price]] - Table7[[#This Row],[Selling Price]])  * Table7[[#This Row],[Units sold (Anually)]]</f>
        <v>-17555582</v>
      </c>
      <c r="P1320" s="2">
        <f ca="1" xml:space="preserve"> (Table7[[#This Row],[Original Price]] - Table7[[#This Row],[Selling Price]]) * Table7[[#This Row],[Units sold (Anually)]]</f>
        <v>0</v>
      </c>
      <c r="Q1320" s="2">
        <f ca="1" xml:space="preserve"> Table7[[#This Row],[Sales]] - Table7[[#This Row],[Discount]]</f>
        <v>8777791</v>
      </c>
    </row>
    <row r="1321" spans="1:17">
      <c r="A1321" t="s">
        <v>56</v>
      </c>
      <c r="B1321" t="s">
        <v>670</v>
      </c>
      <c r="C1321" t="s">
        <v>35</v>
      </c>
      <c r="D1321" t="s">
        <v>45</v>
      </c>
      <c r="E1321" s="6" t="s">
        <v>31</v>
      </c>
      <c r="F1321" t="s">
        <v>16</v>
      </c>
      <c r="G1321">
        <v>4.0999999999999996</v>
      </c>
      <c r="H1321" s="2">
        <v>14999</v>
      </c>
      <c r="I1321" s="2">
        <v>14999</v>
      </c>
      <c r="J1321" t="s">
        <v>671</v>
      </c>
      <c r="K1321">
        <v>0</v>
      </c>
      <c r="L1321">
        <v>0</v>
      </c>
      <c r="M1321">
        <f t="shared" ca="1" si="20"/>
        <v>253</v>
      </c>
      <c r="N1321" s="2">
        <f ca="1" xml:space="preserve"> Table7[[#This Row],[Selling Price]] * Table7[[#This Row],[Units sold (Anually)]]</f>
        <v>3794747</v>
      </c>
      <c r="O1321" s="2">
        <f ca="1" xml:space="preserve"> (-Table7[[#This Row],[Original Price]] - Table7[[#This Row],[Selling Price]])  * Table7[[#This Row],[Units sold (Anually)]]</f>
        <v>-7589494</v>
      </c>
      <c r="P1321" s="2">
        <f ca="1" xml:space="preserve"> (Table7[[#This Row],[Original Price]] - Table7[[#This Row],[Selling Price]]) * Table7[[#This Row],[Units sold (Anually)]]</f>
        <v>0</v>
      </c>
      <c r="Q1321" s="2">
        <f ca="1" xml:space="preserve"> Table7[[#This Row],[Sales]] - Table7[[#This Row],[Discount]]</f>
        <v>3794747</v>
      </c>
    </row>
    <row r="1322" spans="1:17">
      <c r="A1322" t="s">
        <v>18</v>
      </c>
      <c r="B1322">
        <v>150</v>
      </c>
      <c r="C1322" t="s">
        <v>35</v>
      </c>
      <c r="D1322" t="s">
        <v>667</v>
      </c>
      <c r="E1322" s="6" t="s">
        <v>30</v>
      </c>
      <c r="F1322" t="s">
        <v>16</v>
      </c>
      <c r="G1322">
        <v>4.2</v>
      </c>
      <c r="H1322" s="2">
        <v>2000</v>
      </c>
      <c r="I1322" s="2">
        <v>2000</v>
      </c>
      <c r="J1322" t="s">
        <v>1767</v>
      </c>
      <c r="K1322">
        <v>0</v>
      </c>
      <c r="L1322">
        <v>0</v>
      </c>
      <c r="M1322">
        <f t="shared" ca="1" si="20"/>
        <v>277</v>
      </c>
      <c r="N1322" s="2">
        <f ca="1" xml:space="preserve"> Table7[[#This Row],[Selling Price]] * Table7[[#This Row],[Units sold (Anually)]]</f>
        <v>554000</v>
      </c>
      <c r="O1322" s="2">
        <f ca="1" xml:space="preserve"> (-Table7[[#This Row],[Original Price]] - Table7[[#This Row],[Selling Price]])  * Table7[[#This Row],[Units sold (Anually)]]</f>
        <v>-1108000</v>
      </c>
      <c r="P1322" s="2">
        <f ca="1" xml:space="preserve"> (Table7[[#This Row],[Original Price]] - Table7[[#This Row],[Selling Price]]) * Table7[[#This Row],[Units sold (Anually)]]</f>
        <v>0</v>
      </c>
      <c r="Q1322" s="2">
        <f ca="1" xml:space="preserve"> Table7[[#This Row],[Sales]] - Table7[[#This Row],[Discount]]</f>
        <v>554000</v>
      </c>
    </row>
    <row r="1323" spans="1:17">
      <c r="A1323" t="s">
        <v>67</v>
      </c>
      <c r="B1323" t="s">
        <v>1279</v>
      </c>
      <c r="C1323" t="s">
        <v>1768</v>
      </c>
      <c r="D1323" t="s">
        <v>45</v>
      </c>
      <c r="E1323" s="6" t="s">
        <v>15</v>
      </c>
      <c r="F1323" t="s">
        <v>16</v>
      </c>
      <c r="G1323">
        <v>4.3</v>
      </c>
      <c r="H1323" s="2">
        <v>15990</v>
      </c>
      <c r="I1323" s="2">
        <v>16990</v>
      </c>
      <c r="J1323" t="s">
        <v>1281</v>
      </c>
      <c r="K1323">
        <v>1000</v>
      </c>
      <c r="L1323">
        <v>5.8858151854031702</v>
      </c>
      <c r="M1323">
        <f t="shared" ca="1" si="20"/>
        <v>207</v>
      </c>
      <c r="N1323" s="2">
        <f ca="1" xml:space="preserve"> Table7[[#This Row],[Selling Price]] * Table7[[#This Row],[Units sold (Anually)]]</f>
        <v>3309930</v>
      </c>
      <c r="O1323" s="2">
        <f ca="1" xml:space="preserve"> (-Table7[[#This Row],[Original Price]] - Table7[[#This Row],[Selling Price]])  * Table7[[#This Row],[Units sold (Anually)]]</f>
        <v>-6826860</v>
      </c>
      <c r="P1323" s="2">
        <f ca="1" xml:space="preserve"> (Table7[[#This Row],[Original Price]] - Table7[[#This Row],[Selling Price]]) * Table7[[#This Row],[Units sold (Anually)]]</f>
        <v>207000</v>
      </c>
      <c r="Q1323" s="2">
        <f ca="1" xml:space="preserve"> Table7[[#This Row],[Sales]] - Table7[[#This Row],[Discount]]</f>
        <v>3308930</v>
      </c>
    </row>
    <row r="1324" spans="1:17">
      <c r="A1324" t="s">
        <v>38</v>
      </c>
      <c r="B1324" t="s">
        <v>1769</v>
      </c>
      <c r="C1324" t="s">
        <v>80</v>
      </c>
      <c r="D1324" t="s">
        <v>30</v>
      </c>
      <c r="E1324" s="6" t="s">
        <v>31</v>
      </c>
      <c r="F1324" t="s">
        <v>16</v>
      </c>
      <c r="G1324">
        <v>2.8</v>
      </c>
      <c r="H1324" s="2">
        <v>8389</v>
      </c>
      <c r="I1324" s="2">
        <v>8389</v>
      </c>
      <c r="J1324" t="s">
        <v>1770</v>
      </c>
      <c r="K1324">
        <v>0</v>
      </c>
      <c r="L1324">
        <v>0</v>
      </c>
      <c r="M1324">
        <f t="shared" ca="1" si="20"/>
        <v>139</v>
      </c>
      <c r="N1324" s="2">
        <f ca="1" xml:space="preserve"> Table7[[#This Row],[Selling Price]] * Table7[[#This Row],[Units sold (Anually)]]</f>
        <v>1166071</v>
      </c>
      <c r="O1324" s="2">
        <f ca="1" xml:space="preserve"> (-Table7[[#This Row],[Original Price]] - Table7[[#This Row],[Selling Price]])  * Table7[[#This Row],[Units sold (Anually)]]</f>
        <v>-2332142</v>
      </c>
      <c r="P1324" s="2">
        <f ca="1" xml:space="preserve"> (Table7[[#This Row],[Original Price]] - Table7[[#This Row],[Selling Price]]) * Table7[[#This Row],[Units sold (Anually)]]</f>
        <v>0</v>
      </c>
      <c r="Q1324" s="2">
        <f ca="1" xml:space="preserve"> Table7[[#This Row],[Sales]] - Table7[[#This Row],[Discount]]</f>
        <v>1166071</v>
      </c>
    </row>
    <row r="1325" spans="1:17">
      <c r="A1325" t="s">
        <v>38</v>
      </c>
      <c r="B1325" t="s">
        <v>1346</v>
      </c>
      <c r="C1325" t="s">
        <v>35</v>
      </c>
      <c r="D1325" t="s">
        <v>81</v>
      </c>
      <c r="E1325" s="6" t="s">
        <v>14</v>
      </c>
      <c r="F1325" t="s">
        <v>16</v>
      </c>
      <c r="G1325">
        <v>3.8</v>
      </c>
      <c r="H1325" s="2">
        <v>3490</v>
      </c>
      <c r="I1325" s="2">
        <v>3490</v>
      </c>
      <c r="J1325" t="s">
        <v>1347</v>
      </c>
      <c r="K1325">
        <v>0</v>
      </c>
      <c r="L1325">
        <v>0</v>
      </c>
      <c r="M1325">
        <f t="shared" ca="1" si="20"/>
        <v>392</v>
      </c>
      <c r="N1325" s="2">
        <f ca="1" xml:space="preserve"> Table7[[#This Row],[Selling Price]] * Table7[[#This Row],[Units sold (Anually)]]</f>
        <v>1368080</v>
      </c>
      <c r="O1325" s="2">
        <f ca="1" xml:space="preserve"> (-Table7[[#This Row],[Original Price]] - Table7[[#This Row],[Selling Price]])  * Table7[[#This Row],[Units sold (Anually)]]</f>
        <v>-2736160</v>
      </c>
      <c r="P1325" s="2">
        <f ca="1" xml:space="preserve"> (Table7[[#This Row],[Original Price]] - Table7[[#This Row],[Selling Price]]) * Table7[[#This Row],[Units sold (Anually)]]</f>
        <v>0</v>
      </c>
      <c r="Q1325" s="2">
        <f ca="1" xml:space="preserve"> Table7[[#This Row],[Sales]] - Table7[[#This Row],[Discount]]</f>
        <v>1368080</v>
      </c>
    </row>
    <row r="1326" spans="1:17">
      <c r="A1326" t="s">
        <v>134</v>
      </c>
      <c r="B1326" t="s">
        <v>1771</v>
      </c>
      <c r="C1326" t="s">
        <v>89</v>
      </c>
      <c r="D1326" t="s">
        <v>81</v>
      </c>
      <c r="E1326" s="6" t="s">
        <v>21</v>
      </c>
      <c r="F1326" t="s">
        <v>16</v>
      </c>
      <c r="G1326">
        <v>3.9</v>
      </c>
      <c r="H1326" s="2">
        <v>21990</v>
      </c>
      <c r="I1326" s="2">
        <v>21990</v>
      </c>
      <c r="J1326" t="s">
        <v>1772</v>
      </c>
      <c r="K1326">
        <v>0</v>
      </c>
      <c r="L1326">
        <v>0</v>
      </c>
      <c r="M1326">
        <f t="shared" ca="1" si="20"/>
        <v>376</v>
      </c>
      <c r="N1326" s="2">
        <f ca="1" xml:space="preserve"> Table7[[#This Row],[Selling Price]] * Table7[[#This Row],[Units sold (Anually)]]</f>
        <v>8268240</v>
      </c>
      <c r="O1326" s="2">
        <f ca="1" xml:space="preserve"> (-Table7[[#This Row],[Original Price]] - Table7[[#This Row],[Selling Price]])  * Table7[[#This Row],[Units sold (Anually)]]</f>
        <v>-16536480</v>
      </c>
      <c r="P1326" s="2">
        <f ca="1" xml:space="preserve"> (Table7[[#This Row],[Original Price]] - Table7[[#This Row],[Selling Price]]) * Table7[[#This Row],[Units sold (Anually)]]</f>
        <v>0</v>
      </c>
      <c r="Q1326" s="2">
        <f ca="1" xml:space="preserve"> Table7[[#This Row],[Sales]] - Table7[[#This Row],[Discount]]</f>
        <v>8268240</v>
      </c>
    </row>
    <row r="1327" spans="1:17">
      <c r="A1327" t="s">
        <v>23</v>
      </c>
      <c r="B1327" t="s">
        <v>1306</v>
      </c>
      <c r="C1327" t="s">
        <v>1307</v>
      </c>
      <c r="D1327" t="s">
        <v>30</v>
      </c>
      <c r="E1327" s="6" t="s">
        <v>15</v>
      </c>
      <c r="F1327" t="s">
        <v>16</v>
      </c>
      <c r="G1327" t="s">
        <v>2506</v>
      </c>
      <c r="H1327" s="2">
        <v>11999</v>
      </c>
      <c r="I1327" s="2">
        <v>13999</v>
      </c>
      <c r="J1327" t="s">
        <v>1308</v>
      </c>
      <c r="K1327">
        <v>2000</v>
      </c>
      <c r="L1327">
        <v>14.286734766768999</v>
      </c>
      <c r="M1327">
        <f t="shared" ca="1" si="20"/>
        <v>439</v>
      </c>
      <c r="N1327" s="2">
        <f ca="1" xml:space="preserve"> Table7[[#This Row],[Selling Price]] * Table7[[#This Row],[Units sold (Anually)]]</f>
        <v>5267561</v>
      </c>
      <c r="O1327" s="2">
        <f ca="1" xml:space="preserve"> (-Table7[[#This Row],[Original Price]] - Table7[[#This Row],[Selling Price]])  * Table7[[#This Row],[Units sold (Anually)]]</f>
        <v>-11413122</v>
      </c>
      <c r="P1327" s="2">
        <f ca="1" xml:space="preserve"> (Table7[[#This Row],[Original Price]] - Table7[[#This Row],[Selling Price]]) * Table7[[#This Row],[Units sold (Anually)]]</f>
        <v>878000</v>
      </c>
      <c r="Q1327" s="2">
        <f ca="1" xml:space="preserve"> Table7[[#This Row],[Sales]] - Table7[[#This Row],[Discount]]</f>
        <v>5265561</v>
      </c>
    </row>
    <row r="1328" spans="1:17">
      <c r="A1328" t="s">
        <v>56</v>
      </c>
      <c r="B1328" t="s">
        <v>225</v>
      </c>
      <c r="C1328" t="s">
        <v>1773</v>
      </c>
      <c r="D1328" t="s">
        <v>45</v>
      </c>
      <c r="E1328" s="6" t="s">
        <v>15</v>
      </c>
      <c r="F1328" t="s">
        <v>16</v>
      </c>
      <c r="G1328">
        <v>4.4000000000000004</v>
      </c>
      <c r="H1328" s="2">
        <v>26495</v>
      </c>
      <c r="I1328" s="2">
        <v>28990</v>
      </c>
      <c r="J1328" t="s">
        <v>227</v>
      </c>
      <c r="K1328">
        <v>2495</v>
      </c>
      <c r="L1328">
        <v>8.6064160055191401</v>
      </c>
      <c r="M1328">
        <f t="shared" ca="1" si="20"/>
        <v>439</v>
      </c>
      <c r="N1328" s="2">
        <f ca="1" xml:space="preserve"> Table7[[#This Row],[Selling Price]] * Table7[[#This Row],[Units sold (Anually)]]</f>
        <v>11631305</v>
      </c>
      <c r="O1328" s="2">
        <f ca="1" xml:space="preserve"> (-Table7[[#This Row],[Original Price]] - Table7[[#This Row],[Selling Price]])  * Table7[[#This Row],[Units sold (Anually)]]</f>
        <v>-24357915</v>
      </c>
      <c r="P1328" s="2">
        <f ca="1" xml:space="preserve"> (Table7[[#This Row],[Original Price]] - Table7[[#This Row],[Selling Price]]) * Table7[[#This Row],[Units sold (Anually)]]</f>
        <v>1095305</v>
      </c>
      <c r="Q1328" s="2">
        <f ca="1" xml:space="preserve"> Table7[[#This Row],[Sales]] - Table7[[#This Row],[Discount]]</f>
        <v>11628810</v>
      </c>
    </row>
    <row r="1329" spans="1:17">
      <c r="A1329" t="s">
        <v>87</v>
      </c>
      <c r="B1329" t="s">
        <v>821</v>
      </c>
      <c r="C1329" t="s">
        <v>35</v>
      </c>
      <c r="D1329" t="s">
        <v>277</v>
      </c>
      <c r="E1329" s="6" t="s">
        <v>63</v>
      </c>
      <c r="F1329" t="s">
        <v>16</v>
      </c>
      <c r="G1329">
        <v>4.5</v>
      </c>
      <c r="H1329" s="2">
        <v>57999</v>
      </c>
      <c r="I1329" s="2">
        <v>63999</v>
      </c>
      <c r="J1329" t="s">
        <v>822</v>
      </c>
      <c r="K1329">
        <v>6000</v>
      </c>
      <c r="L1329">
        <v>9.3751464866638496</v>
      </c>
      <c r="M1329">
        <f t="shared" ca="1" si="20"/>
        <v>337</v>
      </c>
      <c r="N1329" s="2">
        <f ca="1" xml:space="preserve"> Table7[[#This Row],[Selling Price]] * Table7[[#This Row],[Units sold (Anually)]]</f>
        <v>19545663</v>
      </c>
      <c r="O1329" s="2">
        <f ca="1" xml:space="preserve"> (-Table7[[#This Row],[Original Price]] - Table7[[#This Row],[Selling Price]])  * Table7[[#This Row],[Units sold (Anually)]]</f>
        <v>-41113326</v>
      </c>
      <c r="P1329" s="2">
        <f ca="1" xml:space="preserve"> (Table7[[#This Row],[Original Price]] - Table7[[#This Row],[Selling Price]]) * Table7[[#This Row],[Units sold (Anually)]]</f>
        <v>2022000</v>
      </c>
      <c r="Q1329" s="2">
        <f ca="1" xml:space="preserve"> Table7[[#This Row],[Sales]] - Table7[[#This Row],[Discount]]</f>
        <v>19539663</v>
      </c>
    </row>
    <row r="1330" spans="1:17">
      <c r="A1330" t="s">
        <v>33</v>
      </c>
      <c r="B1330" t="s">
        <v>411</v>
      </c>
      <c r="C1330" t="s">
        <v>1339</v>
      </c>
      <c r="D1330" t="s">
        <v>36</v>
      </c>
      <c r="E1330" s="6" t="s">
        <v>46</v>
      </c>
      <c r="F1330" t="s">
        <v>16</v>
      </c>
      <c r="G1330">
        <v>4.7</v>
      </c>
      <c r="H1330" s="2">
        <v>159900</v>
      </c>
      <c r="I1330" s="2">
        <v>159900</v>
      </c>
      <c r="J1330" t="s">
        <v>412</v>
      </c>
      <c r="K1330">
        <v>0</v>
      </c>
      <c r="L1330">
        <v>0</v>
      </c>
      <c r="M1330">
        <f t="shared" ca="1" si="20"/>
        <v>377</v>
      </c>
      <c r="N1330" s="2">
        <f ca="1" xml:space="preserve"> Table7[[#This Row],[Selling Price]] * Table7[[#This Row],[Units sold (Anually)]]</f>
        <v>60282300</v>
      </c>
      <c r="O1330" s="2">
        <f ca="1" xml:space="preserve"> (-Table7[[#This Row],[Original Price]] - Table7[[#This Row],[Selling Price]])  * Table7[[#This Row],[Units sold (Anually)]]</f>
        <v>-120564600</v>
      </c>
      <c r="P1330" s="2">
        <f ca="1" xml:space="preserve"> (Table7[[#This Row],[Original Price]] - Table7[[#This Row],[Selling Price]]) * Table7[[#This Row],[Units sold (Anually)]]</f>
        <v>0</v>
      </c>
      <c r="Q1330" s="2">
        <f ca="1" xml:space="preserve"> Table7[[#This Row],[Sales]] - Table7[[#This Row],[Discount]]</f>
        <v>60282300</v>
      </c>
    </row>
    <row r="1331" spans="1:17">
      <c r="A1331" t="s">
        <v>91</v>
      </c>
      <c r="B1331" t="s">
        <v>1774</v>
      </c>
      <c r="C1331" t="s">
        <v>35</v>
      </c>
      <c r="D1331" t="s">
        <v>30</v>
      </c>
      <c r="E1331" s="6" t="s">
        <v>31</v>
      </c>
      <c r="F1331" t="s">
        <v>16</v>
      </c>
      <c r="G1331">
        <v>4.3</v>
      </c>
      <c r="H1331" s="2">
        <v>9999</v>
      </c>
      <c r="I1331" s="2">
        <v>18999</v>
      </c>
      <c r="J1331" t="s">
        <v>1775</v>
      </c>
      <c r="K1331">
        <v>9000</v>
      </c>
      <c r="L1331">
        <v>47.370914258645101</v>
      </c>
      <c r="M1331">
        <f t="shared" ca="1" si="20"/>
        <v>246</v>
      </c>
      <c r="N1331" s="2">
        <f ca="1" xml:space="preserve"> Table7[[#This Row],[Selling Price]] * Table7[[#This Row],[Units sold (Anually)]]</f>
        <v>2459754</v>
      </c>
      <c r="O1331" s="2">
        <f ca="1" xml:space="preserve"> (-Table7[[#This Row],[Original Price]] - Table7[[#This Row],[Selling Price]])  * Table7[[#This Row],[Units sold (Anually)]]</f>
        <v>-7133508</v>
      </c>
      <c r="P1331" s="2">
        <f ca="1" xml:space="preserve"> (Table7[[#This Row],[Original Price]] - Table7[[#This Row],[Selling Price]]) * Table7[[#This Row],[Units sold (Anually)]]</f>
        <v>2214000</v>
      </c>
      <c r="Q1331" s="2">
        <f ca="1" xml:space="preserve"> Table7[[#This Row],[Sales]] - Table7[[#This Row],[Discount]]</f>
        <v>2450754</v>
      </c>
    </row>
    <row r="1332" spans="1:17">
      <c r="A1332" t="s">
        <v>33</v>
      </c>
      <c r="B1332" t="s">
        <v>354</v>
      </c>
      <c r="C1332" t="s">
        <v>514</v>
      </c>
      <c r="D1332" t="s">
        <v>20</v>
      </c>
      <c r="E1332" s="6" t="s">
        <v>21</v>
      </c>
      <c r="F1332" t="s">
        <v>16</v>
      </c>
      <c r="G1332">
        <v>4.5</v>
      </c>
      <c r="H1332" s="2">
        <v>62000</v>
      </c>
      <c r="I1332" s="2">
        <v>62000</v>
      </c>
      <c r="J1332" t="s">
        <v>355</v>
      </c>
      <c r="K1332">
        <v>0</v>
      </c>
      <c r="L1332">
        <v>0</v>
      </c>
      <c r="M1332">
        <f t="shared" ca="1" si="20"/>
        <v>208</v>
      </c>
      <c r="N1332" s="2">
        <f ca="1" xml:space="preserve"> Table7[[#This Row],[Selling Price]] * Table7[[#This Row],[Units sold (Anually)]]</f>
        <v>12896000</v>
      </c>
      <c r="O1332" s="2">
        <f ca="1" xml:space="preserve"> (-Table7[[#This Row],[Original Price]] - Table7[[#This Row],[Selling Price]])  * Table7[[#This Row],[Units sold (Anually)]]</f>
        <v>-25792000</v>
      </c>
      <c r="P1332" s="2">
        <f ca="1" xml:space="preserve"> (Table7[[#This Row],[Original Price]] - Table7[[#This Row],[Selling Price]]) * Table7[[#This Row],[Units sold (Anually)]]</f>
        <v>0</v>
      </c>
      <c r="Q1332" s="2">
        <f ca="1" xml:space="preserve"> Table7[[#This Row],[Sales]] - Table7[[#This Row],[Discount]]</f>
        <v>12896000</v>
      </c>
    </row>
    <row r="1333" spans="1:17">
      <c r="A1333" t="s">
        <v>33</v>
      </c>
      <c r="B1333" t="s">
        <v>574</v>
      </c>
      <c r="C1333" t="s">
        <v>173</v>
      </c>
      <c r="D1333" t="s">
        <v>45</v>
      </c>
      <c r="E1333" s="6" t="s">
        <v>15</v>
      </c>
      <c r="F1333" t="s">
        <v>16</v>
      </c>
      <c r="G1333" t="s">
        <v>2506</v>
      </c>
      <c r="H1333" s="2">
        <v>129900</v>
      </c>
      <c r="I1333" s="2">
        <v>129900</v>
      </c>
      <c r="J1333" t="s">
        <v>575</v>
      </c>
      <c r="K1333">
        <v>0</v>
      </c>
      <c r="L1333">
        <v>0</v>
      </c>
      <c r="M1333">
        <f t="shared" ca="1" si="20"/>
        <v>304</v>
      </c>
      <c r="N1333" s="2">
        <f ca="1" xml:space="preserve"> Table7[[#This Row],[Selling Price]] * Table7[[#This Row],[Units sold (Anually)]]</f>
        <v>39489600</v>
      </c>
      <c r="O1333" s="2">
        <f ca="1" xml:space="preserve"> (-Table7[[#This Row],[Original Price]] - Table7[[#This Row],[Selling Price]])  * Table7[[#This Row],[Units sold (Anually)]]</f>
        <v>-78979200</v>
      </c>
      <c r="P1333" s="2">
        <f ca="1" xml:space="preserve"> (Table7[[#This Row],[Original Price]] - Table7[[#This Row],[Selling Price]]) * Table7[[#This Row],[Units sold (Anually)]]</f>
        <v>0</v>
      </c>
      <c r="Q1333" s="2">
        <f ca="1" xml:space="preserve"> Table7[[#This Row],[Sales]] - Table7[[#This Row],[Discount]]</f>
        <v>39489600</v>
      </c>
    </row>
    <row r="1334" spans="1:17">
      <c r="A1334" t="s">
        <v>83</v>
      </c>
      <c r="B1334" t="s">
        <v>178</v>
      </c>
      <c r="C1334" t="s">
        <v>1776</v>
      </c>
      <c r="D1334" t="s">
        <v>50</v>
      </c>
      <c r="E1334" s="6" t="s">
        <v>21</v>
      </c>
      <c r="F1334" t="s">
        <v>16</v>
      </c>
      <c r="G1334">
        <v>3.9</v>
      </c>
      <c r="H1334" s="2">
        <v>7999</v>
      </c>
      <c r="I1334" s="2">
        <v>7999</v>
      </c>
      <c r="J1334" t="s">
        <v>179</v>
      </c>
      <c r="K1334">
        <v>0</v>
      </c>
      <c r="L1334">
        <v>0</v>
      </c>
      <c r="M1334">
        <f t="shared" ca="1" si="20"/>
        <v>386</v>
      </c>
      <c r="N1334" s="2">
        <f ca="1" xml:space="preserve"> Table7[[#This Row],[Selling Price]] * Table7[[#This Row],[Units sold (Anually)]]</f>
        <v>3087614</v>
      </c>
      <c r="O1334" s="2">
        <f ca="1" xml:space="preserve"> (-Table7[[#This Row],[Original Price]] - Table7[[#This Row],[Selling Price]])  * Table7[[#This Row],[Units sold (Anually)]]</f>
        <v>-6175228</v>
      </c>
      <c r="P1334" s="2">
        <f ca="1" xml:space="preserve"> (Table7[[#This Row],[Original Price]] - Table7[[#This Row],[Selling Price]]) * Table7[[#This Row],[Units sold (Anually)]]</f>
        <v>0</v>
      </c>
      <c r="Q1334" s="2">
        <f ca="1" xml:space="preserve"> Table7[[#This Row],[Sales]] - Table7[[#This Row],[Discount]]</f>
        <v>3087614</v>
      </c>
    </row>
    <row r="1335" spans="1:17">
      <c r="A1335" t="s">
        <v>11</v>
      </c>
      <c r="B1335" t="s">
        <v>379</v>
      </c>
      <c r="C1335" t="s">
        <v>173</v>
      </c>
      <c r="D1335" t="s">
        <v>45</v>
      </c>
      <c r="E1335" s="6" t="s">
        <v>15</v>
      </c>
      <c r="F1335" t="s">
        <v>16</v>
      </c>
      <c r="G1335">
        <v>4.2</v>
      </c>
      <c r="H1335" s="2">
        <v>17499</v>
      </c>
      <c r="I1335" s="2">
        <v>18999</v>
      </c>
      <c r="J1335" t="s">
        <v>380</v>
      </c>
      <c r="K1335">
        <v>1500</v>
      </c>
      <c r="L1335">
        <v>7.8951523764408602</v>
      </c>
      <c r="M1335">
        <f t="shared" ca="1" si="20"/>
        <v>249</v>
      </c>
      <c r="N1335" s="2">
        <f ca="1" xml:space="preserve"> Table7[[#This Row],[Selling Price]] * Table7[[#This Row],[Units sold (Anually)]]</f>
        <v>4357251</v>
      </c>
      <c r="O1335" s="2">
        <f ca="1" xml:space="preserve"> (-Table7[[#This Row],[Original Price]] - Table7[[#This Row],[Selling Price]])  * Table7[[#This Row],[Units sold (Anually)]]</f>
        <v>-9088002</v>
      </c>
      <c r="P1335" s="2">
        <f ca="1" xml:space="preserve"> (Table7[[#This Row],[Original Price]] - Table7[[#This Row],[Selling Price]]) * Table7[[#This Row],[Units sold (Anually)]]</f>
        <v>373500</v>
      </c>
      <c r="Q1335" s="2">
        <f ca="1" xml:space="preserve"> Table7[[#This Row],[Sales]] - Table7[[#This Row],[Discount]]</f>
        <v>4355751</v>
      </c>
    </row>
    <row r="1336" spans="1:17">
      <c r="A1336" t="s">
        <v>87</v>
      </c>
      <c r="B1336" t="s">
        <v>821</v>
      </c>
      <c r="C1336" t="s">
        <v>35</v>
      </c>
      <c r="D1336" t="s">
        <v>14</v>
      </c>
      <c r="E1336" s="6" t="s">
        <v>15</v>
      </c>
      <c r="F1336" t="s">
        <v>16</v>
      </c>
      <c r="G1336">
        <v>4.3</v>
      </c>
      <c r="H1336" s="2">
        <v>49999</v>
      </c>
      <c r="I1336" s="2">
        <v>55999</v>
      </c>
      <c r="J1336" t="s">
        <v>822</v>
      </c>
      <c r="K1336">
        <v>6000</v>
      </c>
      <c r="L1336">
        <v>10.7144770442329</v>
      </c>
      <c r="M1336">
        <f t="shared" ca="1" si="20"/>
        <v>486</v>
      </c>
      <c r="N1336" s="2">
        <f ca="1" xml:space="preserve"> Table7[[#This Row],[Selling Price]] * Table7[[#This Row],[Units sold (Anually)]]</f>
        <v>24299514</v>
      </c>
      <c r="O1336" s="2">
        <f ca="1" xml:space="preserve"> (-Table7[[#This Row],[Original Price]] - Table7[[#This Row],[Selling Price]])  * Table7[[#This Row],[Units sold (Anually)]]</f>
        <v>-51515028</v>
      </c>
      <c r="P1336" s="2">
        <f ca="1" xml:space="preserve"> (Table7[[#This Row],[Original Price]] - Table7[[#This Row],[Selling Price]]) * Table7[[#This Row],[Units sold (Anually)]]</f>
        <v>2916000</v>
      </c>
      <c r="Q1336" s="2">
        <f ca="1" xml:space="preserve"> Table7[[#This Row],[Sales]] - Table7[[#This Row],[Discount]]</f>
        <v>24293514</v>
      </c>
    </row>
    <row r="1337" spans="1:17">
      <c r="A1337" t="s">
        <v>11</v>
      </c>
      <c r="B1337" t="s">
        <v>1777</v>
      </c>
      <c r="C1337" t="s">
        <v>1778</v>
      </c>
      <c r="D1337" t="s">
        <v>14</v>
      </c>
      <c r="E1337" s="6" t="s">
        <v>15</v>
      </c>
      <c r="F1337" t="s">
        <v>16</v>
      </c>
      <c r="G1337">
        <v>4.4000000000000004</v>
      </c>
      <c r="H1337" s="2">
        <v>27999</v>
      </c>
      <c r="I1337" s="2">
        <v>27999</v>
      </c>
      <c r="J1337" t="s">
        <v>1779</v>
      </c>
      <c r="K1337">
        <v>0</v>
      </c>
      <c r="L1337">
        <v>0</v>
      </c>
      <c r="M1337">
        <f t="shared" ca="1" si="20"/>
        <v>190</v>
      </c>
      <c r="N1337" s="2">
        <f ca="1" xml:space="preserve"> Table7[[#This Row],[Selling Price]] * Table7[[#This Row],[Units sold (Anually)]]</f>
        <v>5319810</v>
      </c>
      <c r="O1337" s="2">
        <f ca="1" xml:space="preserve"> (-Table7[[#This Row],[Original Price]] - Table7[[#This Row],[Selling Price]])  * Table7[[#This Row],[Units sold (Anually)]]</f>
        <v>-10639620</v>
      </c>
      <c r="P1337" s="2">
        <f ca="1" xml:space="preserve"> (Table7[[#This Row],[Original Price]] - Table7[[#This Row],[Selling Price]]) * Table7[[#This Row],[Units sold (Anually)]]</f>
        <v>0</v>
      </c>
      <c r="Q1337" s="2">
        <f ca="1" xml:space="preserve"> Table7[[#This Row],[Sales]] - Table7[[#This Row],[Discount]]</f>
        <v>5319810</v>
      </c>
    </row>
    <row r="1338" spans="1:17">
      <c r="A1338" t="s">
        <v>83</v>
      </c>
      <c r="B1338" t="s">
        <v>1780</v>
      </c>
      <c r="C1338" t="s">
        <v>35</v>
      </c>
      <c r="D1338" t="s">
        <v>30</v>
      </c>
      <c r="E1338" s="6" t="s">
        <v>31</v>
      </c>
      <c r="F1338" t="s">
        <v>16</v>
      </c>
      <c r="G1338">
        <v>4.0999999999999996</v>
      </c>
      <c r="H1338" s="2">
        <v>11999</v>
      </c>
      <c r="I1338" s="2">
        <v>11999</v>
      </c>
      <c r="J1338" t="s">
        <v>1781</v>
      </c>
      <c r="K1338">
        <v>0</v>
      </c>
      <c r="L1338">
        <v>0</v>
      </c>
      <c r="M1338">
        <f t="shared" ca="1" si="20"/>
        <v>143</v>
      </c>
      <c r="N1338" s="2">
        <f ca="1" xml:space="preserve"> Table7[[#This Row],[Selling Price]] * Table7[[#This Row],[Units sold (Anually)]]</f>
        <v>1715857</v>
      </c>
      <c r="O1338" s="2">
        <f ca="1" xml:space="preserve"> (-Table7[[#This Row],[Original Price]] - Table7[[#This Row],[Selling Price]])  * Table7[[#This Row],[Units sold (Anually)]]</f>
        <v>-3431714</v>
      </c>
      <c r="P1338" s="2">
        <f ca="1" xml:space="preserve"> (Table7[[#This Row],[Original Price]] - Table7[[#This Row],[Selling Price]]) * Table7[[#This Row],[Units sold (Anually)]]</f>
        <v>0</v>
      </c>
      <c r="Q1338" s="2">
        <f ca="1" xml:space="preserve"> Table7[[#This Row],[Sales]] - Table7[[#This Row],[Discount]]</f>
        <v>1715857</v>
      </c>
    </row>
    <row r="1339" spans="1:17">
      <c r="A1339" t="s">
        <v>33</v>
      </c>
      <c r="B1339" t="s">
        <v>831</v>
      </c>
      <c r="C1339" t="s">
        <v>80</v>
      </c>
      <c r="D1339" t="s">
        <v>30</v>
      </c>
      <c r="E1339" s="6" t="s">
        <v>31</v>
      </c>
      <c r="F1339" t="s">
        <v>16</v>
      </c>
      <c r="G1339">
        <v>4.7</v>
      </c>
      <c r="H1339" s="2">
        <v>62999</v>
      </c>
      <c r="I1339" s="2">
        <v>89900</v>
      </c>
      <c r="J1339" t="s">
        <v>832</v>
      </c>
      <c r="K1339">
        <v>26901</v>
      </c>
      <c r="L1339">
        <v>29.923248053392602</v>
      </c>
      <c r="M1339">
        <f t="shared" ca="1" si="20"/>
        <v>494</v>
      </c>
      <c r="N1339" s="2">
        <f ca="1" xml:space="preserve"> Table7[[#This Row],[Selling Price]] * Table7[[#This Row],[Units sold (Anually)]]</f>
        <v>31121506</v>
      </c>
      <c r="O1339" s="2">
        <f ca="1" xml:space="preserve"> (-Table7[[#This Row],[Original Price]] - Table7[[#This Row],[Selling Price]])  * Table7[[#This Row],[Units sold (Anually)]]</f>
        <v>-75532106</v>
      </c>
      <c r="P1339" s="2">
        <f ca="1" xml:space="preserve"> (Table7[[#This Row],[Original Price]] - Table7[[#This Row],[Selling Price]]) * Table7[[#This Row],[Units sold (Anually)]]</f>
        <v>13289094</v>
      </c>
      <c r="Q1339" s="2">
        <f ca="1" xml:space="preserve"> Table7[[#This Row],[Sales]] - Table7[[#This Row],[Discount]]</f>
        <v>31094605</v>
      </c>
    </row>
    <row r="1340" spans="1:17">
      <c r="A1340" t="s">
        <v>11</v>
      </c>
      <c r="B1340" t="s">
        <v>1782</v>
      </c>
      <c r="C1340" t="s">
        <v>35</v>
      </c>
      <c r="D1340" t="s">
        <v>2554</v>
      </c>
      <c r="E1340" s="6" t="s">
        <v>20</v>
      </c>
      <c r="F1340" t="s">
        <v>16</v>
      </c>
      <c r="G1340">
        <v>4.0999999999999996</v>
      </c>
      <c r="H1340" s="2">
        <v>1099</v>
      </c>
      <c r="I1340" s="2">
        <v>1099</v>
      </c>
      <c r="J1340" t="s">
        <v>1783</v>
      </c>
      <c r="K1340">
        <v>0</v>
      </c>
      <c r="L1340">
        <v>0</v>
      </c>
      <c r="M1340">
        <f t="shared" ca="1" si="20"/>
        <v>285</v>
      </c>
      <c r="N1340" s="2">
        <f ca="1" xml:space="preserve"> Table7[[#This Row],[Selling Price]] * Table7[[#This Row],[Units sold (Anually)]]</f>
        <v>313215</v>
      </c>
      <c r="O1340" s="2">
        <f ca="1" xml:space="preserve"> (-Table7[[#This Row],[Original Price]] - Table7[[#This Row],[Selling Price]])  * Table7[[#This Row],[Units sold (Anually)]]</f>
        <v>-626430</v>
      </c>
      <c r="P1340" s="2">
        <f ca="1" xml:space="preserve"> (Table7[[#This Row],[Original Price]] - Table7[[#This Row],[Selling Price]]) * Table7[[#This Row],[Units sold (Anually)]]</f>
        <v>0</v>
      </c>
      <c r="Q1340" s="2">
        <f ca="1" xml:space="preserve"> Table7[[#This Row],[Sales]] - Table7[[#This Row],[Discount]]</f>
        <v>313215</v>
      </c>
    </row>
    <row r="1341" spans="1:17">
      <c r="A1341" t="s">
        <v>33</v>
      </c>
      <c r="B1341" t="s">
        <v>34</v>
      </c>
      <c r="C1341" t="s">
        <v>128</v>
      </c>
      <c r="D1341" t="s">
        <v>36</v>
      </c>
      <c r="E1341" s="6" t="s">
        <v>63</v>
      </c>
      <c r="F1341" t="s">
        <v>16</v>
      </c>
      <c r="G1341">
        <v>4.5999999999999996</v>
      </c>
      <c r="H1341" s="2">
        <v>64900</v>
      </c>
      <c r="I1341" s="2">
        <v>64900</v>
      </c>
      <c r="J1341" t="s">
        <v>37</v>
      </c>
      <c r="K1341">
        <v>0</v>
      </c>
      <c r="L1341">
        <v>0</v>
      </c>
      <c r="M1341">
        <f t="shared" ca="1" si="20"/>
        <v>499</v>
      </c>
      <c r="N1341" s="2">
        <f ca="1" xml:space="preserve"> Table7[[#This Row],[Selling Price]] * Table7[[#This Row],[Units sold (Anually)]]</f>
        <v>32385100</v>
      </c>
      <c r="O1341" s="2">
        <f ca="1" xml:space="preserve"> (-Table7[[#This Row],[Original Price]] - Table7[[#This Row],[Selling Price]])  * Table7[[#This Row],[Units sold (Anually)]]</f>
        <v>-64770200</v>
      </c>
      <c r="P1341" s="2">
        <f ca="1" xml:space="preserve"> (Table7[[#This Row],[Original Price]] - Table7[[#This Row],[Selling Price]]) * Table7[[#This Row],[Units sold (Anually)]]</f>
        <v>0</v>
      </c>
      <c r="Q1341" s="2">
        <f ca="1" xml:space="preserve"> Table7[[#This Row],[Sales]] - Table7[[#This Row],[Discount]]</f>
        <v>32385100</v>
      </c>
    </row>
    <row r="1342" spans="1:17">
      <c r="A1342" t="s">
        <v>23</v>
      </c>
      <c r="B1342" t="s">
        <v>64</v>
      </c>
      <c r="C1342" t="s">
        <v>65</v>
      </c>
      <c r="D1342" t="s">
        <v>14</v>
      </c>
      <c r="E1342" s="6" t="s">
        <v>15</v>
      </c>
      <c r="F1342" t="s">
        <v>16</v>
      </c>
      <c r="G1342">
        <v>4.3</v>
      </c>
      <c r="H1342" s="2">
        <v>21999</v>
      </c>
      <c r="I1342" s="2">
        <v>23999</v>
      </c>
      <c r="J1342" t="s">
        <v>66</v>
      </c>
      <c r="K1342">
        <v>2000</v>
      </c>
      <c r="L1342">
        <v>8.3336805700237502</v>
      </c>
      <c r="M1342">
        <f t="shared" ca="1" si="20"/>
        <v>157</v>
      </c>
      <c r="N1342" s="2">
        <f ca="1" xml:space="preserve"> Table7[[#This Row],[Selling Price]] * Table7[[#This Row],[Units sold (Anually)]]</f>
        <v>3453843</v>
      </c>
      <c r="O1342" s="2">
        <f ca="1" xml:space="preserve"> (-Table7[[#This Row],[Original Price]] - Table7[[#This Row],[Selling Price]])  * Table7[[#This Row],[Units sold (Anually)]]</f>
        <v>-7221686</v>
      </c>
      <c r="P1342" s="2">
        <f ca="1" xml:space="preserve"> (Table7[[#This Row],[Original Price]] - Table7[[#This Row],[Selling Price]]) * Table7[[#This Row],[Units sold (Anually)]]</f>
        <v>314000</v>
      </c>
      <c r="Q1342" s="2">
        <f ca="1" xml:space="preserve"> Table7[[#This Row],[Sales]] - Table7[[#This Row],[Discount]]</f>
        <v>3451843</v>
      </c>
    </row>
    <row r="1343" spans="1:17">
      <c r="A1343" t="s">
        <v>67</v>
      </c>
      <c r="B1343" t="s">
        <v>1784</v>
      </c>
      <c r="C1343" t="s">
        <v>1785</v>
      </c>
      <c r="D1343" t="s">
        <v>14</v>
      </c>
      <c r="E1343" s="6" t="s">
        <v>15</v>
      </c>
      <c r="F1343" t="s">
        <v>16</v>
      </c>
      <c r="G1343">
        <v>3.7</v>
      </c>
      <c r="H1343" s="2">
        <v>38999</v>
      </c>
      <c r="I1343" s="2">
        <v>38999</v>
      </c>
      <c r="J1343" t="s">
        <v>1786</v>
      </c>
      <c r="K1343">
        <v>0</v>
      </c>
      <c r="L1343">
        <v>0</v>
      </c>
      <c r="M1343">
        <f t="shared" ca="1" si="20"/>
        <v>276</v>
      </c>
      <c r="N1343" s="2">
        <f ca="1" xml:space="preserve"> Table7[[#This Row],[Selling Price]] * Table7[[#This Row],[Units sold (Anually)]]</f>
        <v>10763724</v>
      </c>
      <c r="O1343" s="2">
        <f ca="1" xml:space="preserve"> (-Table7[[#This Row],[Original Price]] - Table7[[#This Row],[Selling Price]])  * Table7[[#This Row],[Units sold (Anually)]]</f>
        <v>-21527448</v>
      </c>
      <c r="P1343" s="2">
        <f ca="1" xml:space="preserve"> (Table7[[#This Row],[Original Price]] - Table7[[#This Row],[Selling Price]]) * Table7[[#This Row],[Units sold (Anually)]]</f>
        <v>0</v>
      </c>
      <c r="Q1343" s="2">
        <f ca="1" xml:space="preserve"> Table7[[#This Row],[Sales]] - Table7[[#This Row],[Discount]]</f>
        <v>10763724</v>
      </c>
    </row>
    <row r="1344" spans="1:17">
      <c r="A1344" t="s">
        <v>18</v>
      </c>
      <c r="B1344" t="s">
        <v>994</v>
      </c>
      <c r="C1344" t="s">
        <v>89</v>
      </c>
      <c r="D1344" t="s">
        <v>30</v>
      </c>
      <c r="E1344" s="6" t="s">
        <v>31</v>
      </c>
      <c r="F1344" t="s">
        <v>16</v>
      </c>
      <c r="G1344">
        <v>4.3</v>
      </c>
      <c r="H1344" s="2">
        <v>18599</v>
      </c>
      <c r="I1344" s="2">
        <v>18599</v>
      </c>
      <c r="J1344" t="s">
        <v>995</v>
      </c>
      <c r="K1344">
        <v>0</v>
      </c>
      <c r="L1344">
        <v>0</v>
      </c>
      <c r="M1344">
        <f t="shared" ca="1" si="20"/>
        <v>275</v>
      </c>
      <c r="N1344" s="2">
        <f ca="1" xml:space="preserve"> Table7[[#This Row],[Selling Price]] * Table7[[#This Row],[Units sold (Anually)]]</f>
        <v>5114725</v>
      </c>
      <c r="O1344" s="2">
        <f ca="1" xml:space="preserve"> (-Table7[[#This Row],[Original Price]] - Table7[[#This Row],[Selling Price]])  * Table7[[#This Row],[Units sold (Anually)]]</f>
        <v>-10229450</v>
      </c>
      <c r="P1344" s="2">
        <f ca="1" xml:space="preserve"> (Table7[[#This Row],[Original Price]] - Table7[[#This Row],[Selling Price]]) * Table7[[#This Row],[Units sold (Anually)]]</f>
        <v>0</v>
      </c>
      <c r="Q1344" s="2">
        <f ca="1" xml:space="preserve"> Table7[[#This Row],[Sales]] - Table7[[#This Row],[Discount]]</f>
        <v>5114725</v>
      </c>
    </row>
    <row r="1345" spans="1:17">
      <c r="A1345" t="s">
        <v>67</v>
      </c>
      <c r="B1345" t="s">
        <v>1655</v>
      </c>
      <c r="C1345" t="s">
        <v>35</v>
      </c>
      <c r="D1345" t="s">
        <v>50</v>
      </c>
      <c r="E1345" s="6" t="s">
        <v>70</v>
      </c>
      <c r="F1345" t="s">
        <v>16</v>
      </c>
      <c r="G1345">
        <v>3.7</v>
      </c>
      <c r="H1345" s="2">
        <v>10490</v>
      </c>
      <c r="I1345" s="2">
        <v>10490</v>
      </c>
      <c r="J1345" t="s">
        <v>1656</v>
      </c>
      <c r="K1345">
        <v>0</v>
      </c>
      <c r="L1345">
        <v>0</v>
      </c>
      <c r="M1345">
        <f t="shared" ca="1" si="20"/>
        <v>152</v>
      </c>
      <c r="N1345" s="2">
        <f ca="1" xml:space="preserve"> Table7[[#This Row],[Selling Price]] * Table7[[#This Row],[Units sold (Anually)]]</f>
        <v>1594480</v>
      </c>
      <c r="O1345" s="2">
        <f ca="1" xml:space="preserve"> (-Table7[[#This Row],[Original Price]] - Table7[[#This Row],[Selling Price]])  * Table7[[#This Row],[Units sold (Anually)]]</f>
        <v>-3188960</v>
      </c>
      <c r="P1345" s="2">
        <f ca="1" xml:space="preserve"> (Table7[[#This Row],[Original Price]] - Table7[[#This Row],[Selling Price]]) * Table7[[#This Row],[Units sold (Anually)]]</f>
        <v>0</v>
      </c>
      <c r="Q1345" s="2">
        <f ca="1" xml:space="preserve"> Table7[[#This Row],[Sales]] - Table7[[#This Row],[Discount]]</f>
        <v>1594480</v>
      </c>
    </row>
    <row r="1346" spans="1:17">
      <c r="A1346" t="s">
        <v>67</v>
      </c>
      <c r="B1346" t="s">
        <v>458</v>
      </c>
      <c r="C1346" t="s">
        <v>89</v>
      </c>
      <c r="D1346" t="s">
        <v>50</v>
      </c>
      <c r="E1346" s="6" t="s">
        <v>70</v>
      </c>
      <c r="F1346" t="s">
        <v>16</v>
      </c>
      <c r="G1346">
        <v>4.4000000000000004</v>
      </c>
      <c r="H1346" s="2">
        <v>9490</v>
      </c>
      <c r="I1346" s="2">
        <v>10990</v>
      </c>
      <c r="J1346" t="s">
        <v>459</v>
      </c>
      <c r="K1346">
        <v>1500</v>
      </c>
      <c r="L1346">
        <v>13.648771610555</v>
      </c>
      <c r="M1346">
        <f t="shared" ref="M1346:M1409" ca="1" si="21">RANDBETWEEN(100,500)</f>
        <v>492</v>
      </c>
      <c r="N1346" s="2">
        <f ca="1" xml:space="preserve"> Table7[[#This Row],[Selling Price]] * Table7[[#This Row],[Units sold (Anually)]]</f>
        <v>4669080</v>
      </c>
      <c r="O1346" s="2">
        <f ca="1" xml:space="preserve"> (-Table7[[#This Row],[Original Price]] - Table7[[#This Row],[Selling Price]])  * Table7[[#This Row],[Units sold (Anually)]]</f>
        <v>-10076160</v>
      </c>
      <c r="P1346" s="2">
        <f ca="1" xml:space="preserve"> (Table7[[#This Row],[Original Price]] - Table7[[#This Row],[Selling Price]]) * Table7[[#This Row],[Units sold (Anually)]]</f>
        <v>738000</v>
      </c>
      <c r="Q1346" s="2">
        <f ca="1" xml:space="preserve"> Table7[[#This Row],[Sales]] - Table7[[#This Row],[Discount]]</f>
        <v>4667580</v>
      </c>
    </row>
    <row r="1347" spans="1:17">
      <c r="A1347" t="s">
        <v>11</v>
      </c>
      <c r="B1347" t="s">
        <v>969</v>
      </c>
      <c r="C1347" t="s">
        <v>97</v>
      </c>
      <c r="D1347" t="s">
        <v>30</v>
      </c>
      <c r="E1347" s="6" t="s">
        <v>31</v>
      </c>
      <c r="F1347" t="s">
        <v>16</v>
      </c>
      <c r="G1347">
        <v>4.2</v>
      </c>
      <c r="H1347" s="2">
        <v>11730</v>
      </c>
      <c r="I1347" s="2">
        <v>12900</v>
      </c>
      <c r="J1347" t="s">
        <v>970</v>
      </c>
      <c r="K1347">
        <v>1170</v>
      </c>
      <c r="L1347">
        <v>9.0697674418604599</v>
      </c>
      <c r="M1347">
        <f t="shared" ca="1" si="21"/>
        <v>145</v>
      </c>
      <c r="N1347" s="2">
        <f ca="1" xml:space="preserve"> Table7[[#This Row],[Selling Price]] * Table7[[#This Row],[Units sold (Anually)]]</f>
        <v>1700850</v>
      </c>
      <c r="O1347" s="2">
        <f ca="1" xml:space="preserve"> (-Table7[[#This Row],[Original Price]] - Table7[[#This Row],[Selling Price]])  * Table7[[#This Row],[Units sold (Anually)]]</f>
        <v>-3571350</v>
      </c>
      <c r="P1347" s="2">
        <f ca="1" xml:space="preserve"> (Table7[[#This Row],[Original Price]] - Table7[[#This Row],[Selling Price]]) * Table7[[#This Row],[Units sold (Anually)]]</f>
        <v>169650</v>
      </c>
      <c r="Q1347" s="2">
        <f ca="1" xml:space="preserve"> Table7[[#This Row],[Sales]] - Table7[[#This Row],[Discount]]</f>
        <v>1699680</v>
      </c>
    </row>
    <row r="1348" spans="1:17">
      <c r="A1348" t="s">
        <v>196</v>
      </c>
      <c r="B1348" t="s">
        <v>1787</v>
      </c>
      <c r="C1348" t="s">
        <v>1788</v>
      </c>
      <c r="D1348" t="s">
        <v>30</v>
      </c>
      <c r="E1348" s="6" t="s">
        <v>15</v>
      </c>
      <c r="F1348" t="s">
        <v>16</v>
      </c>
      <c r="G1348">
        <v>3.8</v>
      </c>
      <c r="H1348" s="2">
        <v>9499</v>
      </c>
      <c r="I1348" s="2">
        <v>18000</v>
      </c>
      <c r="J1348" t="s">
        <v>1789</v>
      </c>
      <c r="K1348">
        <v>8501</v>
      </c>
      <c r="L1348">
        <v>47.227777777777703</v>
      </c>
      <c r="M1348">
        <f t="shared" ca="1" si="21"/>
        <v>273</v>
      </c>
      <c r="N1348" s="2">
        <f ca="1" xml:space="preserve"> Table7[[#This Row],[Selling Price]] * Table7[[#This Row],[Units sold (Anually)]]</f>
        <v>2593227</v>
      </c>
      <c r="O1348" s="2">
        <f ca="1" xml:space="preserve"> (-Table7[[#This Row],[Original Price]] - Table7[[#This Row],[Selling Price]])  * Table7[[#This Row],[Units sold (Anually)]]</f>
        <v>-7507227</v>
      </c>
      <c r="P1348" s="2">
        <f ca="1" xml:space="preserve"> (Table7[[#This Row],[Original Price]] - Table7[[#This Row],[Selling Price]]) * Table7[[#This Row],[Units sold (Anually)]]</f>
        <v>2320773</v>
      </c>
      <c r="Q1348" s="2">
        <f ca="1" xml:space="preserve"> Table7[[#This Row],[Sales]] - Table7[[#This Row],[Discount]]</f>
        <v>2584726</v>
      </c>
    </row>
    <row r="1349" spans="1:17">
      <c r="A1349" t="s">
        <v>33</v>
      </c>
      <c r="B1349" t="s">
        <v>268</v>
      </c>
      <c r="C1349" t="s">
        <v>164</v>
      </c>
      <c r="D1349" t="s">
        <v>36</v>
      </c>
      <c r="E1349" s="6" t="s">
        <v>63</v>
      </c>
      <c r="F1349" t="s">
        <v>16</v>
      </c>
      <c r="G1349">
        <v>4.5999999999999996</v>
      </c>
      <c r="H1349" s="2">
        <v>78999</v>
      </c>
      <c r="I1349" s="2">
        <v>80900</v>
      </c>
      <c r="J1349" t="s">
        <v>269</v>
      </c>
      <c r="K1349">
        <v>1901</v>
      </c>
      <c r="L1349">
        <v>2.3498145859085202</v>
      </c>
      <c r="M1349">
        <f t="shared" ca="1" si="21"/>
        <v>286</v>
      </c>
      <c r="N1349" s="2">
        <f ca="1" xml:space="preserve"> Table7[[#This Row],[Selling Price]] * Table7[[#This Row],[Units sold (Anually)]]</f>
        <v>22593714</v>
      </c>
      <c r="O1349" s="2">
        <f ca="1" xml:space="preserve"> (-Table7[[#This Row],[Original Price]] - Table7[[#This Row],[Selling Price]])  * Table7[[#This Row],[Units sold (Anually)]]</f>
        <v>-45731114</v>
      </c>
      <c r="P1349" s="2">
        <f ca="1" xml:space="preserve"> (Table7[[#This Row],[Original Price]] - Table7[[#This Row],[Selling Price]]) * Table7[[#This Row],[Units sold (Anually)]]</f>
        <v>543686</v>
      </c>
      <c r="Q1349" s="2">
        <f ca="1" xml:space="preserve"> Table7[[#This Row],[Sales]] - Table7[[#This Row],[Discount]]</f>
        <v>22591813</v>
      </c>
    </row>
    <row r="1350" spans="1:17">
      <c r="A1350" t="s">
        <v>87</v>
      </c>
      <c r="B1350" t="s">
        <v>1267</v>
      </c>
      <c r="C1350" t="s">
        <v>1790</v>
      </c>
      <c r="D1350" t="s">
        <v>14</v>
      </c>
      <c r="E1350" s="6" t="s">
        <v>63</v>
      </c>
      <c r="F1350" t="s">
        <v>16</v>
      </c>
      <c r="G1350">
        <v>4.5</v>
      </c>
      <c r="H1350" s="2">
        <v>43999</v>
      </c>
      <c r="I1350" s="2">
        <v>43999</v>
      </c>
      <c r="J1350" t="s">
        <v>1268</v>
      </c>
      <c r="K1350">
        <v>0</v>
      </c>
      <c r="L1350">
        <v>0</v>
      </c>
      <c r="M1350">
        <f t="shared" ca="1" si="21"/>
        <v>353</v>
      </c>
      <c r="N1350" s="2">
        <f ca="1" xml:space="preserve"> Table7[[#This Row],[Selling Price]] * Table7[[#This Row],[Units sold (Anually)]]</f>
        <v>15531647</v>
      </c>
      <c r="O1350" s="2">
        <f ca="1" xml:space="preserve"> (-Table7[[#This Row],[Original Price]] - Table7[[#This Row],[Selling Price]])  * Table7[[#This Row],[Units sold (Anually)]]</f>
        <v>-31063294</v>
      </c>
      <c r="P1350" s="2">
        <f ca="1" xml:space="preserve"> (Table7[[#This Row],[Original Price]] - Table7[[#This Row],[Selling Price]]) * Table7[[#This Row],[Units sold (Anually)]]</f>
        <v>0</v>
      </c>
      <c r="Q1350" s="2">
        <f ca="1" xml:space="preserve"> Table7[[#This Row],[Sales]] - Table7[[#This Row],[Discount]]</f>
        <v>15531647</v>
      </c>
    </row>
    <row r="1351" spans="1:17">
      <c r="A1351" t="s">
        <v>33</v>
      </c>
      <c r="B1351" t="s">
        <v>419</v>
      </c>
      <c r="C1351" t="s">
        <v>173</v>
      </c>
      <c r="D1351" t="s">
        <v>20</v>
      </c>
      <c r="E1351" s="6" t="s">
        <v>31</v>
      </c>
      <c r="F1351" t="s">
        <v>16</v>
      </c>
      <c r="G1351">
        <v>4.4000000000000004</v>
      </c>
      <c r="H1351" s="2">
        <v>59999</v>
      </c>
      <c r="I1351" s="2">
        <v>59999</v>
      </c>
      <c r="J1351" t="s">
        <v>421</v>
      </c>
      <c r="K1351">
        <v>0</v>
      </c>
      <c r="L1351">
        <v>0</v>
      </c>
      <c r="M1351">
        <f t="shared" ca="1" si="21"/>
        <v>377</v>
      </c>
      <c r="N1351" s="2">
        <f ca="1" xml:space="preserve"> Table7[[#This Row],[Selling Price]] * Table7[[#This Row],[Units sold (Anually)]]</f>
        <v>22619623</v>
      </c>
      <c r="O1351" s="2">
        <f ca="1" xml:space="preserve"> (-Table7[[#This Row],[Original Price]] - Table7[[#This Row],[Selling Price]])  * Table7[[#This Row],[Units sold (Anually)]]</f>
        <v>-45239246</v>
      </c>
      <c r="P1351" s="2">
        <f ca="1" xml:space="preserve"> (Table7[[#This Row],[Original Price]] - Table7[[#This Row],[Selling Price]]) * Table7[[#This Row],[Units sold (Anually)]]</f>
        <v>0</v>
      </c>
      <c r="Q1351" s="2">
        <f ca="1" xml:space="preserve"> Table7[[#This Row],[Sales]] - Table7[[#This Row],[Discount]]</f>
        <v>22619623</v>
      </c>
    </row>
    <row r="1352" spans="1:17">
      <c r="A1352" t="s">
        <v>67</v>
      </c>
      <c r="B1352" t="s">
        <v>797</v>
      </c>
      <c r="C1352" t="s">
        <v>699</v>
      </c>
      <c r="D1352" t="s">
        <v>45</v>
      </c>
      <c r="E1352" s="6" t="s">
        <v>31</v>
      </c>
      <c r="F1352" t="s">
        <v>16</v>
      </c>
      <c r="G1352">
        <v>4.3</v>
      </c>
      <c r="H1352" s="2">
        <v>23990</v>
      </c>
      <c r="I1352" s="2">
        <v>24667</v>
      </c>
      <c r="J1352" t="s">
        <v>799</v>
      </c>
      <c r="K1352">
        <v>677</v>
      </c>
      <c r="L1352">
        <v>2.7445575059796399</v>
      </c>
      <c r="M1352">
        <f t="shared" ca="1" si="21"/>
        <v>365</v>
      </c>
      <c r="N1352" s="2">
        <f ca="1" xml:space="preserve"> Table7[[#This Row],[Selling Price]] * Table7[[#This Row],[Units sold (Anually)]]</f>
        <v>8756350</v>
      </c>
      <c r="O1352" s="2">
        <f ca="1" xml:space="preserve"> (-Table7[[#This Row],[Original Price]] - Table7[[#This Row],[Selling Price]])  * Table7[[#This Row],[Units sold (Anually)]]</f>
        <v>-17759805</v>
      </c>
      <c r="P1352" s="2">
        <f ca="1" xml:space="preserve"> (Table7[[#This Row],[Original Price]] - Table7[[#This Row],[Selling Price]]) * Table7[[#This Row],[Units sold (Anually)]]</f>
        <v>247105</v>
      </c>
      <c r="Q1352" s="2">
        <f ca="1" xml:space="preserve"> Table7[[#This Row],[Sales]] - Table7[[#This Row],[Discount]]</f>
        <v>8755673</v>
      </c>
    </row>
    <row r="1353" spans="1:17">
      <c r="A1353" t="s">
        <v>11</v>
      </c>
      <c r="B1353" t="s">
        <v>251</v>
      </c>
      <c r="C1353" t="s">
        <v>1778</v>
      </c>
      <c r="D1353" t="s">
        <v>30</v>
      </c>
      <c r="E1353" s="6" t="s">
        <v>15</v>
      </c>
      <c r="F1353" t="s">
        <v>16</v>
      </c>
      <c r="G1353">
        <v>4.2</v>
      </c>
      <c r="H1353" s="2">
        <v>12499</v>
      </c>
      <c r="I1353" s="2">
        <v>13999</v>
      </c>
      <c r="J1353" t="s">
        <v>253</v>
      </c>
      <c r="K1353">
        <v>1500</v>
      </c>
      <c r="L1353">
        <v>10.715051075076699</v>
      </c>
      <c r="M1353">
        <f t="shared" ca="1" si="21"/>
        <v>101</v>
      </c>
      <c r="N1353" s="2">
        <f ca="1" xml:space="preserve"> Table7[[#This Row],[Selling Price]] * Table7[[#This Row],[Units sold (Anually)]]</f>
        <v>1262399</v>
      </c>
      <c r="O1353" s="2">
        <f ca="1" xml:space="preserve"> (-Table7[[#This Row],[Original Price]] - Table7[[#This Row],[Selling Price]])  * Table7[[#This Row],[Units sold (Anually)]]</f>
        <v>-2676298</v>
      </c>
      <c r="P1353" s="2">
        <f ca="1" xml:space="preserve"> (Table7[[#This Row],[Original Price]] - Table7[[#This Row],[Selling Price]]) * Table7[[#This Row],[Units sold (Anually)]]</f>
        <v>151500</v>
      </c>
      <c r="Q1353" s="2">
        <f ca="1" xml:space="preserve"> Table7[[#This Row],[Sales]] - Table7[[#This Row],[Discount]]</f>
        <v>1260899</v>
      </c>
    </row>
    <row r="1354" spans="1:17">
      <c r="A1354" t="s">
        <v>67</v>
      </c>
      <c r="B1354" t="s">
        <v>228</v>
      </c>
      <c r="C1354" t="s">
        <v>164</v>
      </c>
      <c r="D1354" t="s">
        <v>20</v>
      </c>
      <c r="E1354" s="6" t="s">
        <v>21</v>
      </c>
      <c r="F1354" t="s">
        <v>16</v>
      </c>
      <c r="G1354">
        <v>4.4000000000000004</v>
      </c>
      <c r="H1354" s="2">
        <v>9500</v>
      </c>
      <c r="I1354" s="2">
        <v>9500</v>
      </c>
      <c r="J1354" t="s">
        <v>229</v>
      </c>
      <c r="K1354">
        <v>0</v>
      </c>
      <c r="L1354">
        <v>0</v>
      </c>
      <c r="M1354">
        <f t="shared" ca="1" si="21"/>
        <v>154</v>
      </c>
      <c r="N1354" s="2">
        <f ca="1" xml:space="preserve"> Table7[[#This Row],[Selling Price]] * Table7[[#This Row],[Units sold (Anually)]]</f>
        <v>1463000</v>
      </c>
      <c r="O1354" s="2">
        <f ca="1" xml:space="preserve"> (-Table7[[#This Row],[Original Price]] - Table7[[#This Row],[Selling Price]])  * Table7[[#This Row],[Units sold (Anually)]]</f>
        <v>-2926000</v>
      </c>
      <c r="P1354" s="2">
        <f ca="1" xml:space="preserve"> (Table7[[#This Row],[Original Price]] - Table7[[#This Row],[Selling Price]]) * Table7[[#This Row],[Units sold (Anually)]]</f>
        <v>0</v>
      </c>
      <c r="Q1354" s="2">
        <f ca="1" xml:space="preserve"> Table7[[#This Row],[Sales]] - Table7[[#This Row],[Discount]]</f>
        <v>1463000</v>
      </c>
    </row>
    <row r="1355" spans="1:17">
      <c r="A1355" t="s">
        <v>67</v>
      </c>
      <c r="B1355" t="s">
        <v>262</v>
      </c>
      <c r="C1355" t="s">
        <v>263</v>
      </c>
      <c r="D1355" t="s">
        <v>14</v>
      </c>
      <c r="E1355" s="6" t="s">
        <v>15</v>
      </c>
      <c r="F1355" t="s">
        <v>16</v>
      </c>
      <c r="G1355">
        <v>4.4000000000000004</v>
      </c>
      <c r="H1355" s="2">
        <v>18990</v>
      </c>
      <c r="I1355" s="2">
        <v>22990</v>
      </c>
      <c r="J1355" t="s">
        <v>264</v>
      </c>
      <c r="K1355">
        <v>4000</v>
      </c>
      <c r="L1355">
        <v>17.398869073510198</v>
      </c>
      <c r="M1355">
        <f t="shared" ca="1" si="21"/>
        <v>406</v>
      </c>
      <c r="N1355" s="2">
        <f ca="1" xml:space="preserve"> Table7[[#This Row],[Selling Price]] * Table7[[#This Row],[Units sold (Anually)]]</f>
        <v>7709940</v>
      </c>
      <c r="O1355" s="2">
        <f ca="1" xml:space="preserve"> (-Table7[[#This Row],[Original Price]] - Table7[[#This Row],[Selling Price]])  * Table7[[#This Row],[Units sold (Anually)]]</f>
        <v>-17043880</v>
      </c>
      <c r="P1355" s="2">
        <f ca="1" xml:space="preserve"> (Table7[[#This Row],[Original Price]] - Table7[[#This Row],[Selling Price]]) * Table7[[#This Row],[Units sold (Anually)]]</f>
        <v>1624000</v>
      </c>
      <c r="Q1355" s="2">
        <f ca="1" xml:space="preserve"> Table7[[#This Row],[Sales]] - Table7[[#This Row],[Discount]]</f>
        <v>7705940</v>
      </c>
    </row>
    <row r="1356" spans="1:17">
      <c r="A1356" t="s">
        <v>72</v>
      </c>
      <c r="B1356" t="s">
        <v>1178</v>
      </c>
      <c r="C1356" t="s">
        <v>776</v>
      </c>
      <c r="D1356" t="s">
        <v>277</v>
      </c>
      <c r="E1356" s="6" t="s">
        <v>63</v>
      </c>
      <c r="F1356" t="s">
        <v>16</v>
      </c>
      <c r="G1356">
        <v>4.4000000000000004</v>
      </c>
      <c r="H1356" s="2">
        <v>15900</v>
      </c>
      <c r="I1356" s="2">
        <v>15900</v>
      </c>
      <c r="J1356" t="s">
        <v>1179</v>
      </c>
      <c r="K1356">
        <v>0</v>
      </c>
      <c r="L1356">
        <v>0</v>
      </c>
      <c r="M1356">
        <f t="shared" ca="1" si="21"/>
        <v>184</v>
      </c>
      <c r="N1356" s="2">
        <f ca="1" xml:space="preserve"> Table7[[#This Row],[Selling Price]] * Table7[[#This Row],[Units sold (Anually)]]</f>
        <v>2925600</v>
      </c>
      <c r="O1356" s="2">
        <f ca="1" xml:space="preserve"> (-Table7[[#This Row],[Original Price]] - Table7[[#This Row],[Selling Price]])  * Table7[[#This Row],[Units sold (Anually)]]</f>
        <v>-5851200</v>
      </c>
      <c r="P1356" s="2">
        <f ca="1" xml:space="preserve"> (Table7[[#This Row],[Original Price]] - Table7[[#This Row],[Selling Price]]) * Table7[[#This Row],[Units sold (Anually)]]</f>
        <v>0</v>
      </c>
      <c r="Q1356" s="2">
        <f ca="1" xml:space="preserve"> Table7[[#This Row],[Sales]] - Table7[[#This Row],[Discount]]</f>
        <v>2925600</v>
      </c>
    </row>
    <row r="1357" spans="1:17">
      <c r="A1357" t="s">
        <v>27</v>
      </c>
      <c r="B1357" t="s">
        <v>1791</v>
      </c>
      <c r="C1357" t="s">
        <v>1141</v>
      </c>
      <c r="D1357" t="s">
        <v>30</v>
      </c>
      <c r="E1357" s="6" t="s">
        <v>31</v>
      </c>
      <c r="F1357" t="s">
        <v>16</v>
      </c>
      <c r="G1357">
        <v>4.3</v>
      </c>
      <c r="H1357" s="2">
        <v>9999</v>
      </c>
      <c r="I1357" s="2">
        <v>9999</v>
      </c>
      <c r="J1357" t="s">
        <v>1792</v>
      </c>
      <c r="K1357">
        <v>0</v>
      </c>
      <c r="L1357">
        <v>0</v>
      </c>
      <c r="M1357">
        <f t="shared" ca="1" si="21"/>
        <v>241</v>
      </c>
      <c r="N1357" s="2">
        <f ca="1" xml:space="preserve"> Table7[[#This Row],[Selling Price]] * Table7[[#This Row],[Units sold (Anually)]]</f>
        <v>2409759</v>
      </c>
      <c r="O1357" s="2">
        <f ca="1" xml:space="preserve"> (-Table7[[#This Row],[Original Price]] - Table7[[#This Row],[Selling Price]])  * Table7[[#This Row],[Units sold (Anually)]]</f>
        <v>-4819518</v>
      </c>
      <c r="P1357" s="2">
        <f ca="1" xml:space="preserve"> (Table7[[#This Row],[Original Price]] - Table7[[#This Row],[Selling Price]]) * Table7[[#This Row],[Units sold (Anually)]]</f>
        <v>0</v>
      </c>
      <c r="Q1357" s="2">
        <f ca="1" xml:space="preserve"> Table7[[#This Row],[Sales]] - Table7[[#This Row],[Discount]]</f>
        <v>2409759</v>
      </c>
    </row>
    <row r="1358" spans="1:17">
      <c r="A1358" t="s">
        <v>33</v>
      </c>
      <c r="B1358" t="s">
        <v>43</v>
      </c>
      <c r="C1358" t="s">
        <v>44</v>
      </c>
      <c r="D1358" t="s">
        <v>30</v>
      </c>
      <c r="E1358" s="6" t="s">
        <v>63</v>
      </c>
      <c r="F1358" t="s">
        <v>16</v>
      </c>
      <c r="G1358" t="s">
        <v>2506</v>
      </c>
      <c r="H1358" s="2">
        <v>79900</v>
      </c>
      <c r="I1358" s="2">
        <v>79900</v>
      </c>
      <c r="J1358" t="s">
        <v>47</v>
      </c>
      <c r="K1358">
        <v>0</v>
      </c>
      <c r="L1358">
        <v>0</v>
      </c>
      <c r="M1358">
        <f t="shared" ca="1" si="21"/>
        <v>262</v>
      </c>
      <c r="N1358" s="2">
        <f ca="1" xml:space="preserve"> Table7[[#This Row],[Selling Price]] * Table7[[#This Row],[Units sold (Anually)]]</f>
        <v>20933800</v>
      </c>
      <c r="O1358" s="2">
        <f ca="1" xml:space="preserve"> (-Table7[[#This Row],[Original Price]] - Table7[[#This Row],[Selling Price]])  * Table7[[#This Row],[Units sold (Anually)]]</f>
        <v>-41867600</v>
      </c>
      <c r="P1358" s="2">
        <f ca="1" xml:space="preserve"> (Table7[[#This Row],[Original Price]] - Table7[[#This Row],[Selling Price]]) * Table7[[#This Row],[Units sold (Anually)]]</f>
        <v>0</v>
      </c>
      <c r="Q1358" s="2">
        <f ca="1" xml:space="preserve"> Table7[[#This Row],[Sales]] - Table7[[#This Row],[Discount]]</f>
        <v>20933800</v>
      </c>
    </row>
    <row r="1359" spans="1:17">
      <c r="A1359" t="s">
        <v>91</v>
      </c>
      <c r="B1359" t="s">
        <v>1793</v>
      </c>
      <c r="C1359" t="s">
        <v>97</v>
      </c>
      <c r="D1359" t="s">
        <v>20</v>
      </c>
      <c r="E1359" s="6" t="s">
        <v>21</v>
      </c>
      <c r="F1359" t="s">
        <v>16</v>
      </c>
      <c r="G1359">
        <v>4.2</v>
      </c>
      <c r="H1359" s="2">
        <v>17499</v>
      </c>
      <c r="I1359" s="2">
        <v>17499</v>
      </c>
      <c r="J1359" t="s">
        <v>1794</v>
      </c>
      <c r="K1359">
        <v>0</v>
      </c>
      <c r="L1359">
        <v>0</v>
      </c>
      <c r="M1359">
        <f t="shared" ca="1" si="21"/>
        <v>455</v>
      </c>
      <c r="N1359" s="2">
        <f ca="1" xml:space="preserve"> Table7[[#This Row],[Selling Price]] * Table7[[#This Row],[Units sold (Anually)]]</f>
        <v>7962045</v>
      </c>
      <c r="O1359" s="2">
        <f ca="1" xml:space="preserve"> (-Table7[[#This Row],[Original Price]] - Table7[[#This Row],[Selling Price]])  * Table7[[#This Row],[Units sold (Anually)]]</f>
        <v>-15924090</v>
      </c>
      <c r="P1359" s="2">
        <f ca="1" xml:space="preserve"> (Table7[[#This Row],[Original Price]] - Table7[[#This Row],[Selling Price]]) * Table7[[#This Row],[Units sold (Anually)]]</f>
        <v>0</v>
      </c>
      <c r="Q1359" s="2">
        <f ca="1" xml:space="preserve"> Table7[[#This Row],[Sales]] - Table7[[#This Row],[Discount]]</f>
        <v>7962045</v>
      </c>
    </row>
    <row r="1360" spans="1:17">
      <c r="A1360" t="s">
        <v>67</v>
      </c>
      <c r="B1360" t="s">
        <v>1593</v>
      </c>
      <c r="C1360" t="s">
        <v>1391</v>
      </c>
      <c r="D1360" t="s">
        <v>30</v>
      </c>
      <c r="E1360" s="6" t="s">
        <v>31</v>
      </c>
      <c r="F1360" t="s">
        <v>16</v>
      </c>
      <c r="G1360">
        <v>4.3</v>
      </c>
      <c r="H1360" s="2">
        <v>15490</v>
      </c>
      <c r="I1360" s="2">
        <v>15490</v>
      </c>
      <c r="J1360" t="s">
        <v>1594</v>
      </c>
      <c r="K1360">
        <v>0</v>
      </c>
      <c r="L1360">
        <v>0</v>
      </c>
      <c r="M1360">
        <f t="shared" ca="1" si="21"/>
        <v>103</v>
      </c>
      <c r="N1360" s="2">
        <f ca="1" xml:space="preserve"> Table7[[#This Row],[Selling Price]] * Table7[[#This Row],[Units sold (Anually)]]</f>
        <v>1595470</v>
      </c>
      <c r="O1360" s="2">
        <f ca="1" xml:space="preserve"> (-Table7[[#This Row],[Original Price]] - Table7[[#This Row],[Selling Price]])  * Table7[[#This Row],[Units sold (Anually)]]</f>
        <v>-3190940</v>
      </c>
      <c r="P1360" s="2">
        <f ca="1" xml:space="preserve"> (Table7[[#This Row],[Original Price]] - Table7[[#This Row],[Selling Price]]) * Table7[[#This Row],[Units sold (Anually)]]</f>
        <v>0</v>
      </c>
      <c r="Q1360" s="2">
        <f ca="1" xml:space="preserve"> Table7[[#This Row],[Sales]] - Table7[[#This Row],[Discount]]</f>
        <v>1595470</v>
      </c>
    </row>
    <row r="1361" spans="1:17">
      <c r="A1361" t="s">
        <v>11</v>
      </c>
      <c r="B1361" t="s">
        <v>1423</v>
      </c>
      <c r="C1361" t="s">
        <v>1759</v>
      </c>
      <c r="D1361" t="s">
        <v>14</v>
      </c>
      <c r="E1361" s="6" t="s">
        <v>15</v>
      </c>
      <c r="F1361" t="s">
        <v>16</v>
      </c>
      <c r="G1361">
        <v>4.3</v>
      </c>
      <c r="H1361" s="2">
        <v>22499</v>
      </c>
      <c r="I1361" s="2">
        <v>29999</v>
      </c>
      <c r="J1361" t="s">
        <v>1424</v>
      </c>
      <c r="K1361">
        <v>7500</v>
      </c>
      <c r="L1361">
        <v>25.000833361112001</v>
      </c>
      <c r="M1361">
        <f t="shared" ca="1" si="21"/>
        <v>452</v>
      </c>
      <c r="N1361" s="2">
        <f ca="1" xml:space="preserve"> Table7[[#This Row],[Selling Price]] * Table7[[#This Row],[Units sold (Anually)]]</f>
        <v>10169548</v>
      </c>
      <c r="O1361" s="2">
        <f ca="1" xml:space="preserve"> (-Table7[[#This Row],[Original Price]] - Table7[[#This Row],[Selling Price]])  * Table7[[#This Row],[Units sold (Anually)]]</f>
        <v>-23729096</v>
      </c>
      <c r="P1361" s="2">
        <f ca="1" xml:space="preserve"> (Table7[[#This Row],[Original Price]] - Table7[[#This Row],[Selling Price]]) * Table7[[#This Row],[Units sold (Anually)]]</f>
        <v>3390000</v>
      </c>
      <c r="Q1361" s="2">
        <f ca="1" xml:space="preserve"> Table7[[#This Row],[Sales]] - Table7[[#This Row],[Discount]]</f>
        <v>10162048</v>
      </c>
    </row>
    <row r="1362" spans="1:17">
      <c r="A1362" t="s">
        <v>67</v>
      </c>
      <c r="B1362" t="s">
        <v>511</v>
      </c>
      <c r="C1362" t="s">
        <v>35</v>
      </c>
      <c r="D1362" t="s">
        <v>81</v>
      </c>
      <c r="E1362" s="6" t="s">
        <v>21</v>
      </c>
      <c r="F1362" t="s">
        <v>16</v>
      </c>
      <c r="G1362">
        <v>3.8</v>
      </c>
      <c r="H1362" s="2">
        <v>10000</v>
      </c>
      <c r="I1362" s="2">
        <v>10000</v>
      </c>
      <c r="J1362" t="s">
        <v>512</v>
      </c>
      <c r="K1362">
        <v>0</v>
      </c>
      <c r="L1362">
        <v>0</v>
      </c>
      <c r="M1362">
        <f t="shared" ca="1" si="21"/>
        <v>381</v>
      </c>
      <c r="N1362" s="2">
        <f ca="1" xml:space="preserve"> Table7[[#This Row],[Selling Price]] * Table7[[#This Row],[Units sold (Anually)]]</f>
        <v>3810000</v>
      </c>
      <c r="O1362" s="2">
        <f ca="1" xml:space="preserve"> (-Table7[[#This Row],[Original Price]] - Table7[[#This Row],[Selling Price]])  * Table7[[#This Row],[Units sold (Anually)]]</f>
        <v>-7620000</v>
      </c>
      <c r="P1362" s="2">
        <f ca="1" xml:space="preserve"> (Table7[[#This Row],[Original Price]] - Table7[[#This Row],[Selling Price]]) * Table7[[#This Row],[Units sold (Anually)]]</f>
        <v>0</v>
      </c>
      <c r="Q1362" s="2">
        <f ca="1" xml:space="preserve"> Table7[[#This Row],[Sales]] - Table7[[#This Row],[Discount]]</f>
        <v>3810000</v>
      </c>
    </row>
    <row r="1363" spans="1:17">
      <c r="A1363" t="s">
        <v>11</v>
      </c>
      <c r="B1363" t="s">
        <v>1131</v>
      </c>
      <c r="C1363" t="s">
        <v>128</v>
      </c>
      <c r="D1363" t="s">
        <v>30</v>
      </c>
      <c r="E1363" s="6" t="s">
        <v>31</v>
      </c>
      <c r="F1363" t="s">
        <v>16</v>
      </c>
      <c r="G1363">
        <v>4.3</v>
      </c>
      <c r="H1363" s="2">
        <v>13695</v>
      </c>
      <c r="I1363" s="2">
        <v>14900</v>
      </c>
      <c r="J1363" t="s">
        <v>1132</v>
      </c>
      <c r="K1363">
        <v>1205</v>
      </c>
      <c r="L1363">
        <v>8.0872483221476497</v>
      </c>
      <c r="M1363">
        <f t="shared" ca="1" si="21"/>
        <v>102</v>
      </c>
      <c r="N1363" s="2">
        <f ca="1" xml:space="preserve"> Table7[[#This Row],[Selling Price]] * Table7[[#This Row],[Units sold (Anually)]]</f>
        <v>1396890</v>
      </c>
      <c r="O1363" s="2">
        <f ca="1" xml:space="preserve"> (-Table7[[#This Row],[Original Price]] - Table7[[#This Row],[Selling Price]])  * Table7[[#This Row],[Units sold (Anually)]]</f>
        <v>-2916690</v>
      </c>
      <c r="P1363" s="2">
        <f ca="1" xml:space="preserve"> (Table7[[#This Row],[Original Price]] - Table7[[#This Row],[Selling Price]]) * Table7[[#This Row],[Units sold (Anually)]]</f>
        <v>122910</v>
      </c>
      <c r="Q1363" s="2">
        <f ca="1" xml:space="preserve"> Table7[[#This Row],[Sales]] - Table7[[#This Row],[Discount]]</f>
        <v>1395685</v>
      </c>
    </row>
    <row r="1364" spans="1:17">
      <c r="A1364" t="s">
        <v>33</v>
      </c>
      <c r="B1364" t="s">
        <v>48</v>
      </c>
      <c r="C1364" t="s">
        <v>177</v>
      </c>
      <c r="D1364" t="s">
        <v>50</v>
      </c>
      <c r="E1364" s="6" t="s">
        <v>63</v>
      </c>
      <c r="F1364" t="s">
        <v>16</v>
      </c>
      <c r="G1364">
        <v>4.5999999999999996</v>
      </c>
      <c r="H1364" s="2">
        <v>91900</v>
      </c>
      <c r="I1364" s="2">
        <v>91900</v>
      </c>
      <c r="J1364" t="s">
        <v>51</v>
      </c>
      <c r="K1364">
        <v>0</v>
      </c>
      <c r="L1364">
        <v>0</v>
      </c>
      <c r="M1364">
        <f t="shared" ca="1" si="21"/>
        <v>365</v>
      </c>
      <c r="N1364" s="2">
        <f ca="1" xml:space="preserve"> Table7[[#This Row],[Selling Price]] * Table7[[#This Row],[Units sold (Anually)]]</f>
        <v>33543500</v>
      </c>
      <c r="O1364" s="2">
        <f ca="1" xml:space="preserve"> (-Table7[[#This Row],[Original Price]] - Table7[[#This Row],[Selling Price]])  * Table7[[#This Row],[Units sold (Anually)]]</f>
        <v>-67087000</v>
      </c>
      <c r="P1364" s="2">
        <f ca="1" xml:space="preserve"> (Table7[[#This Row],[Original Price]] - Table7[[#This Row],[Selling Price]]) * Table7[[#This Row],[Units sold (Anually)]]</f>
        <v>0</v>
      </c>
      <c r="Q1364" s="2">
        <f ca="1" xml:space="preserve"> Table7[[#This Row],[Sales]] - Table7[[#This Row],[Discount]]</f>
        <v>33543500</v>
      </c>
    </row>
    <row r="1365" spans="1:17">
      <c r="A1365" t="s">
        <v>83</v>
      </c>
      <c r="B1365" t="s">
        <v>1795</v>
      </c>
      <c r="C1365" t="s">
        <v>93</v>
      </c>
      <c r="D1365" t="s">
        <v>81</v>
      </c>
      <c r="E1365" s="6" t="s">
        <v>14</v>
      </c>
      <c r="F1365" t="s">
        <v>16</v>
      </c>
      <c r="G1365">
        <v>3.9</v>
      </c>
      <c r="H1365" s="2">
        <v>5499</v>
      </c>
      <c r="I1365" s="2">
        <v>5499</v>
      </c>
      <c r="J1365" t="s">
        <v>1796</v>
      </c>
      <c r="K1365">
        <v>0</v>
      </c>
      <c r="L1365">
        <v>0</v>
      </c>
      <c r="M1365">
        <f t="shared" ca="1" si="21"/>
        <v>166</v>
      </c>
      <c r="N1365" s="2">
        <f ca="1" xml:space="preserve"> Table7[[#This Row],[Selling Price]] * Table7[[#This Row],[Units sold (Anually)]]</f>
        <v>912834</v>
      </c>
      <c r="O1365" s="2">
        <f ca="1" xml:space="preserve"> (-Table7[[#This Row],[Original Price]] - Table7[[#This Row],[Selling Price]])  * Table7[[#This Row],[Units sold (Anually)]]</f>
        <v>-1825668</v>
      </c>
      <c r="P1365" s="2">
        <f ca="1" xml:space="preserve"> (Table7[[#This Row],[Original Price]] - Table7[[#This Row],[Selling Price]]) * Table7[[#This Row],[Units sold (Anually)]]</f>
        <v>0</v>
      </c>
      <c r="Q1365" s="2">
        <f ca="1" xml:space="preserve"> Table7[[#This Row],[Sales]] - Table7[[#This Row],[Discount]]</f>
        <v>912834</v>
      </c>
    </row>
    <row r="1366" spans="1:17">
      <c r="A1366" t="s">
        <v>336</v>
      </c>
      <c r="B1366" t="s">
        <v>1755</v>
      </c>
      <c r="C1366" t="s">
        <v>338</v>
      </c>
      <c r="D1366" t="s">
        <v>45</v>
      </c>
      <c r="E1366" s="6" t="s">
        <v>15</v>
      </c>
      <c r="F1366" t="s">
        <v>16</v>
      </c>
      <c r="G1366">
        <v>4.4000000000000004</v>
      </c>
      <c r="H1366" s="2">
        <v>16499</v>
      </c>
      <c r="I1366" s="2">
        <v>19999</v>
      </c>
      <c r="J1366" t="s">
        <v>1756</v>
      </c>
      <c r="K1366">
        <v>3500</v>
      </c>
      <c r="L1366">
        <v>17.500875043752099</v>
      </c>
      <c r="M1366">
        <f t="shared" ca="1" si="21"/>
        <v>171</v>
      </c>
      <c r="N1366" s="2">
        <f ca="1" xml:space="preserve"> Table7[[#This Row],[Selling Price]] * Table7[[#This Row],[Units sold (Anually)]]</f>
        <v>2821329</v>
      </c>
      <c r="O1366" s="2">
        <f ca="1" xml:space="preserve"> (-Table7[[#This Row],[Original Price]] - Table7[[#This Row],[Selling Price]])  * Table7[[#This Row],[Units sold (Anually)]]</f>
        <v>-6241158</v>
      </c>
      <c r="P1366" s="2">
        <f ca="1" xml:space="preserve"> (Table7[[#This Row],[Original Price]] - Table7[[#This Row],[Selling Price]]) * Table7[[#This Row],[Units sold (Anually)]]</f>
        <v>598500</v>
      </c>
      <c r="Q1366" s="2">
        <f ca="1" xml:space="preserve"> Table7[[#This Row],[Sales]] - Table7[[#This Row],[Discount]]</f>
        <v>2817829</v>
      </c>
    </row>
    <row r="1367" spans="1:17">
      <c r="A1367" t="s">
        <v>72</v>
      </c>
      <c r="B1367" t="s">
        <v>974</v>
      </c>
      <c r="C1367" t="s">
        <v>1797</v>
      </c>
      <c r="D1367" t="s">
        <v>14</v>
      </c>
      <c r="E1367" s="6" t="s">
        <v>15</v>
      </c>
      <c r="F1367" t="s">
        <v>16</v>
      </c>
      <c r="G1367">
        <v>4.3</v>
      </c>
      <c r="H1367" s="2">
        <v>21990</v>
      </c>
      <c r="I1367" s="2">
        <v>21990</v>
      </c>
      <c r="J1367" t="s">
        <v>976</v>
      </c>
      <c r="K1367">
        <v>0</v>
      </c>
      <c r="L1367">
        <v>0</v>
      </c>
      <c r="M1367">
        <f t="shared" ca="1" si="21"/>
        <v>115</v>
      </c>
      <c r="N1367" s="2">
        <f ca="1" xml:space="preserve"> Table7[[#This Row],[Selling Price]] * Table7[[#This Row],[Units sold (Anually)]]</f>
        <v>2528850</v>
      </c>
      <c r="O1367" s="2">
        <f ca="1" xml:space="preserve"> (-Table7[[#This Row],[Original Price]] - Table7[[#This Row],[Selling Price]])  * Table7[[#This Row],[Units sold (Anually)]]</f>
        <v>-5057700</v>
      </c>
      <c r="P1367" s="2">
        <f ca="1" xml:space="preserve"> (Table7[[#This Row],[Original Price]] - Table7[[#This Row],[Selling Price]]) * Table7[[#This Row],[Units sold (Anually)]]</f>
        <v>0</v>
      </c>
      <c r="Q1367" s="2">
        <f ca="1" xml:space="preserve"> Table7[[#This Row],[Sales]] - Table7[[#This Row],[Discount]]</f>
        <v>2528850</v>
      </c>
    </row>
    <row r="1368" spans="1:17">
      <c r="A1368" t="s">
        <v>11</v>
      </c>
      <c r="B1368" t="s">
        <v>1798</v>
      </c>
      <c r="C1368" t="s">
        <v>35</v>
      </c>
      <c r="D1368" t="s">
        <v>30</v>
      </c>
      <c r="E1368" s="6" t="s">
        <v>31</v>
      </c>
      <c r="F1368" t="s">
        <v>16</v>
      </c>
      <c r="G1368">
        <v>4.4000000000000004</v>
      </c>
      <c r="H1368" s="2">
        <v>21990</v>
      </c>
      <c r="I1368" s="2">
        <v>21990</v>
      </c>
      <c r="J1368" t="s">
        <v>1799</v>
      </c>
      <c r="K1368">
        <v>0</v>
      </c>
      <c r="L1368">
        <v>0</v>
      </c>
      <c r="M1368">
        <f t="shared" ca="1" si="21"/>
        <v>182</v>
      </c>
      <c r="N1368" s="2">
        <f ca="1" xml:space="preserve"> Table7[[#This Row],[Selling Price]] * Table7[[#This Row],[Units sold (Anually)]]</f>
        <v>4002180</v>
      </c>
      <c r="O1368" s="2">
        <f ca="1" xml:space="preserve"> (-Table7[[#This Row],[Original Price]] - Table7[[#This Row],[Selling Price]])  * Table7[[#This Row],[Units sold (Anually)]]</f>
        <v>-8004360</v>
      </c>
      <c r="P1368" s="2">
        <f ca="1" xml:space="preserve"> (Table7[[#This Row],[Original Price]] - Table7[[#This Row],[Selling Price]]) * Table7[[#This Row],[Units sold (Anually)]]</f>
        <v>0</v>
      </c>
      <c r="Q1368" s="2">
        <f ca="1" xml:space="preserve"> Table7[[#This Row],[Sales]] - Table7[[#This Row],[Discount]]</f>
        <v>4002180</v>
      </c>
    </row>
    <row r="1369" spans="1:17">
      <c r="A1369" t="s">
        <v>11</v>
      </c>
      <c r="B1369" t="s">
        <v>636</v>
      </c>
      <c r="C1369" t="s">
        <v>35</v>
      </c>
      <c r="D1369" t="s">
        <v>81</v>
      </c>
      <c r="E1369" s="6" t="s">
        <v>14</v>
      </c>
      <c r="F1369" t="s">
        <v>16</v>
      </c>
      <c r="G1369">
        <v>4</v>
      </c>
      <c r="H1369" s="2">
        <v>7550</v>
      </c>
      <c r="I1369" s="2">
        <v>7550</v>
      </c>
      <c r="J1369" t="s">
        <v>637</v>
      </c>
      <c r="K1369">
        <v>0</v>
      </c>
      <c r="L1369">
        <v>0</v>
      </c>
      <c r="M1369">
        <f t="shared" ca="1" si="21"/>
        <v>322</v>
      </c>
      <c r="N1369" s="2">
        <f ca="1" xml:space="preserve"> Table7[[#This Row],[Selling Price]] * Table7[[#This Row],[Units sold (Anually)]]</f>
        <v>2431100</v>
      </c>
      <c r="O1369" s="2">
        <f ca="1" xml:space="preserve"> (-Table7[[#This Row],[Original Price]] - Table7[[#This Row],[Selling Price]])  * Table7[[#This Row],[Units sold (Anually)]]</f>
        <v>-4862200</v>
      </c>
      <c r="P1369" s="2">
        <f ca="1" xml:space="preserve"> (Table7[[#This Row],[Original Price]] - Table7[[#This Row],[Selling Price]]) * Table7[[#This Row],[Units sold (Anually)]]</f>
        <v>0</v>
      </c>
      <c r="Q1369" s="2">
        <f ca="1" xml:space="preserve"> Table7[[#This Row],[Sales]] - Table7[[#This Row],[Discount]]</f>
        <v>2431100</v>
      </c>
    </row>
    <row r="1370" spans="1:17">
      <c r="A1370" t="s">
        <v>23</v>
      </c>
      <c r="B1370" t="s">
        <v>613</v>
      </c>
      <c r="C1370" t="s">
        <v>1800</v>
      </c>
      <c r="D1370" t="s">
        <v>30</v>
      </c>
      <c r="E1370" s="6" t="s">
        <v>31</v>
      </c>
      <c r="F1370" t="s">
        <v>16</v>
      </c>
      <c r="G1370">
        <v>4.4000000000000004</v>
      </c>
      <c r="H1370" s="2">
        <v>9999</v>
      </c>
      <c r="I1370" s="2">
        <v>9999</v>
      </c>
      <c r="J1370" t="s">
        <v>1801</v>
      </c>
      <c r="K1370">
        <v>0</v>
      </c>
      <c r="L1370">
        <v>0</v>
      </c>
      <c r="M1370">
        <f t="shared" ca="1" si="21"/>
        <v>368</v>
      </c>
      <c r="N1370" s="2">
        <f ca="1" xml:space="preserve"> Table7[[#This Row],[Selling Price]] * Table7[[#This Row],[Units sold (Anually)]]</f>
        <v>3679632</v>
      </c>
      <c r="O1370" s="2">
        <f ca="1" xml:space="preserve"> (-Table7[[#This Row],[Original Price]] - Table7[[#This Row],[Selling Price]])  * Table7[[#This Row],[Units sold (Anually)]]</f>
        <v>-7359264</v>
      </c>
      <c r="P1370" s="2">
        <f ca="1" xml:space="preserve"> (Table7[[#This Row],[Original Price]] - Table7[[#This Row],[Selling Price]]) * Table7[[#This Row],[Units sold (Anually)]]</f>
        <v>0</v>
      </c>
      <c r="Q1370" s="2">
        <f ca="1" xml:space="preserve"> Table7[[#This Row],[Sales]] - Table7[[#This Row],[Discount]]</f>
        <v>3679632</v>
      </c>
    </row>
    <row r="1371" spans="1:17">
      <c r="A1371" t="s">
        <v>11</v>
      </c>
      <c r="B1371" t="s">
        <v>60</v>
      </c>
      <c r="C1371" t="s">
        <v>35</v>
      </c>
      <c r="D1371" t="s">
        <v>45</v>
      </c>
      <c r="E1371" s="6" t="s">
        <v>15</v>
      </c>
      <c r="F1371" t="s">
        <v>16</v>
      </c>
      <c r="G1371">
        <v>3.9</v>
      </c>
      <c r="H1371" s="2">
        <v>14999</v>
      </c>
      <c r="I1371" s="2">
        <v>14999</v>
      </c>
      <c r="J1371" t="s">
        <v>61</v>
      </c>
      <c r="K1371">
        <v>0</v>
      </c>
      <c r="L1371">
        <v>0</v>
      </c>
      <c r="M1371">
        <f t="shared" ca="1" si="21"/>
        <v>376</v>
      </c>
      <c r="N1371" s="2">
        <f ca="1" xml:space="preserve"> Table7[[#This Row],[Selling Price]] * Table7[[#This Row],[Units sold (Anually)]]</f>
        <v>5639624</v>
      </c>
      <c r="O1371" s="2">
        <f ca="1" xml:space="preserve"> (-Table7[[#This Row],[Original Price]] - Table7[[#This Row],[Selling Price]])  * Table7[[#This Row],[Units sold (Anually)]]</f>
        <v>-11279248</v>
      </c>
      <c r="P1371" s="2">
        <f ca="1" xml:space="preserve"> (Table7[[#This Row],[Original Price]] - Table7[[#This Row],[Selling Price]]) * Table7[[#This Row],[Units sold (Anually)]]</f>
        <v>0</v>
      </c>
      <c r="Q1371" s="2">
        <f ca="1" xml:space="preserve"> Table7[[#This Row],[Sales]] - Table7[[#This Row],[Discount]]</f>
        <v>5639624</v>
      </c>
    </row>
    <row r="1372" spans="1:17">
      <c r="A1372" t="s">
        <v>11</v>
      </c>
      <c r="B1372" t="s">
        <v>152</v>
      </c>
      <c r="C1372" t="s">
        <v>153</v>
      </c>
      <c r="D1372" t="s">
        <v>45</v>
      </c>
      <c r="E1372" s="6" t="s">
        <v>15</v>
      </c>
      <c r="F1372" t="s">
        <v>16</v>
      </c>
      <c r="G1372">
        <v>4.3</v>
      </c>
      <c r="H1372" s="2">
        <v>19999</v>
      </c>
      <c r="I1372" s="2">
        <v>22499</v>
      </c>
      <c r="J1372" t="s">
        <v>154</v>
      </c>
      <c r="K1372">
        <v>2500</v>
      </c>
      <c r="L1372">
        <v>11.111604960220401</v>
      </c>
      <c r="M1372">
        <f t="shared" ca="1" si="21"/>
        <v>390</v>
      </c>
      <c r="N1372" s="2">
        <f ca="1" xml:space="preserve"> Table7[[#This Row],[Selling Price]] * Table7[[#This Row],[Units sold (Anually)]]</f>
        <v>7799610</v>
      </c>
      <c r="O1372" s="2">
        <f ca="1" xml:space="preserve"> (-Table7[[#This Row],[Original Price]] - Table7[[#This Row],[Selling Price]])  * Table7[[#This Row],[Units sold (Anually)]]</f>
        <v>-16574220</v>
      </c>
      <c r="P1372" s="2">
        <f ca="1" xml:space="preserve"> (Table7[[#This Row],[Original Price]] - Table7[[#This Row],[Selling Price]]) * Table7[[#This Row],[Units sold (Anually)]]</f>
        <v>975000</v>
      </c>
      <c r="Q1372" s="2">
        <f ca="1" xml:space="preserve"> Table7[[#This Row],[Sales]] - Table7[[#This Row],[Discount]]</f>
        <v>7797110</v>
      </c>
    </row>
    <row r="1373" spans="1:17">
      <c r="A1373" t="s">
        <v>56</v>
      </c>
      <c r="B1373" t="s">
        <v>1002</v>
      </c>
      <c r="C1373" t="s">
        <v>1802</v>
      </c>
      <c r="D1373" t="s">
        <v>2554</v>
      </c>
      <c r="E1373" s="6" t="s">
        <v>63</v>
      </c>
      <c r="F1373" t="s">
        <v>16</v>
      </c>
      <c r="G1373">
        <v>4.3</v>
      </c>
      <c r="H1373" s="2">
        <v>41996</v>
      </c>
      <c r="I1373" s="2">
        <v>41996</v>
      </c>
      <c r="J1373" t="s">
        <v>1004</v>
      </c>
      <c r="K1373">
        <v>0</v>
      </c>
      <c r="L1373">
        <v>0</v>
      </c>
      <c r="M1373">
        <f t="shared" ca="1" si="21"/>
        <v>376</v>
      </c>
      <c r="N1373" s="2">
        <f ca="1" xml:space="preserve"> Table7[[#This Row],[Selling Price]] * Table7[[#This Row],[Units sold (Anually)]]</f>
        <v>15790496</v>
      </c>
      <c r="O1373" s="2">
        <f ca="1" xml:space="preserve"> (-Table7[[#This Row],[Original Price]] - Table7[[#This Row],[Selling Price]])  * Table7[[#This Row],[Units sold (Anually)]]</f>
        <v>-31580992</v>
      </c>
      <c r="P1373" s="2">
        <f ca="1" xml:space="preserve"> (Table7[[#This Row],[Original Price]] - Table7[[#This Row],[Selling Price]]) * Table7[[#This Row],[Units sold (Anually)]]</f>
        <v>0</v>
      </c>
      <c r="Q1373" s="2">
        <f ca="1" xml:space="preserve"> Table7[[#This Row],[Sales]] - Table7[[#This Row],[Discount]]</f>
        <v>15790496</v>
      </c>
    </row>
    <row r="1374" spans="1:17">
      <c r="A1374" t="s">
        <v>23</v>
      </c>
      <c r="B1374" t="s">
        <v>535</v>
      </c>
      <c r="C1374" t="s">
        <v>1470</v>
      </c>
      <c r="D1374" t="s">
        <v>14</v>
      </c>
      <c r="E1374" s="6" t="s">
        <v>2554</v>
      </c>
      <c r="F1374" t="s">
        <v>16</v>
      </c>
      <c r="G1374">
        <v>4.5</v>
      </c>
      <c r="H1374" s="2">
        <v>20999</v>
      </c>
      <c r="I1374" s="2">
        <v>20999</v>
      </c>
      <c r="J1374" t="s">
        <v>536</v>
      </c>
      <c r="K1374">
        <v>0</v>
      </c>
      <c r="L1374">
        <v>0</v>
      </c>
      <c r="M1374">
        <f t="shared" ca="1" si="21"/>
        <v>436</v>
      </c>
      <c r="N1374" s="2">
        <f ca="1" xml:space="preserve"> Table7[[#This Row],[Selling Price]] * Table7[[#This Row],[Units sold (Anually)]]</f>
        <v>9155564</v>
      </c>
      <c r="O1374" s="2">
        <f ca="1" xml:space="preserve"> (-Table7[[#This Row],[Original Price]] - Table7[[#This Row],[Selling Price]])  * Table7[[#This Row],[Units sold (Anually)]]</f>
        <v>-18311128</v>
      </c>
      <c r="P1374" s="2">
        <f ca="1" xml:space="preserve"> (Table7[[#This Row],[Original Price]] - Table7[[#This Row],[Selling Price]]) * Table7[[#This Row],[Units sold (Anually)]]</f>
        <v>0</v>
      </c>
      <c r="Q1374" s="2">
        <f ca="1" xml:space="preserve"> Table7[[#This Row],[Sales]] - Table7[[#This Row],[Discount]]</f>
        <v>9155564</v>
      </c>
    </row>
    <row r="1375" spans="1:17">
      <c r="A1375" t="s">
        <v>72</v>
      </c>
      <c r="B1375" t="s">
        <v>1145</v>
      </c>
      <c r="C1375" t="s">
        <v>748</v>
      </c>
      <c r="D1375" t="s">
        <v>30</v>
      </c>
      <c r="E1375" s="6" t="s">
        <v>70</v>
      </c>
      <c r="F1375" t="s">
        <v>16</v>
      </c>
      <c r="G1375">
        <v>4.4000000000000004</v>
      </c>
      <c r="H1375" s="2">
        <v>17000</v>
      </c>
      <c r="I1375" s="2">
        <v>17000</v>
      </c>
      <c r="J1375" t="s">
        <v>1147</v>
      </c>
      <c r="K1375">
        <v>0</v>
      </c>
      <c r="L1375">
        <v>0</v>
      </c>
      <c r="M1375">
        <f t="shared" ca="1" si="21"/>
        <v>360</v>
      </c>
      <c r="N1375" s="2">
        <f ca="1" xml:space="preserve"> Table7[[#This Row],[Selling Price]] * Table7[[#This Row],[Units sold (Anually)]]</f>
        <v>6120000</v>
      </c>
      <c r="O1375" s="2">
        <f ca="1" xml:space="preserve"> (-Table7[[#This Row],[Original Price]] - Table7[[#This Row],[Selling Price]])  * Table7[[#This Row],[Units sold (Anually)]]</f>
        <v>-12240000</v>
      </c>
      <c r="P1375" s="2">
        <f ca="1" xml:space="preserve"> (Table7[[#This Row],[Original Price]] - Table7[[#This Row],[Selling Price]]) * Table7[[#This Row],[Units sold (Anually)]]</f>
        <v>0</v>
      </c>
      <c r="Q1375" s="2">
        <f ca="1" xml:space="preserve"> Table7[[#This Row],[Sales]] - Table7[[#This Row],[Discount]]</f>
        <v>6120000</v>
      </c>
    </row>
    <row r="1376" spans="1:17">
      <c r="A1376" t="s">
        <v>38</v>
      </c>
      <c r="B1376" t="s">
        <v>1346</v>
      </c>
      <c r="C1376" t="s">
        <v>177</v>
      </c>
      <c r="D1376" t="s">
        <v>81</v>
      </c>
      <c r="E1376" s="6" t="s">
        <v>14</v>
      </c>
      <c r="F1376" t="s">
        <v>16</v>
      </c>
      <c r="G1376">
        <v>3.8</v>
      </c>
      <c r="H1376" s="2">
        <v>3490</v>
      </c>
      <c r="I1376" s="2">
        <v>5999</v>
      </c>
      <c r="J1376" t="s">
        <v>1347</v>
      </c>
      <c r="K1376">
        <v>2509</v>
      </c>
      <c r="L1376">
        <v>41.823637272878798</v>
      </c>
      <c r="M1376">
        <f t="shared" ca="1" si="21"/>
        <v>260</v>
      </c>
      <c r="N1376" s="2">
        <f ca="1" xml:space="preserve"> Table7[[#This Row],[Selling Price]] * Table7[[#This Row],[Units sold (Anually)]]</f>
        <v>907400</v>
      </c>
      <c r="O1376" s="2">
        <f ca="1" xml:space="preserve"> (-Table7[[#This Row],[Original Price]] - Table7[[#This Row],[Selling Price]])  * Table7[[#This Row],[Units sold (Anually)]]</f>
        <v>-2467140</v>
      </c>
      <c r="P1376" s="2">
        <f ca="1" xml:space="preserve"> (Table7[[#This Row],[Original Price]] - Table7[[#This Row],[Selling Price]]) * Table7[[#This Row],[Units sold (Anually)]]</f>
        <v>652340</v>
      </c>
      <c r="Q1376" s="2">
        <f ca="1" xml:space="preserve"> Table7[[#This Row],[Sales]] - Table7[[#This Row],[Discount]]</f>
        <v>904891</v>
      </c>
    </row>
    <row r="1377" spans="1:17">
      <c r="A1377" t="s">
        <v>11</v>
      </c>
      <c r="B1377" t="s">
        <v>1741</v>
      </c>
      <c r="C1377" t="s">
        <v>35</v>
      </c>
      <c r="D1377" t="s">
        <v>20</v>
      </c>
      <c r="E1377" s="6" t="s">
        <v>21</v>
      </c>
      <c r="F1377" t="s">
        <v>16</v>
      </c>
      <c r="G1377">
        <v>4.3</v>
      </c>
      <c r="H1377" s="2">
        <v>16200</v>
      </c>
      <c r="I1377" s="2">
        <v>16200</v>
      </c>
      <c r="J1377" t="s">
        <v>1742</v>
      </c>
      <c r="K1377">
        <v>0</v>
      </c>
      <c r="L1377">
        <v>0</v>
      </c>
      <c r="M1377">
        <f t="shared" ca="1" si="21"/>
        <v>365</v>
      </c>
      <c r="N1377" s="2">
        <f ca="1" xml:space="preserve"> Table7[[#This Row],[Selling Price]] * Table7[[#This Row],[Units sold (Anually)]]</f>
        <v>5913000</v>
      </c>
      <c r="O1377" s="2">
        <f ca="1" xml:space="preserve"> (-Table7[[#This Row],[Original Price]] - Table7[[#This Row],[Selling Price]])  * Table7[[#This Row],[Units sold (Anually)]]</f>
        <v>-11826000</v>
      </c>
      <c r="P1377" s="2">
        <f ca="1" xml:space="preserve"> (Table7[[#This Row],[Original Price]] - Table7[[#This Row],[Selling Price]]) * Table7[[#This Row],[Units sold (Anually)]]</f>
        <v>0</v>
      </c>
      <c r="Q1377" s="2">
        <f ca="1" xml:space="preserve"> Table7[[#This Row],[Sales]] - Table7[[#This Row],[Discount]]</f>
        <v>5913000</v>
      </c>
    </row>
    <row r="1378" spans="1:17">
      <c r="A1378" t="s">
        <v>91</v>
      </c>
      <c r="B1378" t="s">
        <v>1557</v>
      </c>
      <c r="C1378" t="s">
        <v>1383</v>
      </c>
      <c r="D1378" t="s">
        <v>30</v>
      </c>
      <c r="E1378" s="6" t="s">
        <v>31</v>
      </c>
      <c r="F1378" t="s">
        <v>16</v>
      </c>
      <c r="G1378">
        <v>4.0999999999999996</v>
      </c>
      <c r="H1378" s="2">
        <v>7999</v>
      </c>
      <c r="I1378" s="2">
        <v>9999</v>
      </c>
      <c r="J1378" t="s">
        <v>1559</v>
      </c>
      <c r="K1378">
        <v>2000</v>
      </c>
      <c r="L1378">
        <v>20.002000200019999</v>
      </c>
      <c r="M1378">
        <f t="shared" ca="1" si="21"/>
        <v>322</v>
      </c>
      <c r="N1378" s="2">
        <f ca="1" xml:space="preserve"> Table7[[#This Row],[Selling Price]] * Table7[[#This Row],[Units sold (Anually)]]</f>
        <v>2575678</v>
      </c>
      <c r="O1378" s="2">
        <f ca="1" xml:space="preserve"> (-Table7[[#This Row],[Original Price]] - Table7[[#This Row],[Selling Price]])  * Table7[[#This Row],[Units sold (Anually)]]</f>
        <v>-5795356</v>
      </c>
      <c r="P1378" s="2">
        <f ca="1" xml:space="preserve"> (Table7[[#This Row],[Original Price]] - Table7[[#This Row],[Selling Price]]) * Table7[[#This Row],[Units sold (Anually)]]</f>
        <v>644000</v>
      </c>
      <c r="Q1378" s="2">
        <f ca="1" xml:space="preserve"> Table7[[#This Row],[Sales]] - Table7[[#This Row],[Discount]]</f>
        <v>2573678</v>
      </c>
    </row>
    <row r="1379" spans="1:17">
      <c r="A1379" t="s">
        <v>11</v>
      </c>
      <c r="B1379" t="s">
        <v>1803</v>
      </c>
      <c r="C1379" t="s">
        <v>80</v>
      </c>
      <c r="D1379" t="s">
        <v>20</v>
      </c>
      <c r="E1379" s="6" t="s">
        <v>21</v>
      </c>
      <c r="F1379" t="s">
        <v>16</v>
      </c>
      <c r="G1379">
        <v>4.2</v>
      </c>
      <c r="H1379" s="2">
        <v>10990</v>
      </c>
      <c r="I1379" s="2">
        <v>10990</v>
      </c>
      <c r="J1379" t="s">
        <v>1804</v>
      </c>
      <c r="K1379">
        <v>0</v>
      </c>
      <c r="L1379">
        <v>0</v>
      </c>
      <c r="M1379">
        <f t="shared" ca="1" si="21"/>
        <v>294</v>
      </c>
      <c r="N1379" s="2">
        <f ca="1" xml:space="preserve"> Table7[[#This Row],[Selling Price]] * Table7[[#This Row],[Units sold (Anually)]]</f>
        <v>3231060</v>
      </c>
      <c r="O1379" s="2">
        <f ca="1" xml:space="preserve"> (-Table7[[#This Row],[Original Price]] - Table7[[#This Row],[Selling Price]])  * Table7[[#This Row],[Units sold (Anually)]]</f>
        <v>-6462120</v>
      </c>
      <c r="P1379" s="2">
        <f ca="1" xml:space="preserve"> (Table7[[#This Row],[Original Price]] - Table7[[#This Row],[Selling Price]]) * Table7[[#This Row],[Units sold (Anually)]]</f>
        <v>0</v>
      </c>
      <c r="Q1379" s="2">
        <f ca="1" xml:space="preserve"> Table7[[#This Row],[Sales]] - Table7[[#This Row],[Discount]]</f>
        <v>3231060</v>
      </c>
    </row>
    <row r="1380" spans="1:17">
      <c r="A1380" t="s">
        <v>67</v>
      </c>
      <c r="B1380" t="s">
        <v>282</v>
      </c>
      <c r="C1380" t="s">
        <v>62</v>
      </c>
      <c r="D1380" t="s">
        <v>30</v>
      </c>
      <c r="E1380" s="6" t="s">
        <v>31</v>
      </c>
      <c r="F1380" t="s">
        <v>16</v>
      </c>
      <c r="G1380">
        <v>4.4000000000000004</v>
      </c>
      <c r="H1380" s="2">
        <v>22990</v>
      </c>
      <c r="I1380" s="2">
        <v>22990</v>
      </c>
      <c r="J1380" t="s">
        <v>283</v>
      </c>
      <c r="K1380">
        <v>0</v>
      </c>
      <c r="L1380">
        <v>0</v>
      </c>
      <c r="M1380">
        <f t="shared" ca="1" si="21"/>
        <v>311</v>
      </c>
      <c r="N1380" s="2">
        <f ca="1" xml:space="preserve"> Table7[[#This Row],[Selling Price]] * Table7[[#This Row],[Units sold (Anually)]]</f>
        <v>7149890</v>
      </c>
      <c r="O1380" s="2">
        <f ca="1" xml:space="preserve"> (-Table7[[#This Row],[Original Price]] - Table7[[#This Row],[Selling Price]])  * Table7[[#This Row],[Units sold (Anually)]]</f>
        <v>-14299780</v>
      </c>
      <c r="P1380" s="2">
        <f ca="1" xml:space="preserve"> (Table7[[#This Row],[Original Price]] - Table7[[#This Row],[Selling Price]]) * Table7[[#This Row],[Units sold (Anually)]]</f>
        <v>0</v>
      </c>
      <c r="Q1380" s="2">
        <f ca="1" xml:space="preserve"> Table7[[#This Row],[Sales]] - Table7[[#This Row],[Discount]]</f>
        <v>7149890</v>
      </c>
    </row>
    <row r="1381" spans="1:17">
      <c r="A1381" t="s">
        <v>23</v>
      </c>
      <c r="B1381" t="s">
        <v>416</v>
      </c>
      <c r="C1381" t="s">
        <v>1805</v>
      </c>
      <c r="D1381" t="s">
        <v>14</v>
      </c>
      <c r="E1381" s="6" t="s">
        <v>15</v>
      </c>
      <c r="F1381" t="s">
        <v>16</v>
      </c>
      <c r="G1381">
        <v>4.5</v>
      </c>
      <c r="H1381" s="2">
        <v>20999</v>
      </c>
      <c r="I1381" s="2">
        <v>20999</v>
      </c>
      <c r="J1381" t="s">
        <v>418</v>
      </c>
      <c r="K1381">
        <v>0</v>
      </c>
      <c r="L1381">
        <v>0</v>
      </c>
      <c r="M1381">
        <f t="shared" ca="1" si="21"/>
        <v>102</v>
      </c>
      <c r="N1381" s="2">
        <f ca="1" xml:space="preserve"> Table7[[#This Row],[Selling Price]] * Table7[[#This Row],[Units sold (Anually)]]</f>
        <v>2141898</v>
      </c>
      <c r="O1381" s="2">
        <f ca="1" xml:space="preserve"> (-Table7[[#This Row],[Original Price]] - Table7[[#This Row],[Selling Price]])  * Table7[[#This Row],[Units sold (Anually)]]</f>
        <v>-4283796</v>
      </c>
      <c r="P1381" s="2">
        <f ca="1" xml:space="preserve"> (Table7[[#This Row],[Original Price]] - Table7[[#This Row],[Selling Price]]) * Table7[[#This Row],[Units sold (Anually)]]</f>
        <v>0</v>
      </c>
      <c r="Q1381" s="2">
        <f ca="1" xml:space="preserve"> Table7[[#This Row],[Sales]] - Table7[[#This Row],[Discount]]</f>
        <v>2141898</v>
      </c>
    </row>
    <row r="1382" spans="1:17">
      <c r="A1382" t="s">
        <v>11</v>
      </c>
      <c r="B1382" t="s">
        <v>1129</v>
      </c>
      <c r="C1382" t="s">
        <v>62</v>
      </c>
      <c r="D1382" t="s">
        <v>20</v>
      </c>
      <c r="E1382" s="6" t="s">
        <v>70</v>
      </c>
      <c r="F1382" t="s">
        <v>16</v>
      </c>
      <c r="G1382">
        <v>3.9</v>
      </c>
      <c r="H1382" s="2">
        <v>5990</v>
      </c>
      <c r="I1382" s="2">
        <v>5990</v>
      </c>
      <c r="J1382" t="s">
        <v>1130</v>
      </c>
      <c r="K1382">
        <v>0</v>
      </c>
      <c r="L1382">
        <v>0</v>
      </c>
      <c r="M1382">
        <f t="shared" ca="1" si="21"/>
        <v>442</v>
      </c>
      <c r="N1382" s="2">
        <f ca="1" xml:space="preserve"> Table7[[#This Row],[Selling Price]] * Table7[[#This Row],[Units sold (Anually)]]</f>
        <v>2647580</v>
      </c>
      <c r="O1382" s="2">
        <f ca="1" xml:space="preserve"> (-Table7[[#This Row],[Original Price]] - Table7[[#This Row],[Selling Price]])  * Table7[[#This Row],[Units sold (Anually)]]</f>
        <v>-5295160</v>
      </c>
      <c r="P1382" s="2">
        <f ca="1" xml:space="preserve"> (Table7[[#This Row],[Original Price]] - Table7[[#This Row],[Selling Price]]) * Table7[[#This Row],[Units sold (Anually)]]</f>
        <v>0</v>
      </c>
      <c r="Q1382" s="2">
        <f ca="1" xml:space="preserve"> Table7[[#This Row],[Sales]] - Table7[[#This Row],[Discount]]</f>
        <v>2647580</v>
      </c>
    </row>
    <row r="1383" spans="1:17">
      <c r="A1383" t="s">
        <v>38</v>
      </c>
      <c r="B1383" t="s">
        <v>1806</v>
      </c>
      <c r="C1383" t="s">
        <v>35</v>
      </c>
      <c r="D1383" t="s">
        <v>760</v>
      </c>
      <c r="E1383" s="6" t="s">
        <v>15</v>
      </c>
      <c r="F1383" t="s">
        <v>16</v>
      </c>
      <c r="G1383">
        <v>3.9</v>
      </c>
      <c r="H1383" s="2">
        <v>3150</v>
      </c>
      <c r="I1383" s="2">
        <v>3150</v>
      </c>
      <c r="J1383" t="s">
        <v>1807</v>
      </c>
      <c r="K1383">
        <v>0</v>
      </c>
      <c r="L1383">
        <v>0</v>
      </c>
      <c r="M1383">
        <f t="shared" ca="1" si="21"/>
        <v>142</v>
      </c>
      <c r="N1383" s="2">
        <f ca="1" xml:space="preserve"> Table7[[#This Row],[Selling Price]] * Table7[[#This Row],[Units sold (Anually)]]</f>
        <v>447300</v>
      </c>
      <c r="O1383" s="2">
        <f ca="1" xml:space="preserve"> (-Table7[[#This Row],[Original Price]] - Table7[[#This Row],[Selling Price]])  * Table7[[#This Row],[Units sold (Anually)]]</f>
        <v>-894600</v>
      </c>
      <c r="P1383" s="2">
        <f ca="1" xml:space="preserve"> (Table7[[#This Row],[Original Price]] - Table7[[#This Row],[Selling Price]]) * Table7[[#This Row],[Units sold (Anually)]]</f>
        <v>0</v>
      </c>
      <c r="Q1383" s="2">
        <f ca="1" xml:space="preserve"> Table7[[#This Row],[Sales]] - Table7[[#This Row],[Discount]]</f>
        <v>447300</v>
      </c>
    </row>
    <row r="1384" spans="1:17">
      <c r="A1384" t="s">
        <v>56</v>
      </c>
      <c r="B1384" t="s">
        <v>1744</v>
      </c>
      <c r="C1384" t="s">
        <v>1808</v>
      </c>
      <c r="D1384" t="s">
        <v>45</v>
      </c>
      <c r="E1384" s="6" t="s">
        <v>15</v>
      </c>
      <c r="F1384" t="s">
        <v>16</v>
      </c>
      <c r="G1384">
        <v>4.4000000000000004</v>
      </c>
      <c r="H1384" s="2">
        <v>19799</v>
      </c>
      <c r="I1384" s="2">
        <v>19799</v>
      </c>
      <c r="J1384" t="s">
        <v>1746</v>
      </c>
      <c r="K1384">
        <v>0</v>
      </c>
      <c r="L1384">
        <v>0</v>
      </c>
      <c r="M1384">
        <f t="shared" ca="1" si="21"/>
        <v>466</v>
      </c>
      <c r="N1384" s="2">
        <f ca="1" xml:space="preserve"> Table7[[#This Row],[Selling Price]] * Table7[[#This Row],[Units sold (Anually)]]</f>
        <v>9226334</v>
      </c>
      <c r="O1384" s="2">
        <f ca="1" xml:space="preserve"> (-Table7[[#This Row],[Original Price]] - Table7[[#This Row],[Selling Price]])  * Table7[[#This Row],[Units sold (Anually)]]</f>
        <v>-18452668</v>
      </c>
      <c r="P1384" s="2">
        <f ca="1" xml:space="preserve"> (Table7[[#This Row],[Original Price]] - Table7[[#This Row],[Selling Price]]) * Table7[[#This Row],[Units sold (Anually)]]</f>
        <v>0</v>
      </c>
      <c r="Q1384" s="2">
        <f ca="1" xml:space="preserve"> Table7[[#This Row],[Sales]] - Table7[[#This Row],[Discount]]</f>
        <v>9226334</v>
      </c>
    </row>
    <row r="1385" spans="1:17">
      <c r="A1385" t="s">
        <v>72</v>
      </c>
      <c r="B1385" t="s">
        <v>1314</v>
      </c>
      <c r="C1385" t="s">
        <v>1797</v>
      </c>
      <c r="D1385" t="s">
        <v>45</v>
      </c>
      <c r="E1385" s="6" t="s">
        <v>15</v>
      </c>
      <c r="F1385" t="s">
        <v>16</v>
      </c>
      <c r="G1385" t="s">
        <v>2506</v>
      </c>
      <c r="H1385" s="2">
        <v>16990</v>
      </c>
      <c r="I1385" s="2">
        <v>20990</v>
      </c>
      <c r="J1385" t="s">
        <v>1316</v>
      </c>
      <c r="K1385">
        <v>4000</v>
      </c>
      <c r="L1385">
        <v>19.056693663649298</v>
      </c>
      <c r="M1385">
        <f t="shared" ca="1" si="21"/>
        <v>284</v>
      </c>
      <c r="N1385" s="2">
        <f ca="1" xml:space="preserve"> Table7[[#This Row],[Selling Price]] * Table7[[#This Row],[Units sold (Anually)]]</f>
        <v>4825160</v>
      </c>
      <c r="O1385" s="2">
        <f ca="1" xml:space="preserve"> (-Table7[[#This Row],[Original Price]] - Table7[[#This Row],[Selling Price]])  * Table7[[#This Row],[Units sold (Anually)]]</f>
        <v>-10786320</v>
      </c>
      <c r="P1385" s="2">
        <f ca="1" xml:space="preserve"> (Table7[[#This Row],[Original Price]] - Table7[[#This Row],[Selling Price]]) * Table7[[#This Row],[Units sold (Anually)]]</f>
        <v>1136000</v>
      </c>
      <c r="Q1385" s="2">
        <f ca="1" xml:space="preserve"> Table7[[#This Row],[Sales]] - Table7[[#This Row],[Discount]]</f>
        <v>4821160</v>
      </c>
    </row>
    <row r="1386" spans="1:17">
      <c r="A1386" t="s">
        <v>11</v>
      </c>
      <c r="B1386" t="s">
        <v>480</v>
      </c>
      <c r="C1386" t="s">
        <v>1809</v>
      </c>
      <c r="D1386" t="s">
        <v>14</v>
      </c>
      <c r="E1386" s="6" t="s">
        <v>15</v>
      </c>
      <c r="F1386" t="s">
        <v>16</v>
      </c>
      <c r="G1386">
        <v>4</v>
      </c>
      <c r="H1386" s="2">
        <v>49999</v>
      </c>
      <c r="I1386" s="2">
        <v>65999</v>
      </c>
      <c r="J1386" t="s">
        <v>482</v>
      </c>
      <c r="K1386">
        <v>16000</v>
      </c>
      <c r="L1386">
        <v>24.242791557447799</v>
      </c>
      <c r="M1386">
        <f t="shared" ca="1" si="21"/>
        <v>152</v>
      </c>
      <c r="N1386" s="2">
        <f ca="1" xml:space="preserve"> Table7[[#This Row],[Selling Price]] * Table7[[#This Row],[Units sold (Anually)]]</f>
        <v>7599848</v>
      </c>
      <c r="O1386" s="2">
        <f ca="1" xml:space="preserve"> (-Table7[[#This Row],[Original Price]] - Table7[[#This Row],[Selling Price]])  * Table7[[#This Row],[Units sold (Anually)]]</f>
        <v>-17631696</v>
      </c>
      <c r="P1386" s="2">
        <f ca="1" xml:space="preserve"> (Table7[[#This Row],[Original Price]] - Table7[[#This Row],[Selling Price]]) * Table7[[#This Row],[Units sold (Anually)]]</f>
        <v>2432000</v>
      </c>
      <c r="Q1386" s="2">
        <f ca="1" xml:space="preserve"> Table7[[#This Row],[Sales]] - Table7[[#This Row],[Discount]]</f>
        <v>7583848</v>
      </c>
    </row>
    <row r="1387" spans="1:17">
      <c r="A1387" t="s">
        <v>91</v>
      </c>
      <c r="B1387" t="s">
        <v>175</v>
      </c>
      <c r="C1387" t="s">
        <v>35</v>
      </c>
      <c r="D1387" t="s">
        <v>50</v>
      </c>
      <c r="E1387" s="6" t="s">
        <v>70</v>
      </c>
      <c r="F1387" t="s">
        <v>16</v>
      </c>
      <c r="G1387">
        <v>4.4000000000000004</v>
      </c>
      <c r="H1387" s="2">
        <v>24999</v>
      </c>
      <c r="I1387" s="2">
        <v>24999</v>
      </c>
      <c r="J1387" t="s">
        <v>176</v>
      </c>
      <c r="K1387">
        <v>0</v>
      </c>
      <c r="L1387">
        <v>0</v>
      </c>
      <c r="M1387">
        <f t="shared" ca="1" si="21"/>
        <v>365</v>
      </c>
      <c r="N1387" s="2">
        <f ca="1" xml:space="preserve"> Table7[[#This Row],[Selling Price]] * Table7[[#This Row],[Units sold (Anually)]]</f>
        <v>9124635</v>
      </c>
      <c r="O1387" s="2">
        <f ca="1" xml:space="preserve"> (-Table7[[#This Row],[Original Price]] - Table7[[#This Row],[Selling Price]])  * Table7[[#This Row],[Units sold (Anually)]]</f>
        <v>-18249270</v>
      </c>
      <c r="P1387" s="2">
        <f ca="1" xml:space="preserve"> (Table7[[#This Row],[Original Price]] - Table7[[#This Row],[Selling Price]]) * Table7[[#This Row],[Units sold (Anually)]]</f>
        <v>0</v>
      </c>
      <c r="Q1387" s="2">
        <f ca="1" xml:space="preserve"> Table7[[#This Row],[Sales]] - Table7[[#This Row],[Discount]]</f>
        <v>9124635</v>
      </c>
    </row>
    <row r="1388" spans="1:17">
      <c r="A1388" t="s">
        <v>11</v>
      </c>
      <c r="B1388" t="s">
        <v>1538</v>
      </c>
      <c r="C1388" t="s">
        <v>781</v>
      </c>
      <c r="D1388" t="s">
        <v>14</v>
      </c>
      <c r="E1388" s="6" t="s">
        <v>15</v>
      </c>
      <c r="F1388" t="s">
        <v>16</v>
      </c>
      <c r="G1388">
        <v>4.0999999999999996</v>
      </c>
      <c r="H1388" s="2">
        <v>22999</v>
      </c>
      <c r="I1388" s="2">
        <v>25999</v>
      </c>
      <c r="J1388" t="s">
        <v>1540</v>
      </c>
      <c r="K1388">
        <v>3000</v>
      </c>
      <c r="L1388">
        <v>11.5389053425131</v>
      </c>
      <c r="M1388">
        <f t="shared" ca="1" si="21"/>
        <v>156</v>
      </c>
      <c r="N1388" s="2">
        <f ca="1" xml:space="preserve"> Table7[[#This Row],[Selling Price]] * Table7[[#This Row],[Units sold (Anually)]]</f>
        <v>3587844</v>
      </c>
      <c r="O1388" s="2">
        <f ca="1" xml:space="preserve"> (-Table7[[#This Row],[Original Price]] - Table7[[#This Row],[Selling Price]])  * Table7[[#This Row],[Units sold (Anually)]]</f>
        <v>-7643688</v>
      </c>
      <c r="P1388" s="2">
        <f ca="1" xml:space="preserve"> (Table7[[#This Row],[Original Price]] - Table7[[#This Row],[Selling Price]]) * Table7[[#This Row],[Units sold (Anually)]]</f>
        <v>468000</v>
      </c>
      <c r="Q1388" s="2">
        <f ca="1" xml:space="preserve"> Table7[[#This Row],[Sales]] - Table7[[#This Row],[Discount]]</f>
        <v>3584844</v>
      </c>
    </row>
    <row r="1389" spans="1:17">
      <c r="A1389" t="s">
        <v>72</v>
      </c>
      <c r="B1389" t="s">
        <v>1810</v>
      </c>
      <c r="C1389" t="s">
        <v>80</v>
      </c>
      <c r="D1389" t="s">
        <v>50</v>
      </c>
      <c r="E1389" s="6" t="s">
        <v>70</v>
      </c>
      <c r="F1389" t="s">
        <v>16</v>
      </c>
      <c r="G1389">
        <v>4.3</v>
      </c>
      <c r="H1389" s="2">
        <v>11999</v>
      </c>
      <c r="I1389" s="2">
        <v>11999</v>
      </c>
      <c r="J1389" t="s">
        <v>1811</v>
      </c>
      <c r="K1389">
        <v>0</v>
      </c>
      <c r="L1389">
        <v>0</v>
      </c>
      <c r="M1389">
        <f t="shared" ca="1" si="21"/>
        <v>424</v>
      </c>
      <c r="N1389" s="2">
        <f ca="1" xml:space="preserve"> Table7[[#This Row],[Selling Price]] * Table7[[#This Row],[Units sold (Anually)]]</f>
        <v>5087576</v>
      </c>
      <c r="O1389" s="2">
        <f ca="1" xml:space="preserve"> (-Table7[[#This Row],[Original Price]] - Table7[[#This Row],[Selling Price]])  * Table7[[#This Row],[Units sold (Anually)]]</f>
        <v>-10175152</v>
      </c>
      <c r="P1389" s="2">
        <f ca="1" xml:space="preserve"> (Table7[[#This Row],[Original Price]] - Table7[[#This Row],[Selling Price]]) * Table7[[#This Row],[Units sold (Anually)]]</f>
        <v>0</v>
      </c>
      <c r="Q1389" s="2">
        <f ca="1" xml:space="preserve"> Table7[[#This Row],[Sales]] - Table7[[#This Row],[Discount]]</f>
        <v>5087576</v>
      </c>
    </row>
    <row r="1390" spans="1:17">
      <c r="A1390" t="s">
        <v>33</v>
      </c>
      <c r="B1390" t="s">
        <v>172</v>
      </c>
      <c r="C1390" t="s">
        <v>62</v>
      </c>
      <c r="D1390" t="s">
        <v>20</v>
      </c>
      <c r="E1390" s="6" t="s">
        <v>31</v>
      </c>
      <c r="F1390" t="s">
        <v>16</v>
      </c>
      <c r="G1390">
        <v>4.7</v>
      </c>
      <c r="H1390" s="2">
        <v>38999</v>
      </c>
      <c r="I1390" s="2">
        <v>39900</v>
      </c>
      <c r="J1390" t="s">
        <v>174</v>
      </c>
      <c r="K1390">
        <v>901</v>
      </c>
      <c r="L1390">
        <v>2.25814536340852</v>
      </c>
      <c r="M1390">
        <f t="shared" ca="1" si="21"/>
        <v>211</v>
      </c>
      <c r="N1390" s="2">
        <f ca="1" xml:space="preserve"> Table7[[#This Row],[Selling Price]] * Table7[[#This Row],[Units sold (Anually)]]</f>
        <v>8228789</v>
      </c>
      <c r="O1390" s="2">
        <f ca="1" xml:space="preserve"> (-Table7[[#This Row],[Original Price]] - Table7[[#This Row],[Selling Price]])  * Table7[[#This Row],[Units sold (Anually)]]</f>
        <v>-16647689</v>
      </c>
      <c r="P1390" s="2">
        <f ca="1" xml:space="preserve"> (Table7[[#This Row],[Original Price]] - Table7[[#This Row],[Selling Price]]) * Table7[[#This Row],[Units sold (Anually)]]</f>
        <v>190111</v>
      </c>
      <c r="Q1390" s="2">
        <f ca="1" xml:space="preserve"> Table7[[#This Row],[Sales]] - Table7[[#This Row],[Discount]]</f>
        <v>8227888</v>
      </c>
    </row>
    <row r="1391" spans="1:17">
      <c r="A1391" t="s">
        <v>147</v>
      </c>
      <c r="B1391">
        <v>2</v>
      </c>
      <c r="C1391" t="s">
        <v>1492</v>
      </c>
      <c r="D1391" t="s">
        <v>30</v>
      </c>
      <c r="E1391" s="6" t="s">
        <v>15</v>
      </c>
      <c r="F1391" t="s">
        <v>16</v>
      </c>
      <c r="G1391">
        <v>4.5999999999999996</v>
      </c>
      <c r="H1391" s="2">
        <v>70000</v>
      </c>
      <c r="I1391" s="2">
        <v>70000</v>
      </c>
      <c r="J1391" t="s">
        <v>1189</v>
      </c>
      <c r="K1391">
        <v>0</v>
      </c>
      <c r="L1391">
        <v>0</v>
      </c>
      <c r="M1391">
        <f t="shared" ca="1" si="21"/>
        <v>430</v>
      </c>
      <c r="N1391" s="2">
        <f ca="1" xml:space="preserve"> Table7[[#This Row],[Selling Price]] * Table7[[#This Row],[Units sold (Anually)]]</f>
        <v>30100000</v>
      </c>
      <c r="O1391" s="2">
        <f ca="1" xml:space="preserve"> (-Table7[[#This Row],[Original Price]] - Table7[[#This Row],[Selling Price]])  * Table7[[#This Row],[Units sold (Anually)]]</f>
        <v>-60200000</v>
      </c>
      <c r="P1391" s="2">
        <f ca="1" xml:space="preserve"> (Table7[[#This Row],[Original Price]] - Table7[[#This Row],[Selling Price]]) * Table7[[#This Row],[Units sold (Anually)]]</f>
        <v>0</v>
      </c>
      <c r="Q1391" s="2">
        <f ca="1" xml:space="preserve"> Table7[[#This Row],[Sales]] - Table7[[#This Row],[Discount]]</f>
        <v>30100000</v>
      </c>
    </row>
    <row r="1392" spans="1:17">
      <c r="A1392" t="s">
        <v>67</v>
      </c>
      <c r="B1392" t="s">
        <v>318</v>
      </c>
      <c r="C1392" t="s">
        <v>1812</v>
      </c>
      <c r="D1392" t="s">
        <v>50</v>
      </c>
      <c r="E1392" s="6" t="s">
        <v>70</v>
      </c>
      <c r="F1392" t="s">
        <v>16</v>
      </c>
      <c r="G1392">
        <v>4.3</v>
      </c>
      <c r="H1392" s="2">
        <v>11249</v>
      </c>
      <c r="I1392" s="2">
        <v>11249</v>
      </c>
      <c r="J1392" t="s">
        <v>320</v>
      </c>
      <c r="K1392">
        <v>0</v>
      </c>
      <c r="L1392">
        <v>0</v>
      </c>
      <c r="M1392">
        <f t="shared" ca="1" si="21"/>
        <v>496</v>
      </c>
      <c r="N1392" s="2">
        <f ca="1" xml:space="preserve"> Table7[[#This Row],[Selling Price]] * Table7[[#This Row],[Units sold (Anually)]]</f>
        <v>5579504</v>
      </c>
      <c r="O1392" s="2">
        <f ca="1" xml:space="preserve"> (-Table7[[#This Row],[Original Price]] - Table7[[#This Row],[Selling Price]])  * Table7[[#This Row],[Units sold (Anually)]]</f>
        <v>-11159008</v>
      </c>
      <c r="P1392" s="2">
        <f ca="1" xml:space="preserve"> (Table7[[#This Row],[Original Price]] - Table7[[#This Row],[Selling Price]]) * Table7[[#This Row],[Units sold (Anually)]]</f>
        <v>0</v>
      </c>
      <c r="Q1392" s="2">
        <f ca="1" xml:space="preserve"> Table7[[#This Row],[Sales]] - Table7[[#This Row],[Discount]]</f>
        <v>5579504</v>
      </c>
    </row>
    <row r="1393" spans="1:17">
      <c r="A1393" t="s">
        <v>11</v>
      </c>
      <c r="B1393" t="s">
        <v>1813</v>
      </c>
      <c r="C1393" t="s">
        <v>35</v>
      </c>
      <c r="D1393" t="s">
        <v>474</v>
      </c>
      <c r="E1393" s="6" t="s">
        <v>20</v>
      </c>
      <c r="F1393" t="s">
        <v>16</v>
      </c>
      <c r="G1393">
        <v>4.4000000000000004</v>
      </c>
      <c r="H1393" s="2">
        <v>1599</v>
      </c>
      <c r="I1393" s="2">
        <v>1599</v>
      </c>
      <c r="J1393" t="s">
        <v>1814</v>
      </c>
      <c r="K1393">
        <v>0</v>
      </c>
      <c r="L1393">
        <v>0</v>
      </c>
      <c r="M1393">
        <f t="shared" ca="1" si="21"/>
        <v>427</v>
      </c>
      <c r="N1393" s="2">
        <f ca="1" xml:space="preserve"> Table7[[#This Row],[Selling Price]] * Table7[[#This Row],[Units sold (Anually)]]</f>
        <v>682773</v>
      </c>
      <c r="O1393" s="2">
        <f ca="1" xml:space="preserve"> (-Table7[[#This Row],[Original Price]] - Table7[[#This Row],[Selling Price]])  * Table7[[#This Row],[Units sold (Anually)]]</f>
        <v>-1365546</v>
      </c>
      <c r="P1393" s="2">
        <f ca="1" xml:space="preserve"> (Table7[[#This Row],[Original Price]] - Table7[[#This Row],[Selling Price]]) * Table7[[#This Row],[Units sold (Anually)]]</f>
        <v>0</v>
      </c>
      <c r="Q1393" s="2">
        <f ca="1" xml:space="preserve"> Table7[[#This Row],[Sales]] - Table7[[#This Row],[Discount]]</f>
        <v>682773</v>
      </c>
    </row>
    <row r="1394" spans="1:17">
      <c r="A1394" t="s">
        <v>18</v>
      </c>
      <c r="B1394">
        <v>6.2</v>
      </c>
      <c r="C1394" t="s">
        <v>603</v>
      </c>
      <c r="D1394" t="s">
        <v>30</v>
      </c>
      <c r="E1394" s="6" t="s">
        <v>31</v>
      </c>
      <c r="F1394" t="s">
        <v>16</v>
      </c>
      <c r="G1394">
        <v>4.2</v>
      </c>
      <c r="H1394" s="2">
        <v>13790</v>
      </c>
      <c r="I1394" s="2">
        <v>13790</v>
      </c>
      <c r="J1394" t="s">
        <v>1454</v>
      </c>
      <c r="K1394">
        <v>0</v>
      </c>
      <c r="L1394">
        <v>0</v>
      </c>
      <c r="M1394">
        <f t="shared" ca="1" si="21"/>
        <v>422</v>
      </c>
      <c r="N1394" s="2">
        <f ca="1" xml:space="preserve"> Table7[[#This Row],[Selling Price]] * Table7[[#This Row],[Units sold (Anually)]]</f>
        <v>5819380</v>
      </c>
      <c r="O1394" s="2">
        <f ca="1" xml:space="preserve"> (-Table7[[#This Row],[Original Price]] - Table7[[#This Row],[Selling Price]])  * Table7[[#This Row],[Units sold (Anually)]]</f>
        <v>-11638760</v>
      </c>
      <c r="P1394" s="2">
        <f ca="1" xml:space="preserve"> (Table7[[#This Row],[Original Price]] - Table7[[#This Row],[Selling Price]]) * Table7[[#This Row],[Units sold (Anually)]]</f>
        <v>0</v>
      </c>
      <c r="Q1394" s="2">
        <f ca="1" xml:space="preserve"> Table7[[#This Row],[Sales]] - Table7[[#This Row],[Discount]]</f>
        <v>5819380</v>
      </c>
    </row>
    <row r="1395" spans="1:17">
      <c r="A1395" t="s">
        <v>87</v>
      </c>
      <c r="B1395" t="s">
        <v>1267</v>
      </c>
      <c r="C1395" t="s">
        <v>1790</v>
      </c>
      <c r="D1395" t="s">
        <v>45</v>
      </c>
      <c r="E1395" s="6" t="s">
        <v>15</v>
      </c>
      <c r="F1395" t="s">
        <v>16</v>
      </c>
      <c r="G1395">
        <v>4.5</v>
      </c>
      <c r="H1395" s="2">
        <v>36299</v>
      </c>
      <c r="I1395" s="2">
        <v>36299</v>
      </c>
      <c r="J1395" t="s">
        <v>1268</v>
      </c>
      <c r="K1395">
        <v>0</v>
      </c>
      <c r="L1395">
        <v>0</v>
      </c>
      <c r="M1395">
        <f t="shared" ca="1" si="21"/>
        <v>442</v>
      </c>
      <c r="N1395" s="2">
        <f ca="1" xml:space="preserve"> Table7[[#This Row],[Selling Price]] * Table7[[#This Row],[Units sold (Anually)]]</f>
        <v>16044158</v>
      </c>
      <c r="O1395" s="2">
        <f ca="1" xml:space="preserve"> (-Table7[[#This Row],[Original Price]] - Table7[[#This Row],[Selling Price]])  * Table7[[#This Row],[Units sold (Anually)]]</f>
        <v>-32088316</v>
      </c>
      <c r="P1395" s="2">
        <f ca="1" xml:space="preserve"> (Table7[[#This Row],[Original Price]] - Table7[[#This Row],[Selling Price]]) * Table7[[#This Row],[Units sold (Anually)]]</f>
        <v>0</v>
      </c>
      <c r="Q1395" s="2">
        <f ca="1" xml:space="preserve"> Table7[[#This Row],[Sales]] - Table7[[#This Row],[Discount]]</f>
        <v>16044158</v>
      </c>
    </row>
    <row r="1396" spans="1:17">
      <c r="A1396" t="s">
        <v>23</v>
      </c>
      <c r="B1396" t="s">
        <v>416</v>
      </c>
      <c r="C1396" t="s">
        <v>1528</v>
      </c>
      <c r="D1396" t="s">
        <v>30</v>
      </c>
      <c r="E1396" s="6" t="s">
        <v>2554</v>
      </c>
      <c r="F1396" t="s">
        <v>16</v>
      </c>
      <c r="G1396">
        <v>4.5</v>
      </c>
      <c r="H1396" s="2">
        <v>17999</v>
      </c>
      <c r="I1396" s="2">
        <v>17999</v>
      </c>
      <c r="J1396" t="s">
        <v>418</v>
      </c>
      <c r="K1396">
        <v>0</v>
      </c>
      <c r="L1396">
        <v>0</v>
      </c>
      <c r="M1396">
        <f t="shared" ca="1" si="21"/>
        <v>481</v>
      </c>
      <c r="N1396" s="2">
        <f ca="1" xml:space="preserve"> Table7[[#This Row],[Selling Price]] * Table7[[#This Row],[Units sold (Anually)]]</f>
        <v>8657519</v>
      </c>
      <c r="O1396" s="2">
        <f ca="1" xml:space="preserve"> (-Table7[[#This Row],[Original Price]] - Table7[[#This Row],[Selling Price]])  * Table7[[#This Row],[Units sold (Anually)]]</f>
        <v>-17315038</v>
      </c>
      <c r="P1396" s="2">
        <f ca="1" xml:space="preserve"> (Table7[[#This Row],[Original Price]] - Table7[[#This Row],[Selling Price]]) * Table7[[#This Row],[Units sold (Anually)]]</f>
        <v>0</v>
      </c>
      <c r="Q1396" s="2">
        <f ca="1" xml:space="preserve"> Table7[[#This Row],[Sales]] - Table7[[#This Row],[Discount]]</f>
        <v>8657519</v>
      </c>
    </row>
    <row r="1397" spans="1:17">
      <c r="A1397" t="s">
        <v>91</v>
      </c>
      <c r="B1397" t="s">
        <v>1815</v>
      </c>
      <c r="C1397" t="s">
        <v>1816</v>
      </c>
      <c r="D1397" t="s">
        <v>30</v>
      </c>
      <c r="E1397" s="6" t="s">
        <v>31</v>
      </c>
      <c r="F1397" t="s">
        <v>16</v>
      </c>
      <c r="G1397">
        <v>4.0999999999999996</v>
      </c>
      <c r="H1397" s="2">
        <v>11999</v>
      </c>
      <c r="I1397" s="2">
        <v>15999</v>
      </c>
      <c r="J1397" t="s">
        <v>1817</v>
      </c>
      <c r="K1397">
        <v>4000</v>
      </c>
      <c r="L1397">
        <v>25.0015625976623</v>
      </c>
      <c r="M1397">
        <f t="shared" ca="1" si="21"/>
        <v>138</v>
      </c>
      <c r="N1397" s="2">
        <f ca="1" xml:space="preserve"> Table7[[#This Row],[Selling Price]] * Table7[[#This Row],[Units sold (Anually)]]</f>
        <v>1655862</v>
      </c>
      <c r="O1397" s="2">
        <f ca="1" xml:space="preserve"> (-Table7[[#This Row],[Original Price]] - Table7[[#This Row],[Selling Price]])  * Table7[[#This Row],[Units sold (Anually)]]</f>
        <v>-3863724</v>
      </c>
      <c r="P1397" s="2">
        <f ca="1" xml:space="preserve"> (Table7[[#This Row],[Original Price]] - Table7[[#This Row],[Selling Price]]) * Table7[[#This Row],[Units sold (Anually)]]</f>
        <v>552000</v>
      </c>
      <c r="Q1397" s="2">
        <f ca="1" xml:space="preserve"> Table7[[#This Row],[Sales]] - Table7[[#This Row],[Discount]]</f>
        <v>1651862</v>
      </c>
    </row>
    <row r="1398" spans="1:17">
      <c r="A1398" t="s">
        <v>11</v>
      </c>
      <c r="B1398" t="s">
        <v>1818</v>
      </c>
      <c r="C1398" t="s">
        <v>1819</v>
      </c>
      <c r="D1398" t="s">
        <v>50</v>
      </c>
      <c r="E1398" s="6" t="s">
        <v>70</v>
      </c>
      <c r="F1398" t="s">
        <v>16</v>
      </c>
      <c r="G1398">
        <v>4.0999999999999996</v>
      </c>
      <c r="H1398" s="2">
        <v>27990</v>
      </c>
      <c r="I1398" s="2">
        <v>27990</v>
      </c>
      <c r="J1398" t="s">
        <v>1820</v>
      </c>
      <c r="K1398">
        <v>0</v>
      </c>
      <c r="L1398">
        <v>0</v>
      </c>
      <c r="M1398">
        <f t="shared" ca="1" si="21"/>
        <v>391</v>
      </c>
      <c r="N1398" s="2">
        <f ca="1" xml:space="preserve"> Table7[[#This Row],[Selling Price]] * Table7[[#This Row],[Units sold (Anually)]]</f>
        <v>10944090</v>
      </c>
      <c r="O1398" s="2">
        <f ca="1" xml:space="preserve"> (-Table7[[#This Row],[Original Price]] - Table7[[#This Row],[Selling Price]])  * Table7[[#This Row],[Units sold (Anually)]]</f>
        <v>-21888180</v>
      </c>
      <c r="P1398" s="2">
        <f ca="1" xml:space="preserve"> (Table7[[#This Row],[Original Price]] - Table7[[#This Row],[Selling Price]]) * Table7[[#This Row],[Units sold (Anually)]]</f>
        <v>0</v>
      </c>
      <c r="Q1398" s="2">
        <f ca="1" xml:space="preserve"> Table7[[#This Row],[Sales]] - Table7[[#This Row],[Discount]]</f>
        <v>10944090</v>
      </c>
    </row>
    <row r="1399" spans="1:17">
      <c r="A1399" t="s">
        <v>56</v>
      </c>
      <c r="B1399" t="s">
        <v>246</v>
      </c>
      <c r="C1399" t="s">
        <v>1821</v>
      </c>
      <c r="D1399" t="s">
        <v>45</v>
      </c>
      <c r="E1399" s="6" t="s">
        <v>15</v>
      </c>
      <c r="F1399" t="s">
        <v>16</v>
      </c>
      <c r="G1399">
        <v>4.2</v>
      </c>
      <c r="H1399" s="2">
        <v>26999</v>
      </c>
      <c r="I1399" s="2">
        <v>31999</v>
      </c>
      <c r="J1399" t="s">
        <v>248</v>
      </c>
      <c r="K1399">
        <v>5000</v>
      </c>
      <c r="L1399">
        <v>15.6254882965092</v>
      </c>
      <c r="M1399">
        <f t="shared" ca="1" si="21"/>
        <v>157</v>
      </c>
      <c r="N1399" s="2">
        <f ca="1" xml:space="preserve"> Table7[[#This Row],[Selling Price]] * Table7[[#This Row],[Units sold (Anually)]]</f>
        <v>4238843</v>
      </c>
      <c r="O1399" s="2">
        <f ca="1" xml:space="preserve"> (-Table7[[#This Row],[Original Price]] - Table7[[#This Row],[Selling Price]])  * Table7[[#This Row],[Units sold (Anually)]]</f>
        <v>-9262686</v>
      </c>
      <c r="P1399" s="2">
        <f ca="1" xml:space="preserve"> (Table7[[#This Row],[Original Price]] - Table7[[#This Row],[Selling Price]]) * Table7[[#This Row],[Units sold (Anually)]]</f>
        <v>785000</v>
      </c>
      <c r="Q1399" s="2">
        <f ca="1" xml:space="preserve"> Table7[[#This Row],[Sales]] - Table7[[#This Row],[Discount]]</f>
        <v>4233843</v>
      </c>
    </row>
    <row r="1400" spans="1:17">
      <c r="A1400" t="s">
        <v>23</v>
      </c>
      <c r="B1400" t="s">
        <v>704</v>
      </c>
      <c r="C1400" t="s">
        <v>338</v>
      </c>
      <c r="D1400" t="s">
        <v>20</v>
      </c>
      <c r="E1400" s="6" t="s">
        <v>70</v>
      </c>
      <c r="F1400" t="s">
        <v>16</v>
      </c>
      <c r="G1400">
        <v>4.4000000000000004</v>
      </c>
      <c r="H1400" s="2">
        <v>7499</v>
      </c>
      <c r="I1400" s="2">
        <v>7999</v>
      </c>
      <c r="J1400" t="s">
        <v>706</v>
      </c>
      <c r="K1400">
        <v>500</v>
      </c>
      <c r="L1400">
        <v>6.2507813476684504</v>
      </c>
      <c r="M1400">
        <f t="shared" ca="1" si="21"/>
        <v>281</v>
      </c>
      <c r="N1400" s="2">
        <f ca="1" xml:space="preserve"> Table7[[#This Row],[Selling Price]] * Table7[[#This Row],[Units sold (Anually)]]</f>
        <v>2107219</v>
      </c>
      <c r="O1400" s="2">
        <f ca="1" xml:space="preserve"> (-Table7[[#This Row],[Original Price]] - Table7[[#This Row],[Selling Price]])  * Table7[[#This Row],[Units sold (Anually)]]</f>
        <v>-4354938</v>
      </c>
      <c r="P1400" s="2">
        <f ca="1" xml:space="preserve"> (Table7[[#This Row],[Original Price]] - Table7[[#This Row],[Selling Price]]) * Table7[[#This Row],[Units sold (Anually)]]</f>
        <v>140500</v>
      </c>
      <c r="Q1400" s="2">
        <f ca="1" xml:space="preserve"> Table7[[#This Row],[Sales]] - Table7[[#This Row],[Discount]]</f>
        <v>2106719</v>
      </c>
    </row>
    <row r="1401" spans="1:17">
      <c r="A1401" t="s">
        <v>11</v>
      </c>
      <c r="B1401" t="s">
        <v>595</v>
      </c>
      <c r="C1401" t="s">
        <v>35</v>
      </c>
      <c r="D1401" t="s">
        <v>54</v>
      </c>
      <c r="E1401" s="6" t="s">
        <v>14</v>
      </c>
      <c r="F1401" t="s">
        <v>16</v>
      </c>
      <c r="G1401">
        <v>4.0999999999999996</v>
      </c>
      <c r="H1401" s="2">
        <v>8090</v>
      </c>
      <c r="I1401" s="2">
        <v>8090</v>
      </c>
      <c r="J1401" t="s">
        <v>596</v>
      </c>
      <c r="K1401">
        <v>0</v>
      </c>
      <c r="L1401">
        <v>0</v>
      </c>
      <c r="M1401">
        <f t="shared" ca="1" si="21"/>
        <v>196</v>
      </c>
      <c r="N1401" s="2">
        <f ca="1" xml:space="preserve"> Table7[[#This Row],[Selling Price]] * Table7[[#This Row],[Units sold (Anually)]]</f>
        <v>1585640</v>
      </c>
      <c r="O1401" s="2">
        <f ca="1" xml:space="preserve"> (-Table7[[#This Row],[Original Price]] - Table7[[#This Row],[Selling Price]])  * Table7[[#This Row],[Units sold (Anually)]]</f>
        <v>-3171280</v>
      </c>
      <c r="P1401" s="2">
        <f ca="1" xml:space="preserve"> (Table7[[#This Row],[Original Price]] - Table7[[#This Row],[Selling Price]]) * Table7[[#This Row],[Units sold (Anually)]]</f>
        <v>0</v>
      </c>
      <c r="Q1401" s="2">
        <f ca="1" xml:space="preserve"> Table7[[#This Row],[Sales]] - Table7[[#This Row],[Discount]]</f>
        <v>1585640</v>
      </c>
    </row>
    <row r="1402" spans="1:17">
      <c r="A1402" t="s">
        <v>67</v>
      </c>
      <c r="B1402" t="s">
        <v>1593</v>
      </c>
      <c r="C1402" t="s">
        <v>748</v>
      </c>
      <c r="D1402" t="s">
        <v>45</v>
      </c>
      <c r="E1402" s="6" t="s">
        <v>15</v>
      </c>
      <c r="F1402" t="s">
        <v>16</v>
      </c>
      <c r="G1402">
        <v>3.8</v>
      </c>
      <c r="H1402" s="2">
        <v>17490</v>
      </c>
      <c r="I1402" s="2">
        <v>20990</v>
      </c>
      <c r="J1402" t="s">
        <v>1594</v>
      </c>
      <c r="K1402">
        <v>3500</v>
      </c>
      <c r="L1402">
        <v>16.6746069556931</v>
      </c>
      <c r="M1402">
        <f t="shared" ca="1" si="21"/>
        <v>218</v>
      </c>
      <c r="N1402" s="2">
        <f ca="1" xml:space="preserve"> Table7[[#This Row],[Selling Price]] * Table7[[#This Row],[Units sold (Anually)]]</f>
        <v>3812820</v>
      </c>
      <c r="O1402" s="2">
        <f ca="1" xml:space="preserve"> (-Table7[[#This Row],[Original Price]] - Table7[[#This Row],[Selling Price]])  * Table7[[#This Row],[Units sold (Anually)]]</f>
        <v>-8388640</v>
      </c>
      <c r="P1402" s="2">
        <f ca="1" xml:space="preserve"> (Table7[[#This Row],[Original Price]] - Table7[[#This Row],[Selling Price]]) * Table7[[#This Row],[Units sold (Anually)]]</f>
        <v>763000</v>
      </c>
      <c r="Q1402" s="2">
        <f ca="1" xml:space="preserve"> Table7[[#This Row],[Sales]] - Table7[[#This Row],[Discount]]</f>
        <v>3809320</v>
      </c>
    </row>
    <row r="1403" spans="1:17">
      <c r="A1403" t="s">
        <v>11</v>
      </c>
      <c r="B1403" t="s">
        <v>1286</v>
      </c>
      <c r="C1403" t="s">
        <v>1548</v>
      </c>
      <c r="D1403" t="s">
        <v>45</v>
      </c>
      <c r="E1403" s="6" t="s">
        <v>15</v>
      </c>
      <c r="F1403" t="s">
        <v>16</v>
      </c>
      <c r="G1403">
        <v>4.3</v>
      </c>
      <c r="H1403" s="2">
        <v>25990</v>
      </c>
      <c r="I1403" s="2">
        <v>25990</v>
      </c>
      <c r="J1403" t="s">
        <v>1287</v>
      </c>
      <c r="K1403">
        <v>0</v>
      </c>
      <c r="L1403">
        <v>0</v>
      </c>
      <c r="M1403">
        <f t="shared" ca="1" si="21"/>
        <v>362</v>
      </c>
      <c r="N1403" s="2">
        <f ca="1" xml:space="preserve"> Table7[[#This Row],[Selling Price]] * Table7[[#This Row],[Units sold (Anually)]]</f>
        <v>9408380</v>
      </c>
      <c r="O1403" s="2">
        <f ca="1" xml:space="preserve"> (-Table7[[#This Row],[Original Price]] - Table7[[#This Row],[Selling Price]])  * Table7[[#This Row],[Units sold (Anually)]]</f>
        <v>-18816760</v>
      </c>
      <c r="P1403" s="2">
        <f ca="1" xml:space="preserve"> (Table7[[#This Row],[Original Price]] - Table7[[#This Row],[Selling Price]]) * Table7[[#This Row],[Units sold (Anually)]]</f>
        <v>0</v>
      </c>
      <c r="Q1403" s="2">
        <f ca="1" xml:space="preserve"> Table7[[#This Row],[Sales]] - Table7[[#This Row],[Discount]]</f>
        <v>9408380</v>
      </c>
    </row>
    <row r="1404" spans="1:17">
      <c r="A1404" t="s">
        <v>56</v>
      </c>
      <c r="B1404" t="s">
        <v>57</v>
      </c>
      <c r="C1404" t="s">
        <v>1822</v>
      </c>
      <c r="D1404" t="s">
        <v>14</v>
      </c>
      <c r="E1404" s="6" t="s">
        <v>1199</v>
      </c>
      <c r="F1404" t="s">
        <v>16</v>
      </c>
      <c r="G1404">
        <v>4.2</v>
      </c>
      <c r="H1404" s="2">
        <v>22163</v>
      </c>
      <c r="I1404" s="2">
        <v>22163</v>
      </c>
      <c r="J1404" t="s">
        <v>59</v>
      </c>
      <c r="K1404">
        <v>0</v>
      </c>
      <c r="L1404">
        <v>0</v>
      </c>
      <c r="M1404">
        <f t="shared" ca="1" si="21"/>
        <v>412</v>
      </c>
      <c r="N1404" s="2">
        <f ca="1" xml:space="preserve"> Table7[[#This Row],[Selling Price]] * Table7[[#This Row],[Units sold (Anually)]]</f>
        <v>9131156</v>
      </c>
      <c r="O1404" s="2">
        <f ca="1" xml:space="preserve"> (-Table7[[#This Row],[Original Price]] - Table7[[#This Row],[Selling Price]])  * Table7[[#This Row],[Units sold (Anually)]]</f>
        <v>-18262312</v>
      </c>
      <c r="P1404" s="2">
        <f ca="1" xml:space="preserve"> (Table7[[#This Row],[Original Price]] - Table7[[#This Row],[Selling Price]]) * Table7[[#This Row],[Units sold (Anually)]]</f>
        <v>0</v>
      </c>
      <c r="Q1404" s="2">
        <f ca="1" xml:space="preserve"> Table7[[#This Row],[Sales]] - Table7[[#This Row],[Discount]]</f>
        <v>9131156</v>
      </c>
    </row>
    <row r="1405" spans="1:17">
      <c r="A1405" t="s">
        <v>56</v>
      </c>
      <c r="B1405" t="s">
        <v>1076</v>
      </c>
      <c r="C1405" t="s">
        <v>1823</v>
      </c>
      <c r="D1405" t="s">
        <v>50</v>
      </c>
      <c r="E1405" s="6" t="s">
        <v>70</v>
      </c>
      <c r="F1405" t="s">
        <v>16</v>
      </c>
      <c r="G1405">
        <v>4.2</v>
      </c>
      <c r="H1405" s="2">
        <v>11900</v>
      </c>
      <c r="I1405" s="2">
        <v>11900</v>
      </c>
      <c r="J1405" t="s">
        <v>1078</v>
      </c>
      <c r="K1405">
        <v>0</v>
      </c>
      <c r="L1405">
        <v>0</v>
      </c>
      <c r="M1405">
        <f t="shared" ca="1" si="21"/>
        <v>224</v>
      </c>
      <c r="N1405" s="2">
        <f ca="1" xml:space="preserve"> Table7[[#This Row],[Selling Price]] * Table7[[#This Row],[Units sold (Anually)]]</f>
        <v>2665600</v>
      </c>
      <c r="O1405" s="2">
        <f ca="1" xml:space="preserve"> (-Table7[[#This Row],[Original Price]] - Table7[[#This Row],[Selling Price]])  * Table7[[#This Row],[Units sold (Anually)]]</f>
        <v>-5331200</v>
      </c>
      <c r="P1405" s="2">
        <f ca="1" xml:space="preserve"> (Table7[[#This Row],[Original Price]] - Table7[[#This Row],[Selling Price]]) * Table7[[#This Row],[Units sold (Anually)]]</f>
        <v>0</v>
      </c>
      <c r="Q1405" s="2">
        <f ca="1" xml:space="preserve"> Table7[[#This Row],[Sales]] - Table7[[#This Row],[Discount]]</f>
        <v>2665600</v>
      </c>
    </row>
    <row r="1406" spans="1:17">
      <c r="A1406" t="s">
        <v>33</v>
      </c>
      <c r="B1406" t="s">
        <v>831</v>
      </c>
      <c r="C1406" t="s">
        <v>514</v>
      </c>
      <c r="D1406" t="s">
        <v>30</v>
      </c>
      <c r="E1406" s="6" t="s">
        <v>63</v>
      </c>
      <c r="F1406" t="s">
        <v>16</v>
      </c>
      <c r="G1406">
        <v>4.7</v>
      </c>
      <c r="H1406" s="2">
        <v>76999</v>
      </c>
      <c r="I1406" s="2">
        <v>103900</v>
      </c>
      <c r="J1406" t="s">
        <v>832</v>
      </c>
      <c r="K1406">
        <v>26901</v>
      </c>
      <c r="L1406">
        <v>25.891241578440798</v>
      </c>
      <c r="M1406">
        <f t="shared" ca="1" si="21"/>
        <v>164</v>
      </c>
      <c r="N1406" s="2">
        <f ca="1" xml:space="preserve"> Table7[[#This Row],[Selling Price]] * Table7[[#This Row],[Units sold (Anually)]]</f>
        <v>12627836</v>
      </c>
      <c r="O1406" s="2">
        <f ca="1" xml:space="preserve"> (-Table7[[#This Row],[Original Price]] - Table7[[#This Row],[Selling Price]])  * Table7[[#This Row],[Units sold (Anually)]]</f>
        <v>-29667436</v>
      </c>
      <c r="P1406" s="2">
        <f ca="1" xml:space="preserve"> (Table7[[#This Row],[Original Price]] - Table7[[#This Row],[Selling Price]]) * Table7[[#This Row],[Units sold (Anually)]]</f>
        <v>4411764</v>
      </c>
      <c r="Q1406" s="2">
        <f ca="1" xml:space="preserve"> Table7[[#This Row],[Sales]] - Table7[[#This Row],[Discount]]</f>
        <v>12600935</v>
      </c>
    </row>
    <row r="1407" spans="1:17">
      <c r="A1407" t="s">
        <v>11</v>
      </c>
      <c r="B1407" t="s">
        <v>1777</v>
      </c>
      <c r="C1407" t="s">
        <v>606</v>
      </c>
      <c r="D1407" t="s">
        <v>14</v>
      </c>
      <c r="E1407" s="6" t="s">
        <v>15</v>
      </c>
      <c r="F1407" t="s">
        <v>16</v>
      </c>
      <c r="G1407">
        <v>4.4000000000000004</v>
      </c>
      <c r="H1407" s="2">
        <v>22999</v>
      </c>
      <c r="I1407" s="2">
        <v>22999</v>
      </c>
      <c r="J1407" t="s">
        <v>1779</v>
      </c>
      <c r="K1407">
        <v>0</v>
      </c>
      <c r="L1407">
        <v>0</v>
      </c>
      <c r="M1407">
        <f t="shared" ca="1" si="21"/>
        <v>103</v>
      </c>
      <c r="N1407" s="2">
        <f ca="1" xml:space="preserve"> Table7[[#This Row],[Selling Price]] * Table7[[#This Row],[Units sold (Anually)]]</f>
        <v>2368897</v>
      </c>
      <c r="O1407" s="2">
        <f ca="1" xml:space="preserve"> (-Table7[[#This Row],[Original Price]] - Table7[[#This Row],[Selling Price]])  * Table7[[#This Row],[Units sold (Anually)]]</f>
        <v>-4737794</v>
      </c>
      <c r="P1407" s="2">
        <f ca="1" xml:space="preserve"> (Table7[[#This Row],[Original Price]] - Table7[[#This Row],[Selling Price]]) * Table7[[#This Row],[Units sold (Anually)]]</f>
        <v>0</v>
      </c>
      <c r="Q1407" s="2">
        <f ca="1" xml:space="preserve"> Table7[[#This Row],[Sales]] - Table7[[#This Row],[Discount]]</f>
        <v>2368897</v>
      </c>
    </row>
    <row r="1408" spans="1:17">
      <c r="A1408" t="s">
        <v>91</v>
      </c>
      <c r="B1408" t="s">
        <v>1824</v>
      </c>
      <c r="C1408" t="s">
        <v>97</v>
      </c>
      <c r="D1408" t="s">
        <v>81</v>
      </c>
      <c r="E1408" s="6" t="s">
        <v>14</v>
      </c>
      <c r="F1408" t="s">
        <v>16</v>
      </c>
      <c r="G1408">
        <v>4.2</v>
      </c>
      <c r="H1408" s="2">
        <v>11999</v>
      </c>
      <c r="I1408" s="2">
        <v>11999</v>
      </c>
      <c r="J1408" t="s">
        <v>1825</v>
      </c>
      <c r="K1408">
        <v>0</v>
      </c>
      <c r="L1408">
        <v>0</v>
      </c>
      <c r="M1408">
        <f t="shared" ca="1" si="21"/>
        <v>419</v>
      </c>
      <c r="N1408" s="2">
        <f ca="1" xml:space="preserve"> Table7[[#This Row],[Selling Price]] * Table7[[#This Row],[Units sold (Anually)]]</f>
        <v>5027581</v>
      </c>
      <c r="O1408" s="2">
        <f ca="1" xml:space="preserve"> (-Table7[[#This Row],[Original Price]] - Table7[[#This Row],[Selling Price]])  * Table7[[#This Row],[Units sold (Anually)]]</f>
        <v>-10055162</v>
      </c>
      <c r="P1408" s="2">
        <f ca="1" xml:space="preserve"> (Table7[[#This Row],[Original Price]] - Table7[[#This Row],[Selling Price]]) * Table7[[#This Row],[Units sold (Anually)]]</f>
        <v>0</v>
      </c>
      <c r="Q1408" s="2">
        <f ca="1" xml:space="preserve"> Table7[[#This Row],[Sales]] - Table7[[#This Row],[Discount]]</f>
        <v>5027581</v>
      </c>
    </row>
    <row r="1409" spans="1:17">
      <c r="A1409" t="s">
        <v>67</v>
      </c>
      <c r="B1409" t="s">
        <v>1649</v>
      </c>
      <c r="C1409" t="s">
        <v>371</v>
      </c>
      <c r="D1409" t="s">
        <v>14</v>
      </c>
      <c r="E1409" s="6" t="s">
        <v>15</v>
      </c>
      <c r="F1409" t="s">
        <v>16</v>
      </c>
      <c r="G1409">
        <v>4.3</v>
      </c>
      <c r="H1409" s="2">
        <v>15990</v>
      </c>
      <c r="I1409" s="2">
        <v>21990</v>
      </c>
      <c r="J1409" t="s">
        <v>1651</v>
      </c>
      <c r="K1409">
        <v>6000</v>
      </c>
      <c r="L1409">
        <v>27.285129604365601</v>
      </c>
      <c r="M1409">
        <f t="shared" ca="1" si="21"/>
        <v>337</v>
      </c>
      <c r="N1409" s="2">
        <f ca="1" xml:space="preserve"> Table7[[#This Row],[Selling Price]] * Table7[[#This Row],[Units sold (Anually)]]</f>
        <v>5388630</v>
      </c>
      <c r="O1409" s="2">
        <f ca="1" xml:space="preserve"> (-Table7[[#This Row],[Original Price]] - Table7[[#This Row],[Selling Price]])  * Table7[[#This Row],[Units sold (Anually)]]</f>
        <v>-12799260</v>
      </c>
      <c r="P1409" s="2">
        <f ca="1" xml:space="preserve"> (Table7[[#This Row],[Original Price]] - Table7[[#This Row],[Selling Price]]) * Table7[[#This Row],[Units sold (Anually)]]</f>
        <v>2022000</v>
      </c>
      <c r="Q1409" s="2">
        <f ca="1" xml:space="preserve"> Table7[[#This Row],[Sales]] - Table7[[#This Row],[Discount]]</f>
        <v>5382630</v>
      </c>
    </row>
    <row r="1410" spans="1:17">
      <c r="A1410" t="s">
        <v>23</v>
      </c>
      <c r="B1410" t="s">
        <v>24</v>
      </c>
      <c r="C1410" t="s">
        <v>1826</v>
      </c>
      <c r="D1410" t="s">
        <v>50</v>
      </c>
      <c r="E1410" s="6" t="s">
        <v>70</v>
      </c>
      <c r="F1410" t="s">
        <v>16</v>
      </c>
      <c r="G1410">
        <v>4.4000000000000004</v>
      </c>
      <c r="H1410" s="2">
        <v>7499</v>
      </c>
      <c r="I1410" s="2">
        <v>8999</v>
      </c>
      <c r="J1410" t="s">
        <v>26</v>
      </c>
      <c r="K1410">
        <v>1500</v>
      </c>
      <c r="L1410">
        <v>16.6685187243027</v>
      </c>
      <c r="M1410">
        <f t="shared" ref="M1410:M1473" ca="1" si="22">RANDBETWEEN(100,500)</f>
        <v>236</v>
      </c>
      <c r="N1410" s="2">
        <f ca="1" xml:space="preserve"> Table7[[#This Row],[Selling Price]] * Table7[[#This Row],[Units sold (Anually)]]</f>
        <v>1769764</v>
      </c>
      <c r="O1410" s="2">
        <f ca="1" xml:space="preserve"> (-Table7[[#This Row],[Original Price]] - Table7[[#This Row],[Selling Price]])  * Table7[[#This Row],[Units sold (Anually)]]</f>
        <v>-3893528</v>
      </c>
      <c r="P1410" s="2">
        <f ca="1" xml:space="preserve"> (Table7[[#This Row],[Original Price]] - Table7[[#This Row],[Selling Price]]) * Table7[[#This Row],[Units sold (Anually)]]</f>
        <v>354000</v>
      </c>
      <c r="Q1410" s="2">
        <f ca="1" xml:space="preserve"> Table7[[#This Row],[Sales]] - Table7[[#This Row],[Discount]]</f>
        <v>1768264</v>
      </c>
    </row>
    <row r="1411" spans="1:17">
      <c r="A1411" t="s">
        <v>134</v>
      </c>
      <c r="B1411" t="s">
        <v>1827</v>
      </c>
      <c r="C1411" t="s">
        <v>1561</v>
      </c>
      <c r="D1411" t="s">
        <v>81</v>
      </c>
      <c r="E1411" s="6" t="s">
        <v>21</v>
      </c>
      <c r="F1411" t="s">
        <v>16</v>
      </c>
      <c r="G1411">
        <v>3.9</v>
      </c>
      <c r="H1411" s="2">
        <v>19695</v>
      </c>
      <c r="I1411" s="2">
        <v>19695</v>
      </c>
      <c r="J1411" t="s">
        <v>1828</v>
      </c>
      <c r="K1411">
        <v>0</v>
      </c>
      <c r="L1411">
        <v>0</v>
      </c>
      <c r="M1411">
        <f t="shared" ca="1" si="22"/>
        <v>164</v>
      </c>
      <c r="N1411" s="2">
        <f ca="1" xml:space="preserve"> Table7[[#This Row],[Selling Price]] * Table7[[#This Row],[Units sold (Anually)]]</f>
        <v>3229980</v>
      </c>
      <c r="O1411" s="2">
        <f ca="1" xml:space="preserve"> (-Table7[[#This Row],[Original Price]] - Table7[[#This Row],[Selling Price]])  * Table7[[#This Row],[Units sold (Anually)]]</f>
        <v>-6459960</v>
      </c>
      <c r="P1411" s="2">
        <f ca="1" xml:space="preserve"> (Table7[[#This Row],[Original Price]] - Table7[[#This Row],[Selling Price]]) * Table7[[#This Row],[Units sold (Anually)]]</f>
        <v>0</v>
      </c>
      <c r="Q1411" s="2">
        <f ca="1" xml:space="preserve"> Table7[[#This Row],[Sales]] - Table7[[#This Row],[Discount]]</f>
        <v>3229980</v>
      </c>
    </row>
    <row r="1412" spans="1:17">
      <c r="A1412" t="s">
        <v>23</v>
      </c>
      <c r="B1412" t="s">
        <v>784</v>
      </c>
      <c r="C1412" t="s">
        <v>876</v>
      </c>
      <c r="D1412" t="s">
        <v>45</v>
      </c>
      <c r="E1412" s="6" t="s">
        <v>31</v>
      </c>
      <c r="F1412" t="s">
        <v>16</v>
      </c>
      <c r="G1412">
        <v>4.3</v>
      </c>
      <c r="H1412" s="2">
        <v>14499</v>
      </c>
      <c r="I1412" s="2">
        <v>15999</v>
      </c>
      <c r="J1412" t="s">
        <v>786</v>
      </c>
      <c r="K1412">
        <v>1500</v>
      </c>
      <c r="L1412">
        <v>9.3755859741233802</v>
      </c>
      <c r="M1412">
        <f t="shared" ca="1" si="22"/>
        <v>301</v>
      </c>
      <c r="N1412" s="2">
        <f ca="1" xml:space="preserve"> Table7[[#This Row],[Selling Price]] * Table7[[#This Row],[Units sold (Anually)]]</f>
        <v>4364199</v>
      </c>
      <c r="O1412" s="2">
        <f ca="1" xml:space="preserve"> (-Table7[[#This Row],[Original Price]] - Table7[[#This Row],[Selling Price]])  * Table7[[#This Row],[Units sold (Anually)]]</f>
        <v>-9179898</v>
      </c>
      <c r="P1412" s="2">
        <f ca="1" xml:space="preserve"> (Table7[[#This Row],[Original Price]] - Table7[[#This Row],[Selling Price]]) * Table7[[#This Row],[Units sold (Anually)]]</f>
        <v>451500</v>
      </c>
      <c r="Q1412" s="2">
        <f ca="1" xml:space="preserve"> Table7[[#This Row],[Sales]] - Table7[[#This Row],[Discount]]</f>
        <v>4362699</v>
      </c>
    </row>
    <row r="1413" spans="1:17">
      <c r="A1413" t="s">
        <v>11</v>
      </c>
      <c r="B1413" t="s">
        <v>152</v>
      </c>
      <c r="C1413" t="s">
        <v>1565</v>
      </c>
      <c r="D1413" t="s">
        <v>45</v>
      </c>
      <c r="E1413" s="6" t="s">
        <v>15</v>
      </c>
      <c r="F1413" t="s">
        <v>16</v>
      </c>
      <c r="G1413">
        <v>4.3</v>
      </c>
      <c r="H1413" s="2">
        <v>19818</v>
      </c>
      <c r="I1413" s="2">
        <v>20969</v>
      </c>
      <c r="J1413" t="s">
        <v>154</v>
      </c>
      <c r="K1413">
        <v>1151</v>
      </c>
      <c r="L1413">
        <v>5.4890552720682901</v>
      </c>
      <c r="M1413">
        <f t="shared" ca="1" si="22"/>
        <v>213</v>
      </c>
      <c r="N1413" s="2">
        <f ca="1" xml:space="preserve"> Table7[[#This Row],[Selling Price]] * Table7[[#This Row],[Units sold (Anually)]]</f>
        <v>4221234</v>
      </c>
      <c r="O1413" s="2">
        <f ca="1" xml:space="preserve"> (-Table7[[#This Row],[Original Price]] - Table7[[#This Row],[Selling Price]])  * Table7[[#This Row],[Units sold (Anually)]]</f>
        <v>-8687631</v>
      </c>
      <c r="P1413" s="2">
        <f ca="1" xml:space="preserve"> (Table7[[#This Row],[Original Price]] - Table7[[#This Row],[Selling Price]]) * Table7[[#This Row],[Units sold (Anually)]]</f>
        <v>245163</v>
      </c>
      <c r="Q1413" s="2">
        <f ca="1" xml:space="preserve"> Table7[[#This Row],[Sales]] - Table7[[#This Row],[Discount]]</f>
        <v>4220083</v>
      </c>
    </row>
    <row r="1414" spans="1:17">
      <c r="A1414" t="s">
        <v>38</v>
      </c>
      <c r="B1414" t="s">
        <v>1829</v>
      </c>
      <c r="C1414" t="s">
        <v>89</v>
      </c>
      <c r="D1414" t="s">
        <v>81</v>
      </c>
      <c r="E1414" s="6" t="s">
        <v>21</v>
      </c>
      <c r="F1414" t="s">
        <v>16</v>
      </c>
      <c r="G1414">
        <v>4.3</v>
      </c>
      <c r="H1414" s="2">
        <v>6500</v>
      </c>
      <c r="I1414" s="2">
        <v>6500</v>
      </c>
      <c r="J1414" t="s">
        <v>1830</v>
      </c>
      <c r="K1414">
        <v>0</v>
      </c>
      <c r="L1414">
        <v>0</v>
      </c>
      <c r="M1414">
        <f t="shared" ca="1" si="22"/>
        <v>212</v>
      </c>
      <c r="N1414" s="2">
        <f ca="1" xml:space="preserve"> Table7[[#This Row],[Selling Price]] * Table7[[#This Row],[Units sold (Anually)]]</f>
        <v>1378000</v>
      </c>
      <c r="O1414" s="2">
        <f ca="1" xml:space="preserve"> (-Table7[[#This Row],[Original Price]] - Table7[[#This Row],[Selling Price]])  * Table7[[#This Row],[Units sold (Anually)]]</f>
        <v>-2756000</v>
      </c>
      <c r="P1414" s="2">
        <f ca="1" xml:space="preserve"> (Table7[[#This Row],[Original Price]] - Table7[[#This Row],[Selling Price]]) * Table7[[#This Row],[Units sold (Anually)]]</f>
        <v>0</v>
      </c>
      <c r="Q1414" s="2">
        <f ca="1" xml:space="preserve"> Table7[[#This Row],[Sales]] - Table7[[#This Row],[Discount]]</f>
        <v>1378000</v>
      </c>
    </row>
    <row r="1415" spans="1:17">
      <c r="A1415" t="s">
        <v>196</v>
      </c>
      <c r="B1415" t="s">
        <v>1831</v>
      </c>
      <c r="C1415" t="s">
        <v>35</v>
      </c>
      <c r="D1415" t="s">
        <v>20</v>
      </c>
      <c r="E1415" s="6" t="s">
        <v>21</v>
      </c>
      <c r="F1415" t="s">
        <v>16</v>
      </c>
      <c r="G1415">
        <v>4</v>
      </c>
      <c r="H1415" s="2">
        <v>7990</v>
      </c>
      <c r="I1415" s="2">
        <v>7990</v>
      </c>
      <c r="J1415" t="s">
        <v>1832</v>
      </c>
      <c r="K1415">
        <v>0</v>
      </c>
      <c r="L1415">
        <v>0</v>
      </c>
      <c r="M1415">
        <f t="shared" ca="1" si="22"/>
        <v>198</v>
      </c>
      <c r="N1415" s="2">
        <f ca="1" xml:space="preserve"> Table7[[#This Row],[Selling Price]] * Table7[[#This Row],[Units sold (Anually)]]</f>
        <v>1582020</v>
      </c>
      <c r="O1415" s="2">
        <f ca="1" xml:space="preserve"> (-Table7[[#This Row],[Original Price]] - Table7[[#This Row],[Selling Price]])  * Table7[[#This Row],[Units sold (Anually)]]</f>
        <v>-3164040</v>
      </c>
      <c r="P1415" s="2">
        <f ca="1" xml:space="preserve"> (Table7[[#This Row],[Original Price]] - Table7[[#This Row],[Selling Price]]) * Table7[[#This Row],[Units sold (Anually)]]</f>
        <v>0</v>
      </c>
      <c r="Q1415" s="2">
        <f ca="1" xml:space="preserve"> Table7[[#This Row],[Sales]] - Table7[[#This Row],[Discount]]</f>
        <v>1582020</v>
      </c>
    </row>
    <row r="1416" spans="1:17">
      <c r="A1416" t="s">
        <v>83</v>
      </c>
      <c r="B1416" t="s">
        <v>1780</v>
      </c>
      <c r="C1416" t="s">
        <v>80</v>
      </c>
      <c r="D1416" t="s">
        <v>30</v>
      </c>
      <c r="E1416" s="6" t="s">
        <v>31</v>
      </c>
      <c r="F1416" t="s">
        <v>16</v>
      </c>
      <c r="G1416">
        <v>4.0999999999999996</v>
      </c>
      <c r="H1416" s="2">
        <v>11999</v>
      </c>
      <c r="I1416" s="2">
        <v>11999</v>
      </c>
      <c r="J1416" t="s">
        <v>1781</v>
      </c>
      <c r="K1416">
        <v>0</v>
      </c>
      <c r="L1416">
        <v>0</v>
      </c>
      <c r="M1416">
        <f t="shared" ca="1" si="22"/>
        <v>394</v>
      </c>
      <c r="N1416" s="2">
        <f ca="1" xml:space="preserve"> Table7[[#This Row],[Selling Price]] * Table7[[#This Row],[Units sold (Anually)]]</f>
        <v>4727606</v>
      </c>
      <c r="O1416" s="2">
        <f ca="1" xml:space="preserve"> (-Table7[[#This Row],[Original Price]] - Table7[[#This Row],[Selling Price]])  * Table7[[#This Row],[Units sold (Anually)]]</f>
        <v>-9455212</v>
      </c>
      <c r="P1416" s="2">
        <f ca="1" xml:space="preserve"> (Table7[[#This Row],[Original Price]] - Table7[[#This Row],[Selling Price]]) * Table7[[#This Row],[Units sold (Anually)]]</f>
        <v>0</v>
      </c>
      <c r="Q1416" s="2">
        <f ca="1" xml:space="preserve"> Table7[[#This Row],[Sales]] - Table7[[#This Row],[Discount]]</f>
        <v>4727606</v>
      </c>
    </row>
    <row r="1417" spans="1:17">
      <c r="A1417" t="s">
        <v>72</v>
      </c>
      <c r="B1417" t="s">
        <v>1732</v>
      </c>
      <c r="C1417" t="s">
        <v>729</v>
      </c>
      <c r="D1417" t="s">
        <v>277</v>
      </c>
      <c r="E1417" s="6" t="s">
        <v>63</v>
      </c>
      <c r="F1417" t="s">
        <v>16</v>
      </c>
      <c r="G1417">
        <v>4.5</v>
      </c>
      <c r="H1417" s="2">
        <v>52990</v>
      </c>
      <c r="I1417" s="2">
        <v>57990</v>
      </c>
      <c r="J1417" t="s">
        <v>1734</v>
      </c>
      <c r="K1417">
        <v>5000</v>
      </c>
      <c r="L1417">
        <v>8.6221762372822894</v>
      </c>
      <c r="M1417">
        <f t="shared" ca="1" si="22"/>
        <v>285</v>
      </c>
      <c r="N1417" s="2">
        <f ca="1" xml:space="preserve"> Table7[[#This Row],[Selling Price]] * Table7[[#This Row],[Units sold (Anually)]]</f>
        <v>15102150</v>
      </c>
      <c r="O1417" s="2">
        <f ca="1" xml:space="preserve"> (-Table7[[#This Row],[Original Price]] - Table7[[#This Row],[Selling Price]])  * Table7[[#This Row],[Units sold (Anually)]]</f>
        <v>-31629300</v>
      </c>
      <c r="P1417" s="2">
        <f ca="1" xml:space="preserve"> (Table7[[#This Row],[Original Price]] - Table7[[#This Row],[Selling Price]]) * Table7[[#This Row],[Units sold (Anually)]]</f>
        <v>1425000</v>
      </c>
      <c r="Q1417" s="2">
        <f ca="1" xml:space="preserve"> Table7[[#This Row],[Sales]] - Table7[[#This Row],[Discount]]</f>
        <v>15097150</v>
      </c>
    </row>
    <row r="1418" spans="1:17">
      <c r="A1418" t="s">
        <v>56</v>
      </c>
      <c r="B1418" t="s">
        <v>1833</v>
      </c>
      <c r="C1418" t="s">
        <v>1044</v>
      </c>
      <c r="D1418" t="s">
        <v>50</v>
      </c>
      <c r="E1418" s="6" t="s">
        <v>70</v>
      </c>
      <c r="F1418" t="s">
        <v>16</v>
      </c>
      <c r="G1418">
        <v>4.3</v>
      </c>
      <c r="H1418" s="2">
        <v>8599</v>
      </c>
      <c r="I1418" s="2">
        <v>8999</v>
      </c>
      <c r="J1418" t="s">
        <v>1834</v>
      </c>
      <c r="K1418">
        <v>400</v>
      </c>
      <c r="L1418">
        <v>4.4449383264807203</v>
      </c>
      <c r="M1418">
        <f t="shared" ca="1" si="22"/>
        <v>462</v>
      </c>
      <c r="N1418" s="2">
        <f ca="1" xml:space="preserve"> Table7[[#This Row],[Selling Price]] * Table7[[#This Row],[Units sold (Anually)]]</f>
        <v>3972738</v>
      </c>
      <c r="O1418" s="2">
        <f ca="1" xml:space="preserve"> (-Table7[[#This Row],[Original Price]] - Table7[[#This Row],[Selling Price]])  * Table7[[#This Row],[Units sold (Anually)]]</f>
        <v>-8130276</v>
      </c>
      <c r="P1418" s="2">
        <f ca="1" xml:space="preserve"> (Table7[[#This Row],[Original Price]] - Table7[[#This Row],[Selling Price]]) * Table7[[#This Row],[Units sold (Anually)]]</f>
        <v>184800</v>
      </c>
      <c r="Q1418" s="2">
        <f ca="1" xml:space="preserve"> Table7[[#This Row],[Sales]] - Table7[[#This Row],[Discount]]</f>
        <v>3972338</v>
      </c>
    </row>
    <row r="1419" spans="1:17">
      <c r="A1419" t="s">
        <v>87</v>
      </c>
      <c r="B1419" t="s">
        <v>1211</v>
      </c>
      <c r="C1419" t="s">
        <v>35</v>
      </c>
      <c r="D1419" t="s">
        <v>14</v>
      </c>
      <c r="E1419" s="6" t="s">
        <v>15</v>
      </c>
      <c r="F1419" t="s">
        <v>16</v>
      </c>
      <c r="G1419">
        <v>4.4000000000000004</v>
      </c>
      <c r="H1419" s="2">
        <v>46999</v>
      </c>
      <c r="I1419" s="2">
        <v>55999</v>
      </c>
      <c r="J1419" t="s">
        <v>1212</v>
      </c>
      <c r="K1419">
        <v>9000</v>
      </c>
      <c r="L1419">
        <v>16.071715566349301</v>
      </c>
      <c r="M1419">
        <f t="shared" ca="1" si="22"/>
        <v>378</v>
      </c>
      <c r="N1419" s="2">
        <f ca="1" xml:space="preserve"> Table7[[#This Row],[Selling Price]] * Table7[[#This Row],[Units sold (Anually)]]</f>
        <v>17765622</v>
      </c>
      <c r="O1419" s="2">
        <f ca="1" xml:space="preserve"> (-Table7[[#This Row],[Original Price]] - Table7[[#This Row],[Selling Price]])  * Table7[[#This Row],[Units sold (Anually)]]</f>
        <v>-38933244</v>
      </c>
      <c r="P1419" s="2">
        <f ca="1" xml:space="preserve"> (Table7[[#This Row],[Original Price]] - Table7[[#This Row],[Selling Price]]) * Table7[[#This Row],[Units sold (Anually)]]</f>
        <v>3402000</v>
      </c>
      <c r="Q1419" s="2">
        <f ca="1" xml:space="preserve"> Table7[[#This Row],[Sales]] - Table7[[#This Row],[Discount]]</f>
        <v>17756622</v>
      </c>
    </row>
    <row r="1420" spans="1:17">
      <c r="A1420" t="s">
        <v>67</v>
      </c>
      <c r="B1420" t="s">
        <v>390</v>
      </c>
      <c r="C1420" t="s">
        <v>812</v>
      </c>
      <c r="D1420" t="s">
        <v>45</v>
      </c>
      <c r="E1420" s="6" t="s">
        <v>15</v>
      </c>
      <c r="F1420" t="s">
        <v>16</v>
      </c>
      <c r="G1420">
        <v>4.4000000000000004</v>
      </c>
      <c r="H1420" s="2">
        <v>17990</v>
      </c>
      <c r="I1420" s="2">
        <v>23990</v>
      </c>
      <c r="J1420" t="s">
        <v>392</v>
      </c>
      <c r="K1420">
        <v>6000</v>
      </c>
      <c r="L1420">
        <v>25.0104210087536</v>
      </c>
      <c r="M1420">
        <f t="shared" ca="1" si="22"/>
        <v>114</v>
      </c>
      <c r="N1420" s="2">
        <f ca="1" xml:space="preserve"> Table7[[#This Row],[Selling Price]] * Table7[[#This Row],[Units sold (Anually)]]</f>
        <v>2050860</v>
      </c>
      <c r="O1420" s="2">
        <f ca="1" xml:space="preserve"> (-Table7[[#This Row],[Original Price]] - Table7[[#This Row],[Selling Price]])  * Table7[[#This Row],[Units sold (Anually)]]</f>
        <v>-4785720</v>
      </c>
      <c r="P1420" s="2">
        <f ca="1" xml:space="preserve"> (Table7[[#This Row],[Original Price]] - Table7[[#This Row],[Selling Price]]) * Table7[[#This Row],[Units sold (Anually)]]</f>
        <v>684000</v>
      </c>
      <c r="Q1420" s="2">
        <f ca="1" xml:space="preserve"> Table7[[#This Row],[Sales]] - Table7[[#This Row],[Discount]]</f>
        <v>2044860</v>
      </c>
    </row>
    <row r="1421" spans="1:17">
      <c r="A1421" t="s">
        <v>18</v>
      </c>
      <c r="B1421" t="s">
        <v>994</v>
      </c>
      <c r="C1421" t="s">
        <v>89</v>
      </c>
      <c r="D1421" t="s">
        <v>45</v>
      </c>
      <c r="E1421" s="6" t="s">
        <v>31</v>
      </c>
      <c r="F1421" t="s">
        <v>16</v>
      </c>
      <c r="G1421">
        <v>4.0999999999999996</v>
      </c>
      <c r="H1421" s="2">
        <v>11990</v>
      </c>
      <c r="I1421" s="2">
        <v>16999</v>
      </c>
      <c r="J1421" t="s">
        <v>995</v>
      </c>
      <c r="K1421">
        <v>5009</v>
      </c>
      <c r="L1421">
        <v>29.466439202305999</v>
      </c>
      <c r="M1421">
        <f t="shared" ca="1" si="22"/>
        <v>187</v>
      </c>
      <c r="N1421" s="2">
        <f ca="1" xml:space="preserve"> Table7[[#This Row],[Selling Price]] * Table7[[#This Row],[Units sold (Anually)]]</f>
        <v>2242130</v>
      </c>
      <c r="O1421" s="2">
        <f ca="1" xml:space="preserve"> (-Table7[[#This Row],[Original Price]] - Table7[[#This Row],[Selling Price]])  * Table7[[#This Row],[Units sold (Anually)]]</f>
        <v>-5420943</v>
      </c>
      <c r="P1421" s="2">
        <f ca="1" xml:space="preserve"> (Table7[[#This Row],[Original Price]] - Table7[[#This Row],[Selling Price]]) * Table7[[#This Row],[Units sold (Anually)]]</f>
        <v>936683</v>
      </c>
      <c r="Q1421" s="2">
        <f ca="1" xml:space="preserve"> Table7[[#This Row],[Sales]] - Table7[[#This Row],[Discount]]</f>
        <v>2237121</v>
      </c>
    </row>
    <row r="1422" spans="1:17">
      <c r="A1422" t="s">
        <v>23</v>
      </c>
      <c r="B1422">
        <v>2</v>
      </c>
      <c r="C1422" t="s">
        <v>476</v>
      </c>
      <c r="D1422" t="s">
        <v>50</v>
      </c>
      <c r="E1422" s="6" t="s">
        <v>2554</v>
      </c>
      <c r="F1422" t="s">
        <v>16</v>
      </c>
      <c r="G1422">
        <v>4.5</v>
      </c>
      <c r="H1422" s="2">
        <v>9990</v>
      </c>
      <c r="I1422" s="2">
        <v>9990</v>
      </c>
      <c r="J1422" t="s">
        <v>623</v>
      </c>
      <c r="K1422">
        <v>0</v>
      </c>
      <c r="L1422">
        <v>0</v>
      </c>
      <c r="M1422">
        <f t="shared" ca="1" si="22"/>
        <v>178</v>
      </c>
      <c r="N1422" s="2">
        <f ca="1" xml:space="preserve"> Table7[[#This Row],[Selling Price]] * Table7[[#This Row],[Units sold (Anually)]]</f>
        <v>1778220</v>
      </c>
      <c r="O1422" s="2">
        <f ca="1" xml:space="preserve"> (-Table7[[#This Row],[Original Price]] - Table7[[#This Row],[Selling Price]])  * Table7[[#This Row],[Units sold (Anually)]]</f>
        <v>-3556440</v>
      </c>
      <c r="P1422" s="2">
        <f ca="1" xml:space="preserve"> (Table7[[#This Row],[Original Price]] - Table7[[#This Row],[Selling Price]]) * Table7[[#This Row],[Units sold (Anually)]]</f>
        <v>0</v>
      </c>
      <c r="Q1422" s="2">
        <f ca="1" xml:space="preserve"> Table7[[#This Row],[Sales]] - Table7[[#This Row],[Discount]]</f>
        <v>1778220</v>
      </c>
    </row>
    <row r="1423" spans="1:17">
      <c r="A1423" t="s">
        <v>23</v>
      </c>
      <c r="B1423" t="s">
        <v>1126</v>
      </c>
      <c r="C1423" t="s">
        <v>366</v>
      </c>
      <c r="D1423" t="s">
        <v>30</v>
      </c>
      <c r="E1423" s="6" t="s">
        <v>31</v>
      </c>
      <c r="F1423" t="s">
        <v>16</v>
      </c>
      <c r="G1423">
        <v>4.4000000000000004</v>
      </c>
      <c r="H1423" s="2">
        <v>9999</v>
      </c>
      <c r="I1423" s="2">
        <v>10999</v>
      </c>
      <c r="J1423" t="s">
        <v>1127</v>
      </c>
      <c r="K1423">
        <v>1000</v>
      </c>
      <c r="L1423">
        <v>9.0917356123283906</v>
      </c>
      <c r="M1423">
        <f t="shared" ca="1" si="22"/>
        <v>266</v>
      </c>
      <c r="N1423" s="2">
        <f ca="1" xml:space="preserve"> Table7[[#This Row],[Selling Price]] * Table7[[#This Row],[Units sold (Anually)]]</f>
        <v>2659734</v>
      </c>
      <c r="O1423" s="2">
        <f ca="1" xml:space="preserve"> (-Table7[[#This Row],[Original Price]] - Table7[[#This Row],[Selling Price]])  * Table7[[#This Row],[Units sold (Anually)]]</f>
        <v>-5585468</v>
      </c>
      <c r="P1423" s="2">
        <f ca="1" xml:space="preserve"> (Table7[[#This Row],[Original Price]] - Table7[[#This Row],[Selling Price]]) * Table7[[#This Row],[Units sold (Anually)]]</f>
        <v>266000</v>
      </c>
      <c r="Q1423" s="2">
        <f ca="1" xml:space="preserve"> Table7[[#This Row],[Sales]] - Table7[[#This Row],[Discount]]</f>
        <v>2658734</v>
      </c>
    </row>
    <row r="1424" spans="1:17">
      <c r="A1424" t="s">
        <v>11</v>
      </c>
      <c r="B1424" t="s">
        <v>1835</v>
      </c>
      <c r="C1424" t="s">
        <v>35</v>
      </c>
      <c r="D1424" t="s">
        <v>760</v>
      </c>
      <c r="E1424" s="6" t="s">
        <v>15</v>
      </c>
      <c r="F1424" t="s">
        <v>16</v>
      </c>
      <c r="G1424">
        <v>4.2</v>
      </c>
      <c r="H1424" s="2">
        <v>3285</v>
      </c>
      <c r="I1424" s="2">
        <v>3285</v>
      </c>
      <c r="J1424" t="s">
        <v>1836</v>
      </c>
      <c r="K1424">
        <v>0</v>
      </c>
      <c r="L1424">
        <v>0</v>
      </c>
      <c r="M1424">
        <f t="shared" ca="1" si="22"/>
        <v>467</v>
      </c>
      <c r="N1424" s="2">
        <f ca="1" xml:space="preserve"> Table7[[#This Row],[Selling Price]] * Table7[[#This Row],[Units sold (Anually)]]</f>
        <v>1534095</v>
      </c>
      <c r="O1424" s="2">
        <f ca="1" xml:space="preserve"> (-Table7[[#This Row],[Original Price]] - Table7[[#This Row],[Selling Price]])  * Table7[[#This Row],[Units sold (Anually)]]</f>
        <v>-3068190</v>
      </c>
      <c r="P1424" s="2">
        <f ca="1" xml:space="preserve"> (Table7[[#This Row],[Original Price]] - Table7[[#This Row],[Selling Price]]) * Table7[[#This Row],[Units sold (Anually)]]</f>
        <v>0</v>
      </c>
      <c r="Q1424" s="2">
        <f ca="1" xml:space="preserve"> Table7[[#This Row],[Sales]] - Table7[[#This Row],[Discount]]</f>
        <v>1534095</v>
      </c>
    </row>
    <row r="1425" spans="1:17">
      <c r="A1425" t="s">
        <v>11</v>
      </c>
      <c r="B1425" t="s">
        <v>1837</v>
      </c>
      <c r="C1425" t="s">
        <v>97</v>
      </c>
      <c r="D1425" t="s">
        <v>191</v>
      </c>
      <c r="E1425" s="6" t="s">
        <v>30</v>
      </c>
      <c r="F1425" t="s">
        <v>16</v>
      </c>
      <c r="G1425">
        <v>3.8</v>
      </c>
      <c r="H1425" s="2">
        <v>4199</v>
      </c>
      <c r="I1425" s="2">
        <v>4199</v>
      </c>
      <c r="J1425" t="s">
        <v>1838</v>
      </c>
      <c r="K1425">
        <v>0</v>
      </c>
      <c r="L1425">
        <v>0</v>
      </c>
      <c r="M1425">
        <f t="shared" ca="1" si="22"/>
        <v>139</v>
      </c>
      <c r="N1425" s="2">
        <f ca="1" xml:space="preserve"> Table7[[#This Row],[Selling Price]] * Table7[[#This Row],[Units sold (Anually)]]</f>
        <v>583661</v>
      </c>
      <c r="O1425" s="2">
        <f ca="1" xml:space="preserve"> (-Table7[[#This Row],[Original Price]] - Table7[[#This Row],[Selling Price]])  * Table7[[#This Row],[Units sold (Anually)]]</f>
        <v>-1167322</v>
      </c>
      <c r="P1425" s="2">
        <f ca="1" xml:space="preserve"> (Table7[[#This Row],[Original Price]] - Table7[[#This Row],[Selling Price]]) * Table7[[#This Row],[Units sold (Anually)]]</f>
        <v>0</v>
      </c>
      <c r="Q1425" s="2">
        <f ca="1" xml:space="preserve"> Table7[[#This Row],[Sales]] - Table7[[#This Row],[Discount]]</f>
        <v>583661</v>
      </c>
    </row>
    <row r="1426" spans="1:17">
      <c r="A1426" t="s">
        <v>87</v>
      </c>
      <c r="B1426" t="s">
        <v>1051</v>
      </c>
      <c r="C1426" t="s">
        <v>89</v>
      </c>
      <c r="D1426" t="s">
        <v>50</v>
      </c>
      <c r="E1426" s="6" t="s">
        <v>70</v>
      </c>
      <c r="F1426" t="s">
        <v>16</v>
      </c>
      <c r="G1426">
        <v>4.0999999999999996</v>
      </c>
      <c r="H1426" s="2">
        <v>14499</v>
      </c>
      <c r="I1426" s="2">
        <v>14499</v>
      </c>
      <c r="J1426" t="s">
        <v>1052</v>
      </c>
      <c r="K1426">
        <v>0</v>
      </c>
      <c r="L1426">
        <v>0</v>
      </c>
      <c r="M1426">
        <f t="shared" ca="1" si="22"/>
        <v>131</v>
      </c>
      <c r="N1426" s="2">
        <f ca="1" xml:space="preserve"> Table7[[#This Row],[Selling Price]] * Table7[[#This Row],[Units sold (Anually)]]</f>
        <v>1899369</v>
      </c>
      <c r="O1426" s="2">
        <f ca="1" xml:space="preserve"> (-Table7[[#This Row],[Original Price]] - Table7[[#This Row],[Selling Price]])  * Table7[[#This Row],[Units sold (Anually)]]</f>
        <v>-3798738</v>
      </c>
      <c r="P1426" s="2">
        <f ca="1" xml:space="preserve"> (Table7[[#This Row],[Original Price]] - Table7[[#This Row],[Selling Price]]) * Table7[[#This Row],[Units sold (Anually)]]</f>
        <v>0</v>
      </c>
      <c r="Q1426" s="2">
        <f ca="1" xml:space="preserve"> Table7[[#This Row],[Sales]] - Table7[[#This Row],[Discount]]</f>
        <v>1899369</v>
      </c>
    </row>
    <row r="1427" spans="1:17">
      <c r="A1427" t="s">
        <v>18</v>
      </c>
      <c r="B1427">
        <v>5.3</v>
      </c>
      <c r="C1427" t="s">
        <v>1839</v>
      </c>
      <c r="D1427" t="s">
        <v>45</v>
      </c>
      <c r="E1427" s="6" t="s">
        <v>31</v>
      </c>
      <c r="F1427" t="s">
        <v>16</v>
      </c>
      <c r="G1427">
        <v>3.7</v>
      </c>
      <c r="H1427" s="2">
        <v>12999</v>
      </c>
      <c r="I1427" s="2">
        <v>12999</v>
      </c>
      <c r="J1427" t="s">
        <v>1172</v>
      </c>
      <c r="K1427">
        <v>0</v>
      </c>
      <c r="L1427">
        <v>0</v>
      </c>
      <c r="M1427">
        <f t="shared" ca="1" si="22"/>
        <v>494</v>
      </c>
      <c r="N1427" s="2">
        <f ca="1" xml:space="preserve"> Table7[[#This Row],[Selling Price]] * Table7[[#This Row],[Units sold (Anually)]]</f>
        <v>6421506</v>
      </c>
      <c r="O1427" s="2">
        <f ca="1" xml:space="preserve"> (-Table7[[#This Row],[Original Price]] - Table7[[#This Row],[Selling Price]])  * Table7[[#This Row],[Units sold (Anually)]]</f>
        <v>-12843012</v>
      </c>
      <c r="P1427" s="2">
        <f ca="1" xml:space="preserve"> (Table7[[#This Row],[Original Price]] - Table7[[#This Row],[Selling Price]]) * Table7[[#This Row],[Units sold (Anually)]]</f>
        <v>0</v>
      </c>
      <c r="Q1427" s="2">
        <f ca="1" xml:space="preserve"> Table7[[#This Row],[Sales]] - Table7[[#This Row],[Discount]]</f>
        <v>6421506</v>
      </c>
    </row>
    <row r="1428" spans="1:17">
      <c r="A1428" t="s">
        <v>67</v>
      </c>
      <c r="B1428" t="s">
        <v>1840</v>
      </c>
      <c r="C1428" t="s">
        <v>1812</v>
      </c>
      <c r="D1428" t="s">
        <v>30</v>
      </c>
      <c r="E1428" s="6" t="s">
        <v>15</v>
      </c>
      <c r="F1428" t="s">
        <v>16</v>
      </c>
      <c r="G1428">
        <v>4.3</v>
      </c>
      <c r="H1428" s="2">
        <v>13489</v>
      </c>
      <c r="I1428" s="2">
        <v>13489</v>
      </c>
      <c r="J1428" t="s">
        <v>1841</v>
      </c>
      <c r="K1428">
        <v>0</v>
      </c>
      <c r="L1428">
        <v>0</v>
      </c>
      <c r="M1428">
        <f t="shared" ca="1" si="22"/>
        <v>386</v>
      </c>
      <c r="N1428" s="2">
        <f ca="1" xml:space="preserve"> Table7[[#This Row],[Selling Price]] * Table7[[#This Row],[Units sold (Anually)]]</f>
        <v>5206754</v>
      </c>
      <c r="O1428" s="2">
        <f ca="1" xml:space="preserve"> (-Table7[[#This Row],[Original Price]] - Table7[[#This Row],[Selling Price]])  * Table7[[#This Row],[Units sold (Anually)]]</f>
        <v>-10413508</v>
      </c>
      <c r="P1428" s="2">
        <f ca="1" xml:space="preserve"> (Table7[[#This Row],[Original Price]] - Table7[[#This Row],[Selling Price]]) * Table7[[#This Row],[Units sold (Anually)]]</f>
        <v>0</v>
      </c>
      <c r="Q1428" s="2">
        <f ca="1" xml:space="preserve"> Table7[[#This Row],[Sales]] - Table7[[#This Row],[Discount]]</f>
        <v>5206754</v>
      </c>
    </row>
    <row r="1429" spans="1:17">
      <c r="A1429" t="s">
        <v>87</v>
      </c>
      <c r="B1429" t="s">
        <v>516</v>
      </c>
      <c r="C1429" t="s">
        <v>173</v>
      </c>
      <c r="D1429" t="s">
        <v>50</v>
      </c>
      <c r="E1429" s="6" t="s">
        <v>21</v>
      </c>
      <c r="F1429" t="s">
        <v>16</v>
      </c>
      <c r="G1429">
        <v>4</v>
      </c>
      <c r="H1429" s="2">
        <v>6749</v>
      </c>
      <c r="I1429" s="2">
        <v>6749</v>
      </c>
      <c r="J1429" t="s">
        <v>517</v>
      </c>
      <c r="K1429">
        <v>0</v>
      </c>
      <c r="L1429">
        <v>0</v>
      </c>
      <c r="M1429">
        <f t="shared" ca="1" si="22"/>
        <v>324</v>
      </c>
      <c r="N1429" s="2">
        <f ca="1" xml:space="preserve"> Table7[[#This Row],[Selling Price]] * Table7[[#This Row],[Units sold (Anually)]]</f>
        <v>2186676</v>
      </c>
      <c r="O1429" s="2">
        <f ca="1" xml:space="preserve"> (-Table7[[#This Row],[Original Price]] - Table7[[#This Row],[Selling Price]])  * Table7[[#This Row],[Units sold (Anually)]]</f>
        <v>-4373352</v>
      </c>
      <c r="P1429" s="2">
        <f ca="1" xml:space="preserve"> (Table7[[#This Row],[Original Price]] - Table7[[#This Row],[Selling Price]]) * Table7[[#This Row],[Units sold (Anually)]]</f>
        <v>0</v>
      </c>
      <c r="Q1429" s="2">
        <f ca="1" xml:space="preserve"> Table7[[#This Row],[Sales]] - Table7[[#This Row],[Discount]]</f>
        <v>2186676</v>
      </c>
    </row>
    <row r="1430" spans="1:17">
      <c r="A1430" t="s">
        <v>33</v>
      </c>
      <c r="B1430" t="s">
        <v>558</v>
      </c>
      <c r="C1430" t="s">
        <v>80</v>
      </c>
      <c r="D1430" t="s">
        <v>30</v>
      </c>
      <c r="E1430" s="6" t="s">
        <v>63</v>
      </c>
      <c r="F1430" t="s">
        <v>16</v>
      </c>
      <c r="G1430">
        <v>4.5999999999999996</v>
      </c>
      <c r="H1430" s="2">
        <v>78999</v>
      </c>
      <c r="I1430" s="2">
        <v>124900</v>
      </c>
      <c r="J1430" t="s">
        <v>559</v>
      </c>
      <c r="K1430">
        <v>45901</v>
      </c>
      <c r="L1430">
        <v>36.750200160128102</v>
      </c>
      <c r="M1430">
        <f t="shared" ca="1" si="22"/>
        <v>171</v>
      </c>
      <c r="N1430" s="2">
        <f ca="1" xml:space="preserve"> Table7[[#This Row],[Selling Price]] * Table7[[#This Row],[Units sold (Anually)]]</f>
        <v>13508829</v>
      </c>
      <c r="O1430" s="2">
        <f ca="1" xml:space="preserve"> (-Table7[[#This Row],[Original Price]] - Table7[[#This Row],[Selling Price]])  * Table7[[#This Row],[Units sold (Anually)]]</f>
        <v>-34866729</v>
      </c>
      <c r="P1430" s="2">
        <f ca="1" xml:space="preserve"> (Table7[[#This Row],[Original Price]] - Table7[[#This Row],[Selling Price]]) * Table7[[#This Row],[Units sold (Anually)]]</f>
        <v>7849071</v>
      </c>
      <c r="Q1430" s="2">
        <f ca="1" xml:space="preserve"> Table7[[#This Row],[Sales]] - Table7[[#This Row],[Discount]]</f>
        <v>13462928</v>
      </c>
    </row>
    <row r="1431" spans="1:17">
      <c r="A1431" t="s">
        <v>72</v>
      </c>
      <c r="B1431" t="s">
        <v>1314</v>
      </c>
      <c r="C1431" t="s">
        <v>1797</v>
      </c>
      <c r="D1431" t="s">
        <v>30</v>
      </c>
      <c r="E1431" s="6" t="s">
        <v>15</v>
      </c>
      <c r="F1431" t="s">
        <v>16</v>
      </c>
      <c r="G1431" t="s">
        <v>2506</v>
      </c>
      <c r="H1431" s="2">
        <v>15990</v>
      </c>
      <c r="I1431" s="2">
        <v>19990</v>
      </c>
      <c r="J1431" t="s">
        <v>1316</v>
      </c>
      <c r="K1431">
        <v>4000</v>
      </c>
      <c r="L1431">
        <v>20.010005002501199</v>
      </c>
      <c r="M1431">
        <f t="shared" ca="1" si="22"/>
        <v>168</v>
      </c>
      <c r="N1431" s="2">
        <f ca="1" xml:space="preserve"> Table7[[#This Row],[Selling Price]] * Table7[[#This Row],[Units sold (Anually)]]</f>
        <v>2686320</v>
      </c>
      <c r="O1431" s="2">
        <f ca="1" xml:space="preserve"> (-Table7[[#This Row],[Original Price]] - Table7[[#This Row],[Selling Price]])  * Table7[[#This Row],[Units sold (Anually)]]</f>
        <v>-6044640</v>
      </c>
      <c r="P1431" s="2">
        <f ca="1" xml:space="preserve"> (Table7[[#This Row],[Original Price]] - Table7[[#This Row],[Selling Price]]) * Table7[[#This Row],[Units sold (Anually)]]</f>
        <v>672000</v>
      </c>
      <c r="Q1431" s="2">
        <f ca="1" xml:space="preserve"> Table7[[#This Row],[Sales]] - Table7[[#This Row],[Discount]]</f>
        <v>2682320</v>
      </c>
    </row>
    <row r="1432" spans="1:17">
      <c r="A1432" t="s">
        <v>38</v>
      </c>
      <c r="B1432" t="s">
        <v>284</v>
      </c>
      <c r="C1432" t="s">
        <v>62</v>
      </c>
      <c r="D1432" t="s">
        <v>20</v>
      </c>
      <c r="E1432" s="6" t="s">
        <v>70</v>
      </c>
      <c r="F1432" t="s">
        <v>16</v>
      </c>
      <c r="G1432">
        <v>3.9</v>
      </c>
      <c r="H1432" s="2">
        <v>5666</v>
      </c>
      <c r="I1432" s="2">
        <v>5666</v>
      </c>
      <c r="J1432" t="s">
        <v>285</v>
      </c>
      <c r="K1432">
        <v>0</v>
      </c>
      <c r="L1432">
        <v>0</v>
      </c>
      <c r="M1432">
        <f t="shared" ca="1" si="22"/>
        <v>156</v>
      </c>
      <c r="N1432" s="2">
        <f ca="1" xml:space="preserve"> Table7[[#This Row],[Selling Price]] * Table7[[#This Row],[Units sold (Anually)]]</f>
        <v>883896</v>
      </c>
      <c r="O1432" s="2">
        <f ca="1" xml:space="preserve"> (-Table7[[#This Row],[Original Price]] - Table7[[#This Row],[Selling Price]])  * Table7[[#This Row],[Units sold (Anually)]]</f>
        <v>-1767792</v>
      </c>
      <c r="P1432" s="2">
        <f ca="1" xml:space="preserve"> (Table7[[#This Row],[Original Price]] - Table7[[#This Row],[Selling Price]]) * Table7[[#This Row],[Units sold (Anually)]]</f>
        <v>0</v>
      </c>
      <c r="Q1432" s="2">
        <f ca="1" xml:space="preserve"> Table7[[#This Row],[Sales]] - Table7[[#This Row],[Discount]]</f>
        <v>883896</v>
      </c>
    </row>
    <row r="1433" spans="1:17">
      <c r="A1433" t="s">
        <v>56</v>
      </c>
      <c r="B1433" t="s">
        <v>528</v>
      </c>
      <c r="C1433" t="s">
        <v>80</v>
      </c>
      <c r="D1433" t="s">
        <v>30</v>
      </c>
      <c r="E1433" s="6" t="s">
        <v>31</v>
      </c>
      <c r="F1433" t="s">
        <v>16</v>
      </c>
      <c r="G1433">
        <v>4.5</v>
      </c>
      <c r="H1433" s="2">
        <v>14999</v>
      </c>
      <c r="I1433" s="2">
        <v>14999</v>
      </c>
      <c r="J1433" t="s">
        <v>529</v>
      </c>
      <c r="K1433">
        <v>0</v>
      </c>
      <c r="L1433">
        <v>0</v>
      </c>
      <c r="M1433">
        <f t="shared" ca="1" si="22"/>
        <v>310</v>
      </c>
      <c r="N1433" s="2">
        <f ca="1" xml:space="preserve"> Table7[[#This Row],[Selling Price]] * Table7[[#This Row],[Units sold (Anually)]]</f>
        <v>4649690</v>
      </c>
      <c r="O1433" s="2">
        <f ca="1" xml:space="preserve"> (-Table7[[#This Row],[Original Price]] - Table7[[#This Row],[Selling Price]])  * Table7[[#This Row],[Units sold (Anually)]]</f>
        <v>-9299380</v>
      </c>
      <c r="P1433" s="2">
        <f ca="1" xml:space="preserve"> (Table7[[#This Row],[Original Price]] - Table7[[#This Row],[Selling Price]]) * Table7[[#This Row],[Units sold (Anually)]]</f>
        <v>0</v>
      </c>
      <c r="Q1433" s="2">
        <f ca="1" xml:space="preserve"> Table7[[#This Row],[Sales]] - Table7[[#This Row],[Discount]]</f>
        <v>4649690</v>
      </c>
    </row>
    <row r="1434" spans="1:17">
      <c r="A1434" t="s">
        <v>33</v>
      </c>
      <c r="B1434" t="s">
        <v>396</v>
      </c>
      <c r="C1434" t="s">
        <v>80</v>
      </c>
      <c r="D1434" t="s">
        <v>45</v>
      </c>
      <c r="E1434" s="6" t="s">
        <v>15</v>
      </c>
      <c r="F1434" t="s">
        <v>16</v>
      </c>
      <c r="G1434">
        <v>4.5999999999999996</v>
      </c>
      <c r="H1434" s="2">
        <v>109900</v>
      </c>
      <c r="I1434" s="2">
        <v>109900</v>
      </c>
      <c r="J1434" t="s">
        <v>397</v>
      </c>
      <c r="K1434">
        <v>0</v>
      </c>
      <c r="L1434">
        <v>0</v>
      </c>
      <c r="M1434">
        <f t="shared" ca="1" si="22"/>
        <v>448</v>
      </c>
      <c r="N1434" s="2">
        <f ca="1" xml:space="preserve"> Table7[[#This Row],[Selling Price]] * Table7[[#This Row],[Units sold (Anually)]]</f>
        <v>49235200</v>
      </c>
      <c r="O1434" s="2">
        <f ca="1" xml:space="preserve"> (-Table7[[#This Row],[Original Price]] - Table7[[#This Row],[Selling Price]])  * Table7[[#This Row],[Units sold (Anually)]]</f>
        <v>-98470400</v>
      </c>
      <c r="P1434" s="2">
        <f ca="1" xml:space="preserve"> (Table7[[#This Row],[Original Price]] - Table7[[#This Row],[Selling Price]]) * Table7[[#This Row],[Units sold (Anually)]]</f>
        <v>0</v>
      </c>
      <c r="Q1434" s="2">
        <f ca="1" xml:space="preserve"> Table7[[#This Row],[Sales]] - Table7[[#This Row],[Discount]]</f>
        <v>49235200</v>
      </c>
    </row>
    <row r="1435" spans="1:17">
      <c r="A1435" t="s">
        <v>33</v>
      </c>
      <c r="B1435" t="s">
        <v>48</v>
      </c>
      <c r="C1435" t="s">
        <v>35</v>
      </c>
      <c r="D1435" t="s">
        <v>50</v>
      </c>
      <c r="E1435" s="6" t="s">
        <v>31</v>
      </c>
      <c r="F1435" t="s">
        <v>16</v>
      </c>
      <c r="G1435">
        <v>4.5999999999999996</v>
      </c>
      <c r="H1435" s="2">
        <v>42999</v>
      </c>
      <c r="I1435" s="2">
        <v>47900</v>
      </c>
      <c r="J1435" t="s">
        <v>51</v>
      </c>
      <c r="K1435">
        <v>4901</v>
      </c>
      <c r="L1435">
        <v>10.2317327766179</v>
      </c>
      <c r="M1435">
        <f t="shared" ca="1" si="22"/>
        <v>350</v>
      </c>
      <c r="N1435" s="2">
        <f ca="1" xml:space="preserve"> Table7[[#This Row],[Selling Price]] * Table7[[#This Row],[Units sold (Anually)]]</f>
        <v>15049650</v>
      </c>
      <c r="O1435" s="2">
        <f ca="1" xml:space="preserve"> (-Table7[[#This Row],[Original Price]] - Table7[[#This Row],[Selling Price]])  * Table7[[#This Row],[Units sold (Anually)]]</f>
        <v>-31814650</v>
      </c>
      <c r="P1435" s="2">
        <f ca="1" xml:space="preserve"> (Table7[[#This Row],[Original Price]] - Table7[[#This Row],[Selling Price]]) * Table7[[#This Row],[Units sold (Anually)]]</f>
        <v>1715350</v>
      </c>
      <c r="Q1435" s="2">
        <f ca="1" xml:space="preserve"> Table7[[#This Row],[Sales]] - Table7[[#This Row],[Discount]]</f>
        <v>15044749</v>
      </c>
    </row>
    <row r="1436" spans="1:17">
      <c r="A1436" t="s">
        <v>11</v>
      </c>
      <c r="B1436" t="s">
        <v>770</v>
      </c>
      <c r="C1436" t="s">
        <v>89</v>
      </c>
      <c r="D1436" t="s">
        <v>20</v>
      </c>
      <c r="E1436" s="6" t="s">
        <v>70</v>
      </c>
      <c r="F1436" t="s">
        <v>16</v>
      </c>
      <c r="G1436">
        <v>4.3</v>
      </c>
      <c r="H1436" s="2">
        <v>9000</v>
      </c>
      <c r="I1436" s="2">
        <v>9000</v>
      </c>
      <c r="J1436" t="s">
        <v>771</v>
      </c>
      <c r="K1436">
        <v>0</v>
      </c>
      <c r="L1436">
        <v>0</v>
      </c>
      <c r="M1436">
        <f t="shared" ca="1" si="22"/>
        <v>377</v>
      </c>
      <c r="N1436" s="2">
        <f ca="1" xml:space="preserve"> Table7[[#This Row],[Selling Price]] * Table7[[#This Row],[Units sold (Anually)]]</f>
        <v>3393000</v>
      </c>
      <c r="O1436" s="2">
        <f ca="1" xml:space="preserve"> (-Table7[[#This Row],[Original Price]] - Table7[[#This Row],[Selling Price]])  * Table7[[#This Row],[Units sold (Anually)]]</f>
        <v>-6786000</v>
      </c>
      <c r="P1436" s="2">
        <f ca="1" xml:space="preserve"> (Table7[[#This Row],[Original Price]] - Table7[[#This Row],[Selling Price]]) * Table7[[#This Row],[Units sold (Anually)]]</f>
        <v>0</v>
      </c>
      <c r="Q1436" s="2">
        <f ca="1" xml:space="preserve"> Table7[[#This Row],[Sales]] - Table7[[#This Row],[Discount]]</f>
        <v>3393000</v>
      </c>
    </row>
    <row r="1437" spans="1:17">
      <c r="A1437" t="s">
        <v>27</v>
      </c>
      <c r="B1437" t="s">
        <v>1301</v>
      </c>
      <c r="C1437" t="s">
        <v>1509</v>
      </c>
      <c r="D1437" t="s">
        <v>20</v>
      </c>
      <c r="E1437" s="6" t="s">
        <v>21</v>
      </c>
      <c r="F1437" t="s">
        <v>16</v>
      </c>
      <c r="G1437">
        <v>4.0999999999999996</v>
      </c>
      <c r="H1437" s="2">
        <v>6999</v>
      </c>
      <c r="I1437" s="2">
        <v>6999</v>
      </c>
      <c r="J1437" t="s">
        <v>1303</v>
      </c>
      <c r="K1437">
        <v>0</v>
      </c>
      <c r="L1437">
        <v>0</v>
      </c>
      <c r="M1437">
        <f t="shared" ca="1" si="22"/>
        <v>321</v>
      </c>
      <c r="N1437" s="2">
        <f ca="1" xml:space="preserve"> Table7[[#This Row],[Selling Price]] * Table7[[#This Row],[Units sold (Anually)]]</f>
        <v>2246679</v>
      </c>
      <c r="O1437" s="2">
        <f ca="1" xml:space="preserve"> (-Table7[[#This Row],[Original Price]] - Table7[[#This Row],[Selling Price]])  * Table7[[#This Row],[Units sold (Anually)]]</f>
        <v>-4493358</v>
      </c>
      <c r="P1437" s="2">
        <f ca="1" xml:space="preserve"> (Table7[[#This Row],[Original Price]] - Table7[[#This Row],[Selling Price]]) * Table7[[#This Row],[Units sold (Anually)]]</f>
        <v>0</v>
      </c>
      <c r="Q1437" s="2">
        <f ca="1" xml:space="preserve"> Table7[[#This Row],[Sales]] - Table7[[#This Row],[Discount]]</f>
        <v>2246679</v>
      </c>
    </row>
    <row r="1438" spans="1:17">
      <c r="A1438" t="s">
        <v>91</v>
      </c>
      <c r="B1438" t="s">
        <v>1842</v>
      </c>
      <c r="C1438" t="s">
        <v>1843</v>
      </c>
      <c r="D1438" t="s">
        <v>14</v>
      </c>
      <c r="E1438" s="6" t="s">
        <v>15</v>
      </c>
      <c r="F1438" t="s">
        <v>16</v>
      </c>
      <c r="G1438">
        <v>4.4000000000000004</v>
      </c>
      <c r="H1438" s="2">
        <v>29999</v>
      </c>
      <c r="I1438" s="2">
        <v>34999</v>
      </c>
      <c r="J1438" t="s">
        <v>1844</v>
      </c>
      <c r="K1438">
        <v>5000</v>
      </c>
      <c r="L1438">
        <v>14.2861224606417</v>
      </c>
      <c r="M1438">
        <f t="shared" ca="1" si="22"/>
        <v>279</v>
      </c>
      <c r="N1438" s="2">
        <f ca="1" xml:space="preserve"> Table7[[#This Row],[Selling Price]] * Table7[[#This Row],[Units sold (Anually)]]</f>
        <v>8369721</v>
      </c>
      <c r="O1438" s="2">
        <f ca="1" xml:space="preserve"> (-Table7[[#This Row],[Original Price]] - Table7[[#This Row],[Selling Price]])  * Table7[[#This Row],[Units sold (Anually)]]</f>
        <v>-18134442</v>
      </c>
      <c r="P1438" s="2">
        <f ca="1" xml:space="preserve"> (Table7[[#This Row],[Original Price]] - Table7[[#This Row],[Selling Price]]) * Table7[[#This Row],[Units sold (Anually)]]</f>
        <v>1395000</v>
      </c>
      <c r="Q1438" s="2">
        <f ca="1" xml:space="preserve"> Table7[[#This Row],[Sales]] - Table7[[#This Row],[Discount]]</f>
        <v>8364721</v>
      </c>
    </row>
    <row r="1439" spans="1:17">
      <c r="A1439" t="s">
        <v>33</v>
      </c>
      <c r="B1439" t="s">
        <v>574</v>
      </c>
      <c r="C1439" t="s">
        <v>746</v>
      </c>
      <c r="D1439" t="s">
        <v>45</v>
      </c>
      <c r="E1439" s="6" t="s">
        <v>46</v>
      </c>
      <c r="F1439" t="s">
        <v>16</v>
      </c>
      <c r="G1439" t="s">
        <v>2506</v>
      </c>
      <c r="H1439" s="2">
        <v>159900</v>
      </c>
      <c r="I1439" s="2">
        <v>159900</v>
      </c>
      <c r="J1439" t="s">
        <v>575</v>
      </c>
      <c r="K1439">
        <v>0</v>
      </c>
      <c r="L1439">
        <v>0</v>
      </c>
      <c r="M1439">
        <f t="shared" ca="1" si="22"/>
        <v>125</v>
      </c>
      <c r="N1439" s="2">
        <f ca="1" xml:space="preserve"> Table7[[#This Row],[Selling Price]] * Table7[[#This Row],[Units sold (Anually)]]</f>
        <v>19987500</v>
      </c>
      <c r="O1439" s="2">
        <f ca="1" xml:space="preserve"> (-Table7[[#This Row],[Original Price]] - Table7[[#This Row],[Selling Price]])  * Table7[[#This Row],[Units sold (Anually)]]</f>
        <v>-39975000</v>
      </c>
      <c r="P1439" s="2">
        <f ca="1" xml:space="preserve"> (Table7[[#This Row],[Original Price]] - Table7[[#This Row],[Selling Price]]) * Table7[[#This Row],[Units sold (Anually)]]</f>
        <v>0</v>
      </c>
      <c r="Q1439" s="2">
        <f ca="1" xml:space="preserve"> Table7[[#This Row],[Sales]] - Table7[[#This Row],[Discount]]</f>
        <v>19987500</v>
      </c>
    </row>
    <row r="1440" spans="1:17">
      <c r="A1440" t="s">
        <v>67</v>
      </c>
      <c r="B1440" t="s">
        <v>296</v>
      </c>
      <c r="C1440" t="s">
        <v>1100</v>
      </c>
      <c r="D1440" t="s">
        <v>14</v>
      </c>
      <c r="E1440" s="6" t="s">
        <v>15</v>
      </c>
      <c r="F1440" t="s">
        <v>16</v>
      </c>
      <c r="G1440">
        <v>4.4000000000000004</v>
      </c>
      <c r="H1440" s="2">
        <v>24719</v>
      </c>
      <c r="I1440" s="2">
        <v>25489</v>
      </c>
      <c r="J1440" t="s">
        <v>297</v>
      </c>
      <c r="K1440">
        <v>770</v>
      </c>
      <c r="L1440">
        <v>3.0209109812075798</v>
      </c>
      <c r="M1440">
        <f t="shared" ca="1" si="22"/>
        <v>366</v>
      </c>
      <c r="N1440" s="2">
        <f ca="1" xml:space="preserve"> Table7[[#This Row],[Selling Price]] * Table7[[#This Row],[Units sold (Anually)]]</f>
        <v>9047154</v>
      </c>
      <c r="O1440" s="2">
        <f ca="1" xml:space="preserve"> (-Table7[[#This Row],[Original Price]] - Table7[[#This Row],[Selling Price]])  * Table7[[#This Row],[Units sold (Anually)]]</f>
        <v>-18376128</v>
      </c>
      <c r="P1440" s="2">
        <f ca="1" xml:space="preserve"> (Table7[[#This Row],[Original Price]] - Table7[[#This Row],[Selling Price]]) * Table7[[#This Row],[Units sold (Anually)]]</f>
        <v>281820</v>
      </c>
      <c r="Q1440" s="2">
        <f ca="1" xml:space="preserve"> Table7[[#This Row],[Sales]] - Table7[[#This Row],[Discount]]</f>
        <v>9046384</v>
      </c>
    </row>
    <row r="1441" spans="1:17">
      <c r="A1441" t="s">
        <v>72</v>
      </c>
      <c r="B1441" t="s">
        <v>1178</v>
      </c>
      <c r="C1441" t="s">
        <v>294</v>
      </c>
      <c r="D1441" t="s">
        <v>45</v>
      </c>
      <c r="E1441" s="6" t="s">
        <v>15</v>
      </c>
      <c r="F1441" t="s">
        <v>16</v>
      </c>
      <c r="G1441">
        <v>4.5</v>
      </c>
      <c r="H1441" s="2">
        <v>15990</v>
      </c>
      <c r="I1441" s="2">
        <v>15990</v>
      </c>
      <c r="J1441" t="s">
        <v>1179</v>
      </c>
      <c r="K1441">
        <v>0</v>
      </c>
      <c r="L1441">
        <v>0</v>
      </c>
      <c r="M1441">
        <f t="shared" ca="1" si="22"/>
        <v>260</v>
      </c>
      <c r="N1441" s="2">
        <f ca="1" xml:space="preserve"> Table7[[#This Row],[Selling Price]] * Table7[[#This Row],[Units sold (Anually)]]</f>
        <v>4157400</v>
      </c>
      <c r="O1441" s="2">
        <f ca="1" xml:space="preserve"> (-Table7[[#This Row],[Original Price]] - Table7[[#This Row],[Selling Price]])  * Table7[[#This Row],[Units sold (Anually)]]</f>
        <v>-8314800</v>
      </c>
      <c r="P1441" s="2">
        <f ca="1" xml:space="preserve"> (Table7[[#This Row],[Original Price]] - Table7[[#This Row],[Selling Price]]) * Table7[[#This Row],[Units sold (Anually)]]</f>
        <v>0</v>
      </c>
      <c r="Q1441" s="2">
        <f ca="1" xml:space="preserve"> Table7[[#This Row],[Sales]] - Table7[[#This Row],[Discount]]</f>
        <v>4157400</v>
      </c>
    </row>
    <row r="1442" spans="1:17">
      <c r="A1442" t="s">
        <v>91</v>
      </c>
      <c r="B1442" t="s">
        <v>1845</v>
      </c>
      <c r="C1442" t="s">
        <v>1258</v>
      </c>
      <c r="D1442" t="s">
        <v>50</v>
      </c>
      <c r="E1442" s="6" t="s">
        <v>70</v>
      </c>
      <c r="F1442" t="s">
        <v>16</v>
      </c>
      <c r="G1442">
        <v>4.3</v>
      </c>
      <c r="H1442" s="2">
        <v>21999</v>
      </c>
      <c r="I1442" s="2">
        <v>21999</v>
      </c>
      <c r="J1442" t="s">
        <v>1846</v>
      </c>
      <c r="K1442">
        <v>0</v>
      </c>
      <c r="L1442">
        <v>0</v>
      </c>
      <c r="M1442">
        <f t="shared" ca="1" si="22"/>
        <v>237</v>
      </c>
      <c r="N1442" s="2">
        <f ca="1" xml:space="preserve"> Table7[[#This Row],[Selling Price]] * Table7[[#This Row],[Units sold (Anually)]]</f>
        <v>5213763</v>
      </c>
      <c r="O1442" s="2">
        <f ca="1" xml:space="preserve"> (-Table7[[#This Row],[Original Price]] - Table7[[#This Row],[Selling Price]])  * Table7[[#This Row],[Units sold (Anually)]]</f>
        <v>-10427526</v>
      </c>
      <c r="P1442" s="2">
        <f ca="1" xml:space="preserve"> (Table7[[#This Row],[Original Price]] - Table7[[#This Row],[Selling Price]]) * Table7[[#This Row],[Units sold (Anually)]]</f>
        <v>0</v>
      </c>
      <c r="Q1442" s="2">
        <f ca="1" xml:space="preserve"> Table7[[#This Row],[Sales]] - Table7[[#This Row],[Discount]]</f>
        <v>5213763</v>
      </c>
    </row>
    <row r="1443" spans="1:17">
      <c r="A1443" t="s">
        <v>67</v>
      </c>
      <c r="B1443" t="s">
        <v>1847</v>
      </c>
      <c r="C1443" t="s">
        <v>1706</v>
      </c>
      <c r="D1443" t="s">
        <v>45</v>
      </c>
      <c r="E1443" s="6" t="s">
        <v>15</v>
      </c>
      <c r="F1443" t="s">
        <v>16</v>
      </c>
      <c r="G1443">
        <v>4.3</v>
      </c>
      <c r="H1443" s="2">
        <v>18979</v>
      </c>
      <c r="I1443" s="2">
        <v>18979</v>
      </c>
      <c r="J1443" t="s">
        <v>1848</v>
      </c>
      <c r="K1443">
        <v>0</v>
      </c>
      <c r="L1443">
        <v>0</v>
      </c>
      <c r="M1443">
        <f t="shared" ca="1" si="22"/>
        <v>125</v>
      </c>
      <c r="N1443" s="2">
        <f ca="1" xml:space="preserve"> Table7[[#This Row],[Selling Price]] * Table7[[#This Row],[Units sold (Anually)]]</f>
        <v>2372375</v>
      </c>
      <c r="O1443" s="2">
        <f ca="1" xml:space="preserve"> (-Table7[[#This Row],[Original Price]] - Table7[[#This Row],[Selling Price]])  * Table7[[#This Row],[Units sold (Anually)]]</f>
        <v>-4744750</v>
      </c>
      <c r="P1443" s="2">
        <f ca="1" xml:space="preserve"> (Table7[[#This Row],[Original Price]] - Table7[[#This Row],[Selling Price]]) * Table7[[#This Row],[Units sold (Anually)]]</f>
        <v>0</v>
      </c>
      <c r="Q1443" s="2">
        <f ca="1" xml:space="preserve"> Table7[[#This Row],[Sales]] - Table7[[#This Row],[Discount]]</f>
        <v>2372375</v>
      </c>
    </row>
    <row r="1444" spans="1:17">
      <c r="A1444" t="s">
        <v>91</v>
      </c>
      <c r="B1444" t="s">
        <v>1165</v>
      </c>
      <c r="C1444" t="s">
        <v>1166</v>
      </c>
      <c r="D1444" t="s">
        <v>30</v>
      </c>
      <c r="E1444" s="6" t="s">
        <v>15</v>
      </c>
      <c r="F1444" t="s">
        <v>16</v>
      </c>
      <c r="G1444">
        <v>4.2</v>
      </c>
      <c r="H1444" s="2">
        <v>14999</v>
      </c>
      <c r="I1444" s="2">
        <v>22999</v>
      </c>
      <c r="J1444" t="s">
        <v>1167</v>
      </c>
      <c r="K1444">
        <v>8000</v>
      </c>
      <c r="L1444">
        <v>34.784121048741198</v>
      </c>
      <c r="M1444">
        <f t="shared" ca="1" si="22"/>
        <v>138</v>
      </c>
      <c r="N1444" s="2">
        <f ca="1" xml:space="preserve"> Table7[[#This Row],[Selling Price]] * Table7[[#This Row],[Units sold (Anually)]]</f>
        <v>2069862</v>
      </c>
      <c r="O1444" s="2">
        <f ca="1" xml:space="preserve"> (-Table7[[#This Row],[Original Price]] - Table7[[#This Row],[Selling Price]])  * Table7[[#This Row],[Units sold (Anually)]]</f>
        <v>-5243724</v>
      </c>
      <c r="P1444" s="2">
        <f ca="1" xml:space="preserve"> (Table7[[#This Row],[Original Price]] - Table7[[#This Row],[Selling Price]]) * Table7[[#This Row],[Units sold (Anually)]]</f>
        <v>1104000</v>
      </c>
      <c r="Q1444" s="2">
        <f ca="1" xml:space="preserve"> Table7[[#This Row],[Sales]] - Table7[[#This Row],[Discount]]</f>
        <v>2061862</v>
      </c>
    </row>
    <row r="1445" spans="1:17">
      <c r="A1445" t="s">
        <v>11</v>
      </c>
      <c r="B1445" t="s">
        <v>122</v>
      </c>
      <c r="C1445" t="s">
        <v>1849</v>
      </c>
      <c r="D1445" t="s">
        <v>14</v>
      </c>
      <c r="E1445" s="6" t="s">
        <v>46</v>
      </c>
      <c r="F1445" t="s">
        <v>16</v>
      </c>
      <c r="G1445">
        <v>4.5999999999999996</v>
      </c>
      <c r="H1445" s="2">
        <v>93000</v>
      </c>
      <c r="I1445" s="2">
        <v>93000</v>
      </c>
      <c r="J1445" t="s">
        <v>124</v>
      </c>
      <c r="K1445">
        <v>0</v>
      </c>
      <c r="L1445">
        <v>0</v>
      </c>
      <c r="M1445">
        <f t="shared" ca="1" si="22"/>
        <v>201</v>
      </c>
      <c r="N1445" s="2">
        <f ca="1" xml:space="preserve"> Table7[[#This Row],[Selling Price]] * Table7[[#This Row],[Units sold (Anually)]]</f>
        <v>18693000</v>
      </c>
      <c r="O1445" s="2">
        <f ca="1" xml:space="preserve"> (-Table7[[#This Row],[Original Price]] - Table7[[#This Row],[Selling Price]])  * Table7[[#This Row],[Units sold (Anually)]]</f>
        <v>-37386000</v>
      </c>
      <c r="P1445" s="2">
        <f ca="1" xml:space="preserve"> (Table7[[#This Row],[Original Price]] - Table7[[#This Row],[Selling Price]]) * Table7[[#This Row],[Units sold (Anually)]]</f>
        <v>0</v>
      </c>
      <c r="Q1445" s="2">
        <f ca="1" xml:space="preserve"> Table7[[#This Row],[Sales]] - Table7[[#This Row],[Discount]]</f>
        <v>18693000</v>
      </c>
    </row>
    <row r="1446" spans="1:17">
      <c r="A1446" t="s">
        <v>33</v>
      </c>
      <c r="B1446" t="s">
        <v>574</v>
      </c>
      <c r="C1446" t="s">
        <v>1339</v>
      </c>
      <c r="D1446" t="s">
        <v>45</v>
      </c>
      <c r="E1446" s="6" t="s">
        <v>46</v>
      </c>
      <c r="F1446" t="s">
        <v>16</v>
      </c>
      <c r="G1446" t="s">
        <v>2506</v>
      </c>
      <c r="H1446" s="2">
        <v>159900</v>
      </c>
      <c r="I1446" s="2">
        <v>159900</v>
      </c>
      <c r="J1446" t="s">
        <v>575</v>
      </c>
      <c r="K1446">
        <v>0</v>
      </c>
      <c r="L1446">
        <v>0</v>
      </c>
      <c r="M1446">
        <f t="shared" ca="1" si="22"/>
        <v>472</v>
      </c>
      <c r="N1446" s="2">
        <f ca="1" xml:space="preserve"> Table7[[#This Row],[Selling Price]] * Table7[[#This Row],[Units sold (Anually)]]</f>
        <v>75472800</v>
      </c>
      <c r="O1446" s="2">
        <f ca="1" xml:space="preserve"> (-Table7[[#This Row],[Original Price]] - Table7[[#This Row],[Selling Price]])  * Table7[[#This Row],[Units sold (Anually)]]</f>
        <v>-150945600</v>
      </c>
      <c r="P1446" s="2">
        <f ca="1" xml:space="preserve"> (Table7[[#This Row],[Original Price]] - Table7[[#This Row],[Selling Price]]) * Table7[[#This Row],[Units sold (Anually)]]</f>
        <v>0</v>
      </c>
      <c r="Q1446" s="2">
        <f ca="1" xml:space="preserve"> Table7[[#This Row],[Sales]] - Table7[[#This Row],[Discount]]</f>
        <v>75472800</v>
      </c>
    </row>
    <row r="1447" spans="1:17">
      <c r="A1447" t="s">
        <v>27</v>
      </c>
      <c r="B1447" t="s">
        <v>1301</v>
      </c>
      <c r="C1447" t="s">
        <v>126</v>
      </c>
      <c r="D1447" t="s">
        <v>50</v>
      </c>
      <c r="E1447" s="6" t="s">
        <v>70</v>
      </c>
      <c r="F1447" t="s">
        <v>16</v>
      </c>
      <c r="G1447">
        <v>4.0999999999999996</v>
      </c>
      <c r="H1447" s="2">
        <v>7946</v>
      </c>
      <c r="I1447" s="2">
        <v>7999</v>
      </c>
      <c r="J1447" t="s">
        <v>1303</v>
      </c>
      <c r="K1447">
        <v>53</v>
      </c>
      <c r="L1447">
        <v>0.66258282285285597</v>
      </c>
      <c r="M1447">
        <f t="shared" ca="1" si="22"/>
        <v>111</v>
      </c>
      <c r="N1447" s="2">
        <f ca="1" xml:space="preserve"> Table7[[#This Row],[Selling Price]] * Table7[[#This Row],[Units sold (Anually)]]</f>
        <v>882006</v>
      </c>
      <c r="O1447" s="2">
        <f ca="1" xml:space="preserve"> (-Table7[[#This Row],[Original Price]] - Table7[[#This Row],[Selling Price]])  * Table7[[#This Row],[Units sold (Anually)]]</f>
        <v>-1769895</v>
      </c>
      <c r="P1447" s="2">
        <f ca="1" xml:space="preserve"> (Table7[[#This Row],[Original Price]] - Table7[[#This Row],[Selling Price]]) * Table7[[#This Row],[Units sold (Anually)]]</f>
        <v>5883</v>
      </c>
      <c r="Q1447" s="2">
        <f ca="1" xml:space="preserve"> Table7[[#This Row],[Sales]] - Table7[[#This Row],[Discount]]</f>
        <v>881953</v>
      </c>
    </row>
    <row r="1448" spans="1:17">
      <c r="A1448" t="s">
        <v>72</v>
      </c>
      <c r="B1448" t="s">
        <v>1850</v>
      </c>
      <c r="C1448" t="s">
        <v>1851</v>
      </c>
      <c r="D1448" t="s">
        <v>45</v>
      </c>
      <c r="E1448" s="6" t="s">
        <v>31</v>
      </c>
      <c r="F1448" t="s">
        <v>16</v>
      </c>
      <c r="G1448">
        <v>5</v>
      </c>
      <c r="H1448" s="2">
        <v>19990</v>
      </c>
      <c r="I1448" s="2">
        <v>19990</v>
      </c>
      <c r="J1448" t="s">
        <v>1852</v>
      </c>
      <c r="K1448">
        <v>0</v>
      </c>
      <c r="L1448">
        <v>0</v>
      </c>
      <c r="M1448">
        <f t="shared" ca="1" si="22"/>
        <v>408</v>
      </c>
      <c r="N1448" s="2">
        <f ca="1" xml:space="preserve"> Table7[[#This Row],[Selling Price]] * Table7[[#This Row],[Units sold (Anually)]]</f>
        <v>8155920</v>
      </c>
      <c r="O1448" s="2">
        <f ca="1" xml:space="preserve"> (-Table7[[#This Row],[Original Price]] - Table7[[#This Row],[Selling Price]])  * Table7[[#This Row],[Units sold (Anually)]]</f>
        <v>-16311840</v>
      </c>
      <c r="P1448" s="2">
        <f ca="1" xml:space="preserve"> (Table7[[#This Row],[Original Price]] - Table7[[#This Row],[Selling Price]]) * Table7[[#This Row],[Units sold (Anually)]]</f>
        <v>0</v>
      </c>
      <c r="Q1448" s="2">
        <f ca="1" xml:space="preserve"> Table7[[#This Row],[Sales]] - Table7[[#This Row],[Discount]]</f>
        <v>8155920</v>
      </c>
    </row>
    <row r="1449" spans="1:17">
      <c r="A1449" t="s">
        <v>11</v>
      </c>
      <c r="B1449" t="s">
        <v>1853</v>
      </c>
      <c r="C1449" t="s">
        <v>35</v>
      </c>
      <c r="D1449" t="s">
        <v>2554</v>
      </c>
      <c r="E1449" s="6" t="s">
        <v>20</v>
      </c>
      <c r="F1449" t="s">
        <v>16</v>
      </c>
      <c r="G1449">
        <v>4.0999999999999996</v>
      </c>
      <c r="H1449" s="2">
        <v>1560</v>
      </c>
      <c r="I1449" s="2">
        <v>1560</v>
      </c>
      <c r="J1449" t="s">
        <v>1854</v>
      </c>
      <c r="K1449">
        <v>0</v>
      </c>
      <c r="L1449">
        <v>0</v>
      </c>
      <c r="M1449">
        <f t="shared" ca="1" si="22"/>
        <v>353</v>
      </c>
      <c r="N1449" s="2">
        <f ca="1" xml:space="preserve"> Table7[[#This Row],[Selling Price]] * Table7[[#This Row],[Units sold (Anually)]]</f>
        <v>550680</v>
      </c>
      <c r="O1449" s="2">
        <f ca="1" xml:space="preserve"> (-Table7[[#This Row],[Original Price]] - Table7[[#This Row],[Selling Price]])  * Table7[[#This Row],[Units sold (Anually)]]</f>
        <v>-1101360</v>
      </c>
      <c r="P1449" s="2">
        <f ca="1" xml:space="preserve"> (Table7[[#This Row],[Original Price]] - Table7[[#This Row],[Selling Price]]) * Table7[[#This Row],[Units sold (Anually)]]</f>
        <v>0</v>
      </c>
      <c r="Q1449" s="2">
        <f ca="1" xml:space="preserve"> Table7[[#This Row],[Sales]] - Table7[[#This Row],[Discount]]</f>
        <v>550680</v>
      </c>
    </row>
    <row r="1450" spans="1:17">
      <c r="A1450" t="s">
        <v>18</v>
      </c>
      <c r="B1450">
        <v>130</v>
      </c>
      <c r="C1450" t="s">
        <v>35</v>
      </c>
      <c r="D1450" t="s">
        <v>667</v>
      </c>
      <c r="E1450" s="6" t="s">
        <v>14</v>
      </c>
      <c r="F1450" t="s">
        <v>16</v>
      </c>
      <c r="G1450">
        <v>4.2</v>
      </c>
      <c r="H1450" s="2">
        <v>1600</v>
      </c>
      <c r="I1450" s="2">
        <v>1600</v>
      </c>
      <c r="J1450" t="s">
        <v>1644</v>
      </c>
      <c r="K1450">
        <v>0</v>
      </c>
      <c r="L1450">
        <v>0</v>
      </c>
      <c r="M1450">
        <f t="shared" ca="1" si="22"/>
        <v>358</v>
      </c>
      <c r="N1450" s="2">
        <f ca="1" xml:space="preserve"> Table7[[#This Row],[Selling Price]] * Table7[[#This Row],[Units sold (Anually)]]</f>
        <v>572800</v>
      </c>
      <c r="O1450" s="2">
        <f ca="1" xml:space="preserve"> (-Table7[[#This Row],[Original Price]] - Table7[[#This Row],[Selling Price]])  * Table7[[#This Row],[Units sold (Anually)]]</f>
        <v>-1145600</v>
      </c>
      <c r="P1450" s="2">
        <f ca="1" xml:space="preserve"> (Table7[[#This Row],[Original Price]] - Table7[[#This Row],[Selling Price]]) * Table7[[#This Row],[Units sold (Anually)]]</f>
        <v>0</v>
      </c>
      <c r="Q1450" s="2">
        <f ca="1" xml:space="preserve"> Table7[[#This Row],[Sales]] - Table7[[#This Row],[Discount]]</f>
        <v>572800</v>
      </c>
    </row>
    <row r="1451" spans="1:17">
      <c r="A1451" t="s">
        <v>27</v>
      </c>
      <c r="B1451" t="s">
        <v>28</v>
      </c>
      <c r="C1451" t="s">
        <v>1504</v>
      </c>
      <c r="D1451" t="s">
        <v>50</v>
      </c>
      <c r="E1451" s="6" t="s">
        <v>70</v>
      </c>
      <c r="F1451" t="s">
        <v>16</v>
      </c>
      <c r="G1451">
        <v>4.2</v>
      </c>
      <c r="H1451" s="2">
        <v>10999</v>
      </c>
      <c r="I1451" s="2">
        <v>10999</v>
      </c>
      <c r="J1451" t="s">
        <v>32</v>
      </c>
      <c r="K1451">
        <v>0</v>
      </c>
      <c r="L1451">
        <v>0</v>
      </c>
      <c r="M1451">
        <f t="shared" ca="1" si="22"/>
        <v>134</v>
      </c>
      <c r="N1451" s="2">
        <f ca="1" xml:space="preserve"> Table7[[#This Row],[Selling Price]] * Table7[[#This Row],[Units sold (Anually)]]</f>
        <v>1473866</v>
      </c>
      <c r="O1451" s="2">
        <f ca="1" xml:space="preserve"> (-Table7[[#This Row],[Original Price]] - Table7[[#This Row],[Selling Price]])  * Table7[[#This Row],[Units sold (Anually)]]</f>
        <v>-2947732</v>
      </c>
      <c r="P1451" s="2">
        <f ca="1" xml:space="preserve"> (Table7[[#This Row],[Original Price]] - Table7[[#This Row],[Selling Price]]) * Table7[[#This Row],[Units sold (Anually)]]</f>
        <v>0</v>
      </c>
      <c r="Q1451" s="2">
        <f ca="1" xml:space="preserve"> Table7[[#This Row],[Sales]] - Table7[[#This Row],[Discount]]</f>
        <v>1473866</v>
      </c>
    </row>
    <row r="1452" spans="1:17">
      <c r="A1452" t="s">
        <v>38</v>
      </c>
      <c r="B1452" t="s">
        <v>1346</v>
      </c>
      <c r="C1452" t="s">
        <v>80</v>
      </c>
      <c r="D1452" t="s">
        <v>81</v>
      </c>
      <c r="E1452" s="6" t="s">
        <v>14</v>
      </c>
      <c r="F1452" t="s">
        <v>16</v>
      </c>
      <c r="G1452">
        <v>3.8</v>
      </c>
      <c r="H1452" s="2">
        <v>3599</v>
      </c>
      <c r="I1452" s="2">
        <v>3599</v>
      </c>
      <c r="J1452" t="s">
        <v>1347</v>
      </c>
      <c r="K1452">
        <v>0</v>
      </c>
      <c r="L1452">
        <v>0</v>
      </c>
      <c r="M1452">
        <f t="shared" ca="1" si="22"/>
        <v>413</v>
      </c>
      <c r="N1452" s="2">
        <f ca="1" xml:space="preserve"> Table7[[#This Row],[Selling Price]] * Table7[[#This Row],[Units sold (Anually)]]</f>
        <v>1486387</v>
      </c>
      <c r="O1452" s="2">
        <f ca="1" xml:space="preserve"> (-Table7[[#This Row],[Original Price]] - Table7[[#This Row],[Selling Price]])  * Table7[[#This Row],[Units sold (Anually)]]</f>
        <v>-2972774</v>
      </c>
      <c r="P1452" s="2">
        <f ca="1" xml:space="preserve"> (Table7[[#This Row],[Original Price]] - Table7[[#This Row],[Selling Price]]) * Table7[[#This Row],[Units sold (Anually)]]</f>
        <v>0</v>
      </c>
      <c r="Q1452" s="2">
        <f ca="1" xml:space="preserve"> Table7[[#This Row],[Sales]] - Table7[[#This Row],[Discount]]</f>
        <v>1486387</v>
      </c>
    </row>
    <row r="1453" spans="1:17">
      <c r="A1453" t="s">
        <v>18</v>
      </c>
      <c r="B1453">
        <v>5</v>
      </c>
      <c r="C1453" t="s">
        <v>781</v>
      </c>
      <c r="D1453" t="s">
        <v>20</v>
      </c>
      <c r="E1453" s="6" t="s">
        <v>21</v>
      </c>
      <c r="F1453" t="s">
        <v>16</v>
      </c>
      <c r="G1453">
        <v>4</v>
      </c>
      <c r="H1453" s="2">
        <v>6999</v>
      </c>
      <c r="I1453" s="2">
        <v>6999</v>
      </c>
      <c r="J1453" t="s">
        <v>492</v>
      </c>
      <c r="K1453">
        <v>0</v>
      </c>
      <c r="L1453">
        <v>0</v>
      </c>
      <c r="M1453">
        <f t="shared" ca="1" si="22"/>
        <v>323</v>
      </c>
      <c r="N1453" s="2">
        <f ca="1" xml:space="preserve"> Table7[[#This Row],[Selling Price]] * Table7[[#This Row],[Units sold (Anually)]]</f>
        <v>2260677</v>
      </c>
      <c r="O1453" s="2">
        <f ca="1" xml:space="preserve"> (-Table7[[#This Row],[Original Price]] - Table7[[#This Row],[Selling Price]])  * Table7[[#This Row],[Units sold (Anually)]]</f>
        <v>-4521354</v>
      </c>
      <c r="P1453" s="2">
        <f ca="1" xml:space="preserve"> (Table7[[#This Row],[Original Price]] - Table7[[#This Row],[Selling Price]]) * Table7[[#This Row],[Units sold (Anually)]]</f>
        <v>0</v>
      </c>
      <c r="Q1453" s="2">
        <f ca="1" xml:space="preserve"> Table7[[#This Row],[Sales]] - Table7[[#This Row],[Discount]]</f>
        <v>2260677</v>
      </c>
    </row>
    <row r="1454" spans="1:17">
      <c r="A1454" t="s">
        <v>67</v>
      </c>
      <c r="B1454" t="s">
        <v>1847</v>
      </c>
      <c r="C1454" t="s">
        <v>1855</v>
      </c>
      <c r="D1454" t="s">
        <v>30</v>
      </c>
      <c r="E1454" s="6" t="s">
        <v>15</v>
      </c>
      <c r="F1454" t="s">
        <v>16</v>
      </c>
      <c r="G1454" t="s">
        <v>2506</v>
      </c>
      <c r="H1454" s="2">
        <v>18490</v>
      </c>
      <c r="I1454" s="2">
        <v>18490</v>
      </c>
      <c r="J1454" t="s">
        <v>1848</v>
      </c>
      <c r="K1454">
        <v>0</v>
      </c>
      <c r="L1454">
        <v>0</v>
      </c>
      <c r="M1454">
        <f t="shared" ca="1" si="22"/>
        <v>125</v>
      </c>
      <c r="N1454" s="2">
        <f ca="1" xml:space="preserve"> Table7[[#This Row],[Selling Price]] * Table7[[#This Row],[Units sold (Anually)]]</f>
        <v>2311250</v>
      </c>
      <c r="O1454" s="2">
        <f ca="1" xml:space="preserve"> (-Table7[[#This Row],[Original Price]] - Table7[[#This Row],[Selling Price]])  * Table7[[#This Row],[Units sold (Anually)]]</f>
        <v>-4622500</v>
      </c>
      <c r="P1454" s="2">
        <f ca="1" xml:space="preserve"> (Table7[[#This Row],[Original Price]] - Table7[[#This Row],[Selling Price]]) * Table7[[#This Row],[Units sold (Anually)]]</f>
        <v>0</v>
      </c>
      <c r="Q1454" s="2">
        <f ca="1" xml:space="preserve"> Table7[[#This Row],[Sales]] - Table7[[#This Row],[Discount]]</f>
        <v>2311250</v>
      </c>
    </row>
    <row r="1455" spans="1:17">
      <c r="A1455" t="s">
        <v>27</v>
      </c>
      <c r="B1455" t="s">
        <v>872</v>
      </c>
      <c r="C1455" t="s">
        <v>630</v>
      </c>
      <c r="D1455" t="s">
        <v>20</v>
      </c>
      <c r="E1455" s="6" t="s">
        <v>70</v>
      </c>
      <c r="F1455" t="s">
        <v>16</v>
      </c>
      <c r="G1455">
        <v>4.4000000000000004</v>
      </c>
      <c r="H1455" s="2">
        <v>8999</v>
      </c>
      <c r="I1455" s="2">
        <v>8999</v>
      </c>
      <c r="J1455" t="s">
        <v>873</v>
      </c>
      <c r="K1455">
        <v>0</v>
      </c>
      <c r="L1455">
        <v>0</v>
      </c>
      <c r="M1455">
        <f t="shared" ca="1" si="22"/>
        <v>138</v>
      </c>
      <c r="N1455" s="2">
        <f ca="1" xml:space="preserve"> Table7[[#This Row],[Selling Price]] * Table7[[#This Row],[Units sold (Anually)]]</f>
        <v>1241862</v>
      </c>
      <c r="O1455" s="2">
        <f ca="1" xml:space="preserve"> (-Table7[[#This Row],[Original Price]] - Table7[[#This Row],[Selling Price]])  * Table7[[#This Row],[Units sold (Anually)]]</f>
        <v>-2483724</v>
      </c>
      <c r="P1455" s="2">
        <f ca="1" xml:space="preserve"> (Table7[[#This Row],[Original Price]] - Table7[[#This Row],[Selling Price]]) * Table7[[#This Row],[Units sold (Anually)]]</f>
        <v>0</v>
      </c>
      <c r="Q1455" s="2">
        <f ca="1" xml:space="preserve"> Table7[[#This Row],[Sales]] - Table7[[#This Row],[Discount]]</f>
        <v>1241862</v>
      </c>
    </row>
    <row r="1456" spans="1:17">
      <c r="A1456" t="s">
        <v>38</v>
      </c>
      <c r="B1456" t="s">
        <v>350</v>
      </c>
      <c r="C1456" t="s">
        <v>62</v>
      </c>
      <c r="D1456" t="s">
        <v>81</v>
      </c>
      <c r="E1456" s="6" t="s">
        <v>21</v>
      </c>
      <c r="F1456" t="s">
        <v>16</v>
      </c>
      <c r="G1456">
        <v>3.7</v>
      </c>
      <c r="H1456" s="2">
        <v>9199</v>
      </c>
      <c r="I1456" s="2">
        <v>9199</v>
      </c>
      <c r="J1456" t="s">
        <v>351</v>
      </c>
      <c r="K1456">
        <v>0</v>
      </c>
      <c r="L1456">
        <v>0</v>
      </c>
      <c r="M1456">
        <f t="shared" ca="1" si="22"/>
        <v>400</v>
      </c>
      <c r="N1456" s="2">
        <f ca="1" xml:space="preserve"> Table7[[#This Row],[Selling Price]] * Table7[[#This Row],[Units sold (Anually)]]</f>
        <v>3679600</v>
      </c>
      <c r="O1456" s="2">
        <f ca="1" xml:space="preserve"> (-Table7[[#This Row],[Original Price]] - Table7[[#This Row],[Selling Price]])  * Table7[[#This Row],[Units sold (Anually)]]</f>
        <v>-7359200</v>
      </c>
      <c r="P1456" s="2">
        <f ca="1" xml:space="preserve"> (Table7[[#This Row],[Original Price]] - Table7[[#This Row],[Selling Price]]) * Table7[[#This Row],[Units sold (Anually)]]</f>
        <v>0</v>
      </c>
      <c r="Q1456" s="2">
        <f ca="1" xml:space="preserve"> Table7[[#This Row],[Sales]] - Table7[[#This Row],[Discount]]</f>
        <v>3679600</v>
      </c>
    </row>
    <row r="1457" spans="1:17">
      <c r="A1457" t="s">
        <v>11</v>
      </c>
      <c r="B1457" t="s">
        <v>1286</v>
      </c>
      <c r="C1457" t="s">
        <v>1739</v>
      </c>
      <c r="D1457" t="s">
        <v>14</v>
      </c>
      <c r="E1457" s="6" t="s">
        <v>15</v>
      </c>
      <c r="F1457" t="s">
        <v>16</v>
      </c>
      <c r="G1457">
        <v>4.2</v>
      </c>
      <c r="H1457" s="2">
        <v>22989</v>
      </c>
      <c r="I1457" s="2">
        <v>22989</v>
      </c>
      <c r="J1457" t="s">
        <v>1287</v>
      </c>
      <c r="K1457">
        <v>0</v>
      </c>
      <c r="L1457">
        <v>0</v>
      </c>
      <c r="M1457">
        <f t="shared" ca="1" si="22"/>
        <v>493</v>
      </c>
      <c r="N1457" s="2">
        <f ca="1" xml:space="preserve"> Table7[[#This Row],[Selling Price]] * Table7[[#This Row],[Units sold (Anually)]]</f>
        <v>11333577</v>
      </c>
      <c r="O1457" s="2">
        <f ca="1" xml:space="preserve"> (-Table7[[#This Row],[Original Price]] - Table7[[#This Row],[Selling Price]])  * Table7[[#This Row],[Units sold (Anually)]]</f>
        <v>-22667154</v>
      </c>
      <c r="P1457" s="2">
        <f ca="1" xml:space="preserve"> (Table7[[#This Row],[Original Price]] - Table7[[#This Row],[Selling Price]]) * Table7[[#This Row],[Units sold (Anually)]]</f>
        <v>0</v>
      </c>
      <c r="Q1457" s="2">
        <f ca="1" xml:space="preserve"> Table7[[#This Row],[Sales]] - Table7[[#This Row],[Discount]]</f>
        <v>11333577</v>
      </c>
    </row>
    <row r="1458" spans="1:17">
      <c r="A1458" t="s">
        <v>11</v>
      </c>
      <c r="B1458" t="s">
        <v>313</v>
      </c>
      <c r="C1458" t="s">
        <v>35</v>
      </c>
      <c r="D1458" t="s">
        <v>20</v>
      </c>
      <c r="E1458" s="6" t="s">
        <v>21</v>
      </c>
      <c r="F1458" t="s">
        <v>16</v>
      </c>
      <c r="G1458">
        <v>4.4000000000000004</v>
      </c>
      <c r="H1458" s="2">
        <v>11995</v>
      </c>
      <c r="I1458" s="2">
        <v>11995</v>
      </c>
      <c r="J1458" t="s">
        <v>314</v>
      </c>
      <c r="K1458">
        <v>0</v>
      </c>
      <c r="L1458">
        <v>0</v>
      </c>
      <c r="M1458">
        <f t="shared" ca="1" si="22"/>
        <v>341</v>
      </c>
      <c r="N1458" s="2">
        <f ca="1" xml:space="preserve"> Table7[[#This Row],[Selling Price]] * Table7[[#This Row],[Units sold (Anually)]]</f>
        <v>4090295</v>
      </c>
      <c r="O1458" s="2">
        <f ca="1" xml:space="preserve"> (-Table7[[#This Row],[Original Price]] - Table7[[#This Row],[Selling Price]])  * Table7[[#This Row],[Units sold (Anually)]]</f>
        <v>-8180590</v>
      </c>
      <c r="P1458" s="2">
        <f ca="1" xml:space="preserve"> (Table7[[#This Row],[Original Price]] - Table7[[#This Row],[Selling Price]]) * Table7[[#This Row],[Units sold (Anually)]]</f>
        <v>0</v>
      </c>
      <c r="Q1458" s="2">
        <f ca="1" xml:space="preserve"> Table7[[#This Row],[Sales]] - Table7[[#This Row],[Discount]]</f>
        <v>4090295</v>
      </c>
    </row>
    <row r="1459" spans="1:17">
      <c r="A1459" t="s">
        <v>56</v>
      </c>
      <c r="B1459" t="s">
        <v>1049</v>
      </c>
      <c r="C1459" t="s">
        <v>903</v>
      </c>
      <c r="D1459" t="s">
        <v>14</v>
      </c>
      <c r="E1459" s="6" t="s">
        <v>63</v>
      </c>
      <c r="F1459" t="s">
        <v>16</v>
      </c>
      <c r="G1459">
        <v>4.4000000000000004</v>
      </c>
      <c r="H1459" s="2">
        <v>29999</v>
      </c>
      <c r="I1459" s="2">
        <v>29999</v>
      </c>
      <c r="J1459" t="s">
        <v>1050</v>
      </c>
      <c r="K1459">
        <v>0</v>
      </c>
      <c r="L1459">
        <v>0</v>
      </c>
      <c r="M1459">
        <f t="shared" ca="1" si="22"/>
        <v>446</v>
      </c>
      <c r="N1459" s="2">
        <f ca="1" xml:space="preserve"> Table7[[#This Row],[Selling Price]] * Table7[[#This Row],[Units sold (Anually)]]</f>
        <v>13379554</v>
      </c>
      <c r="O1459" s="2">
        <f ca="1" xml:space="preserve"> (-Table7[[#This Row],[Original Price]] - Table7[[#This Row],[Selling Price]])  * Table7[[#This Row],[Units sold (Anually)]]</f>
        <v>-26759108</v>
      </c>
      <c r="P1459" s="2">
        <f ca="1" xml:space="preserve"> (Table7[[#This Row],[Original Price]] - Table7[[#This Row],[Selling Price]]) * Table7[[#This Row],[Units sold (Anually)]]</f>
        <v>0</v>
      </c>
      <c r="Q1459" s="2">
        <f ca="1" xml:space="preserve"> Table7[[#This Row],[Sales]] - Table7[[#This Row],[Discount]]</f>
        <v>13379554</v>
      </c>
    </row>
    <row r="1460" spans="1:17">
      <c r="A1460" t="s">
        <v>11</v>
      </c>
      <c r="B1460" t="s">
        <v>894</v>
      </c>
      <c r="C1460" t="s">
        <v>35</v>
      </c>
      <c r="D1460" t="s">
        <v>45</v>
      </c>
      <c r="E1460" s="6" t="s">
        <v>15</v>
      </c>
      <c r="F1460" t="s">
        <v>16</v>
      </c>
      <c r="G1460">
        <v>4.3</v>
      </c>
      <c r="H1460" s="2">
        <v>17575</v>
      </c>
      <c r="I1460" s="2">
        <v>19499</v>
      </c>
      <c r="J1460" t="s">
        <v>895</v>
      </c>
      <c r="K1460">
        <v>1924</v>
      </c>
      <c r="L1460">
        <v>9.8671726755218199</v>
      </c>
      <c r="M1460">
        <f t="shared" ca="1" si="22"/>
        <v>462</v>
      </c>
      <c r="N1460" s="2">
        <f ca="1" xml:space="preserve"> Table7[[#This Row],[Selling Price]] * Table7[[#This Row],[Units sold (Anually)]]</f>
        <v>8119650</v>
      </c>
      <c r="O1460" s="2">
        <f ca="1" xml:space="preserve"> (-Table7[[#This Row],[Original Price]] - Table7[[#This Row],[Selling Price]])  * Table7[[#This Row],[Units sold (Anually)]]</f>
        <v>-17128188</v>
      </c>
      <c r="P1460" s="2">
        <f ca="1" xml:space="preserve"> (Table7[[#This Row],[Original Price]] - Table7[[#This Row],[Selling Price]]) * Table7[[#This Row],[Units sold (Anually)]]</f>
        <v>888888</v>
      </c>
      <c r="Q1460" s="2">
        <f ca="1" xml:space="preserve"> Table7[[#This Row],[Sales]] - Table7[[#This Row],[Discount]]</f>
        <v>8117726</v>
      </c>
    </row>
    <row r="1461" spans="1:17">
      <c r="A1461" t="s">
        <v>56</v>
      </c>
      <c r="B1461" t="s">
        <v>978</v>
      </c>
      <c r="C1461" t="s">
        <v>89</v>
      </c>
      <c r="D1461" t="s">
        <v>50</v>
      </c>
      <c r="E1461" s="6" t="s">
        <v>70</v>
      </c>
      <c r="F1461" t="s">
        <v>16</v>
      </c>
      <c r="G1461">
        <v>4.3</v>
      </c>
      <c r="H1461" s="2">
        <v>9499</v>
      </c>
      <c r="I1461" s="2">
        <v>9499</v>
      </c>
      <c r="J1461" t="s">
        <v>979</v>
      </c>
      <c r="K1461">
        <v>0</v>
      </c>
      <c r="L1461">
        <v>0</v>
      </c>
      <c r="M1461">
        <f t="shared" ca="1" si="22"/>
        <v>356</v>
      </c>
      <c r="N1461" s="2">
        <f ca="1" xml:space="preserve"> Table7[[#This Row],[Selling Price]] * Table7[[#This Row],[Units sold (Anually)]]</f>
        <v>3381644</v>
      </c>
      <c r="O1461" s="2">
        <f ca="1" xml:space="preserve"> (-Table7[[#This Row],[Original Price]] - Table7[[#This Row],[Selling Price]])  * Table7[[#This Row],[Units sold (Anually)]]</f>
        <v>-6763288</v>
      </c>
      <c r="P1461" s="2">
        <f ca="1" xml:space="preserve"> (Table7[[#This Row],[Original Price]] - Table7[[#This Row],[Selling Price]]) * Table7[[#This Row],[Units sold (Anually)]]</f>
        <v>0</v>
      </c>
      <c r="Q1461" s="2">
        <f ca="1" xml:space="preserve"> Table7[[#This Row],[Sales]] - Table7[[#This Row],[Discount]]</f>
        <v>3381644</v>
      </c>
    </row>
    <row r="1462" spans="1:17">
      <c r="A1462" t="s">
        <v>11</v>
      </c>
      <c r="B1462" t="s">
        <v>1606</v>
      </c>
      <c r="C1462" t="s">
        <v>35</v>
      </c>
      <c r="D1462" t="s">
        <v>54</v>
      </c>
      <c r="E1462" s="6" t="s">
        <v>21</v>
      </c>
      <c r="F1462" t="s">
        <v>16</v>
      </c>
      <c r="G1462">
        <v>4.3</v>
      </c>
      <c r="H1462" s="2">
        <v>11700</v>
      </c>
      <c r="I1462" s="2">
        <v>11700</v>
      </c>
      <c r="J1462" t="s">
        <v>1607</v>
      </c>
      <c r="K1462">
        <v>0</v>
      </c>
      <c r="L1462">
        <v>0</v>
      </c>
      <c r="M1462">
        <f t="shared" ca="1" si="22"/>
        <v>302</v>
      </c>
      <c r="N1462" s="2">
        <f ca="1" xml:space="preserve"> Table7[[#This Row],[Selling Price]] * Table7[[#This Row],[Units sold (Anually)]]</f>
        <v>3533400</v>
      </c>
      <c r="O1462" s="2">
        <f ca="1" xml:space="preserve"> (-Table7[[#This Row],[Original Price]] - Table7[[#This Row],[Selling Price]])  * Table7[[#This Row],[Units sold (Anually)]]</f>
        <v>-7066800</v>
      </c>
      <c r="P1462" s="2">
        <f ca="1" xml:space="preserve"> (Table7[[#This Row],[Original Price]] - Table7[[#This Row],[Selling Price]]) * Table7[[#This Row],[Units sold (Anually)]]</f>
        <v>0</v>
      </c>
      <c r="Q1462" s="2">
        <f ca="1" xml:space="preserve"> Table7[[#This Row],[Sales]] - Table7[[#This Row],[Discount]]</f>
        <v>3533400</v>
      </c>
    </row>
    <row r="1463" spans="1:17">
      <c r="A1463" t="s">
        <v>11</v>
      </c>
      <c r="B1463" t="s">
        <v>1738</v>
      </c>
      <c r="C1463" t="s">
        <v>1739</v>
      </c>
      <c r="D1463" t="s">
        <v>14</v>
      </c>
      <c r="E1463" s="6" t="s">
        <v>15</v>
      </c>
      <c r="F1463" t="s">
        <v>16</v>
      </c>
      <c r="G1463" t="s">
        <v>2506</v>
      </c>
      <c r="H1463" s="2">
        <v>24999</v>
      </c>
      <c r="I1463" s="2">
        <v>24999</v>
      </c>
      <c r="J1463" t="s">
        <v>1740</v>
      </c>
      <c r="K1463">
        <v>0</v>
      </c>
      <c r="L1463">
        <v>0</v>
      </c>
      <c r="M1463">
        <f t="shared" ca="1" si="22"/>
        <v>427</v>
      </c>
      <c r="N1463" s="2">
        <f ca="1" xml:space="preserve"> Table7[[#This Row],[Selling Price]] * Table7[[#This Row],[Units sold (Anually)]]</f>
        <v>10674573</v>
      </c>
      <c r="O1463" s="2">
        <f ca="1" xml:space="preserve"> (-Table7[[#This Row],[Original Price]] - Table7[[#This Row],[Selling Price]])  * Table7[[#This Row],[Units sold (Anually)]]</f>
        <v>-21349146</v>
      </c>
      <c r="P1463" s="2">
        <f ca="1" xml:space="preserve"> (Table7[[#This Row],[Original Price]] - Table7[[#This Row],[Selling Price]]) * Table7[[#This Row],[Units sold (Anually)]]</f>
        <v>0</v>
      </c>
      <c r="Q1463" s="2">
        <f ca="1" xml:space="preserve"> Table7[[#This Row],[Sales]] - Table7[[#This Row],[Discount]]</f>
        <v>10674573</v>
      </c>
    </row>
    <row r="1464" spans="1:17">
      <c r="A1464" t="s">
        <v>33</v>
      </c>
      <c r="B1464" t="s">
        <v>169</v>
      </c>
      <c r="C1464" t="s">
        <v>420</v>
      </c>
      <c r="D1464" t="s">
        <v>50</v>
      </c>
      <c r="E1464" s="6" t="s">
        <v>15</v>
      </c>
      <c r="F1464" t="s">
        <v>16</v>
      </c>
      <c r="G1464">
        <v>4.5</v>
      </c>
      <c r="H1464" s="2">
        <v>42900</v>
      </c>
      <c r="I1464" s="2">
        <v>42900</v>
      </c>
      <c r="J1464" t="s">
        <v>171</v>
      </c>
      <c r="K1464">
        <v>0</v>
      </c>
      <c r="L1464">
        <v>0</v>
      </c>
      <c r="M1464">
        <f t="shared" ca="1" si="22"/>
        <v>197</v>
      </c>
      <c r="N1464" s="2">
        <f ca="1" xml:space="preserve"> Table7[[#This Row],[Selling Price]] * Table7[[#This Row],[Units sold (Anually)]]</f>
        <v>8451300</v>
      </c>
      <c r="O1464" s="2">
        <f ca="1" xml:space="preserve"> (-Table7[[#This Row],[Original Price]] - Table7[[#This Row],[Selling Price]])  * Table7[[#This Row],[Units sold (Anually)]]</f>
        <v>-16902600</v>
      </c>
      <c r="P1464" s="2">
        <f ca="1" xml:space="preserve"> (Table7[[#This Row],[Original Price]] - Table7[[#This Row],[Selling Price]]) * Table7[[#This Row],[Units sold (Anually)]]</f>
        <v>0</v>
      </c>
      <c r="Q1464" s="2">
        <f ca="1" xml:space="preserve"> Table7[[#This Row],[Sales]] - Table7[[#This Row],[Discount]]</f>
        <v>8451300</v>
      </c>
    </row>
    <row r="1465" spans="1:17">
      <c r="A1465" t="s">
        <v>23</v>
      </c>
      <c r="B1465" t="s">
        <v>1306</v>
      </c>
      <c r="C1465" t="s">
        <v>1307</v>
      </c>
      <c r="D1465" t="s">
        <v>30</v>
      </c>
      <c r="E1465" s="6" t="s">
        <v>15</v>
      </c>
      <c r="F1465" t="s">
        <v>16</v>
      </c>
      <c r="G1465">
        <v>4.5</v>
      </c>
      <c r="H1465" s="2">
        <v>12049</v>
      </c>
      <c r="I1465" s="2">
        <v>13999</v>
      </c>
      <c r="J1465" t="s">
        <v>1308</v>
      </c>
      <c r="K1465">
        <v>1950</v>
      </c>
      <c r="L1465">
        <v>13.9295663975998</v>
      </c>
      <c r="M1465">
        <f t="shared" ca="1" si="22"/>
        <v>460</v>
      </c>
      <c r="N1465" s="2">
        <f ca="1" xml:space="preserve"> Table7[[#This Row],[Selling Price]] * Table7[[#This Row],[Units sold (Anually)]]</f>
        <v>5542540</v>
      </c>
      <c r="O1465" s="2">
        <f ca="1" xml:space="preserve"> (-Table7[[#This Row],[Original Price]] - Table7[[#This Row],[Selling Price]])  * Table7[[#This Row],[Units sold (Anually)]]</f>
        <v>-11982080</v>
      </c>
      <c r="P1465" s="2">
        <f ca="1" xml:space="preserve"> (Table7[[#This Row],[Original Price]] - Table7[[#This Row],[Selling Price]]) * Table7[[#This Row],[Units sold (Anually)]]</f>
        <v>897000</v>
      </c>
      <c r="Q1465" s="2">
        <f ca="1" xml:space="preserve"> Table7[[#This Row],[Sales]] - Table7[[#This Row],[Discount]]</f>
        <v>5540590</v>
      </c>
    </row>
    <row r="1466" spans="1:17">
      <c r="A1466" t="s">
        <v>87</v>
      </c>
      <c r="B1466" t="s">
        <v>991</v>
      </c>
      <c r="C1466" t="s">
        <v>1856</v>
      </c>
      <c r="D1466" t="s">
        <v>50</v>
      </c>
      <c r="E1466" s="6" t="s">
        <v>70</v>
      </c>
      <c r="F1466" t="s">
        <v>16</v>
      </c>
      <c r="G1466">
        <v>4.0999999999999996</v>
      </c>
      <c r="H1466" s="2">
        <v>10999</v>
      </c>
      <c r="I1466" s="2">
        <v>10999</v>
      </c>
      <c r="J1466" t="s">
        <v>992</v>
      </c>
      <c r="K1466">
        <v>0</v>
      </c>
      <c r="L1466">
        <v>0</v>
      </c>
      <c r="M1466">
        <f t="shared" ca="1" si="22"/>
        <v>348</v>
      </c>
      <c r="N1466" s="2">
        <f ca="1" xml:space="preserve"> Table7[[#This Row],[Selling Price]] * Table7[[#This Row],[Units sold (Anually)]]</f>
        <v>3827652</v>
      </c>
      <c r="O1466" s="2">
        <f ca="1" xml:space="preserve"> (-Table7[[#This Row],[Original Price]] - Table7[[#This Row],[Selling Price]])  * Table7[[#This Row],[Units sold (Anually)]]</f>
        <v>-7655304</v>
      </c>
      <c r="P1466" s="2">
        <f ca="1" xml:space="preserve"> (Table7[[#This Row],[Original Price]] - Table7[[#This Row],[Selling Price]]) * Table7[[#This Row],[Units sold (Anually)]]</f>
        <v>0</v>
      </c>
      <c r="Q1466" s="2">
        <f ca="1" xml:space="preserve"> Table7[[#This Row],[Sales]] - Table7[[#This Row],[Discount]]</f>
        <v>3827652</v>
      </c>
    </row>
    <row r="1467" spans="1:17">
      <c r="A1467" t="s">
        <v>11</v>
      </c>
      <c r="B1467" t="s">
        <v>1447</v>
      </c>
      <c r="C1467" t="s">
        <v>35</v>
      </c>
      <c r="D1467" t="s">
        <v>50</v>
      </c>
      <c r="E1467" s="6" t="s">
        <v>70</v>
      </c>
      <c r="F1467" t="s">
        <v>16</v>
      </c>
      <c r="G1467">
        <v>4.3</v>
      </c>
      <c r="H1467" s="2">
        <v>10399</v>
      </c>
      <c r="I1467" s="2">
        <v>11000</v>
      </c>
      <c r="J1467" t="s">
        <v>1449</v>
      </c>
      <c r="K1467">
        <v>601</v>
      </c>
      <c r="L1467">
        <v>5.4636363636363603</v>
      </c>
      <c r="M1467">
        <f t="shared" ca="1" si="22"/>
        <v>130</v>
      </c>
      <c r="N1467" s="2">
        <f ca="1" xml:space="preserve"> Table7[[#This Row],[Selling Price]] * Table7[[#This Row],[Units sold (Anually)]]</f>
        <v>1351870</v>
      </c>
      <c r="O1467" s="2">
        <f ca="1" xml:space="preserve"> (-Table7[[#This Row],[Original Price]] - Table7[[#This Row],[Selling Price]])  * Table7[[#This Row],[Units sold (Anually)]]</f>
        <v>-2781870</v>
      </c>
      <c r="P1467" s="2">
        <f ca="1" xml:space="preserve"> (Table7[[#This Row],[Original Price]] - Table7[[#This Row],[Selling Price]]) * Table7[[#This Row],[Units sold (Anually)]]</f>
        <v>78130</v>
      </c>
      <c r="Q1467" s="2">
        <f ca="1" xml:space="preserve"> Table7[[#This Row],[Sales]] - Table7[[#This Row],[Discount]]</f>
        <v>1351269</v>
      </c>
    </row>
    <row r="1468" spans="1:17">
      <c r="A1468" t="s">
        <v>67</v>
      </c>
      <c r="B1468" t="s">
        <v>262</v>
      </c>
      <c r="C1468" t="s">
        <v>1857</v>
      </c>
      <c r="D1468" t="s">
        <v>30</v>
      </c>
      <c r="E1468" s="6" t="s">
        <v>15</v>
      </c>
      <c r="F1468" t="s">
        <v>16</v>
      </c>
      <c r="G1468">
        <v>4.4000000000000004</v>
      </c>
      <c r="H1468" s="2">
        <v>15990</v>
      </c>
      <c r="I1468" s="2">
        <v>20990</v>
      </c>
      <c r="J1468" t="s">
        <v>264</v>
      </c>
      <c r="K1468">
        <v>5000</v>
      </c>
      <c r="L1468">
        <v>23.820867079561602</v>
      </c>
      <c r="M1468">
        <f t="shared" ca="1" si="22"/>
        <v>442</v>
      </c>
      <c r="N1468" s="2">
        <f ca="1" xml:space="preserve"> Table7[[#This Row],[Selling Price]] * Table7[[#This Row],[Units sold (Anually)]]</f>
        <v>7067580</v>
      </c>
      <c r="O1468" s="2">
        <f ca="1" xml:space="preserve"> (-Table7[[#This Row],[Original Price]] - Table7[[#This Row],[Selling Price]])  * Table7[[#This Row],[Units sold (Anually)]]</f>
        <v>-16345160</v>
      </c>
      <c r="P1468" s="2">
        <f ca="1" xml:space="preserve"> (Table7[[#This Row],[Original Price]] - Table7[[#This Row],[Selling Price]]) * Table7[[#This Row],[Units sold (Anually)]]</f>
        <v>2210000</v>
      </c>
      <c r="Q1468" s="2">
        <f ca="1" xml:space="preserve"> Table7[[#This Row],[Sales]] - Table7[[#This Row],[Discount]]</f>
        <v>7062580</v>
      </c>
    </row>
    <row r="1469" spans="1:17">
      <c r="A1469" t="s">
        <v>72</v>
      </c>
      <c r="B1469" t="s">
        <v>1858</v>
      </c>
      <c r="C1469" t="s">
        <v>1859</v>
      </c>
      <c r="D1469" t="s">
        <v>30</v>
      </c>
      <c r="E1469" s="6" t="s">
        <v>31</v>
      </c>
      <c r="F1469" t="s">
        <v>16</v>
      </c>
      <c r="G1469">
        <v>4.0999999999999996</v>
      </c>
      <c r="H1469" s="2">
        <v>14449</v>
      </c>
      <c r="I1469" s="2">
        <v>14449</v>
      </c>
      <c r="J1469" t="s">
        <v>1860</v>
      </c>
      <c r="K1469">
        <v>0</v>
      </c>
      <c r="L1469">
        <v>0</v>
      </c>
      <c r="M1469">
        <f t="shared" ca="1" si="22"/>
        <v>169</v>
      </c>
      <c r="N1469" s="2">
        <f ca="1" xml:space="preserve"> Table7[[#This Row],[Selling Price]] * Table7[[#This Row],[Units sold (Anually)]]</f>
        <v>2441881</v>
      </c>
      <c r="O1469" s="2">
        <f ca="1" xml:space="preserve"> (-Table7[[#This Row],[Original Price]] - Table7[[#This Row],[Selling Price]])  * Table7[[#This Row],[Units sold (Anually)]]</f>
        <v>-4883762</v>
      </c>
      <c r="P1469" s="2">
        <f ca="1" xml:space="preserve"> (Table7[[#This Row],[Original Price]] - Table7[[#This Row],[Selling Price]]) * Table7[[#This Row],[Units sold (Anually)]]</f>
        <v>0</v>
      </c>
      <c r="Q1469" s="2">
        <f ca="1" xml:space="preserve"> Table7[[#This Row],[Sales]] - Table7[[#This Row],[Discount]]</f>
        <v>2441881</v>
      </c>
    </row>
    <row r="1470" spans="1:17">
      <c r="A1470" t="s">
        <v>18</v>
      </c>
      <c r="B1470">
        <v>7.2</v>
      </c>
      <c r="C1470" t="s">
        <v>1249</v>
      </c>
      <c r="D1470" t="s">
        <v>45</v>
      </c>
      <c r="E1470" s="6" t="s">
        <v>31</v>
      </c>
      <c r="F1470" t="s">
        <v>16</v>
      </c>
      <c r="G1470">
        <v>4.0999999999999996</v>
      </c>
      <c r="H1470" s="2">
        <v>20999</v>
      </c>
      <c r="I1470" s="2">
        <v>20999</v>
      </c>
      <c r="J1470" t="s">
        <v>604</v>
      </c>
      <c r="K1470">
        <v>0</v>
      </c>
      <c r="L1470">
        <v>0</v>
      </c>
      <c r="M1470">
        <f t="shared" ca="1" si="22"/>
        <v>232</v>
      </c>
      <c r="N1470" s="2">
        <f ca="1" xml:space="preserve"> Table7[[#This Row],[Selling Price]] * Table7[[#This Row],[Units sold (Anually)]]</f>
        <v>4871768</v>
      </c>
      <c r="O1470" s="2">
        <f ca="1" xml:space="preserve"> (-Table7[[#This Row],[Original Price]] - Table7[[#This Row],[Selling Price]])  * Table7[[#This Row],[Units sold (Anually)]]</f>
        <v>-9743536</v>
      </c>
      <c r="P1470" s="2">
        <f ca="1" xml:space="preserve"> (Table7[[#This Row],[Original Price]] - Table7[[#This Row],[Selling Price]]) * Table7[[#This Row],[Units sold (Anually)]]</f>
        <v>0</v>
      </c>
      <c r="Q1470" s="2">
        <f ca="1" xml:space="preserve"> Table7[[#This Row],[Sales]] - Table7[[#This Row],[Discount]]</f>
        <v>4871768</v>
      </c>
    </row>
    <row r="1471" spans="1:17">
      <c r="A1471" t="s">
        <v>38</v>
      </c>
      <c r="B1471" t="s">
        <v>1861</v>
      </c>
      <c r="C1471" t="s">
        <v>97</v>
      </c>
      <c r="D1471" t="s">
        <v>191</v>
      </c>
      <c r="E1471" s="6" t="s">
        <v>30</v>
      </c>
      <c r="F1471" t="s">
        <v>16</v>
      </c>
      <c r="G1471">
        <v>3.6</v>
      </c>
      <c r="H1471" s="2">
        <v>3490</v>
      </c>
      <c r="I1471" s="2">
        <v>3490</v>
      </c>
      <c r="J1471" t="s">
        <v>1862</v>
      </c>
      <c r="K1471">
        <v>0</v>
      </c>
      <c r="L1471">
        <v>0</v>
      </c>
      <c r="M1471">
        <f t="shared" ca="1" si="22"/>
        <v>152</v>
      </c>
      <c r="N1471" s="2">
        <f ca="1" xml:space="preserve"> Table7[[#This Row],[Selling Price]] * Table7[[#This Row],[Units sold (Anually)]]</f>
        <v>530480</v>
      </c>
      <c r="O1471" s="2">
        <f ca="1" xml:space="preserve"> (-Table7[[#This Row],[Original Price]] - Table7[[#This Row],[Selling Price]])  * Table7[[#This Row],[Units sold (Anually)]]</f>
        <v>-1060960</v>
      </c>
      <c r="P1471" s="2">
        <f ca="1" xml:space="preserve"> (Table7[[#This Row],[Original Price]] - Table7[[#This Row],[Selling Price]]) * Table7[[#This Row],[Units sold (Anually)]]</f>
        <v>0</v>
      </c>
      <c r="Q1471" s="2">
        <f ca="1" xml:space="preserve"> Table7[[#This Row],[Sales]] - Table7[[#This Row],[Discount]]</f>
        <v>530480</v>
      </c>
    </row>
    <row r="1472" spans="1:17">
      <c r="A1472" t="s">
        <v>27</v>
      </c>
      <c r="B1472" t="s">
        <v>28</v>
      </c>
      <c r="C1472" t="s">
        <v>1863</v>
      </c>
      <c r="D1472" t="s">
        <v>30</v>
      </c>
      <c r="E1472" s="6" t="s">
        <v>31</v>
      </c>
      <c r="F1472" t="s">
        <v>16</v>
      </c>
      <c r="G1472">
        <v>4.2</v>
      </c>
      <c r="H1472" s="2">
        <v>12999</v>
      </c>
      <c r="I1472" s="2">
        <v>12999</v>
      </c>
      <c r="J1472" t="s">
        <v>32</v>
      </c>
      <c r="K1472">
        <v>0</v>
      </c>
      <c r="L1472">
        <v>0</v>
      </c>
      <c r="M1472">
        <f t="shared" ca="1" si="22"/>
        <v>446</v>
      </c>
      <c r="N1472" s="2">
        <f ca="1" xml:space="preserve"> Table7[[#This Row],[Selling Price]] * Table7[[#This Row],[Units sold (Anually)]]</f>
        <v>5797554</v>
      </c>
      <c r="O1472" s="2">
        <f ca="1" xml:space="preserve"> (-Table7[[#This Row],[Original Price]] - Table7[[#This Row],[Selling Price]])  * Table7[[#This Row],[Units sold (Anually)]]</f>
        <v>-11595108</v>
      </c>
      <c r="P1472" s="2">
        <f ca="1" xml:space="preserve"> (Table7[[#This Row],[Original Price]] - Table7[[#This Row],[Selling Price]]) * Table7[[#This Row],[Units sold (Anually)]]</f>
        <v>0</v>
      </c>
      <c r="Q1472" s="2">
        <f ca="1" xml:space="preserve"> Table7[[#This Row],[Sales]] - Table7[[#This Row],[Discount]]</f>
        <v>5797554</v>
      </c>
    </row>
    <row r="1473" spans="1:17">
      <c r="A1473" t="s">
        <v>91</v>
      </c>
      <c r="B1473" t="s">
        <v>740</v>
      </c>
      <c r="C1473" t="s">
        <v>1864</v>
      </c>
      <c r="D1473" t="s">
        <v>45</v>
      </c>
      <c r="E1473" s="6" t="s">
        <v>15</v>
      </c>
      <c r="F1473" t="s">
        <v>16</v>
      </c>
      <c r="G1473">
        <v>4.3</v>
      </c>
      <c r="H1473" s="2">
        <v>16499</v>
      </c>
      <c r="I1473" s="2">
        <v>19999</v>
      </c>
      <c r="J1473" t="s">
        <v>742</v>
      </c>
      <c r="K1473">
        <v>3500</v>
      </c>
      <c r="L1473">
        <v>17.500875043752099</v>
      </c>
      <c r="M1473">
        <f t="shared" ca="1" si="22"/>
        <v>266</v>
      </c>
      <c r="N1473" s="2">
        <f ca="1" xml:space="preserve"> Table7[[#This Row],[Selling Price]] * Table7[[#This Row],[Units sold (Anually)]]</f>
        <v>4388734</v>
      </c>
      <c r="O1473" s="2">
        <f ca="1" xml:space="preserve"> (-Table7[[#This Row],[Original Price]] - Table7[[#This Row],[Selling Price]])  * Table7[[#This Row],[Units sold (Anually)]]</f>
        <v>-9708468</v>
      </c>
      <c r="P1473" s="2">
        <f ca="1" xml:space="preserve"> (Table7[[#This Row],[Original Price]] - Table7[[#This Row],[Selling Price]]) * Table7[[#This Row],[Units sold (Anually)]]</f>
        <v>931000</v>
      </c>
      <c r="Q1473" s="2">
        <f ca="1" xml:space="preserve"> Table7[[#This Row],[Sales]] - Table7[[#This Row],[Discount]]</f>
        <v>4385234</v>
      </c>
    </row>
    <row r="1474" spans="1:17">
      <c r="A1474" t="s">
        <v>72</v>
      </c>
      <c r="B1474" t="s">
        <v>519</v>
      </c>
      <c r="C1474" t="s">
        <v>1194</v>
      </c>
      <c r="D1474" t="s">
        <v>30</v>
      </c>
      <c r="E1474" s="6" t="s">
        <v>31</v>
      </c>
      <c r="F1474" t="s">
        <v>16</v>
      </c>
      <c r="G1474">
        <v>4.5</v>
      </c>
      <c r="H1474" s="2">
        <v>15990</v>
      </c>
      <c r="I1474" s="2">
        <v>15990</v>
      </c>
      <c r="J1474" t="s">
        <v>521</v>
      </c>
      <c r="K1474">
        <v>0</v>
      </c>
      <c r="L1474">
        <v>0</v>
      </c>
      <c r="M1474">
        <f t="shared" ref="M1474:M1537" ca="1" si="23">RANDBETWEEN(100,500)</f>
        <v>380</v>
      </c>
      <c r="N1474" s="2">
        <f ca="1" xml:space="preserve"> Table7[[#This Row],[Selling Price]] * Table7[[#This Row],[Units sold (Anually)]]</f>
        <v>6076200</v>
      </c>
      <c r="O1474" s="2">
        <f ca="1" xml:space="preserve"> (-Table7[[#This Row],[Original Price]] - Table7[[#This Row],[Selling Price]])  * Table7[[#This Row],[Units sold (Anually)]]</f>
        <v>-12152400</v>
      </c>
      <c r="P1474" s="2">
        <f ca="1" xml:space="preserve"> (Table7[[#This Row],[Original Price]] - Table7[[#This Row],[Selling Price]]) * Table7[[#This Row],[Units sold (Anually)]]</f>
        <v>0</v>
      </c>
      <c r="Q1474" s="2">
        <f ca="1" xml:space="preserve"> Table7[[#This Row],[Sales]] - Table7[[#This Row],[Discount]]</f>
        <v>6076200</v>
      </c>
    </row>
    <row r="1475" spans="1:17">
      <c r="A1475" t="s">
        <v>196</v>
      </c>
      <c r="B1475" t="s">
        <v>1865</v>
      </c>
      <c r="C1475" t="s">
        <v>1866</v>
      </c>
      <c r="D1475" t="s">
        <v>81</v>
      </c>
      <c r="E1475" s="6" t="s">
        <v>14</v>
      </c>
      <c r="F1475" t="s">
        <v>16</v>
      </c>
      <c r="G1475">
        <v>3.8</v>
      </c>
      <c r="H1475" s="2">
        <v>8000</v>
      </c>
      <c r="I1475" s="2">
        <v>8000</v>
      </c>
      <c r="J1475" t="s">
        <v>1867</v>
      </c>
      <c r="K1475">
        <v>0</v>
      </c>
      <c r="L1475">
        <v>0</v>
      </c>
      <c r="M1475">
        <f t="shared" ca="1" si="23"/>
        <v>306</v>
      </c>
      <c r="N1475" s="2">
        <f ca="1" xml:space="preserve"> Table7[[#This Row],[Selling Price]] * Table7[[#This Row],[Units sold (Anually)]]</f>
        <v>2448000</v>
      </c>
      <c r="O1475" s="2">
        <f ca="1" xml:space="preserve"> (-Table7[[#This Row],[Original Price]] - Table7[[#This Row],[Selling Price]])  * Table7[[#This Row],[Units sold (Anually)]]</f>
        <v>-4896000</v>
      </c>
      <c r="P1475" s="2">
        <f ca="1" xml:space="preserve"> (Table7[[#This Row],[Original Price]] - Table7[[#This Row],[Selling Price]]) * Table7[[#This Row],[Units sold (Anually)]]</f>
        <v>0</v>
      </c>
      <c r="Q1475" s="2">
        <f ca="1" xml:space="preserve"> Table7[[#This Row],[Sales]] - Table7[[#This Row],[Discount]]</f>
        <v>2448000</v>
      </c>
    </row>
    <row r="1476" spans="1:17">
      <c r="A1476" t="s">
        <v>18</v>
      </c>
      <c r="B1476" t="s">
        <v>1868</v>
      </c>
      <c r="C1476" t="s">
        <v>35</v>
      </c>
      <c r="D1476" t="s">
        <v>667</v>
      </c>
      <c r="E1476" s="6" t="s">
        <v>30</v>
      </c>
      <c r="F1476" t="s">
        <v>16</v>
      </c>
      <c r="G1476">
        <v>3.9</v>
      </c>
      <c r="H1476" s="2">
        <v>2349</v>
      </c>
      <c r="I1476" s="2">
        <v>2349</v>
      </c>
      <c r="J1476" t="s">
        <v>1869</v>
      </c>
      <c r="K1476">
        <v>0</v>
      </c>
      <c r="L1476">
        <v>0</v>
      </c>
      <c r="M1476">
        <f t="shared" ca="1" si="23"/>
        <v>468</v>
      </c>
      <c r="N1476" s="2">
        <f ca="1" xml:space="preserve"> Table7[[#This Row],[Selling Price]] * Table7[[#This Row],[Units sold (Anually)]]</f>
        <v>1099332</v>
      </c>
      <c r="O1476" s="2">
        <f ca="1" xml:space="preserve"> (-Table7[[#This Row],[Original Price]] - Table7[[#This Row],[Selling Price]])  * Table7[[#This Row],[Units sold (Anually)]]</f>
        <v>-2198664</v>
      </c>
      <c r="P1476" s="2">
        <f ca="1" xml:space="preserve"> (Table7[[#This Row],[Original Price]] - Table7[[#This Row],[Selling Price]]) * Table7[[#This Row],[Units sold (Anually)]]</f>
        <v>0</v>
      </c>
      <c r="Q1476" s="2">
        <f ca="1" xml:space="preserve"> Table7[[#This Row],[Sales]] - Table7[[#This Row],[Discount]]</f>
        <v>1099332</v>
      </c>
    </row>
    <row r="1477" spans="1:17">
      <c r="A1477" t="s">
        <v>83</v>
      </c>
      <c r="B1477" t="s">
        <v>944</v>
      </c>
      <c r="C1477" t="s">
        <v>35</v>
      </c>
      <c r="D1477" t="s">
        <v>20</v>
      </c>
      <c r="E1477" s="6" t="s">
        <v>21</v>
      </c>
      <c r="F1477" t="s">
        <v>16</v>
      </c>
      <c r="G1477">
        <v>4.0999999999999996</v>
      </c>
      <c r="H1477" s="2">
        <v>6999</v>
      </c>
      <c r="I1477" s="2">
        <v>6999</v>
      </c>
      <c r="J1477" t="s">
        <v>945</v>
      </c>
      <c r="K1477">
        <v>0</v>
      </c>
      <c r="L1477">
        <v>0</v>
      </c>
      <c r="M1477">
        <f t="shared" ca="1" si="23"/>
        <v>405</v>
      </c>
      <c r="N1477" s="2">
        <f ca="1" xml:space="preserve"> Table7[[#This Row],[Selling Price]] * Table7[[#This Row],[Units sold (Anually)]]</f>
        <v>2834595</v>
      </c>
      <c r="O1477" s="2">
        <f ca="1" xml:space="preserve"> (-Table7[[#This Row],[Original Price]] - Table7[[#This Row],[Selling Price]])  * Table7[[#This Row],[Units sold (Anually)]]</f>
        <v>-5669190</v>
      </c>
      <c r="P1477" s="2">
        <f ca="1" xml:space="preserve"> (Table7[[#This Row],[Original Price]] - Table7[[#This Row],[Selling Price]]) * Table7[[#This Row],[Units sold (Anually)]]</f>
        <v>0</v>
      </c>
      <c r="Q1477" s="2">
        <f ca="1" xml:space="preserve"> Table7[[#This Row],[Sales]] - Table7[[#This Row],[Discount]]</f>
        <v>2834595</v>
      </c>
    </row>
    <row r="1478" spans="1:17">
      <c r="A1478" t="s">
        <v>11</v>
      </c>
      <c r="B1478" t="s">
        <v>1870</v>
      </c>
      <c r="C1478" t="s">
        <v>35</v>
      </c>
      <c r="D1478" t="s">
        <v>1871</v>
      </c>
      <c r="E1478" s="6" t="s">
        <v>668</v>
      </c>
      <c r="F1478" t="s">
        <v>16</v>
      </c>
      <c r="G1478">
        <v>3.3</v>
      </c>
      <c r="H1478" s="2">
        <v>3400</v>
      </c>
      <c r="I1478" s="2">
        <v>3400</v>
      </c>
      <c r="J1478" t="s">
        <v>1872</v>
      </c>
      <c r="K1478">
        <v>0</v>
      </c>
      <c r="L1478">
        <v>0</v>
      </c>
      <c r="M1478">
        <f t="shared" ca="1" si="23"/>
        <v>416</v>
      </c>
      <c r="N1478" s="2">
        <f ca="1" xml:space="preserve"> Table7[[#This Row],[Selling Price]] * Table7[[#This Row],[Units sold (Anually)]]</f>
        <v>1414400</v>
      </c>
      <c r="O1478" s="2">
        <f ca="1" xml:space="preserve"> (-Table7[[#This Row],[Original Price]] - Table7[[#This Row],[Selling Price]])  * Table7[[#This Row],[Units sold (Anually)]]</f>
        <v>-2828800</v>
      </c>
      <c r="P1478" s="2">
        <f ca="1" xml:space="preserve"> (Table7[[#This Row],[Original Price]] - Table7[[#This Row],[Selling Price]]) * Table7[[#This Row],[Units sold (Anually)]]</f>
        <v>0</v>
      </c>
      <c r="Q1478" s="2">
        <f ca="1" xml:space="preserve"> Table7[[#This Row],[Sales]] - Table7[[#This Row],[Discount]]</f>
        <v>1414400</v>
      </c>
    </row>
    <row r="1479" spans="1:17">
      <c r="A1479" t="s">
        <v>23</v>
      </c>
      <c r="B1479" t="s">
        <v>438</v>
      </c>
      <c r="C1479" t="s">
        <v>289</v>
      </c>
      <c r="D1479" t="s">
        <v>14</v>
      </c>
      <c r="E1479" s="6" t="s">
        <v>15</v>
      </c>
      <c r="F1479" t="s">
        <v>16</v>
      </c>
      <c r="G1479">
        <v>4.5</v>
      </c>
      <c r="H1479" s="2">
        <v>31999</v>
      </c>
      <c r="I1479" s="2">
        <v>31999</v>
      </c>
      <c r="J1479" t="s">
        <v>439</v>
      </c>
      <c r="K1479">
        <v>0</v>
      </c>
      <c r="L1479">
        <v>0</v>
      </c>
      <c r="M1479">
        <f t="shared" ca="1" si="23"/>
        <v>107</v>
      </c>
      <c r="N1479" s="2">
        <f ca="1" xml:space="preserve"> Table7[[#This Row],[Selling Price]] * Table7[[#This Row],[Units sold (Anually)]]</f>
        <v>3423893</v>
      </c>
      <c r="O1479" s="2">
        <f ca="1" xml:space="preserve"> (-Table7[[#This Row],[Original Price]] - Table7[[#This Row],[Selling Price]])  * Table7[[#This Row],[Units sold (Anually)]]</f>
        <v>-6847786</v>
      </c>
      <c r="P1479" s="2">
        <f ca="1" xml:space="preserve"> (Table7[[#This Row],[Original Price]] - Table7[[#This Row],[Selling Price]]) * Table7[[#This Row],[Units sold (Anually)]]</f>
        <v>0</v>
      </c>
      <c r="Q1479" s="2">
        <f ca="1" xml:space="preserve"> Table7[[#This Row],[Sales]] - Table7[[#This Row],[Discount]]</f>
        <v>3423893</v>
      </c>
    </row>
    <row r="1480" spans="1:17">
      <c r="A1480" t="s">
        <v>11</v>
      </c>
      <c r="B1480" t="s">
        <v>1873</v>
      </c>
      <c r="C1480" t="s">
        <v>35</v>
      </c>
      <c r="D1480" t="s">
        <v>20</v>
      </c>
      <c r="E1480" s="6" t="s">
        <v>21</v>
      </c>
      <c r="F1480" t="s">
        <v>16</v>
      </c>
      <c r="G1480">
        <v>4.2</v>
      </c>
      <c r="H1480" s="2">
        <v>6990</v>
      </c>
      <c r="I1480" s="2">
        <v>6990</v>
      </c>
      <c r="J1480" t="s">
        <v>1874</v>
      </c>
      <c r="K1480">
        <v>0</v>
      </c>
      <c r="L1480">
        <v>0</v>
      </c>
      <c r="M1480">
        <f t="shared" ca="1" si="23"/>
        <v>481</v>
      </c>
      <c r="N1480" s="2">
        <f ca="1" xml:space="preserve"> Table7[[#This Row],[Selling Price]] * Table7[[#This Row],[Units sold (Anually)]]</f>
        <v>3362190</v>
      </c>
      <c r="O1480" s="2">
        <f ca="1" xml:space="preserve"> (-Table7[[#This Row],[Original Price]] - Table7[[#This Row],[Selling Price]])  * Table7[[#This Row],[Units sold (Anually)]]</f>
        <v>-6724380</v>
      </c>
      <c r="P1480" s="2">
        <f ca="1" xml:space="preserve"> (Table7[[#This Row],[Original Price]] - Table7[[#This Row],[Selling Price]]) * Table7[[#This Row],[Units sold (Anually)]]</f>
        <v>0</v>
      </c>
      <c r="Q1480" s="2">
        <f ca="1" xml:space="preserve"> Table7[[#This Row],[Sales]] - Table7[[#This Row],[Discount]]</f>
        <v>3362190</v>
      </c>
    </row>
    <row r="1481" spans="1:17">
      <c r="A1481" t="s">
        <v>23</v>
      </c>
      <c r="B1481" t="s">
        <v>959</v>
      </c>
      <c r="C1481" t="s">
        <v>1522</v>
      </c>
      <c r="D1481" t="s">
        <v>30</v>
      </c>
      <c r="E1481" s="6" t="s">
        <v>31</v>
      </c>
      <c r="F1481" t="s">
        <v>16</v>
      </c>
      <c r="G1481">
        <v>4.4000000000000004</v>
      </c>
      <c r="H1481" s="2">
        <v>10999</v>
      </c>
      <c r="I1481" s="2">
        <v>10999</v>
      </c>
      <c r="J1481" t="s">
        <v>960</v>
      </c>
      <c r="K1481">
        <v>0</v>
      </c>
      <c r="L1481">
        <v>0</v>
      </c>
      <c r="M1481">
        <f t="shared" ca="1" si="23"/>
        <v>144</v>
      </c>
      <c r="N1481" s="2">
        <f ca="1" xml:space="preserve"> Table7[[#This Row],[Selling Price]] * Table7[[#This Row],[Units sold (Anually)]]</f>
        <v>1583856</v>
      </c>
      <c r="O1481" s="2">
        <f ca="1" xml:space="preserve"> (-Table7[[#This Row],[Original Price]] - Table7[[#This Row],[Selling Price]])  * Table7[[#This Row],[Units sold (Anually)]]</f>
        <v>-3167712</v>
      </c>
      <c r="P1481" s="2">
        <f ca="1" xml:space="preserve"> (Table7[[#This Row],[Original Price]] - Table7[[#This Row],[Selling Price]]) * Table7[[#This Row],[Units sold (Anually)]]</f>
        <v>0</v>
      </c>
      <c r="Q1481" s="2">
        <f ca="1" xml:space="preserve"> Table7[[#This Row],[Sales]] - Table7[[#This Row],[Discount]]</f>
        <v>1583856</v>
      </c>
    </row>
    <row r="1482" spans="1:17">
      <c r="A1482" t="s">
        <v>134</v>
      </c>
      <c r="B1482" t="s">
        <v>220</v>
      </c>
      <c r="C1482" t="s">
        <v>1875</v>
      </c>
      <c r="D1482" t="s">
        <v>50</v>
      </c>
      <c r="E1482" s="6" t="s">
        <v>70</v>
      </c>
      <c r="F1482" t="s">
        <v>16</v>
      </c>
      <c r="G1482">
        <v>3.9</v>
      </c>
      <c r="H1482" s="2">
        <v>38800</v>
      </c>
      <c r="I1482" s="2">
        <v>38800</v>
      </c>
      <c r="J1482" t="s">
        <v>222</v>
      </c>
      <c r="K1482">
        <v>0</v>
      </c>
      <c r="L1482">
        <v>0</v>
      </c>
      <c r="M1482">
        <f t="shared" ca="1" si="23"/>
        <v>340</v>
      </c>
      <c r="N1482" s="2">
        <f ca="1" xml:space="preserve"> Table7[[#This Row],[Selling Price]] * Table7[[#This Row],[Units sold (Anually)]]</f>
        <v>13192000</v>
      </c>
      <c r="O1482" s="2">
        <f ca="1" xml:space="preserve"> (-Table7[[#This Row],[Original Price]] - Table7[[#This Row],[Selling Price]])  * Table7[[#This Row],[Units sold (Anually)]]</f>
        <v>-26384000</v>
      </c>
      <c r="P1482" s="2">
        <f ca="1" xml:space="preserve"> (Table7[[#This Row],[Original Price]] - Table7[[#This Row],[Selling Price]]) * Table7[[#This Row],[Units sold (Anually)]]</f>
        <v>0</v>
      </c>
      <c r="Q1482" s="2">
        <f ca="1" xml:space="preserve"> Table7[[#This Row],[Sales]] - Table7[[#This Row],[Discount]]</f>
        <v>13192000</v>
      </c>
    </row>
    <row r="1483" spans="1:17">
      <c r="A1483" t="s">
        <v>33</v>
      </c>
      <c r="B1483" t="s">
        <v>942</v>
      </c>
      <c r="C1483" t="s">
        <v>62</v>
      </c>
      <c r="D1483" t="s">
        <v>20</v>
      </c>
      <c r="E1483" s="6" t="s">
        <v>31</v>
      </c>
      <c r="F1483" t="s">
        <v>16</v>
      </c>
      <c r="G1483">
        <v>4.5</v>
      </c>
      <c r="H1483" s="2">
        <v>32999</v>
      </c>
      <c r="I1483" s="2">
        <v>39900</v>
      </c>
      <c r="J1483" t="s">
        <v>943</v>
      </c>
      <c r="K1483">
        <v>6901</v>
      </c>
      <c r="L1483">
        <v>17.295739348370901</v>
      </c>
      <c r="M1483">
        <f t="shared" ca="1" si="23"/>
        <v>186</v>
      </c>
      <c r="N1483" s="2">
        <f ca="1" xml:space="preserve"> Table7[[#This Row],[Selling Price]] * Table7[[#This Row],[Units sold (Anually)]]</f>
        <v>6137814</v>
      </c>
      <c r="O1483" s="2">
        <f ca="1" xml:space="preserve"> (-Table7[[#This Row],[Original Price]] - Table7[[#This Row],[Selling Price]])  * Table7[[#This Row],[Units sold (Anually)]]</f>
        <v>-13559214</v>
      </c>
      <c r="P1483" s="2">
        <f ca="1" xml:space="preserve"> (Table7[[#This Row],[Original Price]] - Table7[[#This Row],[Selling Price]]) * Table7[[#This Row],[Units sold (Anually)]]</f>
        <v>1283586</v>
      </c>
      <c r="Q1483" s="2">
        <f ca="1" xml:space="preserve"> Table7[[#This Row],[Sales]] - Table7[[#This Row],[Discount]]</f>
        <v>6130913</v>
      </c>
    </row>
    <row r="1484" spans="1:17">
      <c r="A1484" t="s">
        <v>196</v>
      </c>
      <c r="B1484" t="s">
        <v>1876</v>
      </c>
      <c r="C1484" t="s">
        <v>35</v>
      </c>
      <c r="D1484" t="s">
        <v>45</v>
      </c>
      <c r="E1484" s="6" t="s">
        <v>15</v>
      </c>
      <c r="F1484" t="s">
        <v>16</v>
      </c>
      <c r="G1484">
        <v>4.4000000000000004</v>
      </c>
      <c r="H1484" s="2">
        <v>27990</v>
      </c>
      <c r="I1484" s="2">
        <v>70000</v>
      </c>
      <c r="J1484" t="s">
        <v>1877</v>
      </c>
      <c r="K1484">
        <v>42010</v>
      </c>
      <c r="L1484">
        <v>60.014285714285698</v>
      </c>
      <c r="M1484">
        <f t="shared" ca="1" si="23"/>
        <v>350</v>
      </c>
      <c r="N1484" s="2">
        <f ca="1" xml:space="preserve"> Table7[[#This Row],[Selling Price]] * Table7[[#This Row],[Units sold (Anually)]]</f>
        <v>9796500</v>
      </c>
      <c r="O1484" s="2">
        <f ca="1" xml:space="preserve"> (-Table7[[#This Row],[Original Price]] - Table7[[#This Row],[Selling Price]])  * Table7[[#This Row],[Units sold (Anually)]]</f>
        <v>-34296500</v>
      </c>
      <c r="P1484" s="2">
        <f ca="1" xml:space="preserve"> (Table7[[#This Row],[Original Price]] - Table7[[#This Row],[Selling Price]]) * Table7[[#This Row],[Units sold (Anually)]]</f>
        <v>14703500</v>
      </c>
      <c r="Q1484" s="2">
        <f ca="1" xml:space="preserve"> Table7[[#This Row],[Sales]] - Table7[[#This Row],[Discount]]</f>
        <v>9754490</v>
      </c>
    </row>
    <row r="1485" spans="1:17">
      <c r="A1485" t="s">
        <v>67</v>
      </c>
      <c r="B1485" t="s">
        <v>1182</v>
      </c>
      <c r="C1485" t="s">
        <v>35</v>
      </c>
      <c r="D1485" t="s">
        <v>50</v>
      </c>
      <c r="E1485" s="6" t="s">
        <v>70</v>
      </c>
      <c r="F1485" t="s">
        <v>16</v>
      </c>
      <c r="G1485">
        <v>4.3</v>
      </c>
      <c r="H1485" s="2">
        <v>17990</v>
      </c>
      <c r="I1485" s="2">
        <v>17990</v>
      </c>
      <c r="J1485" t="s">
        <v>1183</v>
      </c>
      <c r="K1485">
        <v>0</v>
      </c>
      <c r="L1485">
        <v>0</v>
      </c>
      <c r="M1485">
        <f t="shared" ca="1" si="23"/>
        <v>389</v>
      </c>
      <c r="N1485" s="2">
        <f ca="1" xml:space="preserve"> Table7[[#This Row],[Selling Price]] * Table7[[#This Row],[Units sold (Anually)]]</f>
        <v>6998110</v>
      </c>
      <c r="O1485" s="2">
        <f ca="1" xml:space="preserve"> (-Table7[[#This Row],[Original Price]] - Table7[[#This Row],[Selling Price]])  * Table7[[#This Row],[Units sold (Anually)]]</f>
        <v>-13996220</v>
      </c>
      <c r="P1485" s="2">
        <f ca="1" xml:space="preserve"> (Table7[[#This Row],[Original Price]] - Table7[[#This Row],[Selling Price]]) * Table7[[#This Row],[Units sold (Anually)]]</f>
        <v>0</v>
      </c>
      <c r="Q1485" s="2">
        <f ca="1" xml:space="preserve"> Table7[[#This Row],[Sales]] - Table7[[#This Row],[Discount]]</f>
        <v>6998110</v>
      </c>
    </row>
    <row r="1486" spans="1:17">
      <c r="A1486" t="s">
        <v>11</v>
      </c>
      <c r="B1486" t="s">
        <v>919</v>
      </c>
      <c r="C1486" t="s">
        <v>35</v>
      </c>
      <c r="D1486" t="s">
        <v>2554</v>
      </c>
      <c r="E1486" s="6" t="s">
        <v>20</v>
      </c>
      <c r="F1486" t="s">
        <v>16</v>
      </c>
      <c r="G1486">
        <v>4.2</v>
      </c>
      <c r="H1486" s="2">
        <v>1100</v>
      </c>
      <c r="I1486" s="2">
        <v>1100</v>
      </c>
      <c r="J1486" t="s">
        <v>920</v>
      </c>
      <c r="K1486">
        <v>0</v>
      </c>
      <c r="L1486">
        <v>0</v>
      </c>
      <c r="M1486">
        <f t="shared" ca="1" si="23"/>
        <v>348</v>
      </c>
      <c r="N1486" s="2">
        <f ca="1" xml:space="preserve"> Table7[[#This Row],[Selling Price]] * Table7[[#This Row],[Units sold (Anually)]]</f>
        <v>382800</v>
      </c>
      <c r="O1486" s="2">
        <f ca="1" xml:space="preserve"> (-Table7[[#This Row],[Original Price]] - Table7[[#This Row],[Selling Price]])  * Table7[[#This Row],[Units sold (Anually)]]</f>
        <v>-765600</v>
      </c>
      <c r="P1486" s="2">
        <f ca="1" xml:space="preserve"> (Table7[[#This Row],[Original Price]] - Table7[[#This Row],[Selling Price]]) * Table7[[#This Row],[Units sold (Anually)]]</f>
        <v>0</v>
      </c>
      <c r="Q1486" s="2">
        <f ca="1" xml:space="preserve"> Table7[[#This Row],[Sales]] - Table7[[#This Row],[Discount]]</f>
        <v>382800</v>
      </c>
    </row>
    <row r="1487" spans="1:17">
      <c r="A1487" t="s">
        <v>91</v>
      </c>
      <c r="B1487" t="s">
        <v>1878</v>
      </c>
      <c r="C1487" t="s">
        <v>1879</v>
      </c>
      <c r="D1487" t="s">
        <v>30</v>
      </c>
      <c r="E1487" s="6" t="s">
        <v>31</v>
      </c>
      <c r="F1487" t="s">
        <v>16</v>
      </c>
      <c r="G1487">
        <v>4.0999999999999996</v>
      </c>
      <c r="H1487" s="2">
        <v>10499</v>
      </c>
      <c r="I1487" s="2">
        <v>12999</v>
      </c>
      <c r="J1487" t="s">
        <v>1880</v>
      </c>
      <c r="K1487">
        <v>2500</v>
      </c>
      <c r="L1487">
        <v>19.232248634510299</v>
      </c>
      <c r="M1487">
        <f t="shared" ca="1" si="23"/>
        <v>383</v>
      </c>
      <c r="N1487" s="2">
        <f ca="1" xml:space="preserve"> Table7[[#This Row],[Selling Price]] * Table7[[#This Row],[Units sold (Anually)]]</f>
        <v>4021117</v>
      </c>
      <c r="O1487" s="2">
        <f ca="1" xml:space="preserve"> (-Table7[[#This Row],[Original Price]] - Table7[[#This Row],[Selling Price]])  * Table7[[#This Row],[Units sold (Anually)]]</f>
        <v>-8999734</v>
      </c>
      <c r="P1487" s="2">
        <f ca="1" xml:space="preserve"> (Table7[[#This Row],[Original Price]] - Table7[[#This Row],[Selling Price]]) * Table7[[#This Row],[Units sold (Anually)]]</f>
        <v>957500</v>
      </c>
      <c r="Q1487" s="2">
        <f ca="1" xml:space="preserve"> Table7[[#This Row],[Sales]] - Table7[[#This Row],[Discount]]</f>
        <v>4018617</v>
      </c>
    </row>
    <row r="1488" spans="1:17">
      <c r="A1488" t="s">
        <v>336</v>
      </c>
      <c r="B1488" t="s">
        <v>1755</v>
      </c>
      <c r="C1488" t="s">
        <v>1334</v>
      </c>
      <c r="D1488" t="s">
        <v>45</v>
      </c>
      <c r="E1488" s="6" t="s">
        <v>15</v>
      </c>
      <c r="F1488" t="s">
        <v>16</v>
      </c>
      <c r="G1488">
        <v>4.4000000000000004</v>
      </c>
      <c r="H1488" s="2">
        <v>16499</v>
      </c>
      <c r="I1488" s="2">
        <v>19999</v>
      </c>
      <c r="J1488" t="s">
        <v>1756</v>
      </c>
      <c r="K1488">
        <v>3500</v>
      </c>
      <c r="L1488">
        <v>17.500875043752099</v>
      </c>
      <c r="M1488">
        <f t="shared" ca="1" si="23"/>
        <v>342</v>
      </c>
      <c r="N1488" s="2">
        <f ca="1" xml:space="preserve"> Table7[[#This Row],[Selling Price]] * Table7[[#This Row],[Units sold (Anually)]]</f>
        <v>5642658</v>
      </c>
      <c r="O1488" s="2">
        <f ca="1" xml:space="preserve"> (-Table7[[#This Row],[Original Price]] - Table7[[#This Row],[Selling Price]])  * Table7[[#This Row],[Units sold (Anually)]]</f>
        <v>-12482316</v>
      </c>
      <c r="P1488" s="2">
        <f ca="1" xml:space="preserve"> (Table7[[#This Row],[Original Price]] - Table7[[#This Row],[Selling Price]]) * Table7[[#This Row],[Units sold (Anually)]]</f>
        <v>1197000</v>
      </c>
      <c r="Q1488" s="2">
        <f ca="1" xml:space="preserve"> Table7[[#This Row],[Sales]] - Table7[[#This Row],[Discount]]</f>
        <v>5639158</v>
      </c>
    </row>
    <row r="1489" spans="1:17">
      <c r="A1489" t="s">
        <v>11</v>
      </c>
      <c r="B1489" t="s">
        <v>1087</v>
      </c>
      <c r="C1489" t="s">
        <v>35</v>
      </c>
      <c r="D1489" t="s">
        <v>30</v>
      </c>
      <c r="E1489" s="6" t="s">
        <v>70</v>
      </c>
      <c r="F1489" t="s">
        <v>16</v>
      </c>
      <c r="G1489">
        <v>4.3</v>
      </c>
      <c r="H1489" s="2">
        <v>17962</v>
      </c>
      <c r="I1489" s="2">
        <v>17962</v>
      </c>
      <c r="J1489" t="s">
        <v>1088</v>
      </c>
      <c r="K1489">
        <v>0</v>
      </c>
      <c r="L1489">
        <v>0</v>
      </c>
      <c r="M1489">
        <f t="shared" ca="1" si="23"/>
        <v>356</v>
      </c>
      <c r="N1489" s="2">
        <f ca="1" xml:space="preserve"> Table7[[#This Row],[Selling Price]] * Table7[[#This Row],[Units sold (Anually)]]</f>
        <v>6394472</v>
      </c>
      <c r="O1489" s="2">
        <f ca="1" xml:space="preserve"> (-Table7[[#This Row],[Original Price]] - Table7[[#This Row],[Selling Price]])  * Table7[[#This Row],[Units sold (Anually)]]</f>
        <v>-12788944</v>
      </c>
      <c r="P1489" s="2">
        <f ca="1" xml:space="preserve"> (Table7[[#This Row],[Original Price]] - Table7[[#This Row],[Selling Price]]) * Table7[[#This Row],[Units sold (Anually)]]</f>
        <v>0</v>
      </c>
      <c r="Q1489" s="2">
        <f ca="1" xml:space="preserve"> Table7[[#This Row],[Sales]] - Table7[[#This Row],[Discount]]</f>
        <v>6394472</v>
      </c>
    </row>
    <row r="1490" spans="1:17">
      <c r="A1490" t="s">
        <v>38</v>
      </c>
      <c r="B1490" t="s">
        <v>1724</v>
      </c>
      <c r="C1490" t="s">
        <v>89</v>
      </c>
      <c r="D1490" t="s">
        <v>45</v>
      </c>
      <c r="E1490" s="6" t="s">
        <v>31</v>
      </c>
      <c r="F1490" t="s">
        <v>16</v>
      </c>
      <c r="G1490">
        <v>2.7</v>
      </c>
      <c r="H1490" s="2">
        <v>9964</v>
      </c>
      <c r="I1490" s="2">
        <v>9974</v>
      </c>
      <c r="J1490" t="s">
        <v>1725</v>
      </c>
      <c r="K1490">
        <v>10</v>
      </c>
      <c r="L1490">
        <v>0.10026067776218101</v>
      </c>
      <c r="M1490">
        <f t="shared" ca="1" si="23"/>
        <v>197</v>
      </c>
      <c r="N1490" s="2">
        <f ca="1" xml:space="preserve"> Table7[[#This Row],[Selling Price]] * Table7[[#This Row],[Units sold (Anually)]]</f>
        <v>1962908</v>
      </c>
      <c r="O1490" s="2">
        <f ca="1" xml:space="preserve"> (-Table7[[#This Row],[Original Price]] - Table7[[#This Row],[Selling Price]])  * Table7[[#This Row],[Units sold (Anually)]]</f>
        <v>-3927786</v>
      </c>
      <c r="P1490" s="2">
        <f ca="1" xml:space="preserve"> (Table7[[#This Row],[Original Price]] - Table7[[#This Row],[Selling Price]]) * Table7[[#This Row],[Units sold (Anually)]]</f>
        <v>1970</v>
      </c>
      <c r="Q1490" s="2">
        <f ca="1" xml:space="preserve"> Table7[[#This Row],[Sales]] - Table7[[#This Row],[Discount]]</f>
        <v>1962898</v>
      </c>
    </row>
    <row r="1491" spans="1:17">
      <c r="A1491" t="s">
        <v>11</v>
      </c>
      <c r="B1491" t="s">
        <v>1881</v>
      </c>
      <c r="C1491" t="s">
        <v>682</v>
      </c>
      <c r="D1491" t="s">
        <v>45</v>
      </c>
      <c r="E1491" s="6" t="s">
        <v>15</v>
      </c>
      <c r="F1491" t="s">
        <v>16</v>
      </c>
      <c r="G1491">
        <v>4.0999999999999996</v>
      </c>
      <c r="H1491" s="2">
        <v>14300</v>
      </c>
      <c r="I1491" s="2">
        <v>14300</v>
      </c>
      <c r="J1491" t="s">
        <v>1882</v>
      </c>
      <c r="K1491">
        <v>0</v>
      </c>
      <c r="L1491">
        <v>0</v>
      </c>
      <c r="M1491">
        <f t="shared" ca="1" si="23"/>
        <v>382</v>
      </c>
      <c r="N1491" s="2">
        <f ca="1" xml:space="preserve"> Table7[[#This Row],[Selling Price]] * Table7[[#This Row],[Units sold (Anually)]]</f>
        <v>5462600</v>
      </c>
      <c r="O1491" s="2">
        <f ca="1" xml:space="preserve"> (-Table7[[#This Row],[Original Price]] - Table7[[#This Row],[Selling Price]])  * Table7[[#This Row],[Units sold (Anually)]]</f>
        <v>-10925200</v>
      </c>
      <c r="P1491" s="2">
        <f ca="1" xml:space="preserve"> (Table7[[#This Row],[Original Price]] - Table7[[#This Row],[Selling Price]]) * Table7[[#This Row],[Units sold (Anually)]]</f>
        <v>0</v>
      </c>
      <c r="Q1491" s="2">
        <f ca="1" xml:space="preserve"> Table7[[#This Row],[Sales]] - Table7[[#This Row],[Discount]]</f>
        <v>5462600</v>
      </c>
    </row>
    <row r="1492" spans="1:17">
      <c r="A1492" t="s">
        <v>18</v>
      </c>
      <c r="B1492" t="s">
        <v>1883</v>
      </c>
      <c r="C1492" t="s">
        <v>35</v>
      </c>
      <c r="D1492" t="s">
        <v>952</v>
      </c>
      <c r="E1492" s="6" t="s">
        <v>2538</v>
      </c>
      <c r="F1492" t="s">
        <v>16</v>
      </c>
      <c r="G1492" t="s">
        <v>2506</v>
      </c>
      <c r="H1492" s="2">
        <v>2997</v>
      </c>
      <c r="I1492" s="2">
        <v>2997</v>
      </c>
      <c r="J1492" t="s">
        <v>1884</v>
      </c>
      <c r="K1492">
        <v>0</v>
      </c>
      <c r="L1492">
        <v>0</v>
      </c>
      <c r="M1492">
        <f t="shared" ca="1" si="23"/>
        <v>494</v>
      </c>
      <c r="N1492" s="2">
        <f ca="1" xml:space="preserve"> Table7[[#This Row],[Selling Price]] * Table7[[#This Row],[Units sold (Anually)]]</f>
        <v>1480518</v>
      </c>
      <c r="O1492" s="2">
        <f ca="1" xml:space="preserve"> (-Table7[[#This Row],[Original Price]] - Table7[[#This Row],[Selling Price]])  * Table7[[#This Row],[Units sold (Anually)]]</f>
        <v>-2961036</v>
      </c>
      <c r="P1492" s="2">
        <f ca="1" xml:space="preserve"> (Table7[[#This Row],[Original Price]] - Table7[[#This Row],[Selling Price]]) * Table7[[#This Row],[Units sold (Anually)]]</f>
        <v>0</v>
      </c>
      <c r="Q1492" s="2">
        <f ca="1" xml:space="preserve"> Table7[[#This Row],[Sales]] - Table7[[#This Row],[Discount]]</f>
        <v>1480518</v>
      </c>
    </row>
    <row r="1493" spans="1:17">
      <c r="A1493" t="s">
        <v>11</v>
      </c>
      <c r="B1493" t="s">
        <v>641</v>
      </c>
      <c r="C1493" t="s">
        <v>1885</v>
      </c>
      <c r="D1493" t="s">
        <v>14</v>
      </c>
      <c r="E1493" s="6" t="s">
        <v>15</v>
      </c>
      <c r="F1493" t="s">
        <v>16</v>
      </c>
      <c r="G1493">
        <v>4.3</v>
      </c>
      <c r="H1493" s="2">
        <v>25999</v>
      </c>
      <c r="I1493" s="2">
        <v>31999</v>
      </c>
      <c r="J1493" t="s">
        <v>642</v>
      </c>
      <c r="K1493">
        <v>6000</v>
      </c>
      <c r="L1493">
        <v>18.750585955811101</v>
      </c>
      <c r="M1493">
        <f t="shared" ca="1" si="23"/>
        <v>331</v>
      </c>
      <c r="N1493" s="2">
        <f ca="1" xml:space="preserve"> Table7[[#This Row],[Selling Price]] * Table7[[#This Row],[Units sold (Anually)]]</f>
        <v>8605669</v>
      </c>
      <c r="O1493" s="2">
        <f ca="1" xml:space="preserve"> (-Table7[[#This Row],[Original Price]] - Table7[[#This Row],[Selling Price]])  * Table7[[#This Row],[Units sold (Anually)]]</f>
        <v>-19197338</v>
      </c>
      <c r="P1493" s="2">
        <f ca="1" xml:space="preserve"> (Table7[[#This Row],[Original Price]] - Table7[[#This Row],[Selling Price]]) * Table7[[#This Row],[Units sold (Anually)]]</f>
        <v>1986000</v>
      </c>
      <c r="Q1493" s="2">
        <f ca="1" xml:space="preserve"> Table7[[#This Row],[Sales]] - Table7[[#This Row],[Discount]]</f>
        <v>8599669</v>
      </c>
    </row>
    <row r="1494" spans="1:17">
      <c r="A1494" t="s">
        <v>11</v>
      </c>
      <c r="B1494" t="s">
        <v>1502</v>
      </c>
      <c r="C1494" t="s">
        <v>1886</v>
      </c>
      <c r="D1494" t="s">
        <v>191</v>
      </c>
      <c r="E1494" s="6" t="s">
        <v>30</v>
      </c>
      <c r="F1494" t="s">
        <v>16</v>
      </c>
      <c r="G1494">
        <v>3.9</v>
      </c>
      <c r="H1494" s="2">
        <v>4890</v>
      </c>
      <c r="I1494" s="2">
        <v>4890</v>
      </c>
      <c r="J1494" t="s">
        <v>1503</v>
      </c>
      <c r="K1494">
        <v>0</v>
      </c>
      <c r="L1494">
        <v>0</v>
      </c>
      <c r="M1494">
        <f t="shared" ca="1" si="23"/>
        <v>494</v>
      </c>
      <c r="N1494" s="2">
        <f ca="1" xml:space="preserve"> Table7[[#This Row],[Selling Price]] * Table7[[#This Row],[Units sold (Anually)]]</f>
        <v>2415660</v>
      </c>
      <c r="O1494" s="2">
        <f ca="1" xml:space="preserve"> (-Table7[[#This Row],[Original Price]] - Table7[[#This Row],[Selling Price]])  * Table7[[#This Row],[Units sold (Anually)]]</f>
        <v>-4831320</v>
      </c>
      <c r="P1494" s="2">
        <f ca="1" xml:space="preserve"> (Table7[[#This Row],[Original Price]] - Table7[[#This Row],[Selling Price]]) * Table7[[#This Row],[Units sold (Anually)]]</f>
        <v>0</v>
      </c>
      <c r="Q1494" s="2">
        <f ca="1" xml:space="preserve"> Table7[[#This Row],[Sales]] - Table7[[#This Row],[Discount]]</f>
        <v>2415660</v>
      </c>
    </row>
    <row r="1495" spans="1:17">
      <c r="A1495" t="s">
        <v>67</v>
      </c>
      <c r="B1495" t="s">
        <v>1887</v>
      </c>
      <c r="C1495" t="s">
        <v>35</v>
      </c>
      <c r="D1495" t="s">
        <v>30</v>
      </c>
      <c r="E1495" s="6" t="s">
        <v>31</v>
      </c>
      <c r="F1495" t="s">
        <v>16</v>
      </c>
      <c r="G1495">
        <v>4.4000000000000004</v>
      </c>
      <c r="H1495" s="2">
        <v>22990</v>
      </c>
      <c r="I1495" s="2">
        <v>22990</v>
      </c>
      <c r="J1495" t="s">
        <v>1888</v>
      </c>
      <c r="K1495">
        <v>0</v>
      </c>
      <c r="L1495">
        <v>0</v>
      </c>
      <c r="M1495">
        <f t="shared" ca="1" si="23"/>
        <v>336</v>
      </c>
      <c r="N1495" s="2">
        <f ca="1" xml:space="preserve"> Table7[[#This Row],[Selling Price]] * Table7[[#This Row],[Units sold (Anually)]]</f>
        <v>7724640</v>
      </c>
      <c r="O1495" s="2">
        <f ca="1" xml:space="preserve"> (-Table7[[#This Row],[Original Price]] - Table7[[#This Row],[Selling Price]])  * Table7[[#This Row],[Units sold (Anually)]]</f>
        <v>-15449280</v>
      </c>
      <c r="P1495" s="2">
        <f ca="1" xml:space="preserve"> (Table7[[#This Row],[Original Price]] - Table7[[#This Row],[Selling Price]]) * Table7[[#This Row],[Units sold (Anually)]]</f>
        <v>0</v>
      </c>
      <c r="Q1495" s="2">
        <f ca="1" xml:space="preserve"> Table7[[#This Row],[Sales]] - Table7[[#This Row],[Discount]]</f>
        <v>7724640</v>
      </c>
    </row>
    <row r="1496" spans="1:17">
      <c r="A1496" t="s">
        <v>336</v>
      </c>
      <c r="B1496" t="s">
        <v>613</v>
      </c>
      <c r="C1496" t="s">
        <v>950</v>
      </c>
      <c r="D1496" t="s">
        <v>30</v>
      </c>
      <c r="E1496" s="6" t="s">
        <v>31</v>
      </c>
      <c r="F1496" t="s">
        <v>16</v>
      </c>
      <c r="G1496">
        <v>4.3</v>
      </c>
      <c r="H1496" s="2">
        <v>8999</v>
      </c>
      <c r="I1496" s="2">
        <v>10999</v>
      </c>
      <c r="J1496" t="s">
        <v>615</v>
      </c>
      <c r="K1496">
        <v>2000</v>
      </c>
      <c r="L1496">
        <v>18.183471224656699</v>
      </c>
      <c r="M1496">
        <f t="shared" ca="1" si="23"/>
        <v>385</v>
      </c>
      <c r="N1496" s="2">
        <f ca="1" xml:space="preserve"> Table7[[#This Row],[Selling Price]] * Table7[[#This Row],[Units sold (Anually)]]</f>
        <v>3464615</v>
      </c>
      <c r="O1496" s="2">
        <f ca="1" xml:space="preserve"> (-Table7[[#This Row],[Original Price]] - Table7[[#This Row],[Selling Price]])  * Table7[[#This Row],[Units sold (Anually)]]</f>
        <v>-7699230</v>
      </c>
      <c r="P1496" s="2">
        <f ca="1" xml:space="preserve"> (Table7[[#This Row],[Original Price]] - Table7[[#This Row],[Selling Price]]) * Table7[[#This Row],[Units sold (Anually)]]</f>
        <v>770000</v>
      </c>
      <c r="Q1496" s="2">
        <f ca="1" xml:space="preserve"> Table7[[#This Row],[Sales]] - Table7[[#This Row],[Discount]]</f>
        <v>3462615</v>
      </c>
    </row>
    <row r="1497" spans="1:17">
      <c r="A1497" t="s">
        <v>11</v>
      </c>
      <c r="B1497" t="s">
        <v>1225</v>
      </c>
      <c r="C1497" t="s">
        <v>93</v>
      </c>
      <c r="D1497" t="s">
        <v>81</v>
      </c>
      <c r="E1497" s="6" t="s">
        <v>14</v>
      </c>
      <c r="F1497" t="s">
        <v>16</v>
      </c>
      <c r="G1497">
        <v>4</v>
      </c>
      <c r="H1497" s="2">
        <v>10899</v>
      </c>
      <c r="I1497" s="2">
        <v>10899</v>
      </c>
      <c r="J1497" t="s">
        <v>1226</v>
      </c>
      <c r="K1497">
        <v>0</v>
      </c>
      <c r="L1497">
        <v>0</v>
      </c>
      <c r="M1497">
        <f t="shared" ca="1" si="23"/>
        <v>102</v>
      </c>
      <c r="N1497" s="2">
        <f ca="1" xml:space="preserve"> Table7[[#This Row],[Selling Price]] * Table7[[#This Row],[Units sold (Anually)]]</f>
        <v>1111698</v>
      </c>
      <c r="O1497" s="2">
        <f ca="1" xml:space="preserve"> (-Table7[[#This Row],[Original Price]] - Table7[[#This Row],[Selling Price]])  * Table7[[#This Row],[Units sold (Anually)]]</f>
        <v>-2223396</v>
      </c>
      <c r="P1497" s="2">
        <f ca="1" xml:space="preserve"> (Table7[[#This Row],[Original Price]] - Table7[[#This Row],[Selling Price]]) * Table7[[#This Row],[Units sold (Anually)]]</f>
        <v>0</v>
      </c>
      <c r="Q1497" s="2">
        <f ca="1" xml:space="preserve"> Table7[[#This Row],[Sales]] - Table7[[#This Row],[Discount]]</f>
        <v>1111698</v>
      </c>
    </row>
    <row r="1498" spans="1:17">
      <c r="A1498" t="s">
        <v>33</v>
      </c>
      <c r="B1498" t="s">
        <v>835</v>
      </c>
      <c r="C1498" t="s">
        <v>80</v>
      </c>
      <c r="D1498" t="s">
        <v>50</v>
      </c>
      <c r="E1498" s="6" t="s">
        <v>63</v>
      </c>
      <c r="F1498" t="s">
        <v>16</v>
      </c>
      <c r="G1498">
        <v>4.5999999999999996</v>
      </c>
      <c r="H1498" s="2">
        <v>84900</v>
      </c>
      <c r="I1498" s="2">
        <v>84900</v>
      </c>
      <c r="J1498" t="s">
        <v>836</v>
      </c>
      <c r="K1498">
        <v>0</v>
      </c>
      <c r="L1498">
        <v>0</v>
      </c>
      <c r="M1498">
        <f t="shared" ca="1" si="23"/>
        <v>378</v>
      </c>
      <c r="N1498" s="2">
        <f ca="1" xml:space="preserve"> Table7[[#This Row],[Selling Price]] * Table7[[#This Row],[Units sold (Anually)]]</f>
        <v>32092200</v>
      </c>
      <c r="O1498" s="2">
        <f ca="1" xml:space="preserve"> (-Table7[[#This Row],[Original Price]] - Table7[[#This Row],[Selling Price]])  * Table7[[#This Row],[Units sold (Anually)]]</f>
        <v>-64184400</v>
      </c>
      <c r="P1498" s="2">
        <f ca="1" xml:space="preserve"> (Table7[[#This Row],[Original Price]] - Table7[[#This Row],[Selling Price]]) * Table7[[#This Row],[Units sold (Anually)]]</f>
        <v>0</v>
      </c>
      <c r="Q1498" s="2">
        <f ca="1" xml:space="preserve"> Table7[[#This Row],[Sales]] - Table7[[#This Row],[Discount]]</f>
        <v>32092200</v>
      </c>
    </row>
    <row r="1499" spans="1:17">
      <c r="A1499" t="s">
        <v>87</v>
      </c>
      <c r="B1499" t="s">
        <v>1563</v>
      </c>
      <c r="C1499" t="s">
        <v>35</v>
      </c>
      <c r="D1499" t="s">
        <v>30</v>
      </c>
      <c r="E1499" s="6" t="s">
        <v>15</v>
      </c>
      <c r="F1499" t="s">
        <v>16</v>
      </c>
      <c r="G1499">
        <v>3.6</v>
      </c>
      <c r="H1499" s="2">
        <v>37999</v>
      </c>
      <c r="I1499" s="2">
        <v>37999</v>
      </c>
      <c r="J1499" t="s">
        <v>1564</v>
      </c>
      <c r="K1499">
        <v>0</v>
      </c>
      <c r="L1499">
        <v>0</v>
      </c>
      <c r="M1499">
        <f t="shared" ca="1" si="23"/>
        <v>471</v>
      </c>
      <c r="N1499" s="2">
        <f ca="1" xml:space="preserve"> Table7[[#This Row],[Selling Price]] * Table7[[#This Row],[Units sold (Anually)]]</f>
        <v>17897529</v>
      </c>
      <c r="O1499" s="2">
        <f ca="1" xml:space="preserve"> (-Table7[[#This Row],[Original Price]] - Table7[[#This Row],[Selling Price]])  * Table7[[#This Row],[Units sold (Anually)]]</f>
        <v>-35795058</v>
      </c>
      <c r="P1499" s="2">
        <f ca="1" xml:space="preserve"> (Table7[[#This Row],[Original Price]] - Table7[[#This Row],[Selling Price]]) * Table7[[#This Row],[Units sold (Anually)]]</f>
        <v>0</v>
      </c>
      <c r="Q1499" s="2">
        <f ca="1" xml:space="preserve"> Table7[[#This Row],[Sales]] - Table7[[#This Row],[Discount]]</f>
        <v>17897529</v>
      </c>
    </row>
    <row r="1500" spans="1:17">
      <c r="A1500" t="s">
        <v>18</v>
      </c>
      <c r="B1500" t="s">
        <v>1730</v>
      </c>
      <c r="C1500" t="s">
        <v>35</v>
      </c>
      <c r="D1500" t="s">
        <v>667</v>
      </c>
      <c r="E1500" s="6" t="s">
        <v>30</v>
      </c>
      <c r="F1500" t="s">
        <v>16</v>
      </c>
      <c r="G1500">
        <v>4.0999999999999996</v>
      </c>
      <c r="H1500" s="2">
        <v>2440</v>
      </c>
      <c r="I1500" s="2">
        <v>2510</v>
      </c>
      <c r="J1500" t="s">
        <v>1731</v>
      </c>
      <c r="K1500">
        <v>70</v>
      </c>
      <c r="L1500">
        <v>2.78884462151394</v>
      </c>
      <c r="M1500">
        <f t="shared" ca="1" si="23"/>
        <v>109</v>
      </c>
      <c r="N1500" s="2">
        <f ca="1" xml:space="preserve"> Table7[[#This Row],[Selling Price]] * Table7[[#This Row],[Units sold (Anually)]]</f>
        <v>265960</v>
      </c>
      <c r="O1500" s="2">
        <f ca="1" xml:space="preserve"> (-Table7[[#This Row],[Original Price]] - Table7[[#This Row],[Selling Price]])  * Table7[[#This Row],[Units sold (Anually)]]</f>
        <v>-539550</v>
      </c>
      <c r="P1500" s="2">
        <f ca="1" xml:space="preserve"> (Table7[[#This Row],[Original Price]] - Table7[[#This Row],[Selling Price]]) * Table7[[#This Row],[Units sold (Anually)]]</f>
        <v>7630</v>
      </c>
      <c r="Q1500" s="2">
        <f ca="1" xml:space="preserve"> Table7[[#This Row],[Sales]] - Table7[[#This Row],[Discount]]</f>
        <v>265890</v>
      </c>
    </row>
    <row r="1501" spans="1:17">
      <c r="A1501" t="s">
        <v>67</v>
      </c>
      <c r="B1501" t="s">
        <v>1655</v>
      </c>
      <c r="C1501" t="s">
        <v>97</v>
      </c>
      <c r="D1501" t="s">
        <v>50</v>
      </c>
      <c r="E1501" s="6" t="s">
        <v>70</v>
      </c>
      <c r="F1501" t="s">
        <v>16</v>
      </c>
      <c r="G1501">
        <v>3.7</v>
      </c>
      <c r="H1501" s="2">
        <v>10490</v>
      </c>
      <c r="I1501" s="2">
        <v>10490</v>
      </c>
      <c r="J1501" t="s">
        <v>1656</v>
      </c>
      <c r="K1501">
        <v>0</v>
      </c>
      <c r="L1501">
        <v>0</v>
      </c>
      <c r="M1501">
        <f t="shared" ca="1" si="23"/>
        <v>193</v>
      </c>
      <c r="N1501" s="2">
        <f ca="1" xml:space="preserve"> Table7[[#This Row],[Selling Price]] * Table7[[#This Row],[Units sold (Anually)]]</f>
        <v>2024570</v>
      </c>
      <c r="O1501" s="2">
        <f ca="1" xml:space="preserve"> (-Table7[[#This Row],[Original Price]] - Table7[[#This Row],[Selling Price]])  * Table7[[#This Row],[Units sold (Anually)]]</f>
        <v>-4049140</v>
      </c>
      <c r="P1501" s="2">
        <f ca="1" xml:space="preserve"> (Table7[[#This Row],[Original Price]] - Table7[[#This Row],[Selling Price]]) * Table7[[#This Row],[Units sold (Anually)]]</f>
        <v>0</v>
      </c>
      <c r="Q1501" s="2">
        <f ca="1" xml:space="preserve"> Table7[[#This Row],[Sales]] - Table7[[#This Row],[Discount]]</f>
        <v>2024570</v>
      </c>
    </row>
    <row r="1502" spans="1:17">
      <c r="A1502" t="s">
        <v>147</v>
      </c>
      <c r="B1502" t="s">
        <v>1889</v>
      </c>
      <c r="C1502" t="s">
        <v>148</v>
      </c>
      <c r="D1502" t="s">
        <v>30</v>
      </c>
      <c r="E1502" s="6" t="s">
        <v>31</v>
      </c>
      <c r="F1502" t="s">
        <v>16</v>
      </c>
      <c r="G1502">
        <v>4.5</v>
      </c>
      <c r="H1502" s="2">
        <v>39999</v>
      </c>
      <c r="I1502" s="2">
        <v>39999</v>
      </c>
      <c r="J1502" t="s">
        <v>1890</v>
      </c>
      <c r="K1502">
        <v>0</v>
      </c>
      <c r="L1502">
        <v>0</v>
      </c>
      <c r="M1502">
        <f t="shared" ca="1" si="23"/>
        <v>404</v>
      </c>
      <c r="N1502" s="2">
        <f ca="1" xml:space="preserve"> Table7[[#This Row],[Selling Price]] * Table7[[#This Row],[Units sold (Anually)]]</f>
        <v>16159596</v>
      </c>
      <c r="O1502" s="2">
        <f ca="1" xml:space="preserve"> (-Table7[[#This Row],[Original Price]] - Table7[[#This Row],[Selling Price]])  * Table7[[#This Row],[Units sold (Anually)]]</f>
        <v>-32319192</v>
      </c>
      <c r="P1502" s="2">
        <f ca="1" xml:space="preserve"> (Table7[[#This Row],[Original Price]] - Table7[[#This Row],[Selling Price]]) * Table7[[#This Row],[Units sold (Anually)]]</f>
        <v>0</v>
      </c>
      <c r="Q1502" s="2">
        <f ca="1" xml:space="preserve"> Table7[[#This Row],[Sales]] - Table7[[#This Row],[Discount]]</f>
        <v>16159596</v>
      </c>
    </row>
    <row r="1503" spans="1:17">
      <c r="A1503" t="s">
        <v>18</v>
      </c>
      <c r="B1503">
        <v>105</v>
      </c>
      <c r="C1503" t="s">
        <v>35</v>
      </c>
      <c r="D1503" t="s">
        <v>667</v>
      </c>
      <c r="E1503" s="6" t="s">
        <v>30</v>
      </c>
      <c r="F1503" t="s">
        <v>16</v>
      </c>
      <c r="G1503">
        <v>4.3</v>
      </c>
      <c r="H1503" s="2">
        <v>1000</v>
      </c>
      <c r="I1503" s="2">
        <v>1000</v>
      </c>
      <c r="J1503" t="s">
        <v>1474</v>
      </c>
      <c r="K1503">
        <v>0</v>
      </c>
      <c r="L1503">
        <v>0</v>
      </c>
      <c r="M1503">
        <f t="shared" ca="1" si="23"/>
        <v>219</v>
      </c>
      <c r="N1503" s="2">
        <f ca="1" xml:space="preserve"> Table7[[#This Row],[Selling Price]] * Table7[[#This Row],[Units sold (Anually)]]</f>
        <v>219000</v>
      </c>
      <c r="O1503" s="2">
        <f ca="1" xml:space="preserve"> (-Table7[[#This Row],[Original Price]] - Table7[[#This Row],[Selling Price]])  * Table7[[#This Row],[Units sold (Anually)]]</f>
        <v>-438000</v>
      </c>
      <c r="P1503" s="2">
        <f ca="1" xml:space="preserve"> (Table7[[#This Row],[Original Price]] - Table7[[#This Row],[Selling Price]]) * Table7[[#This Row],[Units sold (Anually)]]</f>
        <v>0</v>
      </c>
      <c r="Q1503" s="2">
        <f ca="1" xml:space="preserve"> Table7[[#This Row],[Sales]] - Table7[[#This Row],[Discount]]</f>
        <v>219000</v>
      </c>
    </row>
    <row r="1504" spans="1:17">
      <c r="A1504" t="s">
        <v>11</v>
      </c>
      <c r="B1504" t="s">
        <v>1891</v>
      </c>
      <c r="C1504" t="s">
        <v>80</v>
      </c>
      <c r="D1504" t="s">
        <v>81</v>
      </c>
      <c r="E1504" s="6" t="s">
        <v>14</v>
      </c>
      <c r="F1504" t="s">
        <v>16</v>
      </c>
      <c r="G1504">
        <v>3.5</v>
      </c>
      <c r="H1504" s="2">
        <v>6200</v>
      </c>
      <c r="I1504" s="2">
        <v>6200</v>
      </c>
      <c r="J1504" t="s">
        <v>1892</v>
      </c>
      <c r="K1504">
        <v>0</v>
      </c>
      <c r="L1504">
        <v>0</v>
      </c>
      <c r="M1504">
        <f t="shared" ca="1" si="23"/>
        <v>348</v>
      </c>
      <c r="N1504" s="2">
        <f ca="1" xml:space="preserve"> Table7[[#This Row],[Selling Price]] * Table7[[#This Row],[Units sold (Anually)]]</f>
        <v>2157600</v>
      </c>
      <c r="O1504" s="2">
        <f ca="1" xml:space="preserve"> (-Table7[[#This Row],[Original Price]] - Table7[[#This Row],[Selling Price]])  * Table7[[#This Row],[Units sold (Anually)]]</f>
        <v>-4315200</v>
      </c>
      <c r="P1504" s="2">
        <f ca="1" xml:space="preserve"> (Table7[[#This Row],[Original Price]] - Table7[[#This Row],[Selling Price]]) * Table7[[#This Row],[Units sold (Anually)]]</f>
        <v>0</v>
      </c>
      <c r="Q1504" s="2">
        <f ca="1" xml:space="preserve"> Table7[[#This Row],[Sales]] - Table7[[#This Row],[Discount]]</f>
        <v>2157600</v>
      </c>
    </row>
    <row r="1505" spans="1:17">
      <c r="A1505" t="s">
        <v>33</v>
      </c>
      <c r="B1505" t="s">
        <v>513</v>
      </c>
      <c r="C1505" t="s">
        <v>80</v>
      </c>
      <c r="D1505" t="s">
        <v>36</v>
      </c>
      <c r="E1505" s="6" t="s">
        <v>46</v>
      </c>
      <c r="F1505" t="s">
        <v>16</v>
      </c>
      <c r="G1505">
        <v>4.5999999999999996</v>
      </c>
      <c r="H1505" s="2">
        <v>140300</v>
      </c>
      <c r="I1505" s="2">
        <v>140300</v>
      </c>
      <c r="J1505" t="s">
        <v>515</v>
      </c>
      <c r="K1505">
        <v>0</v>
      </c>
      <c r="L1505">
        <v>0</v>
      </c>
      <c r="M1505">
        <f t="shared" ca="1" si="23"/>
        <v>136</v>
      </c>
      <c r="N1505" s="2">
        <f ca="1" xml:space="preserve"> Table7[[#This Row],[Selling Price]] * Table7[[#This Row],[Units sold (Anually)]]</f>
        <v>19080800</v>
      </c>
      <c r="O1505" s="2">
        <f ca="1" xml:space="preserve"> (-Table7[[#This Row],[Original Price]] - Table7[[#This Row],[Selling Price]])  * Table7[[#This Row],[Units sold (Anually)]]</f>
        <v>-38161600</v>
      </c>
      <c r="P1505" s="2">
        <f ca="1" xml:space="preserve"> (Table7[[#This Row],[Original Price]] - Table7[[#This Row],[Selling Price]]) * Table7[[#This Row],[Units sold (Anually)]]</f>
        <v>0</v>
      </c>
      <c r="Q1505" s="2">
        <f ca="1" xml:space="preserve"> Table7[[#This Row],[Sales]] - Table7[[#This Row],[Discount]]</f>
        <v>19080800</v>
      </c>
    </row>
    <row r="1506" spans="1:17">
      <c r="A1506" t="s">
        <v>11</v>
      </c>
      <c r="B1506" t="s">
        <v>1074</v>
      </c>
      <c r="C1506" t="s">
        <v>97</v>
      </c>
      <c r="D1506" t="s">
        <v>30</v>
      </c>
      <c r="E1506" s="6" t="s">
        <v>31</v>
      </c>
      <c r="F1506" t="s">
        <v>16</v>
      </c>
      <c r="G1506">
        <v>4.3</v>
      </c>
      <c r="H1506" s="2">
        <v>14990</v>
      </c>
      <c r="I1506" s="2">
        <v>14990</v>
      </c>
      <c r="J1506" t="s">
        <v>1075</v>
      </c>
      <c r="K1506">
        <v>0</v>
      </c>
      <c r="L1506">
        <v>0</v>
      </c>
      <c r="M1506">
        <f t="shared" ca="1" si="23"/>
        <v>480</v>
      </c>
      <c r="N1506" s="2">
        <f ca="1" xml:space="preserve"> Table7[[#This Row],[Selling Price]] * Table7[[#This Row],[Units sold (Anually)]]</f>
        <v>7195200</v>
      </c>
      <c r="O1506" s="2">
        <f ca="1" xml:space="preserve"> (-Table7[[#This Row],[Original Price]] - Table7[[#This Row],[Selling Price]])  * Table7[[#This Row],[Units sold (Anually)]]</f>
        <v>-14390400</v>
      </c>
      <c r="P1506" s="2">
        <f ca="1" xml:space="preserve"> (Table7[[#This Row],[Original Price]] - Table7[[#This Row],[Selling Price]]) * Table7[[#This Row],[Units sold (Anually)]]</f>
        <v>0</v>
      </c>
      <c r="Q1506" s="2">
        <f ca="1" xml:space="preserve"> Table7[[#This Row],[Sales]] - Table7[[#This Row],[Discount]]</f>
        <v>7195200</v>
      </c>
    </row>
    <row r="1507" spans="1:17">
      <c r="A1507" t="s">
        <v>23</v>
      </c>
      <c r="B1507" t="s">
        <v>1687</v>
      </c>
      <c r="C1507" t="s">
        <v>1374</v>
      </c>
      <c r="D1507" t="s">
        <v>45</v>
      </c>
      <c r="E1507" s="6" t="s">
        <v>2554</v>
      </c>
      <c r="F1507" t="s">
        <v>16</v>
      </c>
      <c r="G1507">
        <v>4.4000000000000004</v>
      </c>
      <c r="H1507" s="2">
        <v>13999</v>
      </c>
      <c r="I1507" s="2">
        <v>15999</v>
      </c>
      <c r="J1507" t="s">
        <v>1688</v>
      </c>
      <c r="K1507">
        <v>2000</v>
      </c>
      <c r="L1507">
        <v>12.5007812988311</v>
      </c>
      <c r="M1507">
        <f t="shared" ca="1" si="23"/>
        <v>251</v>
      </c>
      <c r="N1507" s="2">
        <f ca="1" xml:space="preserve"> Table7[[#This Row],[Selling Price]] * Table7[[#This Row],[Units sold (Anually)]]</f>
        <v>3513749</v>
      </c>
      <c r="O1507" s="2">
        <f ca="1" xml:space="preserve"> (-Table7[[#This Row],[Original Price]] - Table7[[#This Row],[Selling Price]])  * Table7[[#This Row],[Units sold (Anually)]]</f>
        <v>-7529498</v>
      </c>
      <c r="P1507" s="2">
        <f ca="1" xml:space="preserve"> (Table7[[#This Row],[Original Price]] - Table7[[#This Row],[Selling Price]]) * Table7[[#This Row],[Units sold (Anually)]]</f>
        <v>502000</v>
      </c>
      <c r="Q1507" s="2">
        <f ca="1" xml:space="preserve"> Table7[[#This Row],[Sales]] - Table7[[#This Row],[Discount]]</f>
        <v>3511749</v>
      </c>
    </row>
    <row r="1508" spans="1:17">
      <c r="A1508" t="s">
        <v>33</v>
      </c>
      <c r="B1508" t="s">
        <v>1893</v>
      </c>
      <c r="C1508" t="s">
        <v>514</v>
      </c>
      <c r="D1508" t="s">
        <v>81</v>
      </c>
      <c r="E1508" s="6" t="s">
        <v>31</v>
      </c>
      <c r="F1508" t="s">
        <v>16</v>
      </c>
      <c r="G1508">
        <v>4.5</v>
      </c>
      <c r="H1508" s="2">
        <v>48999</v>
      </c>
      <c r="I1508" s="2">
        <v>48999</v>
      </c>
      <c r="J1508" t="s">
        <v>1894</v>
      </c>
      <c r="K1508">
        <v>0</v>
      </c>
      <c r="L1508">
        <v>0</v>
      </c>
      <c r="M1508">
        <f t="shared" ca="1" si="23"/>
        <v>297</v>
      </c>
      <c r="N1508" s="2">
        <f ca="1" xml:space="preserve"> Table7[[#This Row],[Selling Price]] * Table7[[#This Row],[Units sold (Anually)]]</f>
        <v>14552703</v>
      </c>
      <c r="O1508" s="2">
        <f ca="1" xml:space="preserve"> (-Table7[[#This Row],[Original Price]] - Table7[[#This Row],[Selling Price]])  * Table7[[#This Row],[Units sold (Anually)]]</f>
        <v>-29105406</v>
      </c>
      <c r="P1508" s="2">
        <f ca="1" xml:space="preserve"> (Table7[[#This Row],[Original Price]] - Table7[[#This Row],[Selling Price]]) * Table7[[#This Row],[Units sold (Anually)]]</f>
        <v>0</v>
      </c>
      <c r="Q1508" s="2">
        <f ca="1" xml:space="preserve"> Table7[[#This Row],[Sales]] - Table7[[#This Row],[Discount]]</f>
        <v>14552703</v>
      </c>
    </row>
    <row r="1509" spans="1:17">
      <c r="A1509" t="s">
        <v>18</v>
      </c>
      <c r="B1509">
        <v>2.1</v>
      </c>
      <c r="C1509" t="s">
        <v>35</v>
      </c>
      <c r="D1509" t="s">
        <v>81</v>
      </c>
      <c r="E1509" s="6" t="s">
        <v>14</v>
      </c>
      <c r="F1509" t="s">
        <v>16</v>
      </c>
      <c r="G1509">
        <v>4</v>
      </c>
      <c r="H1509" s="2">
        <v>6500</v>
      </c>
      <c r="I1509" s="2">
        <v>6500</v>
      </c>
      <c r="J1509" t="s">
        <v>1527</v>
      </c>
      <c r="K1509">
        <v>0</v>
      </c>
      <c r="L1509">
        <v>0</v>
      </c>
      <c r="M1509">
        <f t="shared" ca="1" si="23"/>
        <v>167</v>
      </c>
      <c r="N1509" s="2">
        <f ca="1" xml:space="preserve"> Table7[[#This Row],[Selling Price]] * Table7[[#This Row],[Units sold (Anually)]]</f>
        <v>1085500</v>
      </c>
      <c r="O1509" s="2">
        <f ca="1" xml:space="preserve"> (-Table7[[#This Row],[Original Price]] - Table7[[#This Row],[Selling Price]])  * Table7[[#This Row],[Units sold (Anually)]]</f>
        <v>-2171000</v>
      </c>
      <c r="P1509" s="2">
        <f ca="1" xml:space="preserve"> (Table7[[#This Row],[Original Price]] - Table7[[#This Row],[Selling Price]]) * Table7[[#This Row],[Units sold (Anually)]]</f>
        <v>0</v>
      </c>
      <c r="Q1509" s="2">
        <f ca="1" xml:space="preserve"> Table7[[#This Row],[Sales]] - Table7[[#This Row],[Discount]]</f>
        <v>1085500</v>
      </c>
    </row>
    <row r="1510" spans="1:17">
      <c r="A1510" t="s">
        <v>23</v>
      </c>
      <c r="B1510" t="s">
        <v>139</v>
      </c>
      <c r="C1510" t="s">
        <v>123</v>
      </c>
      <c r="D1510" t="s">
        <v>45</v>
      </c>
      <c r="E1510" s="6" t="s">
        <v>15</v>
      </c>
      <c r="F1510" t="s">
        <v>16</v>
      </c>
      <c r="G1510">
        <v>4.4000000000000004</v>
      </c>
      <c r="H1510" s="2">
        <v>24999</v>
      </c>
      <c r="I1510" s="2">
        <v>27999</v>
      </c>
      <c r="J1510" t="s">
        <v>140</v>
      </c>
      <c r="K1510">
        <v>3000</v>
      </c>
      <c r="L1510">
        <v>10.714668381013601</v>
      </c>
      <c r="M1510">
        <f t="shared" ca="1" si="23"/>
        <v>153</v>
      </c>
      <c r="N1510" s="2">
        <f ca="1" xml:space="preserve"> Table7[[#This Row],[Selling Price]] * Table7[[#This Row],[Units sold (Anually)]]</f>
        <v>3824847</v>
      </c>
      <c r="O1510" s="2">
        <f ca="1" xml:space="preserve"> (-Table7[[#This Row],[Original Price]] - Table7[[#This Row],[Selling Price]])  * Table7[[#This Row],[Units sold (Anually)]]</f>
        <v>-8108694</v>
      </c>
      <c r="P1510" s="2">
        <f ca="1" xml:space="preserve"> (Table7[[#This Row],[Original Price]] - Table7[[#This Row],[Selling Price]]) * Table7[[#This Row],[Units sold (Anually)]]</f>
        <v>459000</v>
      </c>
      <c r="Q1510" s="2">
        <f ca="1" xml:space="preserve"> Table7[[#This Row],[Sales]] - Table7[[#This Row],[Discount]]</f>
        <v>3821847</v>
      </c>
    </row>
    <row r="1511" spans="1:17">
      <c r="A1511" t="s">
        <v>11</v>
      </c>
      <c r="B1511" t="s">
        <v>1895</v>
      </c>
      <c r="C1511" t="s">
        <v>13</v>
      </c>
      <c r="D1511" t="s">
        <v>45</v>
      </c>
      <c r="E1511" s="6" t="s">
        <v>15</v>
      </c>
      <c r="F1511" t="s">
        <v>16</v>
      </c>
      <c r="G1511">
        <v>4.3</v>
      </c>
      <c r="H1511" s="2">
        <v>19725</v>
      </c>
      <c r="I1511" s="2">
        <v>19725</v>
      </c>
      <c r="J1511" t="s">
        <v>1896</v>
      </c>
      <c r="K1511">
        <v>0</v>
      </c>
      <c r="L1511">
        <v>0</v>
      </c>
      <c r="M1511">
        <f t="shared" ca="1" si="23"/>
        <v>441</v>
      </c>
      <c r="N1511" s="2">
        <f ca="1" xml:space="preserve"> Table7[[#This Row],[Selling Price]] * Table7[[#This Row],[Units sold (Anually)]]</f>
        <v>8698725</v>
      </c>
      <c r="O1511" s="2">
        <f ca="1" xml:space="preserve"> (-Table7[[#This Row],[Original Price]] - Table7[[#This Row],[Selling Price]])  * Table7[[#This Row],[Units sold (Anually)]]</f>
        <v>-17397450</v>
      </c>
      <c r="P1511" s="2">
        <f ca="1" xml:space="preserve"> (Table7[[#This Row],[Original Price]] - Table7[[#This Row],[Selling Price]]) * Table7[[#This Row],[Units sold (Anually)]]</f>
        <v>0</v>
      </c>
      <c r="Q1511" s="2">
        <f ca="1" xml:space="preserve"> Table7[[#This Row],[Sales]] - Table7[[#This Row],[Discount]]</f>
        <v>8698725</v>
      </c>
    </row>
    <row r="1512" spans="1:17">
      <c r="A1512" t="s">
        <v>23</v>
      </c>
      <c r="B1512" t="s">
        <v>1390</v>
      </c>
      <c r="C1512" t="s">
        <v>903</v>
      </c>
      <c r="D1512" t="s">
        <v>20</v>
      </c>
      <c r="E1512" s="6" t="s">
        <v>70</v>
      </c>
      <c r="F1512" t="s">
        <v>16</v>
      </c>
      <c r="G1512">
        <v>4.4000000000000004</v>
      </c>
      <c r="H1512" s="2">
        <v>7499</v>
      </c>
      <c r="I1512" s="2">
        <v>7999</v>
      </c>
      <c r="J1512" t="s">
        <v>1392</v>
      </c>
      <c r="K1512">
        <v>500</v>
      </c>
      <c r="L1512">
        <v>6.2507813476684504</v>
      </c>
      <c r="M1512">
        <f t="shared" ca="1" si="23"/>
        <v>432</v>
      </c>
      <c r="N1512" s="2">
        <f ca="1" xml:space="preserve"> Table7[[#This Row],[Selling Price]] * Table7[[#This Row],[Units sold (Anually)]]</f>
        <v>3239568</v>
      </c>
      <c r="O1512" s="2">
        <f ca="1" xml:space="preserve"> (-Table7[[#This Row],[Original Price]] - Table7[[#This Row],[Selling Price]])  * Table7[[#This Row],[Units sold (Anually)]]</f>
        <v>-6695136</v>
      </c>
      <c r="P1512" s="2">
        <f ca="1" xml:space="preserve"> (Table7[[#This Row],[Original Price]] - Table7[[#This Row],[Selling Price]]) * Table7[[#This Row],[Units sold (Anually)]]</f>
        <v>216000</v>
      </c>
      <c r="Q1512" s="2">
        <f ca="1" xml:space="preserve"> Table7[[#This Row],[Sales]] - Table7[[#This Row],[Discount]]</f>
        <v>3239068</v>
      </c>
    </row>
    <row r="1513" spans="1:17">
      <c r="A1513" t="s">
        <v>33</v>
      </c>
      <c r="B1513" t="s">
        <v>411</v>
      </c>
      <c r="C1513" t="s">
        <v>80</v>
      </c>
      <c r="D1513" t="s">
        <v>36</v>
      </c>
      <c r="E1513" s="6" t="s">
        <v>15</v>
      </c>
      <c r="F1513" t="s">
        <v>16</v>
      </c>
      <c r="G1513">
        <v>4.7</v>
      </c>
      <c r="H1513" s="2">
        <v>129900</v>
      </c>
      <c r="I1513" s="2">
        <v>129900</v>
      </c>
      <c r="J1513" t="s">
        <v>412</v>
      </c>
      <c r="K1513">
        <v>0</v>
      </c>
      <c r="L1513">
        <v>0</v>
      </c>
      <c r="M1513">
        <f t="shared" ca="1" si="23"/>
        <v>345</v>
      </c>
      <c r="N1513" s="2">
        <f ca="1" xml:space="preserve"> Table7[[#This Row],[Selling Price]] * Table7[[#This Row],[Units sold (Anually)]]</f>
        <v>44815500</v>
      </c>
      <c r="O1513" s="2">
        <f ca="1" xml:space="preserve"> (-Table7[[#This Row],[Original Price]] - Table7[[#This Row],[Selling Price]])  * Table7[[#This Row],[Units sold (Anually)]]</f>
        <v>-89631000</v>
      </c>
      <c r="P1513" s="2">
        <f ca="1" xml:space="preserve"> (Table7[[#This Row],[Original Price]] - Table7[[#This Row],[Selling Price]]) * Table7[[#This Row],[Units sold (Anually)]]</f>
        <v>0</v>
      </c>
      <c r="Q1513" s="2">
        <f ca="1" xml:space="preserve"> Table7[[#This Row],[Sales]] - Table7[[#This Row],[Discount]]</f>
        <v>44815500</v>
      </c>
    </row>
    <row r="1514" spans="1:17">
      <c r="A1514" t="s">
        <v>11</v>
      </c>
      <c r="B1514" t="s">
        <v>892</v>
      </c>
      <c r="C1514" t="s">
        <v>35</v>
      </c>
      <c r="D1514" t="s">
        <v>30</v>
      </c>
      <c r="E1514" s="6" t="s">
        <v>31</v>
      </c>
      <c r="F1514" t="s">
        <v>16</v>
      </c>
      <c r="G1514">
        <v>4.3</v>
      </c>
      <c r="H1514" s="2">
        <v>23748</v>
      </c>
      <c r="I1514" s="2">
        <v>23748</v>
      </c>
      <c r="J1514" t="s">
        <v>893</v>
      </c>
      <c r="K1514">
        <v>0</v>
      </c>
      <c r="L1514">
        <v>0</v>
      </c>
      <c r="M1514">
        <f t="shared" ca="1" si="23"/>
        <v>104</v>
      </c>
      <c r="N1514" s="2">
        <f ca="1" xml:space="preserve"> Table7[[#This Row],[Selling Price]] * Table7[[#This Row],[Units sold (Anually)]]</f>
        <v>2469792</v>
      </c>
      <c r="O1514" s="2">
        <f ca="1" xml:space="preserve"> (-Table7[[#This Row],[Original Price]] - Table7[[#This Row],[Selling Price]])  * Table7[[#This Row],[Units sold (Anually)]]</f>
        <v>-4939584</v>
      </c>
      <c r="P1514" s="2">
        <f ca="1" xml:space="preserve"> (Table7[[#This Row],[Original Price]] - Table7[[#This Row],[Selling Price]]) * Table7[[#This Row],[Units sold (Anually)]]</f>
        <v>0</v>
      </c>
      <c r="Q1514" s="2">
        <f ca="1" xml:space="preserve"> Table7[[#This Row],[Sales]] - Table7[[#This Row],[Discount]]</f>
        <v>2469792</v>
      </c>
    </row>
    <row r="1515" spans="1:17">
      <c r="A1515" t="s">
        <v>11</v>
      </c>
      <c r="B1515" t="s">
        <v>804</v>
      </c>
      <c r="C1515" t="s">
        <v>1089</v>
      </c>
      <c r="D1515" t="s">
        <v>14</v>
      </c>
      <c r="E1515" s="6" t="s">
        <v>15</v>
      </c>
      <c r="F1515" t="s">
        <v>16</v>
      </c>
      <c r="G1515">
        <v>4.4000000000000004</v>
      </c>
      <c r="H1515" s="2">
        <v>22910</v>
      </c>
      <c r="I1515" s="2">
        <v>23900</v>
      </c>
      <c r="J1515" t="s">
        <v>806</v>
      </c>
      <c r="K1515">
        <v>990</v>
      </c>
      <c r="L1515">
        <v>4.1422594142259399</v>
      </c>
      <c r="M1515">
        <f t="shared" ca="1" si="23"/>
        <v>160</v>
      </c>
      <c r="N1515" s="2">
        <f ca="1" xml:space="preserve"> Table7[[#This Row],[Selling Price]] * Table7[[#This Row],[Units sold (Anually)]]</f>
        <v>3665600</v>
      </c>
      <c r="O1515" s="2">
        <f ca="1" xml:space="preserve"> (-Table7[[#This Row],[Original Price]] - Table7[[#This Row],[Selling Price]])  * Table7[[#This Row],[Units sold (Anually)]]</f>
        <v>-7489600</v>
      </c>
      <c r="P1515" s="2">
        <f ca="1" xml:space="preserve"> (Table7[[#This Row],[Original Price]] - Table7[[#This Row],[Selling Price]]) * Table7[[#This Row],[Units sold (Anually)]]</f>
        <v>158400</v>
      </c>
      <c r="Q1515" s="2">
        <f ca="1" xml:space="preserve"> Table7[[#This Row],[Sales]] - Table7[[#This Row],[Discount]]</f>
        <v>3664610</v>
      </c>
    </row>
    <row r="1516" spans="1:17">
      <c r="A1516" t="s">
        <v>33</v>
      </c>
      <c r="B1516" t="s">
        <v>354</v>
      </c>
      <c r="C1516" t="s">
        <v>173</v>
      </c>
      <c r="D1516" t="s">
        <v>20</v>
      </c>
      <c r="E1516" s="6" t="s">
        <v>70</v>
      </c>
      <c r="F1516" t="s">
        <v>16</v>
      </c>
      <c r="G1516">
        <v>4.5</v>
      </c>
      <c r="H1516" s="2">
        <v>25299</v>
      </c>
      <c r="I1516" s="2">
        <v>29900</v>
      </c>
      <c r="J1516" t="s">
        <v>355</v>
      </c>
      <c r="K1516">
        <v>4601</v>
      </c>
      <c r="L1516">
        <v>15.387959866220699</v>
      </c>
      <c r="M1516">
        <f t="shared" ca="1" si="23"/>
        <v>217</v>
      </c>
      <c r="N1516" s="2">
        <f ca="1" xml:space="preserve"> Table7[[#This Row],[Selling Price]] * Table7[[#This Row],[Units sold (Anually)]]</f>
        <v>5489883</v>
      </c>
      <c r="O1516" s="2">
        <f ca="1" xml:space="preserve"> (-Table7[[#This Row],[Original Price]] - Table7[[#This Row],[Selling Price]])  * Table7[[#This Row],[Units sold (Anually)]]</f>
        <v>-11978183</v>
      </c>
      <c r="P1516" s="2">
        <f ca="1" xml:space="preserve"> (Table7[[#This Row],[Original Price]] - Table7[[#This Row],[Selling Price]]) * Table7[[#This Row],[Units sold (Anually)]]</f>
        <v>998417</v>
      </c>
      <c r="Q1516" s="2">
        <f ca="1" xml:space="preserve"> Table7[[#This Row],[Sales]] - Table7[[#This Row],[Discount]]</f>
        <v>5485282</v>
      </c>
    </row>
    <row r="1517" spans="1:17">
      <c r="A1517" t="s">
        <v>18</v>
      </c>
      <c r="B1517" t="s">
        <v>433</v>
      </c>
      <c r="C1517" t="s">
        <v>89</v>
      </c>
      <c r="D1517" t="s">
        <v>20</v>
      </c>
      <c r="E1517" s="6" t="s">
        <v>21</v>
      </c>
      <c r="F1517" t="s">
        <v>16</v>
      </c>
      <c r="G1517" t="s">
        <v>2506</v>
      </c>
      <c r="H1517" s="2">
        <v>6499</v>
      </c>
      <c r="I1517" s="2">
        <v>6499</v>
      </c>
      <c r="J1517" t="s">
        <v>434</v>
      </c>
      <c r="K1517">
        <v>0</v>
      </c>
      <c r="L1517">
        <v>0</v>
      </c>
      <c r="M1517">
        <f t="shared" ca="1" si="23"/>
        <v>344</v>
      </c>
      <c r="N1517" s="2">
        <f ca="1" xml:space="preserve"> Table7[[#This Row],[Selling Price]] * Table7[[#This Row],[Units sold (Anually)]]</f>
        <v>2235656</v>
      </c>
      <c r="O1517" s="2">
        <f ca="1" xml:space="preserve"> (-Table7[[#This Row],[Original Price]] - Table7[[#This Row],[Selling Price]])  * Table7[[#This Row],[Units sold (Anually)]]</f>
        <v>-4471312</v>
      </c>
      <c r="P1517" s="2">
        <f ca="1" xml:space="preserve"> (Table7[[#This Row],[Original Price]] - Table7[[#This Row],[Selling Price]]) * Table7[[#This Row],[Units sold (Anually)]]</f>
        <v>0</v>
      </c>
      <c r="Q1517" s="2">
        <f ca="1" xml:space="preserve"> Table7[[#This Row],[Sales]] - Table7[[#This Row],[Discount]]</f>
        <v>2235656</v>
      </c>
    </row>
    <row r="1518" spans="1:17">
      <c r="A1518" t="s">
        <v>23</v>
      </c>
      <c r="B1518" t="s">
        <v>613</v>
      </c>
      <c r="C1518" t="s">
        <v>1897</v>
      </c>
      <c r="D1518" t="s">
        <v>30</v>
      </c>
      <c r="E1518" s="6" t="s">
        <v>31</v>
      </c>
      <c r="F1518" t="s">
        <v>16</v>
      </c>
      <c r="G1518">
        <v>4.4000000000000004</v>
      </c>
      <c r="H1518" s="2">
        <v>10999</v>
      </c>
      <c r="I1518" s="2">
        <v>10999</v>
      </c>
      <c r="J1518" t="s">
        <v>1801</v>
      </c>
      <c r="K1518">
        <v>0</v>
      </c>
      <c r="L1518">
        <v>0</v>
      </c>
      <c r="M1518">
        <f t="shared" ca="1" si="23"/>
        <v>109</v>
      </c>
      <c r="N1518" s="2">
        <f ca="1" xml:space="preserve"> Table7[[#This Row],[Selling Price]] * Table7[[#This Row],[Units sold (Anually)]]</f>
        <v>1198891</v>
      </c>
      <c r="O1518" s="2">
        <f ca="1" xml:space="preserve"> (-Table7[[#This Row],[Original Price]] - Table7[[#This Row],[Selling Price]])  * Table7[[#This Row],[Units sold (Anually)]]</f>
        <v>-2397782</v>
      </c>
      <c r="P1518" s="2">
        <f ca="1" xml:space="preserve"> (Table7[[#This Row],[Original Price]] - Table7[[#This Row],[Selling Price]]) * Table7[[#This Row],[Units sold (Anually)]]</f>
        <v>0</v>
      </c>
      <c r="Q1518" s="2">
        <f ca="1" xml:space="preserve"> Table7[[#This Row],[Sales]] - Table7[[#This Row],[Discount]]</f>
        <v>1198891</v>
      </c>
    </row>
    <row r="1519" spans="1:17">
      <c r="A1519" t="s">
        <v>56</v>
      </c>
      <c r="B1519" t="s">
        <v>257</v>
      </c>
      <c r="C1519" t="s">
        <v>35</v>
      </c>
      <c r="D1519" t="s">
        <v>30</v>
      </c>
      <c r="E1519" s="6" t="s">
        <v>31</v>
      </c>
      <c r="F1519" t="s">
        <v>16</v>
      </c>
      <c r="G1519">
        <v>4.3</v>
      </c>
      <c r="H1519" s="2">
        <v>10999</v>
      </c>
      <c r="I1519" s="2">
        <v>11499</v>
      </c>
      <c r="J1519" t="s">
        <v>258</v>
      </c>
      <c r="K1519">
        <v>500</v>
      </c>
      <c r="L1519">
        <v>4.3482041916688399</v>
      </c>
      <c r="M1519">
        <f t="shared" ca="1" si="23"/>
        <v>241</v>
      </c>
      <c r="N1519" s="2">
        <f ca="1" xml:space="preserve"> Table7[[#This Row],[Selling Price]] * Table7[[#This Row],[Units sold (Anually)]]</f>
        <v>2650759</v>
      </c>
      <c r="O1519" s="2">
        <f ca="1" xml:space="preserve"> (-Table7[[#This Row],[Original Price]] - Table7[[#This Row],[Selling Price]])  * Table7[[#This Row],[Units sold (Anually)]]</f>
        <v>-5422018</v>
      </c>
      <c r="P1519" s="2">
        <f ca="1" xml:space="preserve"> (Table7[[#This Row],[Original Price]] - Table7[[#This Row],[Selling Price]]) * Table7[[#This Row],[Units sold (Anually)]]</f>
        <v>120500</v>
      </c>
      <c r="Q1519" s="2">
        <f ca="1" xml:space="preserve"> Table7[[#This Row],[Sales]] - Table7[[#This Row],[Discount]]</f>
        <v>2650259</v>
      </c>
    </row>
    <row r="1520" spans="1:17">
      <c r="A1520" t="s">
        <v>38</v>
      </c>
      <c r="B1520" t="s">
        <v>1898</v>
      </c>
      <c r="C1520" t="s">
        <v>35</v>
      </c>
      <c r="D1520" t="s">
        <v>50</v>
      </c>
      <c r="E1520" s="6" t="s">
        <v>70</v>
      </c>
      <c r="F1520" t="s">
        <v>16</v>
      </c>
      <c r="G1520">
        <v>4.0999999999999996</v>
      </c>
      <c r="H1520" s="2">
        <v>9490</v>
      </c>
      <c r="I1520" s="2">
        <v>9490</v>
      </c>
      <c r="J1520" t="s">
        <v>1899</v>
      </c>
      <c r="K1520">
        <v>0</v>
      </c>
      <c r="L1520">
        <v>0</v>
      </c>
      <c r="M1520">
        <f t="shared" ca="1" si="23"/>
        <v>339</v>
      </c>
      <c r="N1520" s="2">
        <f ca="1" xml:space="preserve"> Table7[[#This Row],[Selling Price]] * Table7[[#This Row],[Units sold (Anually)]]</f>
        <v>3217110</v>
      </c>
      <c r="O1520" s="2">
        <f ca="1" xml:space="preserve"> (-Table7[[#This Row],[Original Price]] - Table7[[#This Row],[Selling Price]])  * Table7[[#This Row],[Units sold (Anually)]]</f>
        <v>-6434220</v>
      </c>
      <c r="P1520" s="2">
        <f ca="1" xml:space="preserve"> (Table7[[#This Row],[Original Price]] - Table7[[#This Row],[Selling Price]]) * Table7[[#This Row],[Units sold (Anually)]]</f>
        <v>0</v>
      </c>
      <c r="Q1520" s="2">
        <f ca="1" xml:space="preserve"> Table7[[#This Row],[Sales]] - Table7[[#This Row],[Discount]]</f>
        <v>3217110</v>
      </c>
    </row>
    <row r="1521" spans="1:17">
      <c r="A1521" t="s">
        <v>87</v>
      </c>
      <c r="B1521" t="s">
        <v>1335</v>
      </c>
      <c r="C1521" t="s">
        <v>781</v>
      </c>
      <c r="D1521" t="s">
        <v>14</v>
      </c>
      <c r="E1521" s="6" t="s">
        <v>63</v>
      </c>
      <c r="F1521" t="s">
        <v>16</v>
      </c>
      <c r="G1521">
        <v>4.3</v>
      </c>
      <c r="H1521" s="2">
        <v>43999</v>
      </c>
      <c r="I1521" s="2">
        <v>43999</v>
      </c>
      <c r="J1521" t="s">
        <v>1336</v>
      </c>
      <c r="K1521">
        <v>0</v>
      </c>
      <c r="L1521">
        <v>0</v>
      </c>
      <c r="M1521">
        <f t="shared" ca="1" si="23"/>
        <v>353</v>
      </c>
      <c r="N1521" s="2">
        <f ca="1" xml:space="preserve"> Table7[[#This Row],[Selling Price]] * Table7[[#This Row],[Units sold (Anually)]]</f>
        <v>15531647</v>
      </c>
      <c r="O1521" s="2">
        <f ca="1" xml:space="preserve"> (-Table7[[#This Row],[Original Price]] - Table7[[#This Row],[Selling Price]])  * Table7[[#This Row],[Units sold (Anually)]]</f>
        <v>-31063294</v>
      </c>
      <c r="P1521" s="2">
        <f ca="1" xml:space="preserve"> (Table7[[#This Row],[Original Price]] - Table7[[#This Row],[Selling Price]]) * Table7[[#This Row],[Units sold (Anually)]]</f>
        <v>0</v>
      </c>
      <c r="Q1521" s="2">
        <f ca="1" xml:space="preserve"> Table7[[#This Row],[Sales]] - Table7[[#This Row],[Discount]]</f>
        <v>15531647</v>
      </c>
    </row>
    <row r="1522" spans="1:17">
      <c r="A1522" t="s">
        <v>11</v>
      </c>
      <c r="B1522" t="s">
        <v>115</v>
      </c>
      <c r="C1522" t="s">
        <v>754</v>
      </c>
      <c r="D1522" t="s">
        <v>30</v>
      </c>
      <c r="E1522" s="6" t="s">
        <v>15</v>
      </c>
      <c r="F1522" t="s">
        <v>16</v>
      </c>
      <c r="G1522">
        <v>4.3</v>
      </c>
      <c r="H1522" s="2">
        <v>19900</v>
      </c>
      <c r="I1522" s="2">
        <v>19900</v>
      </c>
      <c r="J1522" t="s">
        <v>117</v>
      </c>
      <c r="K1522">
        <v>0</v>
      </c>
      <c r="L1522">
        <v>0</v>
      </c>
      <c r="M1522">
        <f t="shared" ca="1" si="23"/>
        <v>176</v>
      </c>
      <c r="N1522" s="2">
        <f ca="1" xml:space="preserve"> Table7[[#This Row],[Selling Price]] * Table7[[#This Row],[Units sold (Anually)]]</f>
        <v>3502400</v>
      </c>
      <c r="O1522" s="2">
        <f ca="1" xml:space="preserve"> (-Table7[[#This Row],[Original Price]] - Table7[[#This Row],[Selling Price]])  * Table7[[#This Row],[Units sold (Anually)]]</f>
        <v>-7004800</v>
      </c>
      <c r="P1522" s="2">
        <f ca="1" xml:space="preserve"> (Table7[[#This Row],[Original Price]] - Table7[[#This Row],[Selling Price]]) * Table7[[#This Row],[Units sold (Anually)]]</f>
        <v>0</v>
      </c>
      <c r="Q1522" s="2">
        <f ca="1" xml:space="preserve"> Table7[[#This Row],[Sales]] - Table7[[#This Row],[Discount]]</f>
        <v>3502400</v>
      </c>
    </row>
    <row r="1523" spans="1:17">
      <c r="A1523" t="s">
        <v>11</v>
      </c>
      <c r="B1523" t="s">
        <v>1423</v>
      </c>
      <c r="C1523" t="s">
        <v>715</v>
      </c>
      <c r="D1523" t="s">
        <v>14</v>
      </c>
      <c r="E1523" s="6" t="s">
        <v>15</v>
      </c>
      <c r="F1523" t="s">
        <v>16</v>
      </c>
      <c r="G1523">
        <v>4.3</v>
      </c>
      <c r="H1523" s="2">
        <v>22499</v>
      </c>
      <c r="I1523" s="2">
        <v>29999</v>
      </c>
      <c r="J1523" t="s">
        <v>1424</v>
      </c>
      <c r="K1523">
        <v>7500</v>
      </c>
      <c r="L1523">
        <v>25.000833361112001</v>
      </c>
      <c r="M1523">
        <f t="shared" ca="1" si="23"/>
        <v>434</v>
      </c>
      <c r="N1523" s="2">
        <f ca="1" xml:space="preserve"> Table7[[#This Row],[Selling Price]] * Table7[[#This Row],[Units sold (Anually)]]</f>
        <v>9764566</v>
      </c>
      <c r="O1523" s="2">
        <f ca="1" xml:space="preserve"> (-Table7[[#This Row],[Original Price]] - Table7[[#This Row],[Selling Price]])  * Table7[[#This Row],[Units sold (Anually)]]</f>
        <v>-22784132</v>
      </c>
      <c r="P1523" s="2">
        <f ca="1" xml:space="preserve"> (Table7[[#This Row],[Original Price]] - Table7[[#This Row],[Selling Price]]) * Table7[[#This Row],[Units sold (Anually)]]</f>
        <v>3255000</v>
      </c>
      <c r="Q1523" s="2">
        <f ca="1" xml:space="preserve"> Table7[[#This Row],[Sales]] - Table7[[#This Row],[Discount]]</f>
        <v>9757066</v>
      </c>
    </row>
    <row r="1524" spans="1:17">
      <c r="A1524" t="s">
        <v>83</v>
      </c>
      <c r="B1524" t="s">
        <v>1900</v>
      </c>
      <c r="C1524" t="s">
        <v>97</v>
      </c>
      <c r="D1524" t="s">
        <v>81</v>
      </c>
      <c r="E1524" s="6" t="s">
        <v>30</v>
      </c>
      <c r="F1524" t="s">
        <v>16</v>
      </c>
      <c r="G1524">
        <v>4.0999999999999996</v>
      </c>
      <c r="H1524" s="2">
        <v>15999</v>
      </c>
      <c r="I1524" s="2">
        <v>15999</v>
      </c>
      <c r="J1524" t="s">
        <v>1901</v>
      </c>
      <c r="K1524">
        <v>0</v>
      </c>
      <c r="L1524">
        <v>0</v>
      </c>
      <c r="M1524">
        <f t="shared" ca="1" si="23"/>
        <v>321</v>
      </c>
      <c r="N1524" s="2">
        <f ca="1" xml:space="preserve"> Table7[[#This Row],[Selling Price]] * Table7[[#This Row],[Units sold (Anually)]]</f>
        <v>5135679</v>
      </c>
      <c r="O1524" s="2">
        <f ca="1" xml:space="preserve"> (-Table7[[#This Row],[Original Price]] - Table7[[#This Row],[Selling Price]])  * Table7[[#This Row],[Units sold (Anually)]]</f>
        <v>-10271358</v>
      </c>
      <c r="P1524" s="2">
        <f ca="1" xml:space="preserve"> (Table7[[#This Row],[Original Price]] - Table7[[#This Row],[Selling Price]]) * Table7[[#This Row],[Units sold (Anually)]]</f>
        <v>0</v>
      </c>
      <c r="Q1524" s="2">
        <f ca="1" xml:space="preserve"> Table7[[#This Row],[Sales]] - Table7[[#This Row],[Discount]]</f>
        <v>5135679</v>
      </c>
    </row>
    <row r="1525" spans="1:17">
      <c r="A1525" t="s">
        <v>91</v>
      </c>
      <c r="B1525" t="s">
        <v>1735</v>
      </c>
      <c r="C1525" t="s">
        <v>35</v>
      </c>
      <c r="D1525" t="s">
        <v>20</v>
      </c>
      <c r="E1525" s="6" t="s">
        <v>21</v>
      </c>
      <c r="F1525" t="s">
        <v>16</v>
      </c>
      <c r="G1525">
        <v>4.2</v>
      </c>
      <c r="H1525" s="2">
        <v>14500</v>
      </c>
      <c r="I1525" s="2">
        <v>14500</v>
      </c>
      <c r="J1525" t="s">
        <v>1737</v>
      </c>
      <c r="K1525">
        <v>0</v>
      </c>
      <c r="L1525">
        <v>0</v>
      </c>
      <c r="M1525">
        <f t="shared" ca="1" si="23"/>
        <v>246</v>
      </c>
      <c r="N1525" s="2">
        <f ca="1" xml:space="preserve"> Table7[[#This Row],[Selling Price]] * Table7[[#This Row],[Units sold (Anually)]]</f>
        <v>3567000</v>
      </c>
      <c r="O1525" s="2">
        <f ca="1" xml:space="preserve"> (-Table7[[#This Row],[Original Price]] - Table7[[#This Row],[Selling Price]])  * Table7[[#This Row],[Units sold (Anually)]]</f>
        <v>-7134000</v>
      </c>
      <c r="P1525" s="2">
        <f ca="1" xml:space="preserve"> (Table7[[#This Row],[Original Price]] - Table7[[#This Row],[Selling Price]]) * Table7[[#This Row],[Units sold (Anually)]]</f>
        <v>0</v>
      </c>
      <c r="Q1525" s="2">
        <f ca="1" xml:space="preserve"> Table7[[#This Row],[Sales]] - Table7[[#This Row],[Discount]]</f>
        <v>3567000</v>
      </c>
    </row>
    <row r="1526" spans="1:17">
      <c r="A1526" t="s">
        <v>72</v>
      </c>
      <c r="B1526" t="s">
        <v>1902</v>
      </c>
      <c r="C1526" t="s">
        <v>1903</v>
      </c>
      <c r="D1526" t="s">
        <v>277</v>
      </c>
      <c r="E1526" s="6" t="s">
        <v>63</v>
      </c>
      <c r="F1526" t="s">
        <v>16</v>
      </c>
      <c r="G1526">
        <v>4.0999999999999996</v>
      </c>
      <c r="H1526" s="2">
        <v>43990</v>
      </c>
      <c r="I1526" s="2">
        <v>45990</v>
      </c>
      <c r="J1526" t="s">
        <v>1904</v>
      </c>
      <c r="K1526">
        <v>2000</v>
      </c>
      <c r="L1526">
        <v>4.3487714720591404</v>
      </c>
      <c r="M1526">
        <f t="shared" ca="1" si="23"/>
        <v>156</v>
      </c>
      <c r="N1526" s="2">
        <f ca="1" xml:space="preserve"> Table7[[#This Row],[Selling Price]] * Table7[[#This Row],[Units sold (Anually)]]</f>
        <v>6862440</v>
      </c>
      <c r="O1526" s="2">
        <f ca="1" xml:space="preserve"> (-Table7[[#This Row],[Original Price]] - Table7[[#This Row],[Selling Price]])  * Table7[[#This Row],[Units sold (Anually)]]</f>
        <v>-14036880</v>
      </c>
      <c r="P1526" s="2">
        <f ca="1" xml:space="preserve"> (Table7[[#This Row],[Original Price]] - Table7[[#This Row],[Selling Price]]) * Table7[[#This Row],[Units sold (Anually)]]</f>
        <v>312000</v>
      </c>
      <c r="Q1526" s="2">
        <f ca="1" xml:space="preserve"> Table7[[#This Row],[Sales]] - Table7[[#This Row],[Discount]]</f>
        <v>6860440</v>
      </c>
    </row>
    <row r="1527" spans="1:17">
      <c r="A1527" t="s">
        <v>72</v>
      </c>
      <c r="B1527" t="s">
        <v>698</v>
      </c>
      <c r="C1527" t="s">
        <v>699</v>
      </c>
      <c r="D1527" t="s">
        <v>14</v>
      </c>
      <c r="E1527" s="6" t="s">
        <v>15</v>
      </c>
      <c r="F1527" t="s">
        <v>16</v>
      </c>
      <c r="G1527">
        <v>4.4000000000000004</v>
      </c>
      <c r="H1527" s="2">
        <v>13890</v>
      </c>
      <c r="I1527" s="2">
        <v>13990</v>
      </c>
      <c r="J1527" t="s">
        <v>700</v>
      </c>
      <c r="K1527">
        <v>100</v>
      </c>
      <c r="L1527">
        <v>0.71479628305932796</v>
      </c>
      <c r="M1527">
        <f t="shared" ca="1" si="23"/>
        <v>372</v>
      </c>
      <c r="N1527" s="2">
        <f ca="1" xml:space="preserve"> Table7[[#This Row],[Selling Price]] * Table7[[#This Row],[Units sold (Anually)]]</f>
        <v>5167080</v>
      </c>
      <c r="O1527" s="2">
        <f ca="1" xml:space="preserve"> (-Table7[[#This Row],[Original Price]] - Table7[[#This Row],[Selling Price]])  * Table7[[#This Row],[Units sold (Anually)]]</f>
        <v>-10371360</v>
      </c>
      <c r="P1527" s="2">
        <f ca="1" xml:space="preserve"> (Table7[[#This Row],[Original Price]] - Table7[[#This Row],[Selling Price]]) * Table7[[#This Row],[Units sold (Anually)]]</f>
        <v>37200</v>
      </c>
      <c r="Q1527" s="2">
        <f ca="1" xml:space="preserve"> Table7[[#This Row],[Sales]] - Table7[[#This Row],[Discount]]</f>
        <v>5166980</v>
      </c>
    </row>
    <row r="1528" spans="1:17">
      <c r="A1528" t="s">
        <v>11</v>
      </c>
      <c r="B1528" t="s">
        <v>259</v>
      </c>
      <c r="C1528" t="s">
        <v>415</v>
      </c>
      <c r="D1528" t="s">
        <v>50</v>
      </c>
      <c r="E1528" s="6" t="s">
        <v>70</v>
      </c>
      <c r="F1528" t="s">
        <v>16</v>
      </c>
      <c r="G1528">
        <v>4</v>
      </c>
      <c r="H1528" s="2">
        <v>44900</v>
      </c>
      <c r="I1528" s="2">
        <v>44900</v>
      </c>
      <c r="J1528" t="s">
        <v>261</v>
      </c>
      <c r="K1528">
        <v>0</v>
      </c>
      <c r="L1528">
        <v>0</v>
      </c>
      <c r="M1528">
        <f t="shared" ca="1" si="23"/>
        <v>248</v>
      </c>
      <c r="N1528" s="2">
        <f ca="1" xml:space="preserve"> Table7[[#This Row],[Selling Price]] * Table7[[#This Row],[Units sold (Anually)]]</f>
        <v>11135200</v>
      </c>
      <c r="O1528" s="2">
        <f ca="1" xml:space="preserve"> (-Table7[[#This Row],[Original Price]] - Table7[[#This Row],[Selling Price]])  * Table7[[#This Row],[Units sold (Anually)]]</f>
        <v>-22270400</v>
      </c>
      <c r="P1528" s="2">
        <f ca="1" xml:space="preserve"> (Table7[[#This Row],[Original Price]] - Table7[[#This Row],[Selling Price]]) * Table7[[#This Row],[Units sold (Anually)]]</f>
        <v>0</v>
      </c>
      <c r="Q1528" s="2">
        <f ca="1" xml:space="preserve"> Table7[[#This Row],[Sales]] - Table7[[#This Row],[Discount]]</f>
        <v>11135200</v>
      </c>
    </row>
    <row r="1529" spans="1:17">
      <c r="A1529" t="s">
        <v>72</v>
      </c>
      <c r="B1529" t="s">
        <v>73</v>
      </c>
      <c r="C1529" t="s">
        <v>1903</v>
      </c>
      <c r="D1529" t="s">
        <v>14</v>
      </c>
      <c r="E1529" s="6" t="s">
        <v>15</v>
      </c>
      <c r="F1529" t="s">
        <v>16</v>
      </c>
      <c r="G1529">
        <v>4.4000000000000004</v>
      </c>
      <c r="H1529" s="2">
        <v>29990</v>
      </c>
      <c r="I1529" s="2">
        <v>34990</v>
      </c>
      <c r="J1529" t="s">
        <v>75</v>
      </c>
      <c r="K1529">
        <v>5000</v>
      </c>
      <c r="L1529">
        <v>14.2897970848813</v>
      </c>
      <c r="M1529">
        <f t="shared" ca="1" si="23"/>
        <v>357</v>
      </c>
      <c r="N1529" s="2">
        <f ca="1" xml:space="preserve"> Table7[[#This Row],[Selling Price]] * Table7[[#This Row],[Units sold (Anually)]]</f>
        <v>10706430</v>
      </c>
      <c r="O1529" s="2">
        <f ca="1" xml:space="preserve"> (-Table7[[#This Row],[Original Price]] - Table7[[#This Row],[Selling Price]])  * Table7[[#This Row],[Units sold (Anually)]]</f>
        <v>-23197860</v>
      </c>
      <c r="P1529" s="2">
        <f ca="1" xml:space="preserve"> (Table7[[#This Row],[Original Price]] - Table7[[#This Row],[Selling Price]]) * Table7[[#This Row],[Units sold (Anually)]]</f>
        <v>1785000</v>
      </c>
      <c r="Q1529" s="2">
        <f ca="1" xml:space="preserve"> Table7[[#This Row],[Sales]] - Table7[[#This Row],[Discount]]</f>
        <v>10701430</v>
      </c>
    </row>
    <row r="1530" spans="1:17">
      <c r="A1530" t="s">
        <v>33</v>
      </c>
      <c r="B1530" t="s">
        <v>172</v>
      </c>
      <c r="C1530" t="s">
        <v>62</v>
      </c>
      <c r="D1530" t="s">
        <v>20</v>
      </c>
      <c r="E1530" s="6" t="s">
        <v>31</v>
      </c>
      <c r="F1530" t="s">
        <v>16</v>
      </c>
      <c r="G1530">
        <v>4.7</v>
      </c>
      <c r="H1530" s="2">
        <v>38999</v>
      </c>
      <c r="I1530" s="2">
        <v>39900</v>
      </c>
      <c r="J1530" t="s">
        <v>174</v>
      </c>
      <c r="K1530">
        <v>901</v>
      </c>
      <c r="L1530">
        <v>2.25814536340852</v>
      </c>
      <c r="M1530">
        <f t="shared" ca="1" si="23"/>
        <v>171</v>
      </c>
      <c r="N1530" s="2">
        <f ca="1" xml:space="preserve"> Table7[[#This Row],[Selling Price]] * Table7[[#This Row],[Units sold (Anually)]]</f>
        <v>6668829</v>
      </c>
      <c r="O1530" s="2">
        <f ca="1" xml:space="preserve"> (-Table7[[#This Row],[Original Price]] - Table7[[#This Row],[Selling Price]])  * Table7[[#This Row],[Units sold (Anually)]]</f>
        <v>-13491729</v>
      </c>
      <c r="P1530" s="2">
        <f ca="1" xml:space="preserve"> (Table7[[#This Row],[Original Price]] - Table7[[#This Row],[Selling Price]]) * Table7[[#This Row],[Units sold (Anually)]]</f>
        <v>154071</v>
      </c>
      <c r="Q1530" s="2">
        <f ca="1" xml:space="preserve"> Table7[[#This Row],[Sales]] - Table7[[#This Row],[Discount]]</f>
        <v>6667928</v>
      </c>
    </row>
    <row r="1531" spans="1:17">
      <c r="A1531" t="s">
        <v>196</v>
      </c>
      <c r="B1531" t="s">
        <v>1905</v>
      </c>
      <c r="C1531" t="s">
        <v>1906</v>
      </c>
      <c r="D1531" t="s">
        <v>30</v>
      </c>
      <c r="E1531" s="6" t="s">
        <v>31</v>
      </c>
      <c r="F1531" t="s">
        <v>16</v>
      </c>
      <c r="G1531">
        <v>4</v>
      </c>
      <c r="H1531" s="2">
        <v>10499</v>
      </c>
      <c r="I1531" s="2">
        <v>10499</v>
      </c>
      <c r="J1531" t="s">
        <v>1907</v>
      </c>
      <c r="K1531">
        <v>0</v>
      </c>
      <c r="L1531">
        <v>0</v>
      </c>
      <c r="M1531">
        <f t="shared" ca="1" si="23"/>
        <v>352</v>
      </c>
      <c r="N1531" s="2">
        <f ca="1" xml:space="preserve"> Table7[[#This Row],[Selling Price]] * Table7[[#This Row],[Units sold (Anually)]]</f>
        <v>3695648</v>
      </c>
      <c r="O1531" s="2">
        <f ca="1" xml:space="preserve"> (-Table7[[#This Row],[Original Price]] - Table7[[#This Row],[Selling Price]])  * Table7[[#This Row],[Units sold (Anually)]]</f>
        <v>-7391296</v>
      </c>
      <c r="P1531" s="2">
        <f ca="1" xml:space="preserve"> (Table7[[#This Row],[Original Price]] - Table7[[#This Row],[Selling Price]]) * Table7[[#This Row],[Units sold (Anually)]]</f>
        <v>0</v>
      </c>
      <c r="Q1531" s="2">
        <f ca="1" xml:space="preserve"> Table7[[#This Row],[Sales]] - Table7[[#This Row],[Discount]]</f>
        <v>3695648</v>
      </c>
    </row>
    <row r="1532" spans="1:17">
      <c r="A1532" t="s">
        <v>23</v>
      </c>
      <c r="B1532" t="s">
        <v>564</v>
      </c>
      <c r="C1532" t="s">
        <v>1184</v>
      </c>
      <c r="D1532" t="s">
        <v>30</v>
      </c>
      <c r="E1532" s="6" t="s">
        <v>31</v>
      </c>
      <c r="F1532" t="s">
        <v>16</v>
      </c>
      <c r="G1532">
        <v>4.4000000000000004</v>
      </c>
      <c r="H1532" s="2">
        <v>11499</v>
      </c>
      <c r="I1532" s="2">
        <v>12999</v>
      </c>
      <c r="J1532" t="s">
        <v>566</v>
      </c>
      <c r="K1532">
        <v>1500</v>
      </c>
      <c r="L1532">
        <v>11.5393491807062</v>
      </c>
      <c r="M1532">
        <f t="shared" ca="1" si="23"/>
        <v>251</v>
      </c>
      <c r="N1532" s="2">
        <f ca="1" xml:space="preserve"> Table7[[#This Row],[Selling Price]] * Table7[[#This Row],[Units sold (Anually)]]</f>
        <v>2886249</v>
      </c>
      <c r="O1532" s="2">
        <f ca="1" xml:space="preserve"> (-Table7[[#This Row],[Original Price]] - Table7[[#This Row],[Selling Price]])  * Table7[[#This Row],[Units sold (Anually)]]</f>
        <v>-6148998</v>
      </c>
      <c r="P1532" s="2">
        <f ca="1" xml:space="preserve"> (Table7[[#This Row],[Original Price]] - Table7[[#This Row],[Selling Price]]) * Table7[[#This Row],[Units sold (Anually)]]</f>
        <v>376500</v>
      </c>
      <c r="Q1532" s="2">
        <f ca="1" xml:space="preserve"> Table7[[#This Row],[Sales]] - Table7[[#This Row],[Discount]]</f>
        <v>2884749</v>
      </c>
    </row>
    <row r="1533" spans="1:17">
      <c r="A1533" t="s">
        <v>33</v>
      </c>
      <c r="B1533" t="s">
        <v>48</v>
      </c>
      <c r="C1533" t="s">
        <v>62</v>
      </c>
      <c r="D1533" t="s">
        <v>50</v>
      </c>
      <c r="E1533" s="6" t="s">
        <v>15</v>
      </c>
      <c r="F1533" t="s">
        <v>16</v>
      </c>
      <c r="G1533">
        <v>4.5999999999999996</v>
      </c>
      <c r="H1533" s="2">
        <v>47999</v>
      </c>
      <c r="I1533" s="2">
        <v>52900</v>
      </c>
      <c r="J1533" t="s">
        <v>51</v>
      </c>
      <c r="K1533">
        <v>4901</v>
      </c>
      <c r="L1533">
        <v>9.2646502835538698</v>
      </c>
      <c r="M1533">
        <f t="shared" ca="1" si="23"/>
        <v>319</v>
      </c>
      <c r="N1533" s="2">
        <f ca="1" xml:space="preserve"> Table7[[#This Row],[Selling Price]] * Table7[[#This Row],[Units sold (Anually)]]</f>
        <v>15311681</v>
      </c>
      <c r="O1533" s="2">
        <f ca="1" xml:space="preserve"> (-Table7[[#This Row],[Original Price]] - Table7[[#This Row],[Selling Price]])  * Table7[[#This Row],[Units sold (Anually)]]</f>
        <v>-32186781</v>
      </c>
      <c r="P1533" s="2">
        <f ca="1" xml:space="preserve"> (Table7[[#This Row],[Original Price]] - Table7[[#This Row],[Selling Price]]) * Table7[[#This Row],[Units sold (Anually)]]</f>
        <v>1563419</v>
      </c>
      <c r="Q1533" s="2">
        <f ca="1" xml:space="preserve"> Table7[[#This Row],[Sales]] - Table7[[#This Row],[Discount]]</f>
        <v>15306780</v>
      </c>
    </row>
    <row r="1534" spans="1:17">
      <c r="A1534" t="s">
        <v>11</v>
      </c>
      <c r="B1534" t="s">
        <v>610</v>
      </c>
      <c r="C1534" t="s">
        <v>35</v>
      </c>
      <c r="D1534" t="s">
        <v>1908</v>
      </c>
      <c r="E1534" s="6" t="s">
        <v>31</v>
      </c>
      <c r="F1534" t="s">
        <v>16</v>
      </c>
      <c r="G1534">
        <v>3.6</v>
      </c>
      <c r="H1534" s="2">
        <v>3200</v>
      </c>
      <c r="I1534" s="2">
        <v>3200</v>
      </c>
      <c r="J1534" t="s">
        <v>612</v>
      </c>
      <c r="K1534">
        <v>0</v>
      </c>
      <c r="L1534">
        <v>0</v>
      </c>
      <c r="M1534">
        <f t="shared" ca="1" si="23"/>
        <v>432</v>
      </c>
      <c r="N1534" s="2">
        <f ca="1" xml:space="preserve"> Table7[[#This Row],[Selling Price]] * Table7[[#This Row],[Units sold (Anually)]]</f>
        <v>1382400</v>
      </c>
      <c r="O1534" s="2">
        <f ca="1" xml:space="preserve"> (-Table7[[#This Row],[Original Price]] - Table7[[#This Row],[Selling Price]])  * Table7[[#This Row],[Units sold (Anually)]]</f>
        <v>-2764800</v>
      </c>
      <c r="P1534" s="2">
        <f ca="1" xml:space="preserve"> (Table7[[#This Row],[Original Price]] - Table7[[#This Row],[Selling Price]]) * Table7[[#This Row],[Units sold (Anually)]]</f>
        <v>0</v>
      </c>
      <c r="Q1534" s="2">
        <f ca="1" xml:space="preserve"> Table7[[#This Row],[Sales]] - Table7[[#This Row],[Discount]]</f>
        <v>1382400</v>
      </c>
    </row>
    <row r="1535" spans="1:17">
      <c r="A1535" t="s">
        <v>11</v>
      </c>
      <c r="B1535" t="s">
        <v>1909</v>
      </c>
      <c r="C1535" t="s">
        <v>35</v>
      </c>
      <c r="D1535" t="s">
        <v>611</v>
      </c>
      <c r="E1535" s="6" t="s">
        <v>20</v>
      </c>
      <c r="F1535" t="s">
        <v>16</v>
      </c>
      <c r="G1535">
        <v>4.2</v>
      </c>
      <c r="H1535" s="2">
        <v>2980</v>
      </c>
      <c r="I1535" s="2">
        <v>2980</v>
      </c>
      <c r="J1535" t="s">
        <v>1910</v>
      </c>
      <c r="K1535">
        <v>0</v>
      </c>
      <c r="L1535">
        <v>0</v>
      </c>
      <c r="M1535">
        <f t="shared" ca="1" si="23"/>
        <v>267</v>
      </c>
      <c r="N1535" s="2">
        <f ca="1" xml:space="preserve"> Table7[[#This Row],[Selling Price]] * Table7[[#This Row],[Units sold (Anually)]]</f>
        <v>795660</v>
      </c>
      <c r="O1535" s="2">
        <f ca="1" xml:space="preserve"> (-Table7[[#This Row],[Original Price]] - Table7[[#This Row],[Selling Price]])  * Table7[[#This Row],[Units sold (Anually)]]</f>
        <v>-1591320</v>
      </c>
      <c r="P1535" s="2">
        <f ca="1" xml:space="preserve"> (Table7[[#This Row],[Original Price]] - Table7[[#This Row],[Selling Price]]) * Table7[[#This Row],[Units sold (Anually)]]</f>
        <v>0</v>
      </c>
      <c r="Q1535" s="2">
        <f ca="1" xml:space="preserve"> Table7[[#This Row],[Sales]] - Table7[[#This Row],[Discount]]</f>
        <v>795660</v>
      </c>
    </row>
    <row r="1536" spans="1:17">
      <c r="A1536" t="s">
        <v>83</v>
      </c>
      <c r="B1536" t="s">
        <v>1911</v>
      </c>
      <c r="C1536" t="s">
        <v>173</v>
      </c>
      <c r="D1536" t="s">
        <v>50</v>
      </c>
      <c r="E1536" s="6" t="s">
        <v>70</v>
      </c>
      <c r="F1536" t="s">
        <v>16</v>
      </c>
      <c r="G1536">
        <v>3.7</v>
      </c>
      <c r="H1536" s="2">
        <v>7650</v>
      </c>
      <c r="I1536" s="2">
        <v>7650</v>
      </c>
      <c r="J1536" t="s">
        <v>1912</v>
      </c>
      <c r="K1536">
        <v>0</v>
      </c>
      <c r="L1536">
        <v>0</v>
      </c>
      <c r="M1536">
        <f t="shared" ca="1" si="23"/>
        <v>120</v>
      </c>
      <c r="N1536" s="2">
        <f ca="1" xml:space="preserve"> Table7[[#This Row],[Selling Price]] * Table7[[#This Row],[Units sold (Anually)]]</f>
        <v>918000</v>
      </c>
      <c r="O1536" s="2">
        <f ca="1" xml:space="preserve"> (-Table7[[#This Row],[Original Price]] - Table7[[#This Row],[Selling Price]])  * Table7[[#This Row],[Units sold (Anually)]]</f>
        <v>-1836000</v>
      </c>
      <c r="P1536" s="2">
        <f ca="1" xml:space="preserve"> (Table7[[#This Row],[Original Price]] - Table7[[#This Row],[Selling Price]]) * Table7[[#This Row],[Units sold (Anually)]]</f>
        <v>0</v>
      </c>
      <c r="Q1536" s="2">
        <f ca="1" xml:space="preserve"> Table7[[#This Row],[Sales]] - Table7[[#This Row],[Discount]]</f>
        <v>918000</v>
      </c>
    </row>
    <row r="1537" spans="1:17">
      <c r="A1537" t="s">
        <v>11</v>
      </c>
      <c r="B1537" t="s">
        <v>1546</v>
      </c>
      <c r="C1537" t="s">
        <v>35</v>
      </c>
      <c r="D1537" t="s">
        <v>50</v>
      </c>
      <c r="E1537" s="6" t="s">
        <v>70</v>
      </c>
      <c r="F1537" t="s">
        <v>16</v>
      </c>
      <c r="G1537">
        <v>4.2</v>
      </c>
      <c r="H1537" s="2">
        <v>11744</v>
      </c>
      <c r="I1537" s="2">
        <v>11749</v>
      </c>
      <c r="J1537" t="s">
        <v>1547</v>
      </c>
      <c r="K1537">
        <v>5</v>
      </c>
      <c r="L1537">
        <v>4.2556813345816603E-2</v>
      </c>
      <c r="M1537">
        <f t="shared" ca="1" si="23"/>
        <v>380</v>
      </c>
      <c r="N1537" s="2">
        <f ca="1" xml:space="preserve"> Table7[[#This Row],[Selling Price]] * Table7[[#This Row],[Units sold (Anually)]]</f>
        <v>4462720</v>
      </c>
      <c r="O1537" s="2">
        <f ca="1" xml:space="preserve"> (-Table7[[#This Row],[Original Price]] - Table7[[#This Row],[Selling Price]])  * Table7[[#This Row],[Units sold (Anually)]]</f>
        <v>-8927340</v>
      </c>
      <c r="P1537" s="2">
        <f ca="1" xml:space="preserve"> (Table7[[#This Row],[Original Price]] - Table7[[#This Row],[Selling Price]]) * Table7[[#This Row],[Units sold (Anually)]]</f>
        <v>1900</v>
      </c>
      <c r="Q1537" s="2">
        <f ca="1" xml:space="preserve"> Table7[[#This Row],[Sales]] - Table7[[#This Row],[Discount]]</f>
        <v>4462715</v>
      </c>
    </row>
    <row r="1538" spans="1:17">
      <c r="A1538" t="s">
        <v>91</v>
      </c>
      <c r="B1538" t="s">
        <v>1913</v>
      </c>
      <c r="C1538" t="s">
        <v>255</v>
      </c>
      <c r="D1538" t="s">
        <v>30</v>
      </c>
      <c r="E1538" s="6" t="s">
        <v>31</v>
      </c>
      <c r="F1538" t="s">
        <v>16</v>
      </c>
      <c r="G1538">
        <v>4.2</v>
      </c>
      <c r="H1538" s="2">
        <v>10999</v>
      </c>
      <c r="I1538" s="2">
        <v>14999</v>
      </c>
      <c r="J1538" t="s">
        <v>1914</v>
      </c>
      <c r="K1538">
        <v>4000</v>
      </c>
      <c r="L1538">
        <v>26.668444562970802</v>
      </c>
      <c r="M1538">
        <f t="shared" ref="M1538:M1601" ca="1" si="24">RANDBETWEEN(100,500)</f>
        <v>264</v>
      </c>
      <c r="N1538" s="2">
        <f ca="1" xml:space="preserve"> Table7[[#This Row],[Selling Price]] * Table7[[#This Row],[Units sold (Anually)]]</f>
        <v>2903736</v>
      </c>
      <c r="O1538" s="2">
        <f ca="1" xml:space="preserve"> (-Table7[[#This Row],[Original Price]] - Table7[[#This Row],[Selling Price]])  * Table7[[#This Row],[Units sold (Anually)]]</f>
        <v>-6863472</v>
      </c>
      <c r="P1538" s="2">
        <f ca="1" xml:space="preserve"> (Table7[[#This Row],[Original Price]] - Table7[[#This Row],[Selling Price]]) * Table7[[#This Row],[Units sold (Anually)]]</f>
        <v>1056000</v>
      </c>
      <c r="Q1538" s="2">
        <f ca="1" xml:space="preserve"> Table7[[#This Row],[Sales]] - Table7[[#This Row],[Discount]]</f>
        <v>2899736</v>
      </c>
    </row>
    <row r="1539" spans="1:17">
      <c r="A1539" t="s">
        <v>33</v>
      </c>
      <c r="B1539" t="s">
        <v>1062</v>
      </c>
      <c r="C1539" t="s">
        <v>80</v>
      </c>
      <c r="D1539" t="s">
        <v>81</v>
      </c>
      <c r="E1539" s="6" t="s">
        <v>70</v>
      </c>
      <c r="F1539" t="s">
        <v>16</v>
      </c>
      <c r="G1539">
        <v>4.4000000000000004</v>
      </c>
      <c r="H1539" s="2">
        <v>30780</v>
      </c>
      <c r="I1539" s="2">
        <v>30780</v>
      </c>
      <c r="J1539" t="s">
        <v>1063</v>
      </c>
      <c r="K1539">
        <v>0</v>
      </c>
      <c r="L1539">
        <v>0</v>
      </c>
      <c r="M1539">
        <f t="shared" ca="1" si="24"/>
        <v>236</v>
      </c>
      <c r="N1539" s="2">
        <f ca="1" xml:space="preserve"> Table7[[#This Row],[Selling Price]] * Table7[[#This Row],[Units sold (Anually)]]</f>
        <v>7264080</v>
      </c>
      <c r="O1539" s="2">
        <f ca="1" xml:space="preserve"> (-Table7[[#This Row],[Original Price]] - Table7[[#This Row],[Selling Price]])  * Table7[[#This Row],[Units sold (Anually)]]</f>
        <v>-14528160</v>
      </c>
      <c r="P1539" s="2">
        <f ca="1" xml:space="preserve"> (Table7[[#This Row],[Original Price]] - Table7[[#This Row],[Selling Price]]) * Table7[[#This Row],[Units sold (Anually)]]</f>
        <v>0</v>
      </c>
      <c r="Q1539" s="2">
        <f ca="1" xml:space="preserve"> Table7[[#This Row],[Sales]] - Table7[[#This Row],[Discount]]</f>
        <v>7264080</v>
      </c>
    </row>
    <row r="1540" spans="1:17">
      <c r="A1540" t="s">
        <v>87</v>
      </c>
      <c r="B1540" t="s">
        <v>821</v>
      </c>
      <c r="C1540" t="s">
        <v>97</v>
      </c>
      <c r="D1540" t="s">
        <v>277</v>
      </c>
      <c r="E1540" s="6" t="s">
        <v>63</v>
      </c>
      <c r="F1540" t="s">
        <v>16</v>
      </c>
      <c r="G1540">
        <v>4.5</v>
      </c>
      <c r="H1540" s="2">
        <v>57999</v>
      </c>
      <c r="I1540" s="2">
        <v>63999</v>
      </c>
      <c r="J1540" t="s">
        <v>822</v>
      </c>
      <c r="K1540">
        <v>6000</v>
      </c>
      <c r="L1540">
        <v>9.3751464866638496</v>
      </c>
      <c r="M1540">
        <f t="shared" ca="1" si="24"/>
        <v>420</v>
      </c>
      <c r="N1540" s="2">
        <f ca="1" xml:space="preserve"> Table7[[#This Row],[Selling Price]] * Table7[[#This Row],[Units sold (Anually)]]</f>
        <v>24359580</v>
      </c>
      <c r="O1540" s="2">
        <f ca="1" xml:space="preserve"> (-Table7[[#This Row],[Original Price]] - Table7[[#This Row],[Selling Price]])  * Table7[[#This Row],[Units sold (Anually)]]</f>
        <v>-51239160</v>
      </c>
      <c r="P1540" s="2">
        <f ca="1" xml:space="preserve"> (Table7[[#This Row],[Original Price]] - Table7[[#This Row],[Selling Price]]) * Table7[[#This Row],[Units sold (Anually)]]</f>
        <v>2520000</v>
      </c>
      <c r="Q1540" s="2">
        <f ca="1" xml:space="preserve"> Table7[[#This Row],[Sales]] - Table7[[#This Row],[Discount]]</f>
        <v>24353580</v>
      </c>
    </row>
    <row r="1541" spans="1:17">
      <c r="A1541" t="s">
        <v>23</v>
      </c>
      <c r="B1541" t="s">
        <v>321</v>
      </c>
      <c r="C1541" t="s">
        <v>322</v>
      </c>
      <c r="D1541" t="s">
        <v>30</v>
      </c>
      <c r="E1541" s="6" t="s">
        <v>31</v>
      </c>
      <c r="F1541" t="s">
        <v>16</v>
      </c>
      <c r="G1541">
        <v>4.3</v>
      </c>
      <c r="H1541" s="2">
        <v>15499</v>
      </c>
      <c r="I1541" s="2">
        <v>15999</v>
      </c>
      <c r="J1541" t="s">
        <v>323</v>
      </c>
      <c r="K1541">
        <v>500</v>
      </c>
      <c r="L1541">
        <v>3.1251953247077902</v>
      </c>
      <c r="M1541">
        <f t="shared" ca="1" si="24"/>
        <v>186</v>
      </c>
      <c r="N1541" s="2">
        <f ca="1" xml:space="preserve"> Table7[[#This Row],[Selling Price]] * Table7[[#This Row],[Units sold (Anually)]]</f>
        <v>2882814</v>
      </c>
      <c r="O1541" s="2">
        <f ca="1" xml:space="preserve"> (-Table7[[#This Row],[Original Price]] - Table7[[#This Row],[Selling Price]])  * Table7[[#This Row],[Units sold (Anually)]]</f>
        <v>-5858628</v>
      </c>
      <c r="P1541" s="2">
        <f ca="1" xml:space="preserve"> (Table7[[#This Row],[Original Price]] - Table7[[#This Row],[Selling Price]]) * Table7[[#This Row],[Units sold (Anually)]]</f>
        <v>93000</v>
      </c>
      <c r="Q1541" s="2">
        <f ca="1" xml:space="preserve"> Table7[[#This Row],[Sales]] - Table7[[#This Row],[Discount]]</f>
        <v>2882314</v>
      </c>
    </row>
    <row r="1542" spans="1:17">
      <c r="A1542" t="s">
        <v>18</v>
      </c>
      <c r="B1542">
        <v>7.2</v>
      </c>
      <c r="C1542" t="s">
        <v>980</v>
      </c>
      <c r="D1542" t="s">
        <v>45</v>
      </c>
      <c r="E1542" s="6" t="s">
        <v>31</v>
      </c>
      <c r="F1542" t="s">
        <v>16</v>
      </c>
      <c r="G1542">
        <v>4.0999999999999996</v>
      </c>
      <c r="H1542" s="2">
        <v>20999</v>
      </c>
      <c r="I1542" s="2">
        <v>20999</v>
      </c>
      <c r="J1542" t="s">
        <v>604</v>
      </c>
      <c r="K1542">
        <v>0</v>
      </c>
      <c r="L1542">
        <v>0</v>
      </c>
      <c r="M1542">
        <f t="shared" ca="1" si="24"/>
        <v>489</v>
      </c>
      <c r="N1542" s="2">
        <f ca="1" xml:space="preserve"> Table7[[#This Row],[Selling Price]] * Table7[[#This Row],[Units sold (Anually)]]</f>
        <v>10268511</v>
      </c>
      <c r="O1542" s="2">
        <f ca="1" xml:space="preserve"> (-Table7[[#This Row],[Original Price]] - Table7[[#This Row],[Selling Price]])  * Table7[[#This Row],[Units sold (Anually)]]</f>
        <v>-20537022</v>
      </c>
      <c r="P1542" s="2">
        <f ca="1" xml:space="preserve"> (Table7[[#This Row],[Original Price]] - Table7[[#This Row],[Selling Price]]) * Table7[[#This Row],[Units sold (Anually)]]</f>
        <v>0</v>
      </c>
      <c r="Q1542" s="2">
        <f ca="1" xml:space="preserve"> Table7[[#This Row],[Sales]] - Table7[[#This Row],[Discount]]</f>
        <v>10268511</v>
      </c>
    </row>
    <row r="1543" spans="1:17">
      <c r="A1543" t="s">
        <v>11</v>
      </c>
      <c r="B1543" t="s">
        <v>1915</v>
      </c>
      <c r="C1543" t="s">
        <v>1095</v>
      </c>
      <c r="D1543" t="s">
        <v>277</v>
      </c>
      <c r="E1543" s="6" t="s">
        <v>46</v>
      </c>
      <c r="F1543" t="s">
        <v>16</v>
      </c>
      <c r="G1543">
        <v>4.5999999999999996</v>
      </c>
      <c r="H1543" s="2">
        <v>95000</v>
      </c>
      <c r="I1543" s="2">
        <v>95000</v>
      </c>
      <c r="J1543" t="s">
        <v>1916</v>
      </c>
      <c r="K1543">
        <v>0</v>
      </c>
      <c r="L1543">
        <v>0</v>
      </c>
      <c r="M1543">
        <f t="shared" ca="1" si="24"/>
        <v>114</v>
      </c>
      <c r="N1543" s="2">
        <f ca="1" xml:space="preserve"> Table7[[#This Row],[Selling Price]] * Table7[[#This Row],[Units sold (Anually)]]</f>
        <v>10830000</v>
      </c>
      <c r="O1543" s="2">
        <f ca="1" xml:space="preserve"> (-Table7[[#This Row],[Original Price]] - Table7[[#This Row],[Selling Price]])  * Table7[[#This Row],[Units sold (Anually)]]</f>
        <v>-21660000</v>
      </c>
      <c r="P1543" s="2">
        <f ca="1" xml:space="preserve"> (Table7[[#This Row],[Original Price]] - Table7[[#This Row],[Selling Price]]) * Table7[[#This Row],[Units sold (Anually)]]</f>
        <v>0</v>
      </c>
      <c r="Q1543" s="2">
        <f ca="1" xml:space="preserve"> Table7[[#This Row],[Sales]] - Table7[[#This Row],[Discount]]</f>
        <v>10830000</v>
      </c>
    </row>
    <row r="1544" spans="1:17">
      <c r="A1544" t="s">
        <v>56</v>
      </c>
      <c r="B1544" t="s">
        <v>1076</v>
      </c>
      <c r="C1544" t="s">
        <v>1823</v>
      </c>
      <c r="D1544" t="s">
        <v>30</v>
      </c>
      <c r="E1544" s="6" t="s">
        <v>31</v>
      </c>
      <c r="F1544" t="s">
        <v>16</v>
      </c>
      <c r="G1544">
        <v>4.0999999999999996</v>
      </c>
      <c r="H1544" s="2">
        <v>13399</v>
      </c>
      <c r="I1544" s="2">
        <v>14399</v>
      </c>
      <c r="J1544" t="s">
        <v>1078</v>
      </c>
      <c r="K1544">
        <v>1000</v>
      </c>
      <c r="L1544">
        <v>6.9449267310229796</v>
      </c>
      <c r="M1544">
        <f t="shared" ca="1" si="24"/>
        <v>196</v>
      </c>
      <c r="N1544" s="2">
        <f ca="1" xml:space="preserve"> Table7[[#This Row],[Selling Price]] * Table7[[#This Row],[Units sold (Anually)]]</f>
        <v>2626204</v>
      </c>
      <c r="O1544" s="2">
        <f ca="1" xml:space="preserve"> (-Table7[[#This Row],[Original Price]] - Table7[[#This Row],[Selling Price]])  * Table7[[#This Row],[Units sold (Anually)]]</f>
        <v>-5448408</v>
      </c>
      <c r="P1544" s="2">
        <f ca="1" xml:space="preserve"> (Table7[[#This Row],[Original Price]] - Table7[[#This Row],[Selling Price]]) * Table7[[#This Row],[Units sold (Anually)]]</f>
        <v>196000</v>
      </c>
      <c r="Q1544" s="2">
        <f ca="1" xml:space="preserve"> Table7[[#This Row],[Sales]] - Table7[[#This Row],[Discount]]</f>
        <v>2625204</v>
      </c>
    </row>
    <row r="1545" spans="1:17">
      <c r="A1545" t="s">
        <v>11</v>
      </c>
      <c r="B1545" t="s">
        <v>60</v>
      </c>
      <c r="C1545" t="s">
        <v>35</v>
      </c>
      <c r="D1545" t="s">
        <v>45</v>
      </c>
      <c r="E1545" s="6" t="s">
        <v>15</v>
      </c>
      <c r="F1545" t="s">
        <v>16</v>
      </c>
      <c r="G1545">
        <v>3.9</v>
      </c>
      <c r="H1545" s="2">
        <v>14999</v>
      </c>
      <c r="I1545" s="2">
        <v>14999</v>
      </c>
      <c r="J1545" t="s">
        <v>61</v>
      </c>
      <c r="K1545">
        <v>0</v>
      </c>
      <c r="L1545">
        <v>0</v>
      </c>
      <c r="M1545">
        <f t="shared" ca="1" si="24"/>
        <v>426</v>
      </c>
      <c r="N1545" s="2">
        <f ca="1" xml:space="preserve"> Table7[[#This Row],[Selling Price]] * Table7[[#This Row],[Units sold (Anually)]]</f>
        <v>6389574</v>
      </c>
      <c r="O1545" s="2">
        <f ca="1" xml:space="preserve"> (-Table7[[#This Row],[Original Price]] - Table7[[#This Row],[Selling Price]])  * Table7[[#This Row],[Units sold (Anually)]]</f>
        <v>-12779148</v>
      </c>
      <c r="P1545" s="2">
        <f ca="1" xml:space="preserve"> (Table7[[#This Row],[Original Price]] - Table7[[#This Row],[Selling Price]]) * Table7[[#This Row],[Units sold (Anually)]]</f>
        <v>0</v>
      </c>
      <c r="Q1545" s="2">
        <f ca="1" xml:space="preserve"> Table7[[#This Row],[Sales]] - Table7[[#This Row],[Discount]]</f>
        <v>6389574</v>
      </c>
    </row>
    <row r="1546" spans="1:17">
      <c r="A1546" t="s">
        <v>67</v>
      </c>
      <c r="B1546" t="s">
        <v>311</v>
      </c>
      <c r="C1546" t="s">
        <v>93</v>
      </c>
      <c r="D1546" t="s">
        <v>20</v>
      </c>
      <c r="E1546" s="6" t="s">
        <v>21</v>
      </c>
      <c r="F1546" t="s">
        <v>16</v>
      </c>
      <c r="G1546">
        <v>4.2</v>
      </c>
      <c r="H1546" s="2">
        <v>10000</v>
      </c>
      <c r="I1546" s="2">
        <v>10000</v>
      </c>
      <c r="J1546" t="s">
        <v>312</v>
      </c>
      <c r="K1546">
        <v>0</v>
      </c>
      <c r="L1546">
        <v>0</v>
      </c>
      <c r="M1546">
        <f t="shared" ca="1" si="24"/>
        <v>386</v>
      </c>
      <c r="N1546" s="2">
        <f ca="1" xml:space="preserve"> Table7[[#This Row],[Selling Price]] * Table7[[#This Row],[Units sold (Anually)]]</f>
        <v>3860000</v>
      </c>
      <c r="O1546" s="2">
        <f ca="1" xml:space="preserve"> (-Table7[[#This Row],[Original Price]] - Table7[[#This Row],[Selling Price]])  * Table7[[#This Row],[Units sold (Anually)]]</f>
        <v>-7720000</v>
      </c>
      <c r="P1546" s="2">
        <f ca="1" xml:space="preserve"> (Table7[[#This Row],[Original Price]] - Table7[[#This Row],[Selling Price]]) * Table7[[#This Row],[Units sold (Anually)]]</f>
        <v>0</v>
      </c>
      <c r="Q1546" s="2">
        <f ca="1" xml:space="preserve"> Table7[[#This Row],[Sales]] - Table7[[#This Row],[Discount]]</f>
        <v>3860000</v>
      </c>
    </row>
    <row r="1547" spans="1:17">
      <c r="A1547" t="s">
        <v>11</v>
      </c>
      <c r="B1547" t="s">
        <v>1917</v>
      </c>
      <c r="C1547" t="s">
        <v>897</v>
      </c>
      <c r="D1547" t="s">
        <v>30</v>
      </c>
      <c r="E1547" s="6" t="s">
        <v>70</v>
      </c>
      <c r="F1547" t="s">
        <v>16</v>
      </c>
      <c r="G1547">
        <v>4.4000000000000004</v>
      </c>
      <c r="H1547" s="2">
        <v>41900</v>
      </c>
      <c r="I1547" s="2">
        <v>41900</v>
      </c>
      <c r="J1547" t="s">
        <v>1918</v>
      </c>
      <c r="K1547">
        <v>0</v>
      </c>
      <c r="L1547">
        <v>0</v>
      </c>
      <c r="M1547">
        <f t="shared" ca="1" si="24"/>
        <v>365</v>
      </c>
      <c r="N1547" s="2">
        <f ca="1" xml:space="preserve"> Table7[[#This Row],[Selling Price]] * Table7[[#This Row],[Units sold (Anually)]]</f>
        <v>15293500</v>
      </c>
      <c r="O1547" s="2">
        <f ca="1" xml:space="preserve"> (-Table7[[#This Row],[Original Price]] - Table7[[#This Row],[Selling Price]])  * Table7[[#This Row],[Units sold (Anually)]]</f>
        <v>-30587000</v>
      </c>
      <c r="P1547" s="2">
        <f ca="1" xml:space="preserve"> (Table7[[#This Row],[Original Price]] - Table7[[#This Row],[Selling Price]]) * Table7[[#This Row],[Units sold (Anually)]]</f>
        <v>0</v>
      </c>
      <c r="Q1547" s="2">
        <f ca="1" xml:space="preserve"> Table7[[#This Row],[Sales]] - Table7[[#This Row],[Discount]]</f>
        <v>15293500</v>
      </c>
    </row>
    <row r="1548" spans="1:17">
      <c r="A1548" t="s">
        <v>11</v>
      </c>
      <c r="B1548" t="s">
        <v>1919</v>
      </c>
      <c r="C1548" t="s">
        <v>887</v>
      </c>
      <c r="D1548" t="s">
        <v>20</v>
      </c>
      <c r="E1548" s="6" t="s">
        <v>21</v>
      </c>
      <c r="F1548" t="s">
        <v>16</v>
      </c>
      <c r="G1548">
        <v>3.9</v>
      </c>
      <c r="H1548" s="2">
        <v>40690</v>
      </c>
      <c r="I1548" s="2">
        <v>40690</v>
      </c>
      <c r="J1548" t="s">
        <v>1920</v>
      </c>
      <c r="K1548">
        <v>0</v>
      </c>
      <c r="L1548">
        <v>0</v>
      </c>
      <c r="M1548">
        <f t="shared" ca="1" si="24"/>
        <v>108</v>
      </c>
      <c r="N1548" s="2">
        <f ca="1" xml:space="preserve"> Table7[[#This Row],[Selling Price]] * Table7[[#This Row],[Units sold (Anually)]]</f>
        <v>4394520</v>
      </c>
      <c r="O1548" s="2">
        <f ca="1" xml:space="preserve"> (-Table7[[#This Row],[Original Price]] - Table7[[#This Row],[Selling Price]])  * Table7[[#This Row],[Units sold (Anually)]]</f>
        <v>-8789040</v>
      </c>
      <c r="P1548" s="2">
        <f ca="1" xml:space="preserve"> (Table7[[#This Row],[Original Price]] - Table7[[#This Row],[Selling Price]]) * Table7[[#This Row],[Units sold (Anually)]]</f>
        <v>0</v>
      </c>
      <c r="Q1548" s="2">
        <f ca="1" xml:space="preserve"> Table7[[#This Row],[Sales]] - Table7[[#This Row],[Discount]]</f>
        <v>4394520</v>
      </c>
    </row>
    <row r="1549" spans="1:17">
      <c r="A1549" t="s">
        <v>87</v>
      </c>
      <c r="B1549" t="s">
        <v>1921</v>
      </c>
      <c r="C1549" t="s">
        <v>177</v>
      </c>
      <c r="D1549" t="s">
        <v>81</v>
      </c>
      <c r="E1549" s="6" t="s">
        <v>14</v>
      </c>
      <c r="F1549" t="s">
        <v>16</v>
      </c>
      <c r="G1549">
        <v>3.7</v>
      </c>
      <c r="H1549" s="2">
        <v>5299</v>
      </c>
      <c r="I1549" s="2">
        <v>5299</v>
      </c>
      <c r="J1549" t="s">
        <v>1922</v>
      </c>
      <c r="K1549">
        <v>0</v>
      </c>
      <c r="L1549">
        <v>0</v>
      </c>
      <c r="M1549">
        <f t="shared" ca="1" si="24"/>
        <v>129</v>
      </c>
      <c r="N1549" s="2">
        <f ca="1" xml:space="preserve"> Table7[[#This Row],[Selling Price]] * Table7[[#This Row],[Units sold (Anually)]]</f>
        <v>683571</v>
      </c>
      <c r="O1549" s="2">
        <f ca="1" xml:space="preserve"> (-Table7[[#This Row],[Original Price]] - Table7[[#This Row],[Selling Price]])  * Table7[[#This Row],[Units sold (Anually)]]</f>
        <v>-1367142</v>
      </c>
      <c r="P1549" s="2">
        <f ca="1" xml:space="preserve"> (Table7[[#This Row],[Original Price]] - Table7[[#This Row],[Selling Price]]) * Table7[[#This Row],[Units sold (Anually)]]</f>
        <v>0</v>
      </c>
      <c r="Q1549" s="2">
        <f ca="1" xml:space="preserve"> Table7[[#This Row],[Sales]] - Table7[[#This Row],[Discount]]</f>
        <v>683571</v>
      </c>
    </row>
    <row r="1550" spans="1:17">
      <c r="A1550" t="s">
        <v>11</v>
      </c>
      <c r="B1550" t="s">
        <v>1298</v>
      </c>
      <c r="C1550" t="s">
        <v>1923</v>
      </c>
      <c r="D1550" t="s">
        <v>277</v>
      </c>
      <c r="E1550" s="6" t="s">
        <v>63</v>
      </c>
      <c r="F1550" t="s">
        <v>16</v>
      </c>
      <c r="G1550">
        <v>4.4000000000000004</v>
      </c>
      <c r="H1550" s="2">
        <v>149999</v>
      </c>
      <c r="I1550" s="2">
        <v>171999</v>
      </c>
      <c r="J1550" t="s">
        <v>1300</v>
      </c>
      <c r="K1550">
        <v>22000</v>
      </c>
      <c r="L1550">
        <v>12.7907720393723</v>
      </c>
      <c r="M1550">
        <f t="shared" ca="1" si="24"/>
        <v>227</v>
      </c>
      <c r="N1550" s="2">
        <f ca="1" xml:space="preserve"> Table7[[#This Row],[Selling Price]] * Table7[[#This Row],[Units sold (Anually)]]</f>
        <v>34049773</v>
      </c>
      <c r="O1550" s="2">
        <f ca="1" xml:space="preserve"> (-Table7[[#This Row],[Original Price]] - Table7[[#This Row],[Selling Price]])  * Table7[[#This Row],[Units sold (Anually)]]</f>
        <v>-73093546</v>
      </c>
      <c r="P1550" s="2">
        <f ca="1" xml:space="preserve"> (Table7[[#This Row],[Original Price]] - Table7[[#This Row],[Selling Price]]) * Table7[[#This Row],[Units sold (Anually)]]</f>
        <v>4994000</v>
      </c>
      <c r="Q1550" s="2">
        <f ca="1" xml:space="preserve"> Table7[[#This Row],[Sales]] - Table7[[#This Row],[Discount]]</f>
        <v>34027773</v>
      </c>
    </row>
    <row r="1551" spans="1:17">
      <c r="A1551" t="s">
        <v>11</v>
      </c>
      <c r="B1551" t="s">
        <v>551</v>
      </c>
      <c r="C1551" t="s">
        <v>448</v>
      </c>
      <c r="D1551" t="s">
        <v>14</v>
      </c>
      <c r="E1551" s="6" t="s">
        <v>15</v>
      </c>
      <c r="F1551" t="s">
        <v>16</v>
      </c>
      <c r="G1551">
        <v>4.4000000000000004</v>
      </c>
      <c r="H1551" s="2">
        <v>28999</v>
      </c>
      <c r="I1551" s="2">
        <v>31999</v>
      </c>
      <c r="J1551" t="s">
        <v>553</v>
      </c>
      <c r="K1551">
        <v>3000</v>
      </c>
      <c r="L1551">
        <v>9.3752929779055592</v>
      </c>
      <c r="M1551">
        <f t="shared" ca="1" si="24"/>
        <v>128</v>
      </c>
      <c r="N1551" s="2">
        <f ca="1" xml:space="preserve"> Table7[[#This Row],[Selling Price]] * Table7[[#This Row],[Units sold (Anually)]]</f>
        <v>3711872</v>
      </c>
      <c r="O1551" s="2">
        <f ca="1" xml:space="preserve"> (-Table7[[#This Row],[Original Price]] - Table7[[#This Row],[Selling Price]])  * Table7[[#This Row],[Units sold (Anually)]]</f>
        <v>-7807744</v>
      </c>
      <c r="P1551" s="2">
        <f ca="1" xml:space="preserve"> (Table7[[#This Row],[Original Price]] - Table7[[#This Row],[Selling Price]]) * Table7[[#This Row],[Units sold (Anually)]]</f>
        <v>384000</v>
      </c>
      <c r="Q1551" s="2">
        <f ca="1" xml:space="preserve"> Table7[[#This Row],[Sales]] - Table7[[#This Row],[Discount]]</f>
        <v>3708872</v>
      </c>
    </row>
    <row r="1552" spans="1:17">
      <c r="A1552" t="s">
        <v>11</v>
      </c>
      <c r="B1552" t="s">
        <v>1661</v>
      </c>
      <c r="C1552" t="s">
        <v>89</v>
      </c>
      <c r="D1552" t="s">
        <v>20</v>
      </c>
      <c r="E1552" s="6" t="s">
        <v>70</v>
      </c>
      <c r="F1552" t="s">
        <v>16</v>
      </c>
      <c r="G1552">
        <v>4.3</v>
      </c>
      <c r="H1552" s="2">
        <v>7990</v>
      </c>
      <c r="I1552" s="2">
        <v>8700</v>
      </c>
      <c r="J1552" t="s">
        <v>1662</v>
      </c>
      <c r="K1552">
        <v>710</v>
      </c>
      <c r="L1552">
        <v>8.1609195402298802</v>
      </c>
      <c r="M1552">
        <f t="shared" ca="1" si="24"/>
        <v>203</v>
      </c>
      <c r="N1552" s="2">
        <f ca="1" xml:space="preserve"> Table7[[#This Row],[Selling Price]] * Table7[[#This Row],[Units sold (Anually)]]</f>
        <v>1621970</v>
      </c>
      <c r="O1552" s="2">
        <f ca="1" xml:space="preserve"> (-Table7[[#This Row],[Original Price]] - Table7[[#This Row],[Selling Price]])  * Table7[[#This Row],[Units sold (Anually)]]</f>
        <v>-3388070</v>
      </c>
      <c r="P1552" s="2">
        <f ca="1" xml:space="preserve"> (Table7[[#This Row],[Original Price]] - Table7[[#This Row],[Selling Price]]) * Table7[[#This Row],[Units sold (Anually)]]</f>
        <v>144130</v>
      </c>
      <c r="Q1552" s="2">
        <f ca="1" xml:space="preserve"> Table7[[#This Row],[Sales]] - Table7[[#This Row],[Discount]]</f>
        <v>1621260</v>
      </c>
    </row>
    <row r="1553" spans="1:17">
      <c r="A1553" t="s">
        <v>33</v>
      </c>
      <c r="B1553" t="s">
        <v>477</v>
      </c>
      <c r="C1553" t="s">
        <v>420</v>
      </c>
      <c r="D1553" t="s">
        <v>20</v>
      </c>
      <c r="E1553" s="6" t="s">
        <v>70</v>
      </c>
      <c r="F1553" t="s">
        <v>16</v>
      </c>
      <c r="G1553">
        <v>4.5</v>
      </c>
      <c r="H1553" s="2">
        <v>24999</v>
      </c>
      <c r="I1553" s="2">
        <v>31500</v>
      </c>
      <c r="J1553" t="s">
        <v>478</v>
      </c>
      <c r="K1553">
        <v>6501</v>
      </c>
      <c r="L1553">
        <v>20.6380952380952</v>
      </c>
      <c r="M1553">
        <f t="shared" ca="1" si="24"/>
        <v>126</v>
      </c>
      <c r="N1553" s="2">
        <f ca="1" xml:space="preserve"> Table7[[#This Row],[Selling Price]] * Table7[[#This Row],[Units sold (Anually)]]</f>
        <v>3149874</v>
      </c>
      <c r="O1553" s="2">
        <f ca="1" xml:space="preserve"> (-Table7[[#This Row],[Original Price]] - Table7[[#This Row],[Selling Price]])  * Table7[[#This Row],[Units sold (Anually)]]</f>
        <v>-7118874</v>
      </c>
      <c r="P1553" s="2">
        <f ca="1" xml:space="preserve"> (Table7[[#This Row],[Original Price]] - Table7[[#This Row],[Selling Price]]) * Table7[[#This Row],[Units sold (Anually)]]</f>
        <v>819126</v>
      </c>
      <c r="Q1553" s="2">
        <f ca="1" xml:space="preserve"> Table7[[#This Row],[Sales]] - Table7[[#This Row],[Discount]]</f>
        <v>3143373</v>
      </c>
    </row>
    <row r="1554" spans="1:17">
      <c r="A1554" t="s">
        <v>23</v>
      </c>
      <c r="B1554" t="s">
        <v>814</v>
      </c>
      <c r="C1554" t="s">
        <v>1924</v>
      </c>
      <c r="D1554" t="s">
        <v>45</v>
      </c>
      <c r="E1554" s="6" t="s">
        <v>31</v>
      </c>
      <c r="F1554" t="s">
        <v>16</v>
      </c>
      <c r="G1554">
        <v>4.3</v>
      </c>
      <c r="H1554" s="2">
        <v>16999</v>
      </c>
      <c r="I1554" s="2">
        <v>18999</v>
      </c>
      <c r="J1554" t="s">
        <v>816</v>
      </c>
      <c r="K1554">
        <v>2000</v>
      </c>
      <c r="L1554">
        <v>10.5268698352544</v>
      </c>
      <c r="M1554">
        <f t="shared" ca="1" si="24"/>
        <v>220</v>
      </c>
      <c r="N1554" s="2">
        <f ca="1" xml:space="preserve"> Table7[[#This Row],[Selling Price]] * Table7[[#This Row],[Units sold (Anually)]]</f>
        <v>3739780</v>
      </c>
      <c r="O1554" s="2">
        <f ca="1" xml:space="preserve"> (-Table7[[#This Row],[Original Price]] - Table7[[#This Row],[Selling Price]])  * Table7[[#This Row],[Units sold (Anually)]]</f>
        <v>-7919560</v>
      </c>
      <c r="P1554" s="2">
        <f ca="1" xml:space="preserve"> (Table7[[#This Row],[Original Price]] - Table7[[#This Row],[Selling Price]]) * Table7[[#This Row],[Units sold (Anually)]]</f>
        <v>440000</v>
      </c>
      <c r="Q1554" s="2">
        <f ca="1" xml:space="preserve"> Table7[[#This Row],[Sales]] - Table7[[#This Row],[Discount]]</f>
        <v>3737780</v>
      </c>
    </row>
    <row r="1555" spans="1:17">
      <c r="A1555" t="s">
        <v>11</v>
      </c>
      <c r="B1555" t="s">
        <v>1925</v>
      </c>
      <c r="C1555" t="s">
        <v>80</v>
      </c>
      <c r="D1555" t="s">
        <v>20</v>
      </c>
      <c r="E1555" s="6" t="s">
        <v>21</v>
      </c>
      <c r="F1555" t="s">
        <v>16</v>
      </c>
      <c r="G1555">
        <v>4.2</v>
      </c>
      <c r="H1555" s="2">
        <v>8200</v>
      </c>
      <c r="I1555" s="2">
        <v>8200</v>
      </c>
      <c r="J1555" t="s">
        <v>1926</v>
      </c>
      <c r="K1555">
        <v>0</v>
      </c>
      <c r="L1555">
        <v>0</v>
      </c>
      <c r="M1555">
        <f t="shared" ca="1" si="24"/>
        <v>473</v>
      </c>
      <c r="N1555" s="2">
        <f ca="1" xml:space="preserve"> Table7[[#This Row],[Selling Price]] * Table7[[#This Row],[Units sold (Anually)]]</f>
        <v>3878600</v>
      </c>
      <c r="O1555" s="2">
        <f ca="1" xml:space="preserve"> (-Table7[[#This Row],[Original Price]] - Table7[[#This Row],[Selling Price]])  * Table7[[#This Row],[Units sold (Anually)]]</f>
        <v>-7757200</v>
      </c>
      <c r="P1555" s="2">
        <f ca="1" xml:space="preserve"> (Table7[[#This Row],[Original Price]] - Table7[[#This Row],[Selling Price]]) * Table7[[#This Row],[Units sold (Anually)]]</f>
        <v>0</v>
      </c>
      <c r="Q1555" s="2">
        <f ca="1" xml:space="preserve"> Table7[[#This Row],[Sales]] - Table7[[#This Row],[Discount]]</f>
        <v>3878600</v>
      </c>
    </row>
    <row r="1556" spans="1:17">
      <c r="A1556" t="s">
        <v>11</v>
      </c>
      <c r="B1556" t="s">
        <v>112</v>
      </c>
      <c r="C1556" t="s">
        <v>123</v>
      </c>
      <c r="D1556" t="s">
        <v>45</v>
      </c>
      <c r="E1556" s="6" t="s">
        <v>31</v>
      </c>
      <c r="F1556" t="s">
        <v>16</v>
      </c>
      <c r="G1556">
        <v>4.5</v>
      </c>
      <c r="H1556" s="2">
        <v>70000</v>
      </c>
      <c r="I1556" s="2">
        <v>70000</v>
      </c>
      <c r="J1556" t="s">
        <v>114</v>
      </c>
      <c r="K1556">
        <v>0</v>
      </c>
      <c r="L1556">
        <v>0</v>
      </c>
      <c r="M1556">
        <f t="shared" ca="1" si="24"/>
        <v>337</v>
      </c>
      <c r="N1556" s="2">
        <f ca="1" xml:space="preserve"> Table7[[#This Row],[Selling Price]] * Table7[[#This Row],[Units sold (Anually)]]</f>
        <v>23590000</v>
      </c>
      <c r="O1556" s="2">
        <f ca="1" xml:space="preserve"> (-Table7[[#This Row],[Original Price]] - Table7[[#This Row],[Selling Price]])  * Table7[[#This Row],[Units sold (Anually)]]</f>
        <v>-47180000</v>
      </c>
      <c r="P1556" s="2">
        <f ca="1" xml:space="preserve"> (Table7[[#This Row],[Original Price]] - Table7[[#This Row],[Selling Price]]) * Table7[[#This Row],[Units sold (Anually)]]</f>
        <v>0</v>
      </c>
      <c r="Q1556" s="2">
        <f ca="1" xml:space="preserve"> Table7[[#This Row],[Sales]] - Table7[[#This Row],[Discount]]</f>
        <v>23590000</v>
      </c>
    </row>
    <row r="1557" spans="1:17">
      <c r="A1557" t="s">
        <v>72</v>
      </c>
      <c r="B1557" t="s">
        <v>405</v>
      </c>
      <c r="C1557" t="s">
        <v>568</v>
      </c>
      <c r="D1557" t="s">
        <v>45</v>
      </c>
      <c r="E1557" s="6" t="s">
        <v>31</v>
      </c>
      <c r="F1557" t="s">
        <v>16</v>
      </c>
      <c r="G1557">
        <v>4.3</v>
      </c>
      <c r="H1557" s="2">
        <v>15490</v>
      </c>
      <c r="I1557" s="2">
        <v>15490</v>
      </c>
      <c r="J1557" t="s">
        <v>407</v>
      </c>
      <c r="K1557">
        <v>0</v>
      </c>
      <c r="L1557">
        <v>0</v>
      </c>
      <c r="M1557">
        <f t="shared" ca="1" si="24"/>
        <v>120</v>
      </c>
      <c r="N1557" s="2">
        <f ca="1" xml:space="preserve"> Table7[[#This Row],[Selling Price]] * Table7[[#This Row],[Units sold (Anually)]]</f>
        <v>1858800</v>
      </c>
      <c r="O1557" s="2">
        <f ca="1" xml:space="preserve"> (-Table7[[#This Row],[Original Price]] - Table7[[#This Row],[Selling Price]])  * Table7[[#This Row],[Units sold (Anually)]]</f>
        <v>-3717600</v>
      </c>
      <c r="P1557" s="2">
        <f ca="1" xml:space="preserve"> (Table7[[#This Row],[Original Price]] - Table7[[#This Row],[Selling Price]]) * Table7[[#This Row],[Units sold (Anually)]]</f>
        <v>0</v>
      </c>
      <c r="Q1557" s="2">
        <f ca="1" xml:space="preserve"> Table7[[#This Row],[Sales]] - Table7[[#This Row],[Discount]]</f>
        <v>1858800</v>
      </c>
    </row>
    <row r="1558" spans="1:17">
      <c r="A1558" t="s">
        <v>23</v>
      </c>
      <c r="B1558" t="s">
        <v>137</v>
      </c>
      <c r="C1558" t="s">
        <v>294</v>
      </c>
      <c r="D1558" t="s">
        <v>277</v>
      </c>
      <c r="E1558" s="6" t="s">
        <v>2554</v>
      </c>
      <c r="F1558" t="s">
        <v>16</v>
      </c>
      <c r="G1558">
        <v>4.2</v>
      </c>
      <c r="H1558" s="2">
        <v>32999</v>
      </c>
      <c r="I1558" s="2">
        <v>34999</v>
      </c>
      <c r="J1558" t="s">
        <v>138</v>
      </c>
      <c r="K1558">
        <v>2000</v>
      </c>
      <c r="L1558">
        <v>5.7144489842566903</v>
      </c>
      <c r="M1558">
        <f t="shared" ca="1" si="24"/>
        <v>249</v>
      </c>
      <c r="N1558" s="2">
        <f ca="1" xml:space="preserve"> Table7[[#This Row],[Selling Price]] * Table7[[#This Row],[Units sold (Anually)]]</f>
        <v>8216751</v>
      </c>
      <c r="O1558" s="2">
        <f ca="1" xml:space="preserve"> (-Table7[[#This Row],[Original Price]] - Table7[[#This Row],[Selling Price]])  * Table7[[#This Row],[Units sold (Anually)]]</f>
        <v>-16931502</v>
      </c>
      <c r="P1558" s="2">
        <f ca="1" xml:space="preserve"> (Table7[[#This Row],[Original Price]] - Table7[[#This Row],[Selling Price]]) * Table7[[#This Row],[Units sold (Anually)]]</f>
        <v>498000</v>
      </c>
      <c r="Q1558" s="2">
        <f ca="1" xml:space="preserve"> Table7[[#This Row],[Sales]] - Table7[[#This Row],[Discount]]</f>
        <v>8214751</v>
      </c>
    </row>
    <row r="1559" spans="1:17">
      <c r="A1559" t="s">
        <v>196</v>
      </c>
      <c r="B1559" t="s">
        <v>1158</v>
      </c>
      <c r="C1559" t="s">
        <v>1927</v>
      </c>
      <c r="D1559" t="s">
        <v>50</v>
      </c>
      <c r="E1559" s="6" t="s">
        <v>70</v>
      </c>
      <c r="F1559" t="s">
        <v>16</v>
      </c>
      <c r="G1559">
        <v>4</v>
      </c>
      <c r="H1559" s="2">
        <v>35990</v>
      </c>
      <c r="I1559" s="2">
        <v>35990</v>
      </c>
      <c r="J1559" t="s">
        <v>1160</v>
      </c>
      <c r="K1559">
        <v>0</v>
      </c>
      <c r="L1559">
        <v>0</v>
      </c>
      <c r="M1559">
        <f t="shared" ca="1" si="24"/>
        <v>338</v>
      </c>
      <c r="N1559" s="2">
        <f ca="1" xml:space="preserve"> Table7[[#This Row],[Selling Price]] * Table7[[#This Row],[Units sold (Anually)]]</f>
        <v>12164620</v>
      </c>
      <c r="O1559" s="2">
        <f ca="1" xml:space="preserve"> (-Table7[[#This Row],[Original Price]] - Table7[[#This Row],[Selling Price]])  * Table7[[#This Row],[Units sold (Anually)]]</f>
        <v>-24329240</v>
      </c>
      <c r="P1559" s="2">
        <f ca="1" xml:space="preserve"> (Table7[[#This Row],[Original Price]] - Table7[[#This Row],[Selling Price]]) * Table7[[#This Row],[Units sold (Anually)]]</f>
        <v>0</v>
      </c>
      <c r="Q1559" s="2">
        <f ca="1" xml:space="preserve"> Table7[[#This Row],[Sales]] - Table7[[#This Row],[Discount]]</f>
        <v>12164620</v>
      </c>
    </row>
    <row r="1560" spans="1:17">
      <c r="A1560" t="s">
        <v>67</v>
      </c>
      <c r="B1560" t="s">
        <v>1928</v>
      </c>
      <c r="C1560" t="s">
        <v>181</v>
      </c>
      <c r="D1560" t="s">
        <v>14</v>
      </c>
      <c r="E1560" s="6" t="s">
        <v>15</v>
      </c>
      <c r="F1560" t="s">
        <v>16</v>
      </c>
      <c r="G1560">
        <v>4.4000000000000004</v>
      </c>
      <c r="H1560" s="2">
        <v>34990</v>
      </c>
      <c r="I1560" s="2">
        <v>37990</v>
      </c>
      <c r="J1560" t="s">
        <v>1929</v>
      </c>
      <c r="K1560">
        <v>3000</v>
      </c>
      <c r="L1560">
        <v>7.8968149513029697</v>
      </c>
      <c r="M1560">
        <f t="shared" ca="1" si="24"/>
        <v>297</v>
      </c>
      <c r="N1560" s="2">
        <f ca="1" xml:space="preserve"> Table7[[#This Row],[Selling Price]] * Table7[[#This Row],[Units sold (Anually)]]</f>
        <v>10392030</v>
      </c>
      <c r="O1560" s="2">
        <f ca="1" xml:space="preserve"> (-Table7[[#This Row],[Original Price]] - Table7[[#This Row],[Selling Price]])  * Table7[[#This Row],[Units sold (Anually)]]</f>
        <v>-21675060</v>
      </c>
      <c r="P1560" s="2">
        <f ca="1" xml:space="preserve"> (Table7[[#This Row],[Original Price]] - Table7[[#This Row],[Selling Price]]) * Table7[[#This Row],[Units sold (Anually)]]</f>
        <v>891000</v>
      </c>
      <c r="Q1560" s="2">
        <f ca="1" xml:space="preserve"> Table7[[#This Row],[Sales]] - Table7[[#This Row],[Discount]]</f>
        <v>10389030</v>
      </c>
    </row>
    <row r="1561" spans="1:17">
      <c r="A1561" t="s">
        <v>56</v>
      </c>
      <c r="B1561" t="s">
        <v>487</v>
      </c>
      <c r="C1561" t="s">
        <v>1151</v>
      </c>
      <c r="D1561" t="s">
        <v>30</v>
      </c>
      <c r="E1561" s="6" t="s">
        <v>31</v>
      </c>
      <c r="F1561" t="s">
        <v>16</v>
      </c>
      <c r="G1561">
        <v>4.3</v>
      </c>
      <c r="H1561" s="2">
        <v>14999</v>
      </c>
      <c r="I1561" s="2">
        <v>14999</v>
      </c>
      <c r="J1561" t="s">
        <v>489</v>
      </c>
      <c r="K1561">
        <v>0</v>
      </c>
      <c r="L1561">
        <v>0</v>
      </c>
      <c r="M1561">
        <f t="shared" ca="1" si="24"/>
        <v>296</v>
      </c>
      <c r="N1561" s="2">
        <f ca="1" xml:space="preserve"> Table7[[#This Row],[Selling Price]] * Table7[[#This Row],[Units sold (Anually)]]</f>
        <v>4439704</v>
      </c>
      <c r="O1561" s="2">
        <f ca="1" xml:space="preserve"> (-Table7[[#This Row],[Original Price]] - Table7[[#This Row],[Selling Price]])  * Table7[[#This Row],[Units sold (Anually)]]</f>
        <v>-8879408</v>
      </c>
      <c r="P1561" s="2">
        <f ca="1" xml:space="preserve"> (Table7[[#This Row],[Original Price]] - Table7[[#This Row],[Selling Price]]) * Table7[[#This Row],[Units sold (Anually)]]</f>
        <v>0</v>
      </c>
      <c r="Q1561" s="2">
        <f ca="1" xml:space="preserve"> Table7[[#This Row],[Sales]] - Table7[[#This Row],[Discount]]</f>
        <v>4439704</v>
      </c>
    </row>
    <row r="1562" spans="1:17">
      <c r="A1562" t="s">
        <v>56</v>
      </c>
      <c r="B1562" t="s">
        <v>978</v>
      </c>
      <c r="C1562" t="s">
        <v>35</v>
      </c>
      <c r="D1562" t="s">
        <v>30</v>
      </c>
      <c r="E1562" s="6" t="s">
        <v>31</v>
      </c>
      <c r="F1562" t="s">
        <v>16</v>
      </c>
      <c r="G1562">
        <v>4.3</v>
      </c>
      <c r="H1562" s="2">
        <v>10999</v>
      </c>
      <c r="I1562" s="2">
        <v>10999</v>
      </c>
      <c r="J1562" t="s">
        <v>979</v>
      </c>
      <c r="K1562">
        <v>0</v>
      </c>
      <c r="L1562">
        <v>0</v>
      </c>
      <c r="M1562">
        <f t="shared" ca="1" si="24"/>
        <v>362</v>
      </c>
      <c r="N1562" s="2">
        <f ca="1" xml:space="preserve"> Table7[[#This Row],[Selling Price]] * Table7[[#This Row],[Units sold (Anually)]]</f>
        <v>3981638</v>
      </c>
      <c r="O1562" s="2">
        <f ca="1" xml:space="preserve"> (-Table7[[#This Row],[Original Price]] - Table7[[#This Row],[Selling Price]])  * Table7[[#This Row],[Units sold (Anually)]]</f>
        <v>-7963276</v>
      </c>
      <c r="P1562" s="2">
        <f ca="1" xml:space="preserve"> (Table7[[#This Row],[Original Price]] - Table7[[#This Row],[Selling Price]]) * Table7[[#This Row],[Units sold (Anually)]]</f>
        <v>0</v>
      </c>
      <c r="Q1562" s="2">
        <f ca="1" xml:space="preserve"> Table7[[#This Row],[Sales]] - Table7[[#This Row],[Discount]]</f>
        <v>3981638</v>
      </c>
    </row>
    <row r="1563" spans="1:17">
      <c r="A1563" t="s">
        <v>33</v>
      </c>
      <c r="B1563" t="s">
        <v>1253</v>
      </c>
      <c r="C1563" t="s">
        <v>62</v>
      </c>
      <c r="D1563" t="s">
        <v>36</v>
      </c>
      <c r="E1563" s="6" t="s">
        <v>63</v>
      </c>
      <c r="F1563" t="s">
        <v>16</v>
      </c>
      <c r="G1563">
        <v>4.5</v>
      </c>
      <c r="H1563" s="2">
        <v>71999</v>
      </c>
      <c r="I1563" s="2">
        <v>74900</v>
      </c>
      <c r="J1563" t="s">
        <v>1254</v>
      </c>
      <c r="K1563">
        <v>2901</v>
      </c>
      <c r="L1563">
        <v>3.87316421895861</v>
      </c>
      <c r="M1563">
        <f t="shared" ca="1" si="24"/>
        <v>229</v>
      </c>
      <c r="N1563" s="2">
        <f ca="1" xml:space="preserve"> Table7[[#This Row],[Selling Price]] * Table7[[#This Row],[Units sold (Anually)]]</f>
        <v>16487771</v>
      </c>
      <c r="O1563" s="2">
        <f ca="1" xml:space="preserve"> (-Table7[[#This Row],[Original Price]] - Table7[[#This Row],[Selling Price]])  * Table7[[#This Row],[Units sold (Anually)]]</f>
        <v>-33639871</v>
      </c>
      <c r="P1563" s="2">
        <f ca="1" xml:space="preserve"> (Table7[[#This Row],[Original Price]] - Table7[[#This Row],[Selling Price]]) * Table7[[#This Row],[Units sold (Anually)]]</f>
        <v>664329</v>
      </c>
      <c r="Q1563" s="2">
        <f ca="1" xml:space="preserve"> Table7[[#This Row],[Sales]] - Table7[[#This Row],[Discount]]</f>
        <v>16484870</v>
      </c>
    </row>
    <row r="1564" spans="1:17">
      <c r="A1564" t="s">
        <v>83</v>
      </c>
      <c r="B1564" t="s">
        <v>1795</v>
      </c>
      <c r="C1564" t="s">
        <v>35</v>
      </c>
      <c r="D1564" t="s">
        <v>81</v>
      </c>
      <c r="E1564" s="6" t="s">
        <v>14</v>
      </c>
      <c r="F1564" t="s">
        <v>16</v>
      </c>
      <c r="G1564">
        <v>3.9</v>
      </c>
      <c r="H1564" s="2">
        <v>5490</v>
      </c>
      <c r="I1564" s="2">
        <v>5490</v>
      </c>
      <c r="J1564" t="s">
        <v>1796</v>
      </c>
      <c r="K1564">
        <v>0</v>
      </c>
      <c r="L1564">
        <v>0</v>
      </c>
      <c r="M1564">
        <f t="shared" ca="1" si="24"/>
        <v>312</v>
      </c>
      <c r="N1564" s="2">
        <f ca="1" xml:space="preserve"> Table7[[#This Row],[Selling Price]] * Table7[[#This Row],[Units sold (Anually)]]</f>
        <v>1712880</v>
      </c>
      <c r="O1564" s="2">
        <f ca="1" xml:space="preserve"> (-Table7[[#This Row],[Original Price]] - Table7[[#This Row],[Selling Price]])  * Table7[[#This Row],[Units sold (Anually)]]</f>
        <v>-3425760</v>
      </c>
      <c r="P1564" s="2">
        <f ca="1" xml:space="preserve"> (Table7[[#This Row],[Original Price]] - Table7[[#This Row],[Selling Price]]) * Table7[[#This Row],[Units sold (Anually)]]</f>
        <v>0</v>
      </c>
      <c r="Q1564" s="2">
        <f ca="1" xml:space="preserve"> Table7[[#This Row],[Sales]] - Table7[[#This Row],[Discount]]</f>
        <v>1712880</v>
      </c>
    </row>
    <row r="1565" spans="1:17">
      <c r="A1565" t="s">
        <v>33</v>
      </c>
      <c r="B1565" t="s">
        <v>498</v>
      </c>
      <c r="C1565" t="s">
        <v>1339</v>
      </c>
      <c r="D1565" t="s">
        <v>45</v>
      </c>
      <c r="E1565" s="6" t="s">
        <v>46</v>
      </c>
      <c r="F1565" t="s">
        <v>16</v>
      </c>
      <c r="G1565" t="s">
        <v>2506</v>
      </c>
      <c r="H1565" s="2">
        <v>149900</v>
      </c>
      <c r="I1565" s="2">
        <v>149900</v>
      </c>
      <c r="J1565" t="s">
        <v>499</v>
      </c>
      <c r="K1565">
        <v>0</v>
      </c>
      <c r="L1565">
        <v>0</v>
      </c>
      <c r="M1565">
        <f t="shared" ca="1" si="24"/>
        <v>263</v>
      </c>
      <c r="N1565" s="2">
        <f ca="1" xml:space="preserve"> Table7[[#This Row],[Selling Price]] * Table7[[#This Row],[Units sold (Anually)]]</f>
        <v>39423700</v>
      </c>
      <c r="O1565" s="2">
        <f ca="1" xml:space="preserve"> (-Table7[[#This Row],[Original Price]] - Table7[[#This Row],[Selling Price]])  * Table7[[#This Row],[Units sold (Anually)]]</f>
        <v>-78847400</v>
      </c>
      <c r="P1565" s="2">
        <f ca="1" xml:space="preserve"> (Table7[[#This Row],[Original Price]] - Table7[[#This Row],[Selling Price]]) * Table7[[#This Row],[Units sold (Anually)]]</f>
        <v>0</v>
      </c>
      <c r="Q1565" s="2">
        <f ca="1" xml:space="preserve"> Table7[[#This Row],[Sales]] - Table7[[#This Row],[Discount]]</f>
        <v>39423700</v>
      </c>
    </row>
    <row r="1566" spans="1:17">
      <c r="A1566" t="s">
        <v>11</v>
      </c>
      <c r="B1566" t="s">
        <v>610</v>
      </c>
      <c r="C1566" t="s">
        <v>35</v>
      </c>
      <c r="D1566" t="s">
        <v>611</v>
      </c>
      <c r="E1566" s="6" t="s">
        <v>668</v>
      </c>
      <c r="F1566" t="s">
        <v>16</v>
      </c>
      <c r="G1566">
        <v>4.0999999999999996</v>
      </c>
      <c r="H1566" s="2">
        <v>2940</v>
      </c>
      <c r="I1566" s="2">
        <v>2940</v>
      </c>
      <c r="J1566" t="s">
        <v>612</v>
      </c>
      <c r="K1566">
        <v>0</v>
      </c>
      <c r="L1566">
        <v>0</v>
      </c>
      <c r="M1566">
        <f t="shared" ca="1" si="24"/>
        <v>238</v>
      </c>
      <c r="N1566" s="2">
        <f ca="1" xml:space="preserve"> Table7[[#This Row],[Selling Price]] * Table7[[#This Row],[Units sold (Anually)]]</f>
        <v>699720</v>
      </c>
      <c r="O1566" s="2">
        <f ca="1" xml:space="preserve"> (-Table7[[#This Row],[Original Price]] - Table7[[#This Row],[Selling Price]])  * Table7[[#This Row],[Units sold (Anually)]]</f>
        <v>-1399440</v>
      </c>
      <c r="P1566" s="2">
        <f ca="1" xml:space="preserve"> (Table7[[#This Row],[Original Price]] - Table7[[#This Row],[Selling Price]]) * Table7[[#This Row],[Units sold (Anually)]]</f>
        <v>0</v>
      </c>
      <c r="Q1566" s="2">
        <f ca="1" xml:space="preserve"> Table7[[#This Row],[Sales]] - Table7[[#This Row],[Discount]]</f>
        <v>699720</v>
      </c>
    </row>
    <row r="1567" spans="1:17">
      <c r="A1567" t="s">
        <v>11</v>
      </c>
      <c r="B1567" t="s">
        <v>334</v>
      </c>
      <c r="C1567" t="s">
        <v>1930</v>
      </c>
      <c r="D1567" t="s">
        <v>50</v>
      </c>
      <c r="E1567" s="6" t="s">
        <v>70</v>
      </c>
      <c r="F1567" t="s">
        <v>16</v>
      </c>
      <c r="G1567">
        <v>4.2</v>
      </c>
      <c r="H1567" s="2">
        <v>9499</v>
      </c>
      <c r="I1567" s="2">
        <v>10499</v>
      </c>
      <c r="J1567" t="s">
        <v>335</v>
      </c>
      <c r="K1567">
        <v>1000</v>
      </c>
      <c r="L1567">
        <v>9.5247166396799692</v>
      </c>
      <c r="M1567">
        <f t="shared" ca="1" si="24"/>
        <v>445</v>
      </c>
      <c r="N1567" s="2">
        <f ca="1" xml:space="preserve"> Table7[[#This Row],[Selling Price]] * Table7[[#This Row],[Units sold (Anually)]]</f>
        <v>4227055</v>
      </c>
      <c r="O1567" s="2">
        <f ca="1" xml:space="preserve"> (-Table7[[#This Row],[Original Price]] - Table7[[#This Row],[Selling Price]])  * Table7[[#This Row],[Units sold (Anually)]]</f>
        <v>-8899110</v>
      </c>
      <c r="P1567" s="2">
        <f ca="1" xml:space="preserve"> (Table7[[#This Row],[Original Price]] - Table7[[#This Row],[Selling Price]]) * Table7[[#This Row],[Units sold (Anually)]]</f>
        <v>445000</v>
      </c>
      <c r="Q1567" s="2">
        <f ca="1" xml:space="preserve"> Table7[[#This Row],[Sales]] - Table7[[#This Row],[Discount]]</f>
        <v>4226055</v>
      </c>
    </row>
    <row r="1568" spans="1:17">
      <c r="A1568" t="s">
        <v>83</v>
      </c>
      <c r="B1568" t="s">
        <v>1055</v>
      </c>
      <c r="C1568" t="s">
        <v>35</v>
      </c>
      <c r="D1568" t="s">
        <v>50</v>
      </c>
      <c r="E1568" s="6" t="s">
        <v>70</v>
      </c>
      <c r="F1568" t="s">
        <v>16</v>
      </c>
      <c r="G1568">
        <v>4.2</v>
      </c>
      <c r="H1568" s="2">
        <v>9999</v>
      </c>
      <c r="I1568" s="2">
        <v>9999</v>
      </c>
      <c r="J1568" t="s">
        <v>1056</v>
      </c>
      <c r="K1568">
        <v>0</v>
      </c>
      <c r="L1568">
        <v>0</v>
      </c>
      <c r="M1568">
        <f t="shared" ca="1" si="24"/>
        <v>146</v>
      </c>
      <c r="N1568" s="2">
        <f ca="1" xml:space="preserve"> Table7[[#This Row],[Selling Price]] * Table7[[#This Row],[Units sold (Anually)]]</f>
        <v>1459854</v>
      </c>
      <c r="O1568" s="2">
        <f ca="1" xml:space="preserve"> (-Table7[[#This Row],[Original Price]] - Table7[[#This Row],[Selling Price]])  * Table7[[#This Row],[Units sold (Anually)]]</f>
        <v>-2919708</v>
      </c>
      <c r="P1568" s="2">
        <f ca="1" xml:space="preserve"> (Table7[[#This Row],[Original Price]] - Table7[[#This Row],[Selling Price]]) * Table7[[#This Row],[Units sold (Anually)]]</f>
        <v>0</v>
      </c>
      <c r="Q1568" s="2">
        <f ca="1" xml:space="preserve"> Table7[[#This Row],[Sales]] - Table7[[#This Row],[Discount]]</f>
        <v>1459854</v>
      </c>
    </row>
    <row r="1569" spans="1:17">
      <c r="A1569" t="s">
        <v>11</v>
      </c>
      <c r="B1569" t="s">
        <v>1931</v>
      </c>
      <c r="C1569" t="s">
        <v>1932</v>
      </c>
      <c r="D1569" t="s">
        <v>50</v>
      </c>
      <c r="E1569" s="6" t="s">
        <v>70</v>
      </c>
      <c r="F1569" t="s">
        <v>16</v>
      </c>
      <c r="G1569">
        <v>4.2</v>
      </c>
      <c r="H1569" s="2">
        <v>10999</v>
      </c>
      <c r="I1569" s="2">
        <v>10999</v>
      </c>
      <c r="J1569" t="s">
        <v>1933</v>
      </c>
      <c r="K1569">
        <v>0</v>
      </c>
      <c r="L1569">
        <v>0</v>
      </c>
      <c r="M1569">
        <f t="shared" ca="1" si="24"/>
        <v>246</v>
      </c>
      <c r="N1569" s="2">
        <f ca="1" xml:space="preserve"> Table7[[#This Row],[Selling Price]] * Table7[[#This Row],[Units sold (Anually)]]</f>
        <v>2705754</v>
      </c>
      <c r="O1569" s="2">
        <f ca="1" xml:space="preserve"> (-Table7[[#This Row],[Original Price]] - Table7[[#This Row],[Selling Price]])  * Table7[[#This Row],[Units sold (Anually)]]</f>
        <v>-5411508</v>
      </c>
      <c r="P1569" s="2">
        <f ca="1" xml:space="preserve"> (Table7[[#This Row],[Original Price]] - Table7[[#This Row],[Selling Price]]) * Table7[[#This Row],[Units sold (Anually)]]</f>
        <v>0</v>
      </c>
      <c r="Q1569" s="2">
        <f ca="1" xml:space="preserve"> Table7[[#This Row],[Sales]] - Table7[[#This Row],[Discount]]</f>
        <v>2705754</v>
      </c>
    </row>
    <row r="1570" spans="1:17">
      <c r="A1570" t="s">
        <v>23</v>
      </c>
      <c r="B1570" t="s">
        <v>200</v>
      </c>
      <c r="C1570" t="s">
        <v>664</v>
      </c>
      <c r="D1570" t="s">
        <v>30</v>
      </c>
      <c r="E1570" s="6" t="s">
        <v>31</v>
      </c>
      <c r="F1570" t="s">
        <v>16</v>
      </c>
      <c r="G1570">
        <v>4.4000000000000004</v>
      </c>
      <c r="H1570" s="2">
        <v>9499</v>
      </c>
      <c r="I1570" s="2">
        <v>11999</v>
      </c>
      <c r="J1570" t="s">
        <v>202</v>
      </c>
      <c r="K1570">
        <v>2500</v>
      </c>
      <c r="L1570">
        <v>20.835069589132399</v>
      </c>
      <c r="M1570">
        <f t="shared" ca="1" si="24"/>
        <v>219</v>
      </c>
      <c r="N1570" s="2">
        <f ca="1" xml:space="preserve"> Table7[[#This Row],[Selling Price]] * Table7[[#This Row],[Units sold (Anually)]]</f>
        <v>2080281</v>
      </c>
      <c r="O1570" s="2">
        <f ca="1" xml:space="preserve"> (-Table7[[#This Row],[Original Price]] - Table7[[#This Row],[Selling Price]])  * Table7[[#This Row],[Units sold (Anually)]]</f>
        <v>-4708062</v>
      </c>
      <c r="P1570" s="2">
        <f ca="1" xml:space="preserve"> (Table7[[#This Row],[Original Price]] - Table7[[#This Row],[Selling Price]]) * Table7[[#This Row],[Units sold (Anually)]]</f>
        <v>547500</v>
      </c>
      <c r="Q1570" s="2">
        <f ca="1" xml:space="preserve"> Table7[[#This Row],[Sales]] - Table7[[#This Row],[Discount]]</f>
        <v>2077781</v>
      </c>
    </row>
    <row r="1571" spans="1:17">
      <c r="A1571" t="s">
        <v>27</v>
      </c>
      <c r="B1571" t="s">
        <v>578</v>
      </c>
      <c r="C1571" t="s">
        <v>164</v>
      </c>
      <c r="D1571" t="s">
        <v>30</v>
      </c>
      <c r="E1571" s="6" t="s">
        <v>31</v>
      </c>
      <c r="F1571" t="s">
        <v>16</v>
      </c>
      <c r="G1571">
        <v>4.2</v>
      </c>
      <c r="H1571" s="2">
        <v>10999</v>
      </c>
      <c r="I1571" s="2">
        <v>13999</v>
      </c>
      <c r="J1571" t="s">
        <v>579</v>
      </c>
      <c r="K1571">
        <v>3000</v>
      </c>
      <c r="L1571">
        <v>21.430102150153498</v>
      </c>
      <c r="M1571">
        <f t="shared" ca="1" si="24"/>
        <v>441</v>
      </c>
      <c r="N1571" s="2">
        <f ca="1" xml:space="preserve"> Table7[[#This Row],[Selling Price]] * Table7[[#This Row],[Units sold (Anually)]]</f>
        <v>4850559</v>
      </c>
      <c r="O1571" s="2">
        <f ca="1" xml:space="preserve"> (-Table7[[#This Row],[Original Price]] - Table7[[#This Row],[Selling Price]])  * Table7[[#This Row],[Units sold (Anually)]]</f>
        <v>-11024118</v>
      </c>
      <c r="P1571" s="2">
        <f ca="1" xml:space="preserve"> (Table7[[#This Row],[Original Price]] - Table7[[#This Row],[Selling Price]]) * Table7[[#This Row],[Units sold (Anually)]]</f>
        <v>1323000</v>
      </c>
      <c r="Q1571" s="2">
        <f ca="1" xml:space="preserve"> Table7[[#This Row],[Sales]] - Table7[[#This Row],[Discount]]</f>
        <v>4847559</v>
      </c>
    </row>
    <row r="1572" spans="1:17">
      <c r="A1572" t="s">
        <v>196</v>
      </c>
      <c r="B1572" t="s">
        <v>1934</v>
      </c>
      <c r="C1572" t="s">
        <v>97</v>
      </c>
      <c r="D1572" t="s">
        <v>81</v>
      </c>
      <c r="E1572" s="6" t="s">
        <v>14</v>
      </c>
      <c r="F1572" t="s">
        <v>16</v>
      </c>
      <c r="G1572">
        <v>3.8</v>
      </c>
      <c r="H1572" s="2">
        <v>15999</v>
      </c>
      <c r="I1572" s="2">
        <v>15999</v>
      </c>
      <c r="J1572" t="s">
        <v>1935</v>
      </c>
      <c r="K1572">
        <v>0</v>
      </c>
      <c r="L1572">
        <v>0</v>
      </c>
      <c r="M1572">
        <f t="shared" ca="1" si="24"/>
        <v>366</v>
      </c>
      <c r="N1572" s="2">
        <f ca="1" xml:space="preserve"> Table7[[#This Row],[Selling Price]] * Table7[[#This Row],[Units sold (Anually)]]</f>
        <v>5855634</v>
      </c>
      <c r="O1572" s="2">
        <f ca="1" xml:space="preserve"> (-Table7[[#This Row],[Original Price]] - Table7[[#This Row],[Selling Price]])  * Table7[[#This Row],[Units sold (Anually)]]</f>
        <v>-11711268</v>
      </c>
      <c r="P1572" s="2">
        <f ca="1" xml:space="preserve"> (Table7[[#This Row],[Original Price]] - Table7[[#This Row],[Selling Price]]) * Table7[[#This Row],[Units sold (Anually)]]</f>
        <v>0</v>
      </c>
      <c r="Q1572" s="2">
        <f ca="1" xml:space="preserve"> Table7[[#This Row],[Sales]] - Table7[[#This Row],[Discount]]</f>
        <v>5855634</v>
      </c>
    </row>
    <row r="1573" spans="1:17">
      <c r="A1573" t="s">
        <v>27</v>
      </c>
      <c r="B1573" t="s">
        <v>1150</v>
      </c>
      <c r="C1573" t="s">
        <v>1504</v>
      </c>
      <c r="D1573" t="s">
        <v>50</v>
      </c>
      <c r="E1573" s="6" t="s">
        <v>70</v>
      </c>
      <c r="F1573" t="s">
        <v>16</v>
      </c>
      <c r="G1573">
        <v>4.2</v>
      </c>
      <c r="H1573" s="2">
        <v>8999</v>
      </c>
      <c r="I1573" s="2">
        <v>8999</v>
      </c>
      <c r="J1573" t="s">
        <v>1152</v>
      </c>
      <c r="K1573">
        <v>0</v>
      </c>
      <c r="L1573">
        <v>0</v>
      </c>
      <c r="M1573">
        <f t="shared" ca="1" si="24"/>
        <v>418</v>
      </c>
      <c r="N1573" s="2">
        <f ca="1" xml:space="preserve"> Table7[[#This Row],[Selling Price]] * Table7[[#This Row],[Units sold (Anually)]]</f>
        <v>3761582</v>
      </c>
      <c r="O1573" s="2">
        <f ca="1" xml:space="preserve"> (-Table7[[#This Row],[Original Price]] - Table7[[#This Row],[Selling Price]])  * Table7[[#This Row],[Units sold (Anually)]]</f>
        <v>-7523164</v>
      </c>
      <c r="P1573" s="2">
        <f ca="1" xml:space="preserve"> (Table7[[#This Row],[Original Price]] - Table7[[#This Row],[Selling Price]]) * Table7[[#This Row],[Units sold (Anually)]]</f>
        <v>0</v>
      </c>
      <c r="Q1573" s="2">
        <f ca="1" xml:space="preserve"> Table7[[#This Row],[Sales]] - Table7[[#This Row],[Discount]]</f>
        <v>3761582</v>
      </c>
    </row>
    <row r="1574" spans="1:17">
      <c r="A1574" t="s">
        <v>72</v>
      </c>
      <c r="B1574" t="s">
        <v>1936</v>
      </c>
      <c r="C1574" t="s">
        <v>406</v>
      </c>
      <c r="D1574" t="s">
        <v>45</v>
      </c>
      <c r="E1574" s="6" t="s">
        <v>15</v>
      </c>
      <c r="F1574" t="s">
        <v>16</v>
      </c>
      <c r="G1574">
        <v>4.3</v>
      </c>
      <c r="H1574" s="2">
        <v>29990</v>
      </c>
      <c r="I1574" s="2">
        <v>34990</v>
      </c>
      <c r="J1574" t="s">
        <v>1937</v>
      </c>
      <c r="K1574">
        <v>5000</v>
      </c>
      <c r="L1574">
        <v>14.2897970848813</v>
      </c>
      <c r="M1574">
        <f t="shared" ca="1" si="24"/>
        <v>473</v>
      </c>
      <c r="N1574" s="2">
        <f ca="1" xml:space="preserve"> Table7[[#This Row],[Selling Price]] * Table7[[#This Row],[Units sold (Anually)]]</f>
        <v>14185270</v>
      </c>
      <c r="O1574" s="2">
        <f ca="1" xml:space="preserve"> (-Table7[[#This Row],[Original Price]] - Table7[[#This Row],[Selling Price]])  * Table7[[#This Row],[Units sold (Anually)]]</f>
        <v>-30735540</v>
      </c>
      <c r="P1574" s="2">
        <f ca="1" xml:space="preserve"> (Table7[[#This Row],[Original Price]] - Table7[[#This Row],[Selling Price]]) * Table7[[#This Row],[Units sold (Anually)]]</f>
        <v>2365000</v>
      </c>
      <c r="Q1574" s="2">
        <f ca="1" xml:space="preserve"> Table7[[#This Row],[Sales]] - Table7[[#This Row],[Discount]]</f>
        <v>14180270</v>
      </c>
    </row>
    <row r="1575" spans="1:17">
      <c r="A1575" t="s">
        <v>56</v>
      </c>
      <c r="B1575" t="s">
        <v>1107</v>
      </c>
      <c r="C1575" t="s">
        <v>757</v>
      </c>
      <c r="D1575" t="s">
        <v>50</v>
      </c>
      <c r="E1575" s="6" t="s">
        <v>70</v>
      </c>
      <c r="F1575" t="s">
        <v>16</v>
      </c>
      <c r="G1575">
        <v>4.2</v>
      </c>
      <c r="H1575" s="2">
        <v>8990</v>
      </c>
      <c r="I1575" s="2">
        <v>8990</v>
      </c>
      <c r="J1575" t="s">
        <v>1108</v>
      </c>
      <c r="K1575">
        <v>0</v>
      </c>
      <c r="L1575">
        <v>0</v>
      </c>
      <c r="M1575">
        <f t="shared" ca="1" si="24"/>
        <v>305</v>
      </c>
      <c r="N1575" s="2">
        <f ca="1" xml:space="preserve"> Table7[[#This Row],[Selling Price]] * Table7[[#This Row],[Units sold (Anually)]]</f>
        <v>2741950</v>
      </c>
      <c r="O1575" s="2">
        <f ca="1" xml:space="preserve"> (-Table7[[#This Row],[Original Price]] - Table7[[#This Row],[Selling Price]])  * Table7[[#This Row],[Units sold (Anually)]]</f>
        <v>-5483900</v>
      </c>
      <c r="P1575" s="2">
        <f ca="1" xml:space="preserve"> (Table7[[#This Row],[Original Price]] - Table7[[#This Row],[Selling Price]]) * Table7[[#This Row],[Units sold (Anually)]]</f>
        <v>0</v>
      </c>
      <c r="Q1575" s="2">
        <f ca="1" xml:space="preserve"> Table7[[#This Row],[Sales]] - Table7[[#This Row],[Discount]]</f>
        <v>2741950</v>
      </c>
    </row>
    <row r="1576" spans="1:17">
      <c r="A1576" t="s">
        <v>56</v>
      </c>
      <c r="B1576" t="s">
        <v>368</v>
      </c>
      <c r="C1576" t="s">
        <v>1821</v>
      </c>
      <c r="D1576" t="s">
        <v>14</v>
      </c>
      <c r="E1576" s="6" t="s">
        <v>15</v>
      </c>
      <c r="F1576" t="s">
        <v>16</v>
      </c>
      <c r="G1576">
        <v>4.3</v>
      </c>
      <c r="H1576" s="2">
        <v>28999</v>
      </c>
      <c r="I1576" s="2">
        <v>33999</v>
      </c>
      <c r="J1576" t="s">
        <v>369</v>
      </c>
      <c r="K1576">
        <v>5000</v>
      </c>
      <c r="L1576">
        <v>14.706314891614401</v>
      </c>
      <c r="M1576">
        <f t="shared" ca="1" si="24"/>
        <v>240</v>
      </c>
      <c r="N1576" s="2">
        <f ca="1" xml:space="preserve"> Table7[[#This Row],[Selling Price]] * Table7[[#This Row],[Units sold (Anually)]]</f>
        <v>6959760</v>
      </c>
      <c r="O1576" s="2">
        <f ca="1" xml:space="preserve"> (-Table7[[#This Row],[Original Price]] - Table7[[#This Row],[Selling Price]])  * Table7[[#This Row],[Units sold (Anually)]]</f>
        <v>-15119520</v>
      </c>
      <c r="P1576" s="2">
        <f ca="1" xml:space="preserve"> (Table7[[#This Row],[Original Price]] - Table7[[#This Row],[Selling Price]]) * Table7[[#This Row],[Units sold (Anually)]]</f>
        <v>1200000</v>
      </c>
      <c r="Q1576" s="2">
        <f ca="1" xml:space="preserve"> Table7[[#This Row],[Sales]] - Table7[[#This Row],[Discount]]</f>
        <v>6954760</v>
      </c>
    </row>
    <row r="1577" spans="1:17">
      <c r="A1577" t="s">
        <v>33</v>
      </c>
      <c r="B1577" t="s">
        <v>1253</v>
      </c>
      <c r="C1577" t="s">
        <v>97</v>
      </c>
      <c r="D1577" t="s">
        <v>36</v>
      </c>
      <c r="E1577" s="6" t="s">
        <v>31</v>
      </c>
      <c r="F1577" t="s">
        <v>16</v>
      </c>
      <c r="G1577">
        <v>4.5</v>
      </c>
      <c r="H1577" s="2">
        <v>56999</v>
      </c>
      <c r="I1577" s="2">
        <v>59900</v>
      </c>
      <c r="J1577" t="s">
        <v>1254</v>
      </c>
      <c r="K1577">
        <v>2901</v>
      </c>
      <c r="L1577">
        <v>4.8430717863105102</v>
      </c>
      <c r="M1577">
        <f t="shared" ca="1" si="24"/>
        <v>152</v>
      </c>
      <c r="N1577" s="2">
        <f ca="1" xml:space="preserve"> Table7[[#This Row],[Selling Price]] * Table7[[#This Row],[Units sold (Anually)]]</f>
        <v>8663848</v>
      </c>
      <c r="O1577" s="2">
        <f ca="1" xml:space="preserve"> (-Table7[[#This Row],[Original Price]] - Table7[[#This Row],[Selling Price]])  * Table7[[#This Row],[Units sold (Anually)]]</f>
        <v>-17768648</v>
      </c>
      <c r="P1577" s="2">
        <f ca="1" xml:space="preserve"> (Table7[[#This Row],[Original Price]] - Table7[[#This Row],[Selling Price]]) * Table7[[#This Row],[Units sold (Anually)]]</f>
        <v>440952</v>
      </c>
      <c r="Q1577" s="2">
        <f ca="1" xml:space="preserve"> Table7[[#This Row],[Sales]] - Table7[[#This Row],[Discount]]</f>
        <v>8660947</v>
      </c>
    </row>
    <row r="1578" spans="1:17">
      <c r="A1578" t="s">
        <v>11</v>
      </c>
      <c r="B1578" t="s">
        <v>1393</v>
      </c>
      <c r="C1578" t="s">
        <v>1709</v>
      </c>
      <c r="D1578" t="s">
        <v>30</v>
      </c>
      <c r="E1578" s="6" t="s">
        <v>15</v>
      </c>
      <c r="F1578" t="s">
        <v>16</v>
      </c>
      <c r="G1578">
        <v>4.4000000000000004</v>
      </c>
      <c r="H1578" s="2">
        <v>39900</v>
      </c>
      <c r="I1578" s="2">
        <v>39900</v>
      </c>
      <c r="J1578" t="s">
        <v>1394</v>
      </c>
      <c r="K1578">
        <v>0</v>
      </c>
      <c r="L1578">
        <v>0</v>
      </c>
      <c r="M1578">
        <f t="shared" ca="1" si="24"/>
        <v>199</v>
      </c>
      <c r="N1578" s="2">
        <f ca="1" xml:space="preserve"> Table7[[#This Row],[Selling Price]] * Table7[[#This Row],[Units sold (Anually)]]</f>
        <v>7940100</v>
      </c>
      <c r="O1578" s="2">
        <f ca="1" xml:space="preserve"> (-Table7[[#This Row],[Original Price]] - Table7[[#This Row],[Selling Price]])  * Table7[[#This Row],[Units sold (Anually)]]</f>
        <v>-15880200</v>
      </c>
      <c r="P1578" s="2">
        <f ca="1" xml:space="preserve"> (Table7[[#This Row],[Original Price]] - Table7[[#This Row],[Selling Price]]) * Table7[[#This Row],[Units sold (Anually)]]</f>
        <v>0</v>
      </c>
      <c r="Q1578" s="2">
        <f ca="1" xml:space="preserve"> Table7[[#This Row],[Sales]] - Table7[[#This Row],[Discount]]</f>
        <v>7940100</v>
      </c>
    </row>
    <row r="1579" spans="1:17">
      <c r="A1579" t="s">
        <v>33</v>
      </c>
      <c r="B1579" t="s">
        <v>381</v>
      </c>
      <c r="C1579" t="s">
        <v>128</v>
      </c>
      <c r="D1579" t="s">
        <v>36</v>
      </c>
      <c r="E1579" s="6" t="s">
        <v>46</v>
      </c>
      <c r="F1579" t="s">
        <v>16</v>
      </c>
      <c r="G1579">
        <v>4.7</v>
      </c>
      <c r="H1579" s="2">
        <v>104900</v>
      </c>
      <c r="I1579" s="2">
        <v>109900</v>
      </c>
      <c r="J1579" t="s">
        <v>383</v>
      </c>
      <c r="K1579">
        <v>5000</v>
      </c>
      <c r="L1579">
        <v>4.5495905368516798</v>
      </c>
      <c r="M1579">
        <f t="shared" ca="1" si="24"/>
        <v>113</v>
      </c>
      <c r="N1579" s="2">
        <f ca="1" xml:space="preserve"> Table7[[#This Row],[Selling Price]] * Table7[[#This Row],[Units sold (Anually)]]</f>
        <v>11853700</v>
      </c>
      <c r="O1579" s="2">
        <f ca="1" xml:space="preserve"> (-Table7[[#This Row],[Original Price]] - Table7[[#This Row],[Selling Price]])  * Table7[[#This Row],[Units sold (Anually)]]</f>
        <v>-24272400</v>
      </c>
      <c r="P1579" s="2">
        <f ca="1" xml:space="preserve"> (Table7[[#This Row],[Original Price]] - Table7[[#This Row],[Selling Price]]) * Table7[[#This Row],[Units sold (Anually)]]</f>
        <v>565000</v>
      </c>
      <c r="Q1579" s="2">
        <f ca="1" xml:space="preserve"> Table7[[#This Row],[Sales]] - Table7[[#This Row],[Discount]]</f>
        <v>11848700</v>
      </c>
    </row>
    <row r="1580" spans="1:17">
      <c r="A1580" t="s">
        <v>27</v>
      </c>
      <c r="B1580" t="s">
        <v>1938</v>
      </c>
      <c r="C1580" t="s">
        <v>123</v>
      </c>
      <c r="D1580" t="s">
        <v>50</v>
      </c>
      <c r="E1580" s="6" t="s">
        <v>70</v>
      </c>
      <c r="F1580" t="s">
        <v>16</v>
      </c>
      <c r="G1580">
        <v>4.4000000000000004</v>
      </c>
      <c r="H1580" s="2">
        <v>9999</v>
      </c>
      <c r="I1580" s="2">
        <v>9999</v>
      </c>
      <c r="J1580" t="s">
        <v>1939</v>
      </c>
      <c r="K1580">
        <v>0</v>
      </c>
      <c r="L1580">
        <v>0</v>
      </c>
      <c r="M1580">
        <f t="shared" ca="1" si="24"/>
        <v>307</v>
      </c>
      <c r="N1580" s="2">
        <f ca="1" xml:space="preserve"> Table7[[#This Row],[Selling Price]] * Table7[[#This Row],[Units sold (Anually)]]</f>
        <v>3069693</v>
      </c>
      <c r="O1580" s="2">
        <f ca="1" xml:space="preserve"> (-Table7[[#This Row],[Original Price]] - Table7[[#This Row],[Selling Price]])  * Table7[[#This Row],[Units sold (Anually)]]</f>
        <v>-6139386</v>
      </c>
      <c r="P1580" s="2">
        <f ca="1" xml:space="preserve"> (Table7[[#This Row],[Original Price]] - Table7[[#This Row],[Selling Price]]) * Table7[[#This Row],[Units sold (Anually)]]</f>
        <v>0</v>
      </c>
      <c r="Q1580" s="2">
        <f ca="1" xml:space="preserve"> Table7[[#This Row],[Sales]] - Table7[[#This Row],[Discount]]</f>
        <v>3069693</v>
      </c>
    </row>
    <row r="1581" spans="1:17">
      <c r="A1581" t="s">
        <v>27</v>
      </c>
      <c r="B1581" t="s">
        <v>1412</v>
      </c>
      <c r="C1581" t="s">
        <v>35</v>
      </c>
      <c r="D1581" t="s">
        <v>30</v>
      </c>
      <c r="E1581" s="6" t="s">
        <v>31</v>
      </c>
      <c r="F1581" t="s">
        <v>16</v>
      </c>
      <c r="G1581">
        <v>4.3</v>
      </c>
      <c r="H1581" s="2">
        <v>9999</v>
      </c>
      <c r="I1581" s="2">
        <v>12999</v>
      </c>
      <c r="J1581" t="s">
        <v>1413</v>
      </c>
      <c r="K1581">
        <v>3000</v>
      </c>
      <c r="L1581">
        <v>23.0786983614124</v>
      </c>
      <c r="M1581">
        <f t="shared" ca="1" si="24"/>
        <v>402</v>
      </c>
      <c r="N1581" s="2">
        <f ca="1" xml:space="preserve"> Table7[[#This Row],[Selling Price]] * Table7[[#This Row],[Units sold (Anually)]]</f>
        <v>4019598</v>
      </c>
      <c r="O1581" s="2">
        <f ca="1" xml:space="preserve"> (-Table7[[#This Row],[Original Price]] - Table7[[#This Row],[Selling Price]])  * Table7[[#This Row],[Units sold (Anually)]]</f>
        <v>-9245196</v>
      </c>
      <c r="P1581" s="2">
        <f ca="1" xml:space="preserve"> (Table7[[#This Row],[Original Price]] - Table7[[#This Row],[Selling Price]]) * Table7[[#This Row],[Units sold (Anually)]]</f>
        <v>1206000</v>
      </c>
      <c r="Q1581" s="2">
        <f ca="1" xml:space="preserve"> Table7[[#This Row],[Sales]] - Table7[[#This Row],[Discount]]</f>
        <v>4016598</v>
      </c>
    </row>
    <row r="1582" spans="1:17">
      <c r="A1582" t="s">
        <v>33</v>
      </c>
      <c r="B1582" t="s">
        <v>419</v>
      </c>
      <c r="C1582" t="s">
        <v>80</v>
      </c>
      <c r="D1582" t="s">
        <v>20</v>
      </c>
      <c r="E1582" s="6" t="s">
        <v>21</v>
      </c>
      <c r="F1582" t="s">
        <v>16</v>
      </c>
      <c r="G1582">
        <v>4.4000000000000004</v>
      </c>
      <c r="H1582" s="2">
        <v>49999</v>
      </c>
      <c r="I1582" s="2">
        <v>49999</v>
      </c>
      <c r="J1582" t="s">
        <v>421</v>
      </c>
      <c r="K1582">
        <v>0</v>
      </c>
      <c r="L1582">
        <v>0</v>
      </c>
      <c r="M1582">
        <f t="shared" ca="1" si="24"/>
        <v>230</v>
      </c>
      <c r="N1582" s="2">
        <f ca="1" xml:space="preserve"> Table7[[#This Row],[Selling Price]] * Table7[[#This Row],[Units sold (Anually)]]</f>
        <v>11499770</v>
      </c>
      <c r="O1582" s="2">
        <f ca="1" xml:space="preserve"> (-Table7[[#This Row],[Original Price]] - Table7[[#This Row],[Selling Price]])  * Table7[[#This Row],[Units sold (Anually)]]</f>
        <v>-22999540</v>
      </c>
      <c r="P1582" s="2">
        <f ca="1" xml:space="preserve"> (Table7[[#This Row],[Original Price]] - Table7[[#This Row],[Selling Price]]) * Table7[[#This Row],[Units sold (Anually)]]</f>
        <v>0</v>
      </c>
      <c r="Q1582" s="2">
        <f ca="1" xml:space="preserve"> Table7[[#This Row],[Sales]] - Table7[[#This Row],[Discount]]</f>
        <v>11499770</v>
      </c>
    </row>
    <row r="1583" spans="1:17">
      <c r="A1583" t="s">
        <v>56</v>
      </c>
      <c r="B1583" t="s">
        <v>257</v>
      </c>
      <c r="C1583" t="s">
        <v>420</v>
      </c>
      <c r="D1583" t="s">
        <v>50</v>
      </c>
      <c r="E1583" s="6" t="s">
        <v>70</v>
      </c>
      <c r="F1583" t="s">
        <v>16</v>
      </c>
      <c r="G1583">
        <v>4.4000000000000004</v>
      </c>
      <c r="H1583" s="2">
        <v>9998</v>
      </c>
      <c r="I1583" s="2">
        <v>9998</v>
      </c>
      <c r="J1583" t="s">
        <v>258</v>
      </c>
      <c r="K1583">
        <v>0</v>
      </c>
      <c r="L1583">
        <v>0</v>
      </c>
      <c r="M1583">
        <f t="shared" ca="1" si="24"/>
        <v>105</v>
      </c>
      <c r="N1583" s="2">
        <f ca="1" xml:space="preserve"> Table7[[#This Row],[Selling Price]] * Table7[[#This Row],[Units sold (Anually)]]</f>
        <v>1049790</v>
      </c>
      <c r="O1583" s="2">
        <f ca="1" xml:space="preserve"> (-Table7[[#This Row],[Original Price]] - Table7[[#This Row],[Selling Price]])  * Table7[[#This Row],[Units sold (Anually)]]</f>
        <v>-2099580</v>
      </c>
      <c r="P1583" s="2">
        <f ca="1" xml:space="preserve"> (Table7[[#This Row],[Original Price]] - Table7[[#This Row],[Selling Price]]) * Table7[[#This Row],[Units sold (Anually)]]</f>
        <v>0</v>
      </c>
      <c r="Q1583" s="2">
        <f ca="1" xml:space="preserve"> Table7[[#This Row],[Sales]] - Table7[[#This Row],[Discount]]</f>
        <v>1049790</v>
      </c>
    </row>
    <row r="1584" spans="1:17">
      <c r="A1584" t="s">
        <v>87</v>
      </c>
      <c r="B1584" t="s">
        <v>516</v>
      </c>
      <c r="C1584" t="s">
        <v>80</v>
      </c>
      <c r="D1584" t="s">
        <v>50</v>
      </c>
      <c r="E1584" s="6" t="s">
        <v>21</v>
      </c>
      <c r="F1584" t="s">
        <v>16</v>
      </c>
      <c r="G1584">
        <v>4</v>
      </c>
      <c r="H1584" s="2">
        <v>9999</v>
      </c>
      <c r="I1584" s="2">
        <v>9999</v>
      </c>
      <c r="J1584" t="s">
        <v>517</v>
      </c>
      <c r="K1584">
        <v>0</v>
      </c>
      <c r="L1584">
        <v>0</v>
      </c>
      <c r="M1584">
        <f t="shared" ca="1" si="24"/>
        <v>371</v>
      </c>
      <c r="N1584" s="2">
        <f ca="1" xml:space="preserve"> Table7[[#This Row],[Selling Price]] * Table7[[#This Row],[Units sold (Anually)]]</f>
        <v>3709629</v>
      </c>
      <c r="O1584" s="2">
        <f ca="1" xml:space="preserve"> (-Table7[[#This Row],[Original Price]] - Table7[[#This Row],[Selling Price]])  * Table7[[#This Row],[Units sold (Anually)]]</f>
        <v>-7419258</v>
      </c>
      <c r="P1584" s="2">
        <f ca="1" xml:space="preserve"> (Table7[[#This Row],[Original Price]] - Table7[[#This Row],[Selling Price]]) * Table7[[#This Row],[Units sold (Anually)]]</f>
        <v>0</v>
      </c>
      <c r="Q1584" s="2">
        <f ca="1" xml:space="preserve"> Table7[[#This Row],[Sales]] - Table7[[#This Row],[Discount]]</f>
        <v>3709629</v>
      </c>
    </row>
    <row r="1585" spans="1:17">
      <c r="A1585" t="s">
        <v>18</v>
      </c>
      <c r="B1585" t="s">
        <v>1115</v>
      </c>
      <c r="C1585" t="s">
        <v>35</v>
      </c>
      <c r="D1585" t="s">
        <v>667</v>
      </c>
      <c r="E1585" s="6" t="s">
        <v>30</v>
      </c>
      <c r="F1585" t="s">
        <v>16</v>
      </c>
      <c r="G1585">
        <v>4.0999999999999996</v>
      </c>
      <c r="H1585" s="2">
        <v>1695</v>
      </c>
      <c r="I1585" s="2">
        <v>1695</v>
      </c>
      <c r="J1585" t="s">
        <v>1116</v>
      </c>
      <c r="K1585">
        <v>0</v>
      </c>
      <c r="L1585">
        <v>0</v>
      </c>
      <c r="M1585">
        <f t="shared" ca="1" si="24"/>
        <v>193</v>
      </c>
      <c r="N1585" s="2">
        <f ca="1" xml:space="preserve"> Table7[[#This Row],[Selling Price]] * Table7[[#This Row],[Units sold (Anually)]]</f>
        <v>327135</v>
      </c>
      <c r="O1585" s="2">
        <f ca="1" xml:space="preserve"> (-Table7[[#This Row],[Original Price]] - Table7[[#This Row],[Selling Price]])  * Table7[[#This Row],[Units sold (Anually)]]</f>
        <v>-654270</v>
      </c>
      <c r="P1585" s="2">
        <f ca="1" xml:space="preserve"> (Table7[[#This Row],[Original Price]] - Table7[[#This Row],[Selling Price]]) * Table7[[#This Row],[Units sold (Anually)]]</f>
        <v>0</v>
      </c>
      <c r="Q1585" s="2">
        <f ca="1" xml:space="preserve"> Table7[[#This Row],[Sales]] - Table7[[#This Row],[Discount]]</f>
        <v>327135</v>
      </c>
    </row>
    <row r="1586" spans="1:17">
      <c r="A1586" t="s">
        <v>33</v>
      </c>
      <c r="B1586" t="s">
        <v>835</v>
      </c>
      <c r="C1586" t="s">
        <v>62</v>
      </c>
      <c r="D1586" t="s">
        <v>50</v>
      </c>
      <c r="E1586" s="6" t="s">
        <v>63</v>
      </c>
      <c r="F1586" t="s">
        <v>16</v>
      </c>
      <c r="G1586">
        <v>4.5999999999999996</v>
      </c>
      <c r="H1586" s="2">
        <v>59900</v>
      </c>
      <c r="I1586" s="2">
        <v>59900</v>
      </c>
      <c r="J1586" t="s">
        <v>836</v>
      </c>
      <c r="K1586">
        <v>0</v>
      </c>
      <c r="L1586">
        <v>0</v>
      </c>
      <c r="M1586">
        <f t="shared" ca="1" si="24"/>
        <v>169</v>
      </c>
      <c r="N1586" s="2">
        <f ca="1" xml:space="preserve"> Table7[[#This Row],[Selling Price]] * Table7[[#This Row],[Units sold (Anually)]]</f>
        <v>10123100</v>
      </c>
      <c r="O1586" s="2">
        <f ca="1" xml:space="preserve"> (-Table7[[#This Row],[Original Price]] - Table7[[#This Row],[Selling Price]])  * Table7[[#This Row],[Units sold (Anually)]]</f>
        <v>-20246200</v>
      </c>
      <c r="P1586" s="2">
        <f ca="1" xml:space="preserve"> (Table7[[#This Row],[Original Price]] - Table7[[#This Row],[Selling Price]]) * Table7[[#This Row],[Units sold (Anually)]]</f>
        <v>0</v>
      </c>
      <c r="Q1586" s="2">
        <f ca="1" xml:space="preserve"> Table7[[#This Row],[Sales]] - Table7[[#This Row],[Discount]]</f>
        <v>10123100</v>
      </c>
    </row>
    <row r="1587" spans="1:17">
      <c r="A1587" t="s">
        <v>33</v>
      </c>
      <c r="B1587" t="s">
        <v>169</v>
      </c>
      <c r="C1587" t="s">
        <v>35</v>
      </c>
      <c r="D1587" t="s">
        <v>50</v>
      </c>
      <c r="E1587" s="6" t="s">
        <v>15</v>
      </c>
      <c r="F1587" t="s">
        <v>16</v>
      </c>
      <c r="G1587">
        <v>4.5</v>
      </c>
      <c r="H1587" s="2">
        <v>42900</v>
      </c>
      <c r="I1587" s="2">
        <v>42900</v>
      </c>
      <c r="J1587" t="s">
        <v>171</v>
      </c>
      <c r="K1587">
        <v>0</v>
      </c>
      <c r="L1587">
        <v>0</v>
      </c>
      <c r="M1587">
        <f t="shared" ca="1" si="24"/>
        <v>328</v>
      </c>
      <c r="N1587" s="2">
        <f ca="1" xml:space="preserve"> Table7[[#This Row],[Selling Price]] * Table7[[#This Row],[Units sold (Anually)]]</f>
        <v>14071200</v>
      </c>
      <c r="O1587" s="2">
        <f ca="1" xml:space="preserve"> (-Table7[[#This Row],[Original Price]] - Table7[[#This Row],[Selling Price]])  * Table7[[#This Row],[Units sold (Anually)]]</f>
        <v>-28142400</v>
      </c>
      <c r="P1587" s="2">
        <f ca="1" xml:space="preserve"> (Table7[[#This Row],[Original Price]] - Table7[[#This Row],[Selling Price]]) * Table7[[#This Row],[Units sold (Anually)]]</f>
        <v>0</v>
      </c>
      <c r="Q1587" s="2">
        <f ca="1" xml:space="preserve"> Table7[[#This Row],[Sales]] - Table7[[#This Row],[Discount]]</f>
        <v>14071200</v>
      </c>
    </row>
    <row r="1588" spans="1:17">
      <c r="A1588" t="s">
        <v>83</v>
      </c>
      <c r="B1588" t="s">
        <v>1940</v>
      </c>
      <c r="C1588" t="s">
        <v>80</v>
      </c>
      <c r="D1588" t="s">
        <v>81</v>
      </c>
      <c r="E1588" s="6" t="s">
        <v>14</v>
      </c>
      <c r="F1588" t="s">
        <v>16</v>
      </c>
      <c r="G1588">
        <v>4</v>
      </c>
      <c r="H1588" s="2">
        <v>14999</v>
      </c>
      <c r="I1588" s="2">
        <v>14999</v>
      </c>
      <c r="J1588" t="s">
        <v>1941</v>
      </c>
      <c r="K1588">
        <v>0</v>
      </c>
      <c r="L1588">
        <v>0</v>
      </c>
      <c r="M1588">
        <f t="shared" ca="1" si="24"/>
        <v>318</v>
      </c>
      <c r="N1588" s="2">
        <f ca="1" xml:space="preserve"> Table7[[#This Row],[Selling Price]] * Table7[[#This Row],[Units sold (Anually)]]</f>
        <v>4769682</v>
      </c>
      <c r="O1588" s="2">
        <f ca="1" xml:space="preserve"> (-Table7[[#This Row],[Original Price]] - Table7[[#This Row],[Selling Price]])  * Table7[[#This Row],[Units sold (Anually)]]</f>
        <v>-9539364</v>
      </c>
      <c r="P1588" s="2">
        <f ca="1" xml:space="preserve"> (Table7[[#This Row],[Original Price]] - Table7[[#This Row],[Selling Price]]) * Table7[[#This Row],[Units sold (Anually)]]</f>
        <v>0</v>
      </c>
      <c r="Q1588" s="2">
        <f ca="1" xml:space="preserve"> Table7[[#This Row],[Sales]] - Table7[[#This Row],[Discount]]</f>
        <v>4769682</v>
      </c>
    </row>
    <row r="1589" spans="1:17">
      <c r="A1589" t="s">
        <v>67</v>
      </c>
      <c r="B1589" t="s">
        <v>1655</v>
      </c>
      <c r="C1589" t="s">
        <v>539</v>
      </c>
      <c r="D1589" t="s">
        <v>30</v>
      </c>
      <c r="E1589" s="6" t="s">
        <v>31</v>
      </c>
      <c r="F1589" t="s">
        <v>16</v>
      </c>
      <c r="G1589" t="s">
        <v>2506</v>
      </c>
      <c r="H1589" s="2">
        <v>13850</v>
      </c>
      <c r="I1589" s="2">
        <v>13850</v>
      </c>
      <c r="J1589" t="s">
        <v>1656</v>
      </c>
      <c r="K1589">
        <v>0</v>
      </c>
      <c r="L1589">
        <v>0</v>
      </c>
      <c r="M1589">
        <f t="shared" ca="1" si="24"/>
        <v>421</v>
      </c>
      <c r="N1589" s="2">
        <f ca="1" xml:space="preserve"> Table7[[#This Row],[Selling Price]] * Table7[[#This Row],[Units sold (Anually)]]</f>
        <v>5830850</v>
      </c>
      <c r="O1589" s="2">
        <f ca="1" xml:space="preserve"> (-Table7[[#This Row],[Original Price]] - Table7[[#This Row],[Selling Price]])  * Table7[[#This Row],[Units sold (Anually)]]</f>
        <v>-11661700</v>
      </c>
      <c r="P1589" s="2">
        <f ca="1" xml:space="preserve"> (Table7[[#This Row],[Original Price]] - Table7[[#This Row],[Selling Price]]) * Table7[[#This Row],[Units sold (Anually)]]</f>
        <v>0</v>
      </c>
      <c r="Q1589" s="2">
        <f ca="1" xml:space="preserve"> Table7[[#This Row],[Sales]] - Table7[[#This Row],[Discount]]</f>
        <v>5830850</v>
      </c>
    </row>
    <row r="1590" spans="1:17">
      <c r="A1590" t="s">
        <v>18</v>
      </c>
      <c r="B1590">
        <v>130</v>
      </c>
      <c r="C1590" t="s">
        <v>35</v>
      </c>
      <c r="D1590" t="s">
        <v>667</v>
      </c>
      <c r="E1590" s="6" t="s">
        <v>20</v>
      </c>
      <c r="F1590" t="s">
        <v>16</v>
      </c>
      <c r="G1590">
        <v>4.2</v>
      </c>
      <c r="H1590" s="2">
        <v>1600</v>
      </c>
      <c r="I1590" s="2">
        <v>1600</v>
      </c>
      <c r="J1590" t="s">
        <v>1644</v>
      </c>
      <c r="K1590">
        <v>0</v>
      </c>
      <c r="L1590">
        <v>0</v>
      </c>
      <c r="M1590">
        <f t="shared" ca="1" si="24"/>
        <v>493</v>
      </c>
      <c r="N1590" s="2">
        <f ca="1" xml:space="preserve"> Table7[[#This Row],[Selling Price]] * Table7[[#This Row],[Units sold (Anually)]]</f>
        <v>788800</v>
      </c>
      <c r="O1590" s="2">
        <f ca="1" xml:space="preserve"> (-Table7[[#This Row],[Original Price]] - Table7[[#This Row],[Selling Price]])  * Table7[[#This Row],[Units sold (Anually)]]</f>
        <v>-1577600</v>
      </c>
      <c r="P1590" s="2">
        <f ca="1" xml:space="preserve"> (Table7[[#This Row],[Original Price]] - Table7[[#This Row],[Selling Price]]) * Table7[[#This Row],[Units sold (Anually)]]</f>
        <v>0</v>
      </c>
      <c r="Q1590" s="2">
        <f ca="1" xml:space="preserve"> Table7[[#This Row],[Sales]] - Table7[[#This Row],[Discount]]</f>
        <v>788800</v>
      </c>
    </row>
    <row r="1591" spans="1:17">
      <c r="A1591" t="s">
        <v>27</v>
      </c>
      <c r="B1591" t="s">
        <v>1505</v>
      </c>
      <c r="C1591" t="s">
        <v>630</v>
      </c>
      <c r="D1591" t="s">
        <v>20</v>
      </c>
      <c r="E1591" s="6" t="s">
        <v>70</v>
      </c>
      <c r="F1591" t="s">
        <v>16</v>
      </c>
      <c r="G1591">
        <v>4.4000000000000004</v>
      </c>
      <c r="H1591" s="2">
        <v>7199</v>
      </c>
      <c r="I1591" s="2">
        <v>7999</v>
      </c>
      <c r="J1591" t="s">
        <v>1506</v>
      </c>
      <c r="K1591">
        <v>800</v>
      </c>
      <c r="L1591">
        <v>10.001250156269499</v>
      </c>
      <c r="M1591">
        <f t="shared" ca="1" si="24"/>
        <v>146</v>
      </c>
      <c r="N1591" s="2">
        <f ca="1" xml:space="preserve"> Table7[[#This Row],[Selling Price]] * Table7[[#This Row],[Units sold (Anually)]]</f>
        <v>1051054</v>
      </c>
      <c r="O1591" s="2">
        <f ca="1" xml:space="preserve"> (-Table7[[#This Row],[Original Price]] - Table7[[#This Row],[Selling Price]])  * Table7[[#This Row],[Units sold (Anually)]]</f>
        <v>-2218908</v>
      </c>
      <c r="P1591" s="2">
        <f ca="1" xml:space="preserve"> (Table7[[#This Row],[Original Price]] - Table7[[#This Row],[Selling Price]]) * Table7[[#This Row],[Units sold (Anually)]]</f>
        <v>116800</v>
      </c>
      <c r="Q1591" s="2">
        <f ca="1" xml:space="preserve"> Table7[[#This Row],[Sales]] - Table7[[#This Row],[Discount]]</f>
        <v>1050254</v>
      </c>
    </row>
    <row r="1592" spans="1:17">
      <c r="A1592" t="s">
        <v>18</v>
      </c>
      <c r="B1592" t="s">
        <v>433</v>
      </c>
      <c r="C1592" t="s">
        <v>89</v>
      </c>
      <c r="D1592" t="s">
        <v>20</v>
      </c>
      <c r="E1592" s="6" t="s">
        <v>21</v>
      </c>
      <c r="F1592" t="s">
        <v>16</v>
      </c>
      <c r="G1592" t="s">
        <v>2506</v>
      </c>
      <c r="H1592" s="2">
        <v>6499</v>
      </c>
      <c r="I1592" s="2">
        <v>6499</v>
      </c>
      <c r="J1592" t="s">
        <v>434</v>
      </c>
      <c r="K1592">
        <v>0</v>
      </c>
      <c r="L1592">
        <v>0</v>
      </c>
      <c r="M1592">
        <f t="shared" ca="1" si="24"/>
        <v>181</v>
      </c>
      <c r="N1592" s="2">
        <f ca="1" xml:space="preserve"> Table7[[#This Row],[Selling Price]] * Table7[[#This Row],[Units sold (Anually)]]</f>
        <v>1176319</v>
      </c>
      <c r="O1592" s="2">
        <f ca="1" xml:space="preserve"> (-Table7[[#This Row],[Original Price]] - Table7[[#This Row],[Selling Price]])  * Table7[[#This Row],[Units sold (Anually)]]</f>
        <v>-2352638</v>
      </c>
      <c r="P1592" s="2">
        <f ca="1" xml:space="preserve"> (Table7[[#This Row],[Original Price]] - Table7[[#This Row],[Selling Price]]) * Table7[[#This Row],[Units sold (Anually)]]</f>
        <v>0</v>
      </c>
      <c r="Q1592" s="2">
        <f ca="1" xml:space="preserve"> Table7[[#This Row],[Sales]] - Table7[[#This Row],[Discount]]</f>
        <v>1176319</v>
      </c>
    </row>
    <row r="1593" spans="1:17">
      <c r="A1593" t="s">
        <v>11</v>
      </c>
      <c r="B1593" t="s">
        <v>1942</v>
      </c>
      <c r="C1593" t="s">
        <v>35</v>
      </c>
      <c r="D1593" t="s">
        <v>30</v>
      </c>
      <c r="E1593" s="6" t="s">
        <v>31</v>
      </c>
      <c r="F1593" t="s">
        <v>16</v>
      </c>
      <c r="G1593">
        <v>4.3</v>
      </c>
      <c r="H1593" s="2">
        <v>17600</v>
      </c>
      <c r="I1593" s="2">
        <v>17600</v>
      </c>
      <c r="J1593" t="s">
        <v>1943</v>
      </c>
      <c r="K1593">
        <v>0</v>
      </c>
      <c r="L1593">
        <v>0</v>
      </c>
      <c r="M1593">
        <f t="shared" ca="1" si="24"/>
        <v>380</v>
      </c>
      <c r="N1593" s="2">
        <f ca="1" xml:space="preserve"> Table7[[#This Row],[Selling Price]] * Table7[[#This Row],[Units sold (Anually)]]</f>
        <v>6688000</v>
      </c>
      <c r="O1593" s="2">
        <f ca="1" xml:space="preserve"> (-Table7[[#This Row],[Original Price]] - Table7[[#This Row],[Selling Price]])  * Table7[[#This Row],[Units sold (Anually)]]</f>
        <v>-13376000</v>
      </c>
      <c r="P1593" s="2">
        <f ca="1" xml:space="preserve"> (Table7[[#This Row],[Original Price]] - Table7[[#This Row],[Selling Price]]) * Table7[[#This Row],[Units sold (Anually)]]</f>
        <v>0</v>
      </c>
      <c r="Q1593" s="2">
        <f ca="1" xml:space="preserve"> Table7[[#This Row],[Sales]] - Table7[[#This Row],[Discount]]</f>
        <v>6688000</v>
      </c>
    </row>
    <row r="1594" spans="1:17">
      <c r="A1594" t="s">
        <v>11</v>
      </c>
      <c r="B1594" t="s">
        <v>1634</v>
      </c>
      <c r="C1594" t="s">
        <v>123</v>
      </c>
      <c r="D1594" t="s">
        <v>81</v>
      </c>
      <c r="E1594" s="6" t="s">
        <v>14</v>
      </c>
      <c r="F1594" t="s">
        <v>16</v>
      </c>
      <c r="G1594">
        <v>4</v>
      </c>
      <c r="H1594" s="2">
        <v>5999</v>
      </c>
      <c r="I1594" s="2">
        <v>5999</v>
      </c>
      <c r="J1594" t="s">
        <v>1635</v>
      </c>
      <c r="K1594">
        <v>0</v>
      </c>
      <c r="L1594">
        <v>0</v>
      </c>
      <c r="M1594">
        <f t="shared" ca="1" si="24"/>
        <v>374</v>
      </c>
      <c r="N1594" s="2">
        <f ca="1" xml:space="preserve"> Table7[[#This Row],[Selling Price]] * Table7[[#This Row],[Units sold (Anually)]]</f>
        <v>2243626</v>
      </c>
      <c r="O1594" s="2">
        <f ca="1" xml:space="preserve"> (-Table7[[#This Row],[Original Price]] - Table7[[#This Row],[Selling Price]])  * Table7[[#This Row],[Units sold (Anually)]]</f>
        <v>-4487252</v>
      </c>
      <c r="P1594" s="2">
        <f ca="1" xml:space="preserve"> (Table7[[#This Row],[Original Price]] - Table7[[#This Row],[Selling Price]]) * Table7[[#This Row],[Units sold (Anually)]]</f>
        <v>0</v>
      </c>
      <c r="Q1594" s="2">
        <f ca="1" xml:space="preserve"> Table7[[#This Row],[Sales]] - Table7[[#This Row],[Discount]]</f>
        <v>2243626</v>
      </c>
    </row>
    <row r="1595" spans="1:17">
      <c r="A1595" t="s">
        <v>33</v>
      </c>
      <c r="B1595" t="s">
        <v>1062</v>
      </c>
      <c r="C1595" t="s">
        <v>514</v>
      </c>
      <c r="D1595" t="s">
        <v>81</v>
      </c>
      <c r="E1595" s="6" t="s">
        <v>70</v>
      </c>
      <c r="F1595" t="s">
        <v>16</v>
      </c>
      <c r="G1595">
        <v>4.4000000000000004</v>
      </c>
      <c r="H1595" s="2">
        <v>30780</v>
      </c>
      <c r="I1595" s="2">
        <v>30780</v>
      </c>
      <c r="J1595" t="s">
        <v>1063</v>
      </c>
      <c r="K1595">
        <v>0</v>
      </c>
      <c r="L1595">
        <v>0</v>
      </c>
      <c r="M1595">
        <f t="shared" ca="1" si="24"/>
        <v>446</v>
      </c>
      <c r="N1595" s="2">
        <f ca="1" xml:space="preserve"> Table7[[#This Row],[Selling Price]] * Table7[[#This Row],[Units sold (Anually)]]</f>
        <v>13727880</v>
      </c>
      <c r="O1595" s="2">
        <f ca="1" xml:space="preserve"> (-Table7[[#This Row],[Original Price]] - Table7[[#This Row],[Selling Price]])  * Table7[[#This Row],[Units sold (Anually)]]</f>
        <v>-27455760</v>
      </c>
      <c r="P1595" s="2">
        <f ca="1" xml:space="preserve"> (Table7[[#This Row],[Original Price]] - Table7[[#This Row],[Selling Price]]) * Table7[[#This Row],[Units sold (Anually)]]</f>
        <v>0</v>
      </c>
      <c r="Q1595" s="2">
        <f ca="1" xml:space="preserve"> Table7[[#This Row],[Sales]] - Table7[[#This Row],[Discount]]</f>
        <v>13727880</v>
      </c>
    </row>
    <row r="1596" spans="1:17">
      <c r="A1596" t="s">
        <v>33</v>
      </c>
      <c r="B1596" t="s">
        <v>34</v>
      </c>
      <c r="C1596" t="s">
        <v>62</v>
      </c>
      <c r="D1596" t="s">
        <v>36</v>
      </c>
      <c r="E1596" s="6" t="s">
        <v>31</v>
      </c>
      <c r="F1596" t="s">
        <v>16</v>
      </c>
      <c r="G1596">
        <v>4.5999999999999996</v>
      </c>
      <c r="H1596" s="2">
        <v>49900</v>
      </c>
      <c r="I1596" s="2">
        <v>49900</v>
      </c>
      <c r="J1596" t="s">
        <v>37</v>
      </c>
      <c r="K1596">
        <v>0</v>
      </c>
      <c r="L1596">
        <v>0</v>
      </c>
      <c r="M1596">
        <f t="shared" ca="1" si="24"/>
        <v>208</v>
      </c>
      <c r="N1596" s="2">
        <f ca="1" xml:space="preserve"> Table7[[#This Row],[Selling Price]] * Table7[[#This Row],[Units sold (Anually)]]</f>
        <v>10379200</v>
      </c>
      <c r="O1596" s="2">
        <f ca="1" xml:space="preserve"> (-Table7[[#This Row],[Original Price]] - Table7[[#This Row],[Selling Price]])  * Table7[[#This Row],[Units sold (Anually)]]</f>
        <v>-20758400</v>
      </c>
      <c r="P1596" s="2">
        <f ca="1" xml:space="preserve"> (Table7[[#This Row],[Original Price]] - Table7[[#This Row],[Selling Price]]) * Table7[[#This Row],[Units sold (Anually)]]</f>
        <v>0</v>
      </c>
      <c r="Q1596" s="2">
        <f ca="1" xml:space="preserve"> Table7[[#This Row],[Sales]] - Table7[[#This Row],[Discount]]</f>
        <v>10379200</v>
      </c>
    </row>
    <row r="1597" spans="1:17">
      <c r="A1597" t="s">
        <v>11</v>
      </c>
      <c r="B1597" t="s">
        <v>1944</v>
      </c>
      <c r="C1597" t="s">
        <v>1388</v>
      </c>
      <c r="D1597" t="s">
        <v>277</v>
      </c>
      <c r="E1597" s="6" t="s">
        <v>63</v>
      </c>
      <c r="F1597" t="s">
        <v>16</v>
      </c>
      <c r="G1597">
        <v>3</v>
      </c>
      <c r="H1597" s="2">
        <v>149999</v>
      </c>
      <c r="I1597" s="2">
        <v>189999</v>
      </c>
      <c r="J1597" t="s">
        <v>1945</v>
      </c>
      <c r="K1597">
        <v>40000</v>
      </c>
      <c r="L1597">
        <v>21.0527423828546</v>
      </c>
      <c r="M1597">
        <f t="shared" ca="1" si="24"/>
        <v>126</v>
      </c>
      <c r="N1597" s="2">
        <f ca="1" xml:space="preserve"> Table7[[#This Row],[Selling Price]] * Table7[[#This Row],[Units sold (Anually)]]</f>
        <v>18899874</v>
      </c>
      <c r="O1597" s="2">
        <f ca="1" xml:space="preserve"> (-Table7[[#This Row],[Original Price]] - Table7[[#This Row],[Selling Price]])  * Table7[[#This Row],[Units sold (Anually)]]</f>
        <v>-42839748</v>
      </c>
      <c r="P1597" s="2">
        <f ca="1" xml:space="preserve"> (Table7[[#This Row],[Original Price]] - Table7[[#This Row],[Selling Price]]) * Table7[[#This Row],[Units sold (Anually)]]</f>
        <v>5040000</v>
      </c>
      <c r="Q1597" s="2">
        <f ca="1" xml:space="preserve"> Table7[[#This Row],[Sales]] - Table7[[#This Row],[Discount]]</f>
        <v>18859874</v>
      </c>
    </row>
    <row r="1598" spans="1:17">
      <c r="A1598" t="s">
        <v>67</v>
      </c>
      <c r="B1598" t="s">
        <v>452</v>
      </c>
      <c r="C1598" t="s">
        <v>453</v>
      </c>
      <c r="D1598" t="s">
        <v>30</v>
      </c>
      <c r="E1598" s="6" t="s">
        <v>15</v>
      </c>
      <c r="F1598" t="s">
        <v>16</v>
      </c>
      <c r="G1598">
        <v>4.3</v>
      </c>
      <c r="H1598" s="2">
        <v>15990</v>
      </c>
      <c r="I1598" s="2">
        <v>15990</v>
      </c>
      <c r="J1598" t="s">
        <v>454</v>
      </c>
      <c r="K1598">
        <v>0</v>
      </c>
      <c r="L1598">
        <v>0</v>
      </c>
      <c r="M1598">
        <f t="shared" ca="1" si="24"/>
        <v>454</v>
      </c>
      <c r="N1598" s="2">
        <f ca="1" xml:space="preserve"> Table7[[#This Row],[Selling Price]] * Table7[[#This Row],[Units sold (Anually)]]</f>
        <v>7259460</v>
      </c>
      <c r="O1598" s="2">
        <f ca="1" xml:space="preserve"> (-Table7[[#This Row],[Original Price]] - Table7[[#This Row],[Selling Price]])  * Table7[[#This Row],[Units sold (Anually)]]</f>
        <v>-14518920</v>
      </c>
      <c r="P1598" s="2">
        <f ca="1" xml:space="preserve"> (Table7[[#This Row],[Original Price]] - Table7[[#This Row],[Selling Price]]) * Table7[[#This Row],[Units sold (Anually)]]</f>
        <v>0</v>
      </c>
      <c r="Q1598" s="2">
        <f ca="1" xml:space="preserve"> Table7[[#This Row],[Sales]] - Table7[[#This Row],[Discount]]</f>
        <v>7259460</v>
      </c>
    </row>
    <row r="1599" spans="1:17">
      <c r="A1599" t="s">
        <v>11</v>
      </c>
      <c r="B1599" t="s">
        <v>1059</v>
      </c>
      <c r="C1599" t="s">
        <v>1060</v>
      </c>
      <c r="D1599" t="s">
        <v>45</v>
      </c>
      <c r="E1599" s="6" t="s">
        <v>15</v>
      </c>
      <c r="F1599" t="s">
        <v>16</v>
      </c>
      <c r="G1599">
        <v>4.3</v>
      </c>
      <c r="H1599" s="2">
        <v>14999</v>
      </c>
      <c r="I1599" s="2">
        <v>16999</v>
      </c>
      <c r="J1599" t="s">
        <v>1061</v>
      </c>
      <c r="K1599">
        <v>2000</v>
      </c>
      <c r="L1599">
        <v>11.7653979645861</v>
      </c>
      <c r="M1599">
        <f t="shared" ca="1" si="24"/>
        <v>323</v>
      </c>
      <c r="N1599" s="2">
        <f ca="1" xml:space="preserve"> Table7[[#This Row],[Selling Price]] * Table7[[#This Row],[Units sold (Anually)]]</f>
        <v>4844677</v>
      </c>
      <c r="O1599" s="2">
        <f ca="1" xml:space="preserve"> (-Table7[[#This Row],[Original Price]] - Table7[[#This Row],[Selling Price]])  * Table7[[#This Row],[Units sold (Anually)]]</f>
        <v>-10335354</v>
      </c>
      <c r="P1599" s="2">
        <f ca="1" xml:space="preserve"> (Table7[[#This Row],[Original Price]] - Table7[[#This Row],[Selling Price]]) * Table7[[#This Row],[Units sold (Anually)]]</f>
        <v>646000</v>
      </c>
      <c r="Q1599" s="2">
        <f ca="1" xml:space="preserve"> Table7[[#This Row],[Sales]] - Table7[[#This Row],[Discount]]</f>
        <v>4842677</v>
      </c>
    </row>
    <row r="1600" spans="1:17">
      <c r="A1600" t="s">
        <v>11</v>
      </c>
      <c r="B1600" t="s">
        <v>904</v>
      </c>
      <c r="C1600" t="s">
        <v>233</v>
      </c>
      <c r="D1600" t="s">
        <v>14</v>
      </c>
      <c r="E1600" s="6" t="s">
        <v>15</v>
      </c>
      <c r="F1600" t="s">
        <v>16</v>
      </c>
      <c r="G1600">
        <v>4.5</v>
      </c>
      <c r="H1600" s="2">
        <v>40999</v>
      </c>
      <c r="I1600" s="2">
        <v>43999</v>
      </c>
      <c r="J1600" t="s">
        <v>905</v>
      </c>
      <c r="K1600">
        <v>3000</v>
      </c>
      <c r="L1600">
        <v>6.8183367803813697</v>
      </c>
      <c r="M1600">
        <f t="shared" ca="1" si="24"/>
        <v>189</v>
      </c>
      <c r="N1600" s="2">
        <f ca="1" xml:space="preserve"> Table7[[#This Row],[Selling Price]] * Table7[[#This Row],[Units sold (Anually)]]</f>
        <v>7748811</v>
      </c>
      <c r="O1600" s="2">
        <f ca="1" xml:space="preserve"> (-Table7[[#This Row],[Original Price]] - Table7[[#This Row],[Selling Price]])  * Table7[[#This Row],[Units sold (Anually)]]</f>
        <v>-16064622</v>
      </c>
      <c r="P1600" s="2">
        <f ca="1" xml:space="preserve"> (Table7[[#This Row],[Original Price]] - Table7[[#This Row],[Selling Price]]) * Table7[[#This Row],[Units sold (Anually)]]</f>
        <v>567000</v>
      </c>
      <c r="Q1600" s="2">
        <f ca="1" xml:space="preserve"> Table7[[#This Row],[Sales]] - Table7[[#This Row],[Discount]]</f>
        <v>7745811</v>
      </c>
    </row>
    <row r="1601" spans="1:17">
      <c r="A1601" t="s">
        <v>67</v>
      </c>
      <c r="B1601" t="s">
        <v>1227</v>
      </c>
      <c r="C1601" t="s">
        <v>1194</v>
      </c>
      <c r="D1601" t="s">
        <v>50</v>
      </c>
      <c r="E1601" s="6" t="s">
        <v>31</v>
      </c>
      <c r="F1601" t="s">
        <v>16</v>
      </c>
      <c r="G1601">
        <v>4.4000000000000004</v>
      </c>
      <c r="H1601" s="2">
        <v>14990</v>
      </c>
      <c r="I1601" s="2">
        <v>14990</v>
      </c>
      <c r="J1601" t="s">
        <v>1229</v>
      </c>
      <c r="K1601">
        <v>0</v>
      </c>
      <c r="L1601">
        <v>0</v>
      </c>
      <c r="M1601">
        <f t="shared" ca="1" si="24"/>
        <v>246</v>
      </c>
      <c r="N1601" s="2">
        <f ca="1" xml:space="preserve"> Table7[[#This Row],[Selling Price]] * Table7[[#This Row],[Units sold (Anually)]]</f>
        <v>3687540</v>
      </c>
      <c r="O1601" s="2">
        <f ca="1" xml:space="preserve"> (-Table7[[#This Row],[Original Price]] - Table7[[#This Row],[Selling Price]])  * Table7[[#This Row],[Units sold (Anually)]]</f>
        <v>-7375080</v>
      </c>
      <c r="P1601" s="2">
        <f ca="1" xml:space="preserve"> (Table7[[#This Row],[Original Price]] - Table7[[#This Row],[Selling Price]]) * Table7[[#This Row],[Units sold (Anually)]]</f>
        <v>0</v>
      </c>
      <c r="Q1601" s="2">
        <f ca="1" xml:space="preserve"> Table7[[#This Row],[Sales]] - Table7[[#This Row],[Discount]]</f>
        <v>3687540</v>
      </c>
    </row>
    <row r="1602" spans="1:17">
      <c r="A1602" t="s">
        <v>33</v>
      </c>
      <c r="B1602" t="s">
        <v>831</v>
      </c>
      <c r="C1602" t="s">
        <v>514</v>
      </c>
      <c r="D1602" t="s">
        <v>30</v>
      </c>
      <c r="E1602" s="6" t="s">
        <v>63</v>
      </c>
      <c r="F1602" t="s">
        <v>16</v>
      </c>
      <c r="G1602">
        <v>4.7</v>
      </c>
      <c r="H1602" s="2">
        <v>76999</v>
      </c>
      <c r="I1602" s="2">
        <v>103900</v>
      </c>
      <c r="J1602" t="s">
        <v>832</v>
      </c>
      <c r="K1602">
        <v>26901</v>
      </c>
      <c r="L1602">
        <v>25.891241578440798</v>
      </c>
      <c r="M1602">
        <f t="shared" ref="M1602:M1665" ca="1" si="25">RANDBETWEEN(100,500)</f>
        <v>299</v>
      </c>
      <c r="N1602" s="2">
        <f ca="1" xml:space="preserve"> Table7[[#This Row],[Selling Price]] * Table7[[#This Row],[Units sold (Anually)]]</f>
        <v>23022701</v>
      </c>
      <c r="O1602" s="2">
        <f ca="1" xml:space="preserve"> (-Table7[[#This Row],[Original Price]] - Table7[[#This Row],[Selling Price]])  * Table7[[#This Row],[Units sold (Anually)]]</f>
        <v>-54088801</v>
      </c>
      <c r="P1602" s="2">
        <f ca="1" xml:space="preserve"> (Table7[[#This Row],[Original Price]] - Table7[[#This Row],[Selling Price]]) * Table7[[#This Row],[Units sold (Anually)]]</f>
        <v>8043399</v>
      </c>
      <c r="Q1602" s="2">
        <f ca="1" xml:space="preserve"> Table7[[#This Row],[Sales]] - Table7[[#This Row],[Discount]]</f>
        <v>22995800</v>
      </c>
    </row>
    <row r="1603" spans="1:17">
      <c r="A1603" t="s">
        <v>23</v>
      </c>
      <c r="B1603" t="s">
        <v>210</v>
      </c>
      <c r="C1603" t="s">
        <v>1946</v>
      </c>
      <c r="D1603" t="s">
        <v>45</v>
      </c>
      <c r="E1603" s="6" t="s">
        <v>15</v>
      </c>
      <c r="F1603" t="s">
        <v>16</v>
      </c>
      <c r="G1603">
        <v>4.4000000000000004</v>
      </c>
      <c r="H1603" s="2">
        <v>18999</v>
      </c>
      <c r="I1603" s="2">
        <v>18999</v>
      </c>
      <c r="J1603" t="s">
        <v>212</v>
      </c>
      <c r="K1603">
        <v>0</v>
      </c>
      <c r="L1603">
        <v>0</v>
      </c>
      <c r="M1603">
        <f t="shared" ca="1" si="25"/>
        <v>249</v>
      </c>
      <c r="N1603" s="2">
        <f ca="1" xml:space="preserve"> Table7[[#This Row],[Selling Price]] * Table7[[#This Row],[Units sold (Anually)]]</f>
        <v>4730751</v>
      </c>
      <c r="O1603" s="2">
        <f ca="1" xml:space="preserve"> (-Table7[[#This Row],[Original Price]] - Table7[[#This Row],[Selling Price]])  * Table7[[#This Row],[Units sold (Anually)]]</f>
        <v>-9461502</v>
      </c>
      <c r="P1603" s="2">
        <f ca="1" xml:space="preserve"> (Table7[[#This Row],[Original Price]] - Table7[[#This Row],[Selling Price]]) * Table7[[#This Row],[Units sold (Anually)]]</f>
        <v>0</v>
      </c>
      <c r="Q1603" s="2">
        <f ca="1" xml:space="preserve"> Table7[[#This Row],[Sales]] - Table7[[#This Row],[Discount]]</f>
        <v>4730751</v>
      </c>
    </row>
    <row r="1604" spans="1:17">
      <c r="A1604" t="s">
        <v>11</v>
      </c>
      <c r="B1604" t="s">
        <v>1947</v>
      </c>
      <c r="C1604" t="s">
        <v>1124</v>
      </c>
      <c r="D1604" t="s">
        <v>277</v>
      </c>
      <c r="E1604" s="6" t="s">
        <v>15</v>
      </c>
      <c r="F1604" t="s">
        <v>16</v>
      </c>
      <c r="G1604">
        <v>4.2</v>
      </c>
      <c r="H1604" s="2">
        <v>103000</v>
      </c>
      <c r="I1604" s="2">
        <v>103000</v>
      </c>
      <c r="J1604" t="s">
        <v>1948</v>
      </c>
      <c r="K1604">
        <v>0</v>
      </c>
      <c r="L1604">
        <v>0</v>
      </c>
      <c r="M1604">
        <f t="shared" ca="1" si="25"/>
        <v>163</v>
      </c>
      <c r="N1604" s="2">
        <f ca="1" xml:space="preserve"> Table7[[#This Row],[Selling Price]] * Table7[[#This Row],[Units sold (Anually)]]</f>
        <v>16789000</v>
      </c>
      <c r="O1604" s="2">
        <f ca="1" xml:space="preserve"> (-Table7[[#This Row],[Original Price]] - Table7[[#This Row],[Selling Price]])  * Table7[[#This Row],[Units sold (Anually)]]</f>
        <v>-33578000</v>
      </c>
      <c r="P1604" s="2">
        <f ca="1" xml:space="preserve"> (Table7[[#This Row],[Original Price]] - Table7[[#This Row],[Selling Price]]) * Table7[[#This Row],[Units sold (Anually)]]</f>
        <v>0</v>
      </c>
      <c r="Q1604" s="2">
        <f ca="1" xml:space="preserve"> Table7[[#This Row],[Sales]] - Table7[[#This Row],[Discount]]</f>
        <v>16789000</v>
      </c>
    </row>
    <row r="1605" spans="1:17">
      <c r="A1605" t="s">
        <v>72</v>
      </c>
      <c r="B1605" t="s">
        <v>1590</v>
      </c>
      <c r="C1605" t="s">
        <v>25</v>
      </c>
      <c r="D1605" t="s">
        <v>45</v>
      </c>
      <c r="E1605" s="6" t="s">
        <v>15</v>
      </c>
      <c r="F1605" t="s">
        <v>16</v>
      </c>
      <c r="G1605">
        <v>4.4000000000000004</v>
      </c>
      <c r="H1605" s="2">
        <v>22990</v>
      </c>
      <c r="I1605" s="2">
        <v>22990</v>
      </c>
      <c r="J1605" t="s">
        <v>1592</v>
      </c>
      <c r="K1605">
        <v>0</v>
      </c>
      <c r="L1605">
        <v>0</v>
      </c>
      <c r="M1605">
        <f t="shared" ca="1" si="25"/>
        <v>177</v>
      </c>
      <c r="N1605" s="2">
        <f ca="1" xml:space="preserve"> Table7[[#This Row],[Selling Price]] * Table7[[#This Row],[Units sold (Anually)]]</f>
        <v>4069230</v>
      </c>
      <c r="O1605" s="2">
        <f ca="1" xml:space="preserve"> (-Table7[[#This Row],[Original Price]] - Table7[[#This Row],[Selling Price]])  * Table7[[#This Row],[Units sold (Anually)]]</f>
        <v>-8138460</v>
      </c>
      <c r="P1605" s="2">
        <f ca="1" xml:space="preserve"> (Table7[[#This Row],[Original Price]] - Table7[[#This Row],[Selling Price]]) * Table7[[#This Row],[Units sold (Anually)]]</f>
        <v>0</v>
      </c>
      <c r="Q1605" s="2">
        <f ca="1" xml:space="preserve"> Table7[[#This Row],[Sales]] - Table7[[#This Row],[Discount]]</f>
        <v>4069230</v>
      </c>
    </row>
    <row r="1606" spans="1:17">
      <c r="A1606" t="s">
        <v>11</v>
      </c>
      <c r="B1606" t="s">
        <v>379</v>
      </c>
      <c r="C1606" t="s">
        <v>35</v>
      </c>
      <c r="D1606" t="s">
        <v>45</v>
      </c>
      <c r="E1606" s="6" t="s">
        <v>31</v>
      </c>
      <c r="F1606" t="s">
        <v>16</v>
      </c>
      <c r="G1606">
        <v>4.2</v>
      </c>
      <c r="H1606" s="2">
        <v>15199</v>
      </c>
      <c r="I1606" s="2">
        <v>15380</v>
      </c>
      <c r="J1606" t="s">
        <v>380</v>
      </c>
      <c r="K1606">
        <v>181</v>
      </c>
      <c r="L1606">
        <v>1.17685305591677</v>
      </c>
      <c r="M1606">
        <f t="shared" ca="1" si="25"/>
        <v>432</v>
      </c>
      <c r="N1606" s="2">
        <f ca="1" xml:space="preserve"> Table7[[#This Row],[Selling Price]] * Table7[[#This Row],[Units sold (Anually)]]</f>
        <v>6565968</v>
      </c>
      <c r="O1606" s="2">
        <f ca="1" xml:space="preserve"> (-Table7[[#This Row],[Original Price]] - Table7[[#This Row],[Selling Price]])  * Table7[[#This Row],[Units sold (Anually)]]</f>
        <v>-13210128</v>
      </c>
      <c r="P1606" s="2">
        <f ca="1" xml:space="preserve"> (Table7[[#This Row],[Original Price]] - Table7[[#This Row],[Selling Price]]) * Table7[[#This Row],[Units sold (Anually)]]</f>
        <v>78192</v>
      </c>
      <c r="Q1606" s="2">
        <f ca="1" xml:space="preserve"> Table7[[#This Row],[Sales]] - Table7[[#This Row],[Discount]]</f>
        <v>6565787</v>
      </c>
    </row>
    <row r="1607" spans="1:17">
      <c r="A1607" t="s">
        <v>11</v>
      </c>
      <c r="B1607" t="s">
        <v>1136</v>
      </c>
      <c r="C1607" t="s">
        <v>1095</v>
      </c>
      <c r="D1607" t="s">
        <v>45</v>
      </c>
      <c r="E1607" s="6" t="s">
        <v>15</v>
      </c>
      <c r="F1607" t="s">
        <v>16</v>
      </c>
      <c r="G1607">
        <v>4.3</v>
      </c>
      <c r="H1607" s="2">
        <v>37999</v>
      </c>
      <c r="I1607" s="2">
        <v>43000</v>
      </c>
      <c r="J1607" t="s">
        <v>1137</v>
      </c>
      <c r="K1607">
        <v>5001</v>
      </c>
      <c r="L1607">
        <v>11.6302325581395</v>
      </c>
      <c r="M1607">
        <f t="shared" ca="1" si="25"/>
        <v>198</v>
      </c>
      <c r="N1607" s="2">
        <f ca="1" xml:space="preserve"> Table7[[#This Row],[Selling Price]] * Table7[[#This Row],[Units sold (Anually)]]</f>
        <v>7523802</v>
      </c>
      <c r="O1607" s="2">
        <f ca="1" xml:space="preserve"> (-Table7[[#This Row],[Original Price]] - Table7[[#This Row],[Selling Price]])  * Table7[[#This Row],[Units sold (Anually)]]</f>
        <v>-16037802</v>
      </c>
      <c r="P1607" s="2">
        <f ca="1" xml:space="preserve"> (Table7[[#This Row],[Original Price]] - Table7[[#This Row],[Selling Price]]) * Table7[[#This Row],[Units sold (Anually)]]</f>
        <v>990198</v>
      </c>
      <c r="Q1607" s="2">
        <f ca="1" xml:space="preserve"> Table7[[#This Row],[Sales]] - Table7[[#This Row],[Discount]]</f>
        <v>7518801</v>
      </c>
    </row>
    <row r="1608" spans="1:17">
      <c r="A1608" t="s">
        <v>23</v>
      </c>
      <c r="B1608" t="s">
        <v>1949</v>
      </c>
      <c r="C1608" t="s">
        <v>1950</v>
      </c>
      <c r="D1608" t="s">
        <v>45</v>
      </c>
      <c r="E1608" s="6" t="s">
        <v>15</v>
      </c>
      <c r="F1608" t="s">
        <v>16</v>
      </c>
      <c r="G1608">
        <v>4.0999999999999996</v>
      </c>
      <c r="H1608" s="2">
        <v>25999</v>
      </c>
      <c r="I1608" s="2">
        <v>26999</v>
      </c>
      <c r="J1608" t="s">
        <v>1951</v>
      </c>
      <c r="K1608">
        <v>1000</v>
      </c>
      <c r="L1608">
        <v>3.7038408829956602</v>
      </c>
      <c r="M1608">
        <f t="shared" ca="1" si="25"/>
        <v>379</v>
      </c>
      <c r="N1608" s="2">
        <f ca="1" xml:space="preserve"> Table7[[#This Row],[Selling Price]] * Table7[[#This Row],[Units sold (Anually)]]</f>
        <v>9853621</v>
      </c>
      <c r="O1608" s="2">
        <f ca="1" xml:space="preserve"> (-Table7[[#This Row],[Original Price]] - Table7[[#This Row],[Selling Price]])  * Table7[[#This Row],[Units sold (Anually)]]</f>
        <v>-20086242</v>
      </c>
      <c r="P1608" s="2">
        <f ca="1" xml:space="preserve"> (Table7[[#This Row],[Original Price]] - Table7[[#This Row],[Selling Price]]) * Table7[[#This Row],[Units sold (Anually)]]</f>
        <v>379000</v>
      </c>
      <c r="Q1608" s="2">
        <f ca="1" xml:space="preserve"> Table7[[#This Row],[Sales]] - Table7[[#This Row],[Discount]]</f>
        <v>9852621</v>
      </c>
    </row>
    <row r="1609" spans="1:17">
      <c r="A1609" t="s">
        <v>23</v>
      </c>
      <c r="B1609" t="s">
        <v>158</v>
      </c>
      <c r="C1609" t="s">
        <v>1952</v>
      </c>
      <c r="D1609" t="s">
        <v>14</v>
      </c>
      <c r="E1609" s="6" t="s">
        <v>15</v>
      </c>
      <c r="F1609" t="s">
        <v>16</v>
      </c>
      <c r="G1609">
        <v>4.4000000000000004</v>
      </c>
      <c r="H1609" s="2">
        <v>31999</v>
      </c>
      <c r="I1609" s="2">
        <v>34999</v>
      </c>
      <c r="J1609" t="s">
        <v>160</v>
      </c>
      <c r="K1609">
        <v>3000</v>
      </c>
      <c r="L1609">
        <v>8.5716734763850404</v>
      </c>
      <c r="M1609">
        <f t="shared" ca="1" si="25"/>
        <v>404</v>
      </c>
      <c r="N1609" s="2">
        <f ca="1" xml:space="preserve"> Table7[[#This Row],[Selling Price]] * Table7[[#This Row],[Units sold (Anually)]]</f>
        <v>12927596</v>
      </c>
      <c r="O1609" s="2">
        <f ca="1" xml:space="preserve"> (-Table7[[#This Row],[Original Price]] - Table7[[#This Row],[Selling Price]])  * Table7[[#This Row],[Units sold (Anually)]]</f>
        <v>-27067192</v>
      </c>
      <c r="P1609" s="2">
        <f ca="1" xml:space="preserve"> (Table7[[#This Row],[Original Price]] - Table7[[#This Row],[Selling Price]]) * Table7[[#This Row],[Units sold (Anually)]]</f>
        <v>1212000</v>
      </c>
      <c r="Q1609" s="2">
        <f ca="1" xml:space="preserve"> Table7[[#This Row],[Sales]] - Table7[[#This Row],[Discount]]</f>
        <v>12924596</v>
      </c>
    </row>
    <row r="1610" spans="1:17">
      <c r="A1610" t="s">
        <v>33</v>
      </c>
      <c r="B1610" t="s">
        <v>411</v>
      </c>
      <c r="C1610" t="s">
        <v>746</v>
      </c>
      <c r="D1610" t="s">
        <v>36</v>
      </c>
      <c r="E1610" s="6" t="s">
        <v>63</v>
      </c>
      <c r="F1610" t="s">
        <v>16</v>
      </c>
      <c r="G1610">
        <v>4.7</v>
      </c>
      <c r="H1610" s="2">
        <v>139900</v>
      </c>
      <c r="I1610" s="2">
        <v>139900</v>
      </c>
      <c r="J1610" t="s">
        <v>412</v>
      </c>
      <c r="K1610">
        <v>0</v>
      </c>
      <c r="L1610">
        <v>0</v>
      </c>
      <c r="M1610">
        <f t="shared" ca="1" si="25"/>
        <v>216</v>
      </c>
      <c r="N1610" s="2">
        <f ca="1" xml:space="preserve"> Table7[[#This Row],[Selling Price]] * Table7[[#This Row],[Units sold (Anually)]]</f>
        <v>30218400</v>
      </c>
      <c r="O1610" s="2">
        <f ca="1" xml:space="preserve"> (-Table7[[#This Row],[Original Price]] - Table7[[#This Row],[Selling Price]])  * Table7[[#This Row],[Units sold (Anually)]]</f>
        <v>-60436800</v>
      </c>
      <c r="P1610" s="2">
        <f ca="1" xml:space="preserve"> (Table7[[#This Row],[Original Price]] - Table7[[#This Row],[Selling Price]]) * Table7[[#This Row],[Units sold (Anually)]]</f>
        <v>0</v>
      </c>
      <c r="Q1610" s="2">
        <f ca="1" xml:space="preserve"> Table7[[#This Row],[Sales]] - Table7[[#This Row],[Discount]]</f>
        <v>30218400</v>
      </c>
    </row>
    <row r="1611" spans="1:17">
      <c r="A1611" t="s">
        <v>33</v>
      </c>
      <c r="B1611" t="s">
        <v>268</v>
      </c>
      <c r="C1611" t="s">
        <v>164</v>
      </c>
      <c r="D1611" t="s">
        <v>36</v>
      </c>
      <c r="E1611" s="6" t="s">
        <v>31</v>
      </c>
      <c r="F1611" t="s">
        <v>16</v>
      </c>
      <c r="G1611">
        <v>4.5999999999999996</v>
      </c>
      <c r="H1611" s="2">
        <v>63999</v>
      </c>
      <c r="I1611" s="2">
        <v>79900</v>
      </c>
      <c r="J1611" t="s">
        <v>269</v>
      </c>
      <c r="K1611">
        <v>15901</v>
      </c>
      <c r="L1611">
        <v>19.901126408010001</v>
      </c>
      <c r="M1611">
        <f t="shared" ca="1" si="25"/>
        <v>252</v>
      </c>
      <c r="N1611" s="2">
        <f ca="1" xml:space="preserve"> Table7[[#This Row],[Selling Price]] * Table7[[#This Row],[Units sold (Anually)]]</f>
        <v>16127748</v>
      </c>
      <c r="O1611" s="2">
        <f ca="1" xml:space="preserve"> (-Table7[[#This Row],[Original Price]] - Table7[[#This Row],[Selling Price]])  * Table7[[#This Row],[Units sold (Anually)]]</f>
        <v>-36262548</v>
      </c>
      <c r="P1611" s="2">
        <f ca="1" xml:space="preserve"> (Table7[[#This Row],[Original Price]] - Table7[[#This Row],[Selling Price]]) * Table7[[#This Row],[Units sold (Anually)]]</f>
        <v>4007052</v>
      </c>
      <c r="Q1611" s="2">
        <f ca="1" xml:space="preserve"> Table7[[#This Row],[Sales]] - Table7[[#This Row],[Discount]]</f>
        <v>16111847</v>
      </c>
    </row>
    <row r="1612" spans="1:17">
      <c r="A1612" t="s">
        <v>33</v>
      </c>
      <c r="B1612" t="s">
        <v>1062</v>
      </c>
      <c r="C1612" t="s">
        <v>80</v>
      </c>
      <c r="D1612" t="s">
        <v>81</v>
      </c>
      <c r="E1612" s="6" t="s">
        <v>15</v>
      </c>
      <c r="F1612" t="s">
        <v>16</v>
      </c>
      <c r="G1612">
        <v>4.4000000000000004</v>
      </c>
      <c r="H1612" s="2">
        <v>49999</v>
      </c>
      <c r="I1612" s="2">
        <v>49999</v>
      </c>
      <c r="J1612" t="s">
        <v>1063</v>
      </c>
      <c r="K1612">
        <v>0</v>
      </c>
      <c r="L1612">
        <v>0</v>
      </c>
      <c r="M1612">
        <f t="shared" ca="1" si="25"/>
        <v>186</v>
      </c>
      <c r="N1612" s="2">
        <f ca="1" xml:space="preserve"> Table7[[#This Row],[Selling Price]] * Table7[[#This Row],[Units sold (Anually)]]</f>
        <v>9299814</v>
      </c>
      <c r="O1612" s="2">
        <f ca="1" xml:space="preserve"> (-Table7[[#This Row],[Original Price]] - Table7[[#This Row],[Selling Price]])  * Table7[[#This Row],[Units sold (Anually)]]</f>
        <v>-18599628</v>
      </c>
      <c r="P1612" s="2">
        <f ca="1" xml:space="preserve"> (Table7[[#This Row],[Original Price]] - Table7[[#This Row],[Selling Price]]) * Table7[[#This Row],[Units sold (Anually)]]</f>
        <v>0</v>
      </c>
      <c r="Q1612" s="2">
        <f ca="1" xml:space="preserve"> Table7[[#This Row],[Sales]] - Table7[[#This Row],[Discount]]</f>
        <v>9299814</v>
      </c>
    </row>
    <row r="1613" spans="1:17">
      <c r="A1613" t="s">
        <v>23</v>
      </c>
      <c r="B1613">
        <v>1</v>
      </c>
      <c r="C1613" t="s">
        <v>35</v>
      </c>
      <c r="D1613" t="s">
        <v>30</v>
      </c>
      <c r="E1613" s="6" t="s">
        <v>2554</v>
      </c>
      <c r="F1613" t="s">
        <v>16</v>
      </c>
      <c r="G1613">
        <v>4.4000000000000004</v>
      </c>
      <c r="H1613" s="2">
        <v>10990</v>
      </c>
      <c r="I1613" s="2">
        <v>14990</v>
      </c>
      <c r="J1613" t="s">
        <v>95</v>
      </c>
      <c r="K1613">
        <v>4000</v>
      </c>
      <c r="L1613">
        <v>26.684456304202801</v>
      </c>
      <c r="M1613">
        <f t="shared" ca="1" si="25"/>
        <v>418</v>
      </c>
      <c r="N1613" s="2">
        <f ca="1" xml:space="preserve"> Table7[[#This Row],[Selling Price]] * Table7[[#This Row],[Units sold (Anually)]]</f>
        <v>4593820</v>
      </c>
      <c r="O1613" s="2">
        <f ca="1" xml:space="preserve"> (-Table7[[#This Row],[Original Price]] - Table7[[#This Row],[Selling Price]])  * Table7[[#This Row],[Units sold (Anually)]]</f>
        <v>-10859640</v>
      </c>
      <c r="P1613" s="2">
        <f ca="1" xml:space="preserve"> (Table7[[#This Row],[Original Price]] - Table7[[#This Row],[Selling Price]]) * Table7[[#This Row],[Units sold (Anually)]]</f>
        <v>1672000</v>
      </c>
      <c r="Q1613" s="2">
        <f ca="1" xml:space="preserve"> Table7[[#This Row],[Sales]] - Table7[[#This Row],[Discount]]</f>
        <v>4589820</v>
      </c>
    </row>
    <row r="1614" spans="1:17">
      <c r="A1614" t="s">
        <v>196</v>
      </c>
      <c r="B1614" t="s">
        <v>1953</v>
      </c>
      <c r="C1614" t="s">
        <v>35</v>
      </c>
      <c r="D1614" t="s">
        <v>30</v>
      </c>
      <c r="E1614" s="6" t="s">
        <v>15</v>
      </c>
      <c r="F1614" t="s">
        <v>16</v>
      </c>
      <c r="G1614">
        <v>4.3</v>
      </c>
      <c r="H1614" s="2">
        <v>29999</v>
      </c>
      <c r="I1614" s="2">
        <v>29999</v>
      </c>
      <c r="J1614" t="s">
        <v>1954</v>
      </c>
      <c r="K1614">
        <v>0</v>
      </c>
      <c r="L1614">
        <v>0</v>
      </c>
      <c r="M1614">
        <f t="shared" ca="1" si="25"/>
        <v>380</v>
      </c>
      <c r="N1614" s="2">
        <f ca="1" xml:space="preserve"> Table7[[#This Row],[Selling Price]] * Table7[[#This Row],[Units sold (Anually)]]</f>
        <v>11399620</v>
      </c>
      <c r="O1614" s="2">
        <f ca="1" xml:space="preserve"> (-Table7[[#This Row],[Original Price]] - Table7[[#This Row],[Selling Price]])  * Table7[[#This Row],[Units sold (Anually)]]</f>
        <v>-22799240</v>
      </c>
      <c r="P1614" s="2">
        <f ca="1" xml:space="preserve"> (Table7[[#This Row],[Original Price]] - Table7[[#This Row],[Selling Price]]) * Table7[[#This Row],[Units sold (Anually)]]</f>
        <v>0</v>
      </c>
      <c r="Q1614" s="2">
        <f ca="1" xml:space="preserve"> Table7[[#This Row],[Sales]] - Table7[[#This Row],[Discount]]</f>
        <v>11399620</v>
      </c>
    </row>
    <row r="1615" spans="1:17">
      <c r="A1615" t="s">
        <v>56</v>
      </c>
      <c r="B1615" t="s">
        <v>978</v>
      </c>
      <c r="C1615" t="s">
        <v>35</v>
      </c>
      <c r="D1615" t="s">
        <v>50</v>
      </c>
      <c r="E1615" s="6" t="s">
        <v>70</v>
      </c>
      <c r="F1615" t="s">
        <v>16</v>
      </c>
      <c r="G1615">
        <v>4.3</v>
      </c>
      <c r="H1615" s="2">
        <v>9478</v>
      </c>
      <c r="I1615" s="2">
        <v>9478</v>
      </c>
      <c r="J1615" t="s">
        <v>979</v>
      </c>
      <c r="K1615">
        <v>0</v>
      </c>
      <c r="L1615">
        <v>0</v>
      </c>
      <c r="M1615">
        <f t="shared" ca="1" si="25"/>
        <v>304</v>
      </c>
      <c r="N1615" s="2">
        <f ca="1" xml:space="preserve"> Table7[[#This Row],[Selling Price]] * Table7[[#This Row],[Units sold (Anually)]]</f>
        <v>2881312</v>
      </c>
      <c r="O1615" s="2">
        <f ca="1" xml:space="preserve"> (-Table7[[#This Row],[Original Price]] - Table7[[#This Row],[Selling Price]])  * Table7[[#This Row],[Units sold (Anually)]]</f>
        <v>-5762624</v>
      </c>
      <c r="P1615" s="2">
        <f ca="1" xml:space="preserve"> (Table7[[#This Row],[Original Price]] - Table7[[#This Row],[Selling Price]]) * Table7[[#This Row],[Units sold (Anually)]]</f>
        <v>0</v>
      </c>
      <c r="Q1615" s="2">
        <f ca="1" xml:space="preserve"> Table7[[#This Row],[Sales]] - Table7[[#This Row],[Discount]]</f>
        <v>2881312</v>
      </c>
    </row>
    <row r="1616" spans="1:17">
      <c r="A1616" t="s">
        <v>38</v>
      </c>
      <c r="B1616" t="s">
        <v>1955</v>
      </c>
      <c r="C1616" t="s">
        <v>35</v>
      </c>
      <c r="D1616" t="s">
        <v>50</v>
      </c>
      <c r="E1616" s="6" t="s">
        <v>21</v>
      </c>
      <c r="F1616" t="s">
        <v>16</v>
      </c>
      <c r="G1616">
        <v>3.5</v>
      </c>
      <c r="H1616" s="2">
        <v>7999</v>
      </c>
      <c r="I1616" s="2">
        <v>7999</v>
      </c>
      <c r="J1616" t="s">
        <v>1956</v>
      </c>
      <c r="K1616">
        <v>0</v>
      </c>
      <c r="L1616">
        <v>0</v>
      </c>
      <c r="M1616">
        <f t="shared" ca="1" si="25"/>
        <v>370</v>
      </c>
      <c r="N1616" s="2">
        <f ca="1" xml:space="preserve"> Table7[[#This Row],[Selling Price]] * Table7[[#This Row],[Units sold (Anually)]]</f>
        <v>2959630</v>
      </c>
      <c r="O1616" s="2">
        <f ca="1" xml:space="preserve"> (-Table7[[#This Row],[Original Price]] - Table7[[#This Row],[Selling Price]])  * Table7[[#This Row],[Units sold (Anually)]]</f>
        <v>-5919260</v>
      </c>
      <c r="P1616" s="2">
        <f ca="1" xml:space="preserve"> (Table7[[#This Row],[Original Price]] - Table7[[#This Row],[Selling Price]]) * Table7[[#This Row],[Units sold (Anually)]]</f>
        <v>0</v>
      </c>
      <c r="Q1616" s="2">
        <f ca="1" xml:space="preserve"> Table7[[#This Row],[Sales]] - Table7[[#This Row],[Discount]]</f>
        <v>2959630</v>
      </c>
    </row>
    <row r="1617" spans="1:17">
      <c r="A1617" t="s">
        <v>11</v>
      </c>
      <c r="B1617" t="s">
        <v>1957</v>
      </c>
      <c r="C1617" t="s">
        <v>1958</v>
      </c>
      <c r="D1617" t="s">
        <v>30</v>
      </c>
      <c r="E1617" s="6" t="s">
        <v>31</v>
      </c>
      <c r="F1617" t="s">
        <v>16</v>
      </c>
      <c r="G1617">
        <v>4.4000000000000004</v>
      </c>
      <c r="H1617" s="2">
        <v>26600</v>
      </c>
      <c r="I1617" s="2">
        <v>26600</v>
      </c>
      <c r="J1617" t="s">
        <v>1959</v>
      </c>
      <c r="K1617">
        <v>0</v>
      </c>
      <c r="L1617">
        <v>0</v>
      </c>
      <c r="M1617">
        <f t="shared" ca="1" si="25"/>
        <v>178</v>
      </c>
      <c r="N1617" s="2">
        <f ca="1" xml:space="preserve"> Table7[[#This Row],[Selling Price]] * Table7[[#This Row],[Units sold (Anually)]]</f>
        <v>4734800</v>
      </c>
      <c r="O1617" s="2">
        <f ca="1" xml:space="preserve"> (-Table7[[#This Row],[Original Price]] - Table7[[#This Row],[Selling Price]])  * Table7[[#This Row],[Units sold (Anually)]]</f>
        <v>-9469600</v>
      </c>
      <c r="P1617" s="2">
        <f ca="1" xml:space="preserve"> (Table7[[#This Row],[Original Price]] - Table7[[#This Row],[Selling Price]]) * Table7[[#This Row],[Units sold (Anually)]]</f>
        <v>0</v>
      </c>
      <c r="Q1617" s="2">
        <f ca="1" xml:space="preserve"> Table7[[#This Row],[Sales]] - Table7[[#This Row],[Discount]]</f>
        <v>4734800</v>
      </c>
    </row>
    <row r="1618" spans="1:17">
      <c r="A1618" t="s">
        <v>38</v>
      </c>
      <c r="B1618" t="s">
        <v>1378</v>
      </c>
      <c r="C1618" t="s">
        <v>35</v>
      </c>
      <c r="D1618" t="s">
        <v>20</v>
      </c>
      <c r="E1618" s="6" t="s">
        <v>70</v>
      </c>
      <c r="F1618" t="s">
        <v>16</v>
      </c>
      <c r="G1618">
        <v>4.0999999999999996</v>
      </c>
      <c r="H1618" s="2">
        <v>6299</v>
      </c>
      <c r="I1618" s="2">
        <v>7990</v>
      </c>
      <c r="J1618" t="s">
        <v>1379</v>
      </c>
      <c r="K1618">
        <v>1691</v>
      </c>
      <c r="L1618">
        <v>21.163954943679599</v>
      </c>
      <c r="M1618">
        <f t="shared" ca="1" si="25"/>
        <v>163</v>
      </c>
      <c r="N1618" s="2">
        <f ca="1" xml:space="preserve"> Table7[[#This Row],[Selling Price]] * Table7[[#This Row],[Units sold (Anually)]]</f>
        <v>1026737</v>
      </c>
      <c r="O1618" s="2">
        <f ca="1" xml:space="preserve"> (-Table7[[#This Row],[Original Price]] - Table7[[#This Row],[Selling Price]])  * Table7[[#This Row],[Units sold (Anually)]]</f>
        <v>-2329107</v>
      </c>
      <c r="P1618" s="2">
        <f ca="1" xml:space="preserve"> (Table7[[#This Row],[Original Price]] - Table7[[#This Row],[Selling Price]]) * Table7[[#This Row],[Units sold (Anually)]]</f>
        <v>275633</v>
      </c>
      <c r="Q1618" s="2">
        <f ca="1" xml:space="preserve"> Table7[[#This Row],[Sales]] - Table7[[#This Row],[Discount]]</f>
        <v>1025046</v>
      </c>
    </row>
    <row r="1619" spans="1:17">
      <c r="A1619" t="s">
        <v>67</v>
      </c>
      <c r="B1619" t="s">
        <v>1960</v>
      </c>
      <c r="C1619" t="s">
        <v>35</v>
      </c>
      <c r="D1619" t="s">
        <v>20</v>
      </c>
      <c r="E1619" s="6" t="s">
        <v>70</v>
      </c>
      <c r="F1619" t="s">
        <v>16</v>
      </c>
      <c r="G1619">
        <v>4.3</v>
      </c>
      <c r="H1619" s="2">
        <v>7990</v>
      </c>
      <c r="I1619" s="2">
        <v>10990</v>
      </c>
      <c r="J1619" t="s">
        <v>1961</v>
      </c>
      <c r="K1619">
        <v>3000</v>
      </c>
      <c r="L1619">
        <v>27.2975432211101</v>
      </c>
      <c r="M1619">
        <f t="shared" ca="1" si="25"/>
        <v>138</v>
      </c>
      <c r="N1619" s="2">
        <f ca="1" xml:space="preserve"> Table7[[#This Row],[Selling Price]] * Table7[[#This Row],[Units sold (Anually)]]</f>
        <v>1102620</v>
      </c>
      <c r="O1619" s="2">
        <f ca="1" xml:space="preserve"> (-Table7[[#This Row],[Original Price]] - Table7[[#This Row],[Selling Price]])  * Table7[[#This Row],[Units sold (Anually)]]</f>
        <v>-2619240</v>
      </c>
      <c r="P1619" s="2">
        <f ca="1" xml:space="preserve"> (Table7[[#This Row],[Original Price]] - Table7[[#This Row],[Selling Price]]) * Table7[[#This Row],[Units sold (Anually)]]</f>
        <v>414000</v>
      </c>
      <c r="Q1619" s="2">
        <f ca="1" xml:space="preserve"> Table7[[#This Row],[Sales]] - Table7[[#This Row],[Discount]]</f>
        <v>1099620</v>
      </c>
    </row>
    <row r="1620" spans="1:17">
      <c r="A1620" t="s">
        <v>11</v>
      </c>
      <c r="B1620" t="s">
        <v>562</v>
      </c>
      <c r="C1620" t="s">
        <v>35</v>
      </c>
      <c r="D1620" t="s">
        <v>20</v>
      </c>
      <c r="E1620" s="6" t="s">
        <v>21</v>
      </c>
      <c r="F1620" t="s">
        <v>16</v>
      </c>
      <c r="G1620">
        <v>4.0999999999999996</v>
      </c>
      <c r="H1620" s="2">
        <v>6549</v>
      </c>
      <c r="I1620" s="2">
        <v>9490</v>
      </c>
      <c r="J1620" t="s">
        <v>563</v>
      </c>
      <c r="K1620">
        <v>2941</v>
      </c>
      <c r="L1620">
        <v>30.990516332982001</v>
      </c>
      <c r="M1620">
        <f t="shared" ca="1" si="25"/>
        <v>280</v>
      </c>
      <c r="N1620" s="2">
        <f ca="1" xml:space="preserve"> Table7[[#This Row],[Selling Price]] * Table7[[#This Row],[Units sold (Anually)]]</f>
        <v>1833720</v>
      </c>
      <c r="O1620" s="2">
        <f ca="1" xml:space="preserve"> (-Table7[[#This Row],[Original Price]] - Table7[[#This Row],[Selling Price]])  * Table7[[#This Row],[Units sold (Anually)]]</f>
        <v>-4490920</v>
      </c>
      <c r="P1620" s="2">
        <f ca="1" xml:space="preserve"> (Table7[[#This Row],[Original Price]] - Table7[[#This Row],[Selling Price]]) * Table7[[#This Row],[Units sold (Anually)]]</f>
        <v>823480</v>
      </c>
      <c r="Q1620" s="2">
        <f ca="1" xml:space="preserve"> Table7[[#This Row],[Sales]] - Table7[[#This Row],[Discount]]</f>
        <v>1830779</v>
      </c>
    </row>
    <row r="1621" spans="1:17">
      <c r="A1621" t="s">
        <v>27</v>
      </c>
      <c r="B1621" t="s">
        <v>701</v>
      </c>
      <c r="C1621" t="s">
        <v>1138</v>
      </c>
      <c r="D1621" t="s">
        <v>45</v>
      </c>
      <c r="E1621" s="6" t="s">
        <v>15</v>
      </c>
      <c r="F1621" t="s">
        <v>16</v>
      </c>
      <c r="G1621">
        <v>4.5</v>
      </c>
      <c r="H1621" s="2">
        <v>14499</v>
      </c>
      <c r="I1621" s="2">
        <v>16999</v>
      </c>
      <c r="J1621" t="s">
        <v>703</v>
      </c>
      <c r="K1621">
        <v>2500</v>
      </c>
      <c r="L1621">
        <v>14.7067474557326</v>
      </c>
      <c r="M1621">
        <f t="shared" ca="1" si="25"/>
        <v>143</v>
      </c>
      <c r="N1621" s="2">
        <f ca="1" xml:space="preserve"> Table7[[#This Row],[Selling Price]] * Table7[[#This Row],[Units sold (Anually)]]</f>
        <v>2073357</v>
      </c>
      <c r="O1621" s="2">
        <f ca="1" xml:space="preserve"> (-Table7[[#This Row],[Original Price]] - Table7[[#This Row],[Selling Price]])  * Table7[[#This Row],[Units sold (Anually)]]</f>
        <v>-4504214</v>
      </c>
      <c r="P1621" s="2">
        <f ca="1" xml:space="preserve"> (Table7[[#This Row],[Original Price]] - Table7[[#This Row],[Selling Price]]) * Table7[[#This Row],[Units sold (Anually)]]</f>
        <v>357500</v>
      </c>
      <c r="Q1621" s="2">
        <f ca="1" xml:space="preserve"> Table7[[#This Row],[Sales]] - Table7[[#This Row],[Discount]]</f>
        <v>2070857</v>
      </c>
    </row>
    <row r="1622" spans="1:17">
      <c r="A1622" t="s">
        <v>336</v>
      </c>
      <c r="B1622" t="s">
        <v>337</v>
      </c>
      <c r="C1622" t="s">
        <v>338</v>
      </c>
      <c r="D1622" t="s">
        <v>30</v>
      </c>
      <c r="E1622" s="6" t="s">
        <v>31</v>
      </c>
      <c r="F1622" t="s">
        <v>16</v>
      </c>
      <c r="G1622">
        <v>4.3</v>
      </c>
      <c r="H1622" s="2">
        <v>10999</v>
      </c>
      <c r="I1622" s="2">
        <v>11999</v>
      </c>
      <c r="J1622" t="s">
        <v>339</v>
      </c>
      <c r="K1622">
        <v>1000</v>
      </c>
      <c r="L1622">
        <v>8.3340278356529698</v>
      </c>
      <c r="M1622">
        <f t="shared" ca="1" si="25"/>
        <v>363</v>
      </c>
      <c r="N1622" s="2">
        <f ca="1" xml:space="preserve"> Table7[[#This Row],[Selling Price]] * Table7[[#This Row],[Units sold (Anually)]]</f>
        <v>3992637</v>
      </c>
      <c r="O1622" s="2">
        <f ca="1" xml:space="preserve"> (-Table7[[#This Row],[Original Price]] - Table7[[#This Row],[Selling Price]])  * Table7[[#This Row],[Units sold (Anually)]]</f>
        <v>-8348274</v>
      </c>
      <c r="P1622" s="2">
        <f ca="1" xml:space="preserve"> (Table7[[#This Row],[Original Price]] - Table7[[#This Row],[Selling Price]]) * Table7[[#This Row],[Units sold (Anually)]]</f>
        <v>363000</v>
      </c>
      <c r="Q1622" s="2">
        <f ca="1" xml:space="preserve"> Table7[[#This Row],[Sales]] - Table7[[#This Row],[Discount]]</f>
        <v>3991637</v>
      </c>
    </row>
    <row r="1623" spans="1:17">
      <c r="A1623" t="s">
        <v>67</v>
      </c>
      <c r="B1623" t="s">
        <v>1962</v>
      </c>
      <c r="C1623" t="s">
        <v>1963</v>
      </c>
      <c r="D1623" t="s">
        <v>30</v>
      </c>
      <c r="E1623" s="6" t="s">
        <v>31</v>
      </c>
      <c r="F1623" t="s">
        <v>16</v>
      </c>
      <c r="G1623">
        <v>4.3</v>
      </c>
      <c r="H1623" s="2">
        <v>12889</v>
      </c>
      <c r="I1623" s="2">
        <v>12989</v>
      </c>
      <c r="J1623" t="s">
        <v>1964</v>
      </c>
      <c r="K1623">
        <v>100</v>
      </c>
      <c r="L1623">
        <v>0.769882208022172</v>
      </c>
      <c r="M1623">
        <f t="shared" ca="1" si="25"/>
        <v>185</v>
      </c>
      <c r="N1623" s="2">
        <f ca="1" xml:space="preserve"> Table7[[#This Row],[Selling Price]] * Table7[[#This Row],[Units sold (Anually)]]</f>
        <v>2384465</v>
      </c>
      <c r="O1623" s="2">
        <f ca="1" xml:space="preserve"> (-Table7[[#This Row],[Original Price]] - Table7[[#This Row],[Selling Price]])  * Table7[[#This Row],[Units sold (Anually)]]</f>
        <v>-4787430</v>
      </c>
      <c r="P1623" s="2">
        <f ca="1" xml:space="preserve"> (Table7[[#This Row],[Original Price]] - Table7[[#This Row],[Selling Price]]) * Table7[[#This Row],[Units sold (Anually)]]</f>
        <v>18500</v>
      </c>
      <c r="Q1623" s="2">
        <f ca="1" xml:space="preserve"> Table7[[#This Row],[Sales]] - Table7[[#This Row],[Discount]]</f>
        <v>2384365</v>
      </c>
    </row>
    <row r="1624" spans="1:17">
      <c r="A1624" t="s">
        <v>38</v>
      </c>
      <c r="B1624" t="s">
        <v>1965</v>
      </c>
      <c r="C1624" t="s">
        <v>1966</v>
      </c>
      <c r="D1624" t="s">
        <v>50</v>
      </c>
      <c r="E1624" s="6" t="s">
        <v>70</v>
      </c>
      <c r="F1624" t="s">
        <v>16</v>
      </c>
      <c r="G1624">
        <v>4</v>
      </c>
      <c r="H1624" s="2">
        <v>15999</v>
      </c>
      <c r="I1624" s="2">
        <v>15999</v>
      </c>
      <c r="J1624" t="s">
        <v>1967</v>
      </c>
      <c r="K1624">
        <v>0</v>
      </c>
      <c r="L1624">
        <v>0</v>
      </c>
      <c r="M1624">
        <f t="shared" ca="1" si="25"/>
        <v>420</v>
      </c>
      <c r="N1624" s="2">
        <f ca="1" xml:space="preserve"> Table7[[#This Row],[Selling Price]] * Table7[[#This Row],[Units sold (Anually)]]</f>
        <v>6719580</v>
      </c>
      <c r="O1624" s="2">
        <f ca="1" xml:space="preserve"> (-Table7[[#This Row],[Original Price]] - Table7[[#This Row],[Selling Price]])  * Table7[[#This Row],[Units sold (Anually)]]</f>
        <v>-13439160</v>
      </c>
      <c r="P1624" s="2">
        <f ca="1" xml:space="preserve"> (Table7[[#This Row],[Original Price]] - Table7[[#This Row],[Selling Price]]) * Table7[[#This Row],[Units sold (Anually)]]</f>
        <v>0</v>
      </c>
      <c r="Q1624" s="2">
        <f ca="1" xml:space="preserve"> Table7[[#This Row],[Sales]] - Table7[[#This Row],[Discount]]</f>
        <v>6719580</v>
      </c>
    </row>
    <row r="1625" spans="1:17">
      <c r="A1625" t="s">
        <v>56</v>
      </c>
      <c r="B1625" t="s">
        <v>1968</v>
      </c>
      <c r="C1625" t="s">
        <v>1969</v>
      </c>
      <c r="D1625" t="s">
        <v>30</v>
      </c>
      <c r="E1625" s="6" t="s">
        <v>31</v>
      </c>
      <c r="F1625" t="s">
        <v>16</v>
      </c>
      <c r="G1625" t="s">
        <v>2506</v>
      </c>
      <c r="H1625" s="2">
        <v>12990</v>
      </c>
      <c r="I1625" s="2">
        <v>14989</v>
      </c>
      <c r="J1625" t="s">
        <v>1970</v>
      </c>
      <c r="K1625">
        <v>1999</v>
      </c>
      <c r="L1625">
        <v>13.336446727600199</v>
      </c>
      <c r="M1625">
        <f t="shared" ca="1" si="25"/>
        <v>382</v>
      </c>
      <c r="N1625" s="2">
        <f ca="1" xml:space="preserve"> Table7[[#This Row],[Selling Price]] * Table7[[#This Row],[Units sold (Anually)]]</f>
        <v>4962180</v>
      </c>
      <c r="O1625" s="2">
        <f ca="1" xml:space="preserve"> (-Table7[[#This Row],[Original Price]] - Table7[[#This Row],[Selling Price]])  * Table7[[#This Row],[Units sold (Anually)]]</f>
        <v>-10687978</v>
      </c>
      <c r="P1625" s="2">
        <f ca="1" xml:space="preserve"> (Table7[[#This Row],[Original Price]] - Table7[[#This Row],[Selling Price]]) * Table7[[#This Row],[Units sold (Anually)]]</f>
        <v>763618</v>
      </c>
      <c r="Q1625" s="2">
        <f ca="1" xml:space="preserve"> Table7[[#This Row],[Sales]] - Table7[[#This Row],[Discount]]</f>
        <v>4960181</v>
      </c>
    </row>
    <row r="1626" spans="1:17">
      <c r="A1626" t="s">
        <v>27</v>
      </c>
      <c r="B1626" t="s">
        <v>1971</v>
      </c>
      <c r="C1626" t="s">
        <v>1972</v>
      </c>
      <c r="D1626" t="s">
        <v>45</v>
      </c>
      <c r="E1626" s="6" t="s">
        <v>15</v>
      </c>
      <c r="F1626" t="s">
        <v>16</v>
      </c>
      <c r="G1626">
        <v>4.3</v>
      </c>
      <c r="H1626" s="2">
        <v>19999</v>
      </c>
      <c r="I1626" s="2">
        <v>19999</v>
      </c>
      <c r="J1626" t="s">
        <v>1973</v>
      </c>
      <c r="K1626">
        <v>0</v>
      </c>
      <c r="L1626">
        <v>0</v>
      </c>
      <c r="M1626">
        <f t="shared" ca="1" si="25"/>
        <v>103</v>
      </c>
      <c r="N1626" s="2">
        <f ca="1" xml:space="preserve"> Table7[[#This Row],[Selling Price]] * Table7[[#This Row],[Units sold (Anually)]]</f>
        <v>2059897</v>
      </c>
      <c r="O1626" s="2">
        <f ca="1" xml:space="preserve"> (-Table7[[#This Row],[Original Price]] - Table7[[#This Row],[Selling Price]])  * Table7[[#This Row],[Units sold (Anually)]]</f>
        <v>-4119794</v>
      </c>
      <c r="P1626" s="2">
        <f ca="1" xml:space="preserve"> (Table7[[#This Row],[Original Price]] - Table7[[#This Row],[Selling Price]]) * Table7[[#This Row],[Units sold (Anually)]]</f>
        <v>0</v>
      </c>
      <c r="Q1626" s="2">
        <f ca="1" xml:space="preserve"> Table7[[#This Row],[Sales]] - Table7[[#This Row],[Discount]]</f>
        <v>2059897</v>
      </c>
    </row>
    <row r="1627" spans="1:17">
      <c r="A1627" t="s">
        <v>11</v>
      </c>
      <c r="B1627" t="s">
        <v>1608</v>
      </c>
      <c r="C1627" t="s">
        <v>35</v>
      </c>
      <c r="D1627" t="s">
        <v>2554</v>
      </c>
      <c r="E1627" s="6" t="s">
        <v>20</v>
      </c>
      <c r="F1627" t="s">
        <v>16</v>
      </c>
      <c r="G1627">
        <v>4.3</v>
      </c>
      <c r="H1627" s="2">
        <v>1448</v>
      </c>
      <c r="I1627" s="2">
        <v>1661</v>
      </c>
      <c r="J1627" t="s">
        <v>1609</v>
      </c>
      <c r="K1627">
        <v>213</v>
      </c>
      <c r="L1627">
        <v>12.823600240818701</v>
      </c>
      <c r="M1627">
        <f t="shared" ca="1" si="25"/>
        <v>169</v>
      </c>
      <c r="N1627" s="2">
        <f ca="1" xml:space="preserve"> Table7[[#This Row],[Selling Price]] * Table7[[#This Row],[Units sold (Anually)]]</f>
        <v>244712</v>
      </c>
      <c r="O1627" s="2">
        <f ca="1" xml:space="preserve"> (-Table7[[#This Row],[Original Price]] - Table7[[#This Row],[Selling Price]])  * Table7[[#This Row],[Units sold (Anually)]]</f>
        <v>-525421</v>
      </c>
      <c r="P1627" s="2">
        <f ca="1" xml:space="preserve"> (Table7[[#This Row],[Original Price]] - Table7[[#This Row],[Selling Price]]) * Table7[[#This Row],[Units sold (Anually)]]</f>
        <v>35997</v>
      </c>
      <c r="Q1627" s="2">
        <f ca="1" xml:space="preserve"> Table7[[#This Row],[Sales]] - Table7[[#This Row],[Discount]]</f>
        <v>244499</v>
      </c>
    </row>
    <row r="1628" spans="1:17">
      <c r="A1628" t="s">
        <v>11</v>
      </c>
      <c r="B1628" t="s">
        <v>1298</v>
      </c>
      <c r="C1628" t="s">
        <v>776</v>
      </c>
      <c r="D1628" t="s">
        <v>277</v>
      </c>
      <c r="E1628" s="6" t="s">
        <v>46</v>
      </c>
      <c r="F1628" t="s">
        <v>16</v>
      </c>
      <c r="G1628">
        <v>4.4000000000000004</v>
      </c>
      <c r="H1628" s="2">
        <v>157999</v>
      </c>
      <c r="I1628" s="2">
        <v>179999</v>
      </c>
      <c r="J1628" t="s">
        <v>1300</v>
      </c>
      <c r="K1628">
        <v>22000</v>
      </c>
      <c r="L1628">
        <v>12.222290123834</v>
      </c>
      <c r="M1628">
        <f t="shared" ca="1" si="25"/>
        <v>353</v>
      </c>
      <c r="N1628" s="2">
        <f ca="1" xml:space="preserve"> Table7[[#This Row],[Selling Price]] * Table7[[#This Row],[Units sold (Anually)]]</f>
        <v>55773647</v>
      </c>
      <c r="O1628" s="2">
        <f ca="1" xml:space="preserve"> (-Table7[[#This Row],[Original Price]] - Table7[[#This Row],[Selling Price]])  * Table7[[#This Row],[Units sold (Anually)]]</f>
        <v>-119313294</v>
      </c>
      <c r="P1628" s="2">
        <f ca="1" xml:space="preserve"> (Table7[[#This Row],[Original Price]] - Table7[[#This Row],[Selling Price]]) * Table7[[#This Row],[Units sold (Anually)]]</f>
        <v>7766000</v>
      </c>
      <c r="Q1628" s="2">
        <f ca="1" xml:space="preserve"> Table7[[#This Row],[Sales]] - Table7[[#This Row],[Discount]]</f>
        <v>55751647</v>
      </c>
    </row>
    <row r="1629" spans="1:17">
      <c r="A1629" t="s">
        <v>18</v>
      </c>
      <c r="B1629">
        <v>6</v>
      </c>
      <c r="C1629" t="s">
        <v>173</v>
      </c>
      <c r="D1629" t="s">
        <v>50</v>
      </c>
      <c r="E1629" s="6" t="s">
        <v>70</v>
      </c>
      <c r="F1629" t="s">
        <v>16</v>
      </c>
      <c r="G1629">
        <v>3.9</v>
      </c>
      <c r="H1629" s="2">
        <v>7999</v>
      </c>
      <c r="I1629" s="2">
        <v>7999</v>
      </c>
      <c r="J1629" t="s">
        <v>697</v>
      </c>
      <c r="K1629">
        <v>0</v>
      </c>
      <c r="L1629">
        <v>0</v>
      </c>
      <c r="M1629">
        <f t="shared" ca="1" si="25"/>
        <v>105</v>
      </c>
      <c r="N1629" s="2">
        <f ca="1" xml:space="preserve"> Table7[[#This Row],[Selling Price]] * Table7[[#This Row],[Units sold (Anually)]]</f>
        <v>839895</v>
      </c>
      <c r="O1629" s="2">
        <f ca="1" xml:space="preserve"> (-Table7[[#This Row],[Original Price]] - Table7[[#This Row],[Selling Price]])  * Table7[[#This Row],[Units sold (Anually)]]</f>
        <v>-1679790</v>
      </c>
      <c r="P1629" s="2">
        <f ca="1" xml:space="preserve"> (Table7[[#This Row],[Original Price]] - Table7[[#This Row],[Selling Price]]) * Table7[[#This Row],[Units sold (Anually)]]</f>
        <v>0</v>
      </c>
      <c r="Q1629" s="2">
        <f ca="1" xml:space="preserve"> Table7[[#This Row],[Sales]] - Table7[[#This Row],[Discount]]</f>
        <v>839895</v>
      </c>
    </row>
    <row r="1630" spans="1:17">
      <c r="A1630" t="s">
        <v>56</v>
      </c>
      <c r="B1630" t="s">
        <v>670</v>
      </c>
      <c r="C1630" t="s">
        <v>89</v>
      </c>
      <c r="D1630" t="s">
        <v>30</v>
      </c>
      <c r="E1630" s="6" t="s">
        <v>31</v>
      </c>
      <c r="F1630" t="s">
        <v>16</v>
      </c>
      <c r="G1630">
        <v>4.4000000000000004</v>
      </c>
      <c r="H1630" s="2">
        <v>12999</v>
      </c>
      <c r="I1630" s="2">
        <v>12999</v>
      </c>
      <c r="J1630" t="s">
        <v>671</v>
      </c>
      <c r="K1630">
        <v>0</v>
      </c>
      <c r="L1630">
        <v>0</v>
      </c>
      <c r="M1630">
        <f t="shared" ca="1" si="25"/>
        <v>396</v>
      </c>
      <c r="N1630" s="2">
        <f ca="1" xml:space="preserve"> Table7[[#This Row],[Selling Price]] * Table7[[#This Row],[Units sold (Anually)]]</f>
        <v>5147604</v>
      </c>
      <c r="O1630" s="2">
        <f ca="1" xml:space="preserve"> (-Table7[[#This Row],[Original Price]] - Table7[[#This Row],[Selling Price]])  * Table7[[#This Row],[Units sold (Anually)]]</f>
        <v>-10295208</v>
      </c>
      <c r="P1630" s="2">
        <f ca="1" xml:space="preserve"> (Table7[[#This Row],[Original Price]] - Table7[[#This Row],[Selling Price]]) * Table7[[#This Row],[Units sold (Anually)]]</f>
        <v>0</v>
      </c>
      <c r="Q1630" s="2">
        <f ca="1" xml:space="preserve"> Table7[[#This Row],[Sales]] - Table7[[#This Row],[Discount]]</f>
        <v>5147604</v>
      </c>
    </row>
    <row r="1631" spans="1:17">
      <c r="A1631" t="s">
        <v>11</v>
      </c>
      <c r="B1631" t="s">
        <v>1288</v>
      </c>
      <c r="C1631" t="s">
        <v>93</v>
      </c>
      <c r="D1631" t="s">
        <v>20</v>
      </c>
      <c r="E1631" s="6" t="s">
        <v>70</v>
      </c>
      <c r="F1631" t="s">
        <v>16</v>
      </c>
      <c r="G1631">
        <v>4</v>
      </c>
      <c r="H1631" s="2">
        <v>8289</v>
      </c>
      <c r="I1631" s="2">
        <v>8289</v>
      </c>
      <c r="J1631" t="s">
        <v>1289</v>
      </c>
      <c r="K1631">
        <v>0</v>
      </c>
      <c r="L1631">
        <v>0</v>
      </c>
      <c r="M1631">
        <f t="shared" ca="1" si="25"/>
        <v>391</v>
      </c>
      <c r="N1631" s="2">
        <f ca="1" xml:space="preserve"> Table7[[#This Row],[Selling Price]] * Table7[[#This Row],[Units sold (Anually)]]</f>
        <v>3240999</v>
      </c>
      <c r="O1631" s="2">
        <f ca="1" xml:space="preserve"> (-Table7[[#This Row],[Original Price]] - Table7[[#This Row],[Selling Price]])  * Table7[[#This Row],[Units sold (Anually)]]</f>
        <v>-6481998</v>
      </c>
      <c r="P1631" s="2">
        <f ca="1" xml:space="preserve"> (Table7[[#This Row],[Original Price]] - Table7[[#This Row],[Selling Price]]) * Table7[[#This Row],[Units sold (Anually)]]</f>
        <v>0</v>
      </c>
      <c r="Q1631" s="2">
        <f ca="1" xml:space="preserve"> Table7[[#This Row],[Sales]] - Table7[[#This Row],[Discount]]</f>
        <v>3240999</v>
      </c>
    </row>
    <row r="1632" spans="1:17">
      <c r="A1632" t="s">
        <v>83</v>
      </c>
      <c r="B1632" t="s">
        <v>989</v>
      </c>
      <c r="C1632" t="s">
        <v>97</v>
      </c>
      <c r="D1632" t="s">
        <v>20</v>
      </c>
      <c r="E1632" s="6" t="s">
        <v>14</v>
      </c>
      <c r="F1632" t="s">
        <v>16</v>
      </c>
      <c r="G1632">
        <v>3.5</v>
      </c>
      <c r="H1632" s="2">
        <v>13999</v>
      </c>
      <c r="I1632" s="2">
        <v>13999</v>
      </c>
      <c r="J1632" t="s">
        <v>990</v>
      </c>
      <c r="K1632">
        <v>0</v>
      </c>
      <c r="L1632">
        <v>0</v>
      </c>
      <c r="M1632">
        <f t="shared" ca="1" si="25"/>
        <v>394</v>
      </c>
      <c r="N1632" s="2">
        <f ca="1" xml:space="preserve"> Table7[[#This Row],[Selling Price]] * Table7[[#This Row],[Units sold (Anually)]]</f>
        <v>5515606</v>
      </c>
      <c r="O1632" s="2">
        <f ca="1" xml:space="preserve"> (-Table7[[#This Row],[Original Price]] - Table7[[#This Row],[Selling Price]])  * Table7[[#This Row],[Units sold (Anually)]]</f>
        <v>-11031212</v>
      </c>
      <c r="P1632" s="2">
        <f ca="1" xml:space="preserve"> (Table7[[#This Row],[Original Price]] - Table7[[#This Row],[Selling Price]]) * Table7[[#This Row],[Units sold (Anually)]]</f>
        <v>0</v>
      </c>
      <c r="Q1632" s="2">
        <f ca="1" xml:space="preserve"> Table7[[#This Row],[Sales]] - Table7[[#This Row],[Discount]]</f>
        <v>5515606</v>
      </c>
    </row>
    <row r="1633" spans="1:17">
      <c r="A1633" t="s">
        <v>23</v>
      </c>
      <c r="B1633" t="s">
        <v>1949</v>
      </c>
      <c r="C1633" t="s">
        <v>1974</v>
      </c>
      <c r="D1633" t="s">
        <v>14</v>
      </c>
      <c r="E1633" s="6" t="s">
        <v>63</v>
      </c>
      <c r="F1633" t="s">
        <v>16</v>
      </c>
      <c r="G1633">
        <v>4.3</v>
      </c>
      <c r="H1633" s="2">
        <v>29999</v>
      </c>
      <c r="I1633" s="2">
        <v>29999</v>
      </c>
      <c r="J1633" t="s">
        <v>1951</v>
      </c>
      <c r="K1633">
        <v>0</v>
      </c>
      <c r="L1633">
        <v>0</v>
      </c>
      <c r="M1633">
        <f t="shared" ca="1" si="25"/>
        <v>290</v>
      </c>
      <c r="N1633" s="2">
        <f ca="1" xml:space="preserve"> Table7[[#This Row],[Selling Price]] * Table7[[#This Row],[Units sold (Anually)]]</f>
        <v>8699710</v>
      </c>
      <c r="O1633" s="2">
        <f ca="1" xml:space="preserve"> (-Table7[[#This Row],[Original Price]] - Table7[[#This Row],[Selling Price]])  * Table7[[#This Row],[Units sold (Anually)]]</f>
        <v>-17399420</v>
      </c>
      <c r="P1633" s="2">
        <f ca="1" xml:space="preserve"> (Table7[[#This Row],[Original Price]] - Table7[[#This Row],[Selling Price]]) * Table7[[#This Row],[Units sold (Anually)]]</f>
        <v>0</v>
      </c>
      <c r="Q1633" s="2">
        <f ca="1" xml:space="preserve"> Table7[[#This Row],[Sales]] - Table7[[#This Row],[Discount]]</f>
        <v>8699710</v>
      </c>
    </row>
    <row r="1634" spans="1:17">
      <c r="A1634" t="s">
        <v>18</v>
      </c>
      <c r="B1634" t="s">
        <v>1975</v>
      </c>
      <c r="C1634" t="s">
        <v>35</v>
      </c>
      <c r="D1634" t="s">
        <v>191</v>
      </c>
      <c r="E1634" s="6" t="s">
        <v>30</v>
      </c>
      <c r="F1634" t="s">
        <v>16</v>
      </c>
      <c r="G1634">
        <v>3.7</v>
      </c>
      <c r="H1634" s="2">
        <v>6699</v>
      </c>
      <c r="I1634" s="2">
        <v>6699</v>
      </c>
      <c r="J1634" t="s">
        <v>1976</v>
      </c>
      <c r="K1634">
        <v>0</v>
      </c>
      <c r="L1634">
        <v>0</v>
      </c>
      <c r="M1634">
        <f t="shared" ca="1" si="25"/>
        <v>401</v>
      </c>
      <c r="N1634" s="2">
        <f ca="1" xml:space="preserve"> Table7[[#This Row],[Selling Price]] * Table7[[#This Row],[Units sold (Anually)]]</f>
        <v>2686299</v>
      </c>
      <c r="O1634" s="2">
        <f ca="1" xml:space="preserve"> (-Table7[[#This Row],[Original Price]] - Table7[[#This Row],[Selling Price]])  * Table7[[#This Row],[Units sold (Anually)]]</f>
        <v>-5372598</v>
      </c>
      <c r="P1634" s="2">
        <f ca="1" xml:space="preserve"> (Table7[[#This Row],[Original Price]] - Table7[[#This Row],[Selling Price]]) * Table7[[#This Row],[Units sold (Anually)]]</f>
        <v>0</v>
      </c>
      <c r="Q1634" s="2">
        <f ca="1" xml:space="preserve"> Table7[[#This Row],[Sales]] - Table7[[#This Row],[Discount]]</f>
        <v>2686299</v>
      </c>
    </row>
    <row r="1635" spans="1:17">
      <c r="A1635" t="s">
        <v>67</v>
      </c>
      <c r="B1635" t="s">
        <v>422</v>
      </c>
      <c r="C1635" t="s">
        <v>1958</v>
      </c>
      <c r="D1635" t="s">
        <v>45</v>
      </c>
      <c r="E1635" s="6" t="s">
        <v>15</v>
      </c>
      <c r="F1635" t="s">
        <v>16</v>
      </c>
      <c r="G1635">
        <v>4.2</v>
      </c>
      <c r="H1635" s="2">
        <v>16990</v>
      </c>
      <c r="I1635" s="2">
        <v>20990</v>
      </c>
      <c r="J1635" t="s">
        <v>424</v>
      </c>
      <c r="K1635">
        <v>4000</v>
      </c>
      <c r="L1635">
        <v>19.056693663649298</v>
      </c>
      <c r="M1635">
        <f t="shared" ca="1" si="25"/>
        <v>241</v>
      </c>
      <c r="N1635" s="2">
        <f ca="1" xml:space="preserve"> Table7[[#This Row],[Selling Price]] * Table7[[#This Row],[Units sold (Anually)]]</f>
        <v>4094590</v>
      </c>
      <c r="O1635" s="2">
        <f ca="1" xml:space="preserve"> (-Table7[[#This Row],[Original Price]] - Table7[[#This Row],[Selling Price]])  * Table7[[#This Row],[Units sold (Anually)]]</f>
        <v>-9153180</v>
      </c>
      <c r="P1635" s="2">
        <f ca="1" xml:space="preserve"> (Table7[[#This Row],[Original Price]] - Table7[[#This Row],[Selling Price]]) * Table7[[#This Row],[Units sold (Anually)]]</f>
        <v>964000</v>
      </c>
      <c r="Q1635" s="2">
        <f ca="1" xml:space="preserve"> Table7[[#This Row],[Sales]] - Table7[[#This Row],[Discount]]</f>
        <v>4090590</v>
      </c>
    </row>
    <row r="1636" spans="1:17">
      <c r="A1636" t="s">
        <v>23</v>
      </c>
      <c r="B1636" t="s">
        <v>1949</v>
      </c>
      <c r="C1636" t="s">
        <v>1977</v>
      </c>
      <c r="D1636" t="s">
        <v>14</v>
      </c>
      <c r="E1636" s="6" t="s">
        <v>15</v>
      </c>
      <c r="F1636" t="s">
        <v>16</v>
      </c>
      <c r="G1636">
        <v>4.4000000000000004</v>
      </c>
      <c r="H1636" s="2">
        <v>27999</v>
      </c>
      <c r="I1636" s="2">
        <v>29999</v>
      </c>
      <c r="J1636" t="s">
        <v>1951</v>
      </c>
      <c r="K1636">
        <v>2000</v>
      </c>
      <c r="L1636">
        <v>6.6668888962965402</v>
      </c>
      <c r="M1636">
        <f t="shared" ca="1" si="25"/>
        <v>272</v>
      </c>
      <c r="N1636" s="2">
        <f ca="1" xml:space="preserve"> Table7[[#This Row],[Selling Price]] * Table7[[#This Row],[Units sold (Anually)]]</f>
        <v>7615728</v>
      </c>
      <c r="O1636" s="2">
        <f ca="1" xml:space="preserve"> (-Table7[[#This Row],[Original Price]] - Table7[[#This Row],[Selling Price]])  * Table7[[#This Row],[Units sold (Anually)]]</f>
        <v>-15775456</v>
      </c>
      <c r="P1636" s="2">
        <f ca="1" xml:space="preserve"> (Table7[[#This Row],[Original Price]] - Table7[[#This Row],[Selling Price]]) * Table7[[#This Row],[Units sold (Anually)]]</f>
        <v>544000</v>
      </c>
      <c r="Q1636" s="2">
        <f ca="1" xml:space="preserve"> Table7[[#This Row],[Sales]] - Table7[[#This Row],[Discount]]</f>
        <v>7613728</v>
      </c>
    </row>
    <row r="1637" spans="1:17">
      <c r="A1637" t="s">
        <v>147</v>
      </c>
      <c r="B1637">
        <v>3</v>
      </c>
      <c r="C1637" t="s">
        <v>1492</v>
      </c>
      <c r="D1637" t="s">
        <v>30</v>
      </c>
      <c r="E1637" s="6" t="s">
        <v>31</v>
      </c>
      <c r="F1637" t="s">
        <v>16</v>
      </c>
      <c r="G1637">
        <v>4.5</v>
      </c>
      <c r="H1637" s="2">
        <v>71000</v>
      </c>
      <c r="I1637" s="2">
        <v>71000</v>
      </c>
      <c r="J1637" t="s">
        <v>149</v>
      </c>
      <c r="K1637">
        <v>0</v>
      </c>
      <c r="L1637">
        <v>0</v>
      </c>
      <c r="M1637">
        <f t="shared" ca="1" si="25"/>
        <v>437</v>
      </c>
      <c r="N1637" s="2">
        <f ca="1" xml:space="preserve"> Table7[[#This Row],[Selling Price]] * Table7[[#This Row],[Units sold (Anually)]]</f>
        <v>31027000</v>
      </c>
      <c r="O1637" s="2">
        <f ca="1" xml:space="preserve"> (-Table7[[#This Row],[Original Price]] - Table7[[#This Row],[Selling Price]])  * Table7[[#This Row],[Units sold (Anually)]]</f>
        <v>-62054000</v>
      </c>
      <c r="P1637" s="2">
        <f ca="1" xml:space="preserve"> (Table7[[#This Row],[Original Price]] - Table7[[#This Row],[Selling Price]]) * Table7[[#This Row],[Units sold (Anually)]]</f>
        <v>0</v>
      </c>
      <c r="Q1637" s="2">
        <f ca="1" xml:space="preserve"> Table7[[#This Row],[Sales]] - Table7[[#This Row],[Discount]]</f>
        <v>31027000</v>
      </c>
    </row>
    <row r="1638" spans="1:17">
      <c r="A1638" t="s">
        <v>23</v>
      </c>
      <c r="B1638" t="s">
        <v>370</v>
      </c>
      <c r="C1638" t="s">
        <v>371</v>
      </c>
      <c r="D1638" t="s">
        <v>30</v>
      </c>
      <c r="E1638" s="6" t="s">
        <v>31</v>
      </c>
      <c r="F1638" t="s">
        <v>16</v>
      </c>
      <c r="G1638" t="s">
        <v>2506</v>
      </c>
      <c r="H1638" s="2">
        <v>13999</v>
      </c>
      <c r="I1638" s="2">
        <v>15999</v>
      </c>
      <c r="J1638" t="s">
        <v>372</v>
      </c>
      <c r="K1638">
        <v>2000</v>
      </c>
      <c r="L1638">
        <v>12.5007812988311</v>
      </c>
      <c r="M1638">
        <f t="shared" ca="1" si="25"/>
        <v>281</v>
      </c>
      <c r="N1638" s="2">
        <f ca="1" xml:space="preserve"> Table7[[#This Row],[Selling Price]] * Table7[[#This Row],[Units sold (Anually)]]</f>
        <v>3933719</v>
      </c>
      <c r="O1638" s="2">
        <f ca="1" xml:space="preserve"> (-Table7[[#This Row],[Original Price]] - Table7[[#This Row],[Selling Price]])  * Table7[[#This Row],[Units sold (Anually)]]</f>
        <v>-8429438</v>
      </c>
      <c r="P1638" s="2">
        <f ca="1" xml:space="preserve"> (Table7[[#This Row],[Original Price]] - Table7[[#This Row],[Selling Price]]) * Table7[[#This Row],[Units sold (Anually)]]</f>
        <v>562000</v>
      </c>
      <c r="Q1638" s="2">
        <f ca="1" xml:space="preserve"> Table7[[#This Row],[Sales]] - Table7[[#This Row],[Discount]]</f>
        <v>3931719</v>
      </c>
    </row>
    <row r="1639" spans="1:17">
      <c r="A1639" t="s">
        <v>23</v>
      </c>
      <c r="B1639" t="s">
        <v>620</v>
      </c>
      <c r="C1639" t="s">
        <v>479</v>
      </c>
      <c r="D1639" t="s">
        <v>30</v>
      </c>
      <c r="E1639" s="6" t="s">
        <v>15</v>
      </c>
      <c r="F1639" t="s">
        <v>16</v>
      </c>
      <c r="G1639">
        <v>4.5</v>
      </c>
      <c r="H1639" s="2">
        <v>11999</v>
      </c>
      <c r="I1639" s="2">
        <v>11999</v>
      </c>
      <c r="J1639" t="s">
        <v>621</v>
      </c>
      <c r="K1639">
        <v>0</v>
      </c>
      <c r="L1639">
        <v>0</v>
      </c>
      <c r="M1639">
        <f t="shared" ca="1" si="25"/>
        <v>360</v>
      </c>
      <c r="N1639" s="2">
        <f ca="1" xml:space="preserve"> Table7[[#This Row],[Selling Price]] * Table7[[#This Row],[Units sold (Anually)]]</f>
        <v>4319640</v>
      </c>
      <c r="O1639" s="2">
        <f ca="1" xml:space="preserve"> (-Table7[[#This Row],[Original Price]] - Table7[[#This Row],[Selling Price]])  * Table7[[#This Row],[Units sold (Anually)]]</f>
        <v>-8639280</v>
      </c>
      <c r="P1639" s="2">
        <f ca="1" xml:space="preserve"> (Table7[[#This Row],[Original Price]] - Table7[[#This Row],[Selling Price]]) * Table7[[#This Row],[Units sold (Anually)]]</f>
        <v>0</v>
      </c>
      <c r="Q1639" s="2">
        <f ca="1" xml:space="preserve"> Table7[[#This Row],[Sales]] - Table7[[#This Row],[Discount]]</f>
        <v>4319640</v>
      </c>
    </row>
    <row r="1640" spans="1:17">
      <c r="A1640" t="s">
        <v>91</v>
      </c>
      <c r="B1640" t="s">
        <v>1978</v>
      </c>
      <c r="C1640" t="s">
        <v>35</v>
      </c>
      <c r="D1640" t="s">
        <v>191</v>
      </c>
      <c r="E1640" s="6" t="s">
        <v>21</v>
      </c>
      <c r="F1640" t="s">
        <v>16</v>
      </c>
      <c r="G1640">
        <v>2.4</v>
      </c>
      <c r="H1640" s="2">
        <v>14939</v>
      </c>
      <c r="I1640" s="2">
        <v>14939</v>
      </c>
      <c r="J1640" t="s">
        <v>1979</v>
      </c>
      <c r="K1640">
        <v>0</v>
      </c>
      <c r="L1640">
        <v>0</v>
      </c>
      <c r="M1640">
        <f t="shared" ca="1" si="25"/>
        <v>486</v>
      </c>
      <c r="N1640" s="2">
        <f ca="1" xml:space="preserve"> Table7[[#This Row],[Selling Price]] * Table7[[#This Row],[Units sold (Anually)]]</f>
        <v>7260354</v>
      </c>
      <c r="O1640" s="2">
        <f ca="1" xml:space="preserve"> (-Table7[[#This Row],[Original Price]] - Table7[[#This Row],[Selling Price]])  * Table7[[#This Row],[Units sold (Anually)]]</f>
        <v>-14520708</v>
      </c>
      <c r="P1640" s="2">
        <f ca="1" xml:space="preserve"> (Table7[[#This Row],[Original Price]] - Table7[[#This Row],[Selling Price]]) * Table7[[#This Row],[Units sold (Anually)]]</f>
        <v>0</v>
      </c>
      <c r="Q1640" s="2">
        <f ca="1" xml:space="preserve"> Table7[[#This Row],[Sales]] - Table7[[#This Row],[Discount]]</f>
        <v>7260354</v>
      </c>
    </row>
    <row r="1641" spans="1:17">
      <c r="A1641" t="s">
        <v>67</v>
      </c>
      <c r="B1641" t="s">
        <v>282</v>
      </c>
      <c r="C1641" t="s">
        <v>62</v>
      </c>
      <c r="D1641" t="s">
        <v>45</v>
      </c>
      <c r="E1641" s="6" t="s">
        <v>15</v>
      </c>
      <c r="F1641" t="s">
        <v>16</v>
      </c>
      <c r="G1641">
        <v>4.5</v>
      </c>
      <c r="H1641" s="2">
        <v>27990</v>
      </c>
      <c r="I1641" s="2">
        <v>27990</v>
      </c>
      <c r="J1641" t="s">
        <v>283</v>
      </c>
      <c r="K1641">
        <v>0</v>
      </c>
      <c r="L1641">
        <v>0</v>
      </c>
      <c r="M1641">
        <f t="shared" ca="1" si="25"/>
        <v>111</v>
      </c>
      <c r="N1641" s="2">
        <f ca="1" xml:space="preserve"> Table7[[#This Row],[Selling Price]] * Table7[[#This Row],[Units sold (Anually)]]</f>
        <v>3106890</v>
      </c>
      <c r="O1641" s="2">
        <f ca="1" xml:space="preserve"> (-Table7[[#This Row],[Original Price]] - Table7[[#This Row],[Selling Price]])  * Table7[[#This Row],[Units sold (Anually)]]</f>
        <v>-6213780</v>
      </c>
      <c r="P1641" s="2">
        <f ca="1" xml:space="preserve"> (Table7[[#This Row],[Original Price]] - Table7[[#This Row],[Selling Price]]) * Table7[[#This Row],[Units sold (Anually)]]</f>
        <v>0</v>
      </c>
      <c r="Q1641" s="2">
        <f ca="1" xml:space="preserve"> Table7[[#This Row],[Sales]] - Table7[[#This Row],[Discount]]</f>
        <v>3106890</v>
      </c>
    </row>
    <row r="1642" spans="1:17">
      <c r="A1642" t="s">
        <v>38</v>
      </c>
      <c r="B1642" t="s">
        <v>1980</v>
      </c>
      <c r="C1642" t="s">
        <v>97</v>
      </c>
      <c r="D1642" t="s">
        <v>20</v>
      </c>
      <c r="E1642" s="6" t="s">
        <v>21</v>
      </c>
      <c r="F1642" t="s">
        <v>16</v>
      </c>
      <c r="G1642">
        <v>3.8</v>
      </c>
      <c r="H1642" s="2">
        <v>4990</v>
      </c>
      <c r="I1642" s="2">
        <v>4990</v>
      </c>
      <c r="J1642" t="s">
        <v>1981</v>
      </c>
      <c r="K1642">
        <v>0</v>
      </c>
      <c r="L1642">
        <v>0</v>
      </c>
      <c r="M1642">
        <f t="shared" ca="1" si="25"/>
        <v>319</v>
      </c>
      <c r="N1642" s="2">
        <f ca="1" xml:space="preserve"> Table7[[#This Row],[Selling Price]] * Table7[[#This Row],[Units sold (Anually)]]</f>
        <v>1591810</v>
      </c>
      <c r="O1642" s="2">
        <f ca="1" xml:space="preserve"> (-Table7[[#This Row],[Original Price]] - Table7[[#This Row],[Selling Price]])  * Table7[[#This Row],[Units sold (Anually)]]</f>
        <v>-3183620</v>
      </c>
      <c r="P1642" s="2">
        <f ca="1" xml:space="preserve"> (Table7[[#This Row],[Original Price]] - Table7[[#This Row],[Selling Price]]) * Table7[[#This Row],[Units sold (Anually)]]</f>
        <v>0</v>
      </c>
      <c r="Q1642" s="2">
        <f ca="1" xml:space="preserve"> Table7[[#This Row],[Sales]] - Table7[[#This Row],[Discount]]</f>
        <v>1591810</v>
      </c>
    </row>
    <row r="1643" spans="1:17">
      <c r="A1643" t="s">
        <v>11</v>
      </c>
      <c r="B1643" t="s">
        <v>480</v>
      </c>
      <c r="C1643" t="s">
        <v>1982</v>
      </c>
      <c r="D1643" t="s">
        <v>14</v>
      </c>
      <c r="E1643" s="6" t="s">
        <v>15</v>
      </c>
      <c r="F1643" t="s">
        <v>16</v>
      </c>
      <c r="G1643">
        <v>4</v>
      </c>
      <c r="H1643" s="2">
        <v>49999</v>
      </c>
      <c r="I1643" s="2">
        <v>65999</v>
      </c>
      <c r="J1643" t="s">
        <v>482</v>
      </c>
      <c r="K1643">
        <v>16000</v>
      </c>
      <c r="L1643">
        <v>24.242791557447799</v>
      </c>
      <c r="M1643">
        <f t="shared" ca="1" si="25"/>
        <v>173</v>
      </c>
      <c r="N1643" s="2">
        <f ca="1" xml:space="preserve"> Table7[[#This Row],[Selling Price]] * Table7[[#This Row],[Units sold (Anually)]]</f>
        <v>8649827</v>
      </c>
      <c r="O1643" s="2">
        <f ca="1" xml:space="preserve"> (-Table7[[#This Row],[Original Price]] - Table7[[#This Row],[Selling Price]])  * Table7[[#This Row],[Units sold (Anually)]]</f>
        <v>-20067654</v>
      </c>
      <c r="P1643" s="2">
        <f ca="1" xml:space="preserve"> (Table7[[#This Row],[Original Price]] - Table7[[#This Row],[Selling Price]]) * Table7[[#This Row],[Units sold (Anually)]]</f>
        <v>2768000</v>
      </c>
      <c r="Q1643" s="2">
        <f ca="1" xml:space="preserve"> Table7[[#This Row],[Sales]] - Table7[[#This Row],[Discount]]</f>
        <v>8633827</v>
      </c>
    </row>
    <row r="1644" spans="1:17">
      <c r="A1644" t="s">
        <v>11</v>
      </c>
      <c r="B1644" t="s">
        <v>1286</v>
      </c>
      <c r="C1644" t="s">
        <v>1386</v>
      </c>
      <c r="D1644" t="s">
        <v>14</v>
      </c>
      <c r="E1644" s="6" t="s">
        <v>15</v>
      </c>
      <c r="F1644" t="s">
        <v>16</v>
      </c>
      <c r="G1644">
        <v>4.3</v>
      </c>
      <c r="H1644" s="2">
        <v>27239</v>
      </c>
      <c r="I1644" s="2">
        <v>31489</v>
      </c>
      <c r="J1644" t="s">
        <v>1287</v>
      </c>
      <c r="K1644">
        <v>4250</v>
      </c>
      <c r="L1644">
        <v>13.496776652164201</v>
      </c>
      <c r="M1644">
        <f t="shared" ca="1" si="25"/>
        <v>386</v>
      </c>
      <c r="N1644" s="2">
        <f ca="1" xml:space="preserve"> Table7[[#This Row],[Selling Price]] * Table7[[#This Row],[Units sold (Anually)]]</f>
        <v>10514254</v>
      </c>
      <c r="O1644" s="2">
        <f ca="1" xml:space="preserve"> (-Table7[[#This Row],[Original Price]] - Table7[[#This Row],[Selling Price]])  * Table7[[#This Row],[Units sold (Anually)]]</f>
        <v>-22669008</v>
      </c>
      <c r="P1644" s="2">
        <f ca="1" xml:space="preserve"> (Table7[[#This Row],[Original Price]] - Table7[[#This Row],[Selling Price]]) * Table7[[#This Row],[Units sold (Anually)]]</f>
        <v>1640500</v>
      </c>
      <c r="Q1644" s="2">
        <f ca="1" xml:space="preserve"> Table7[[#This Row],[Sales]] - Table7[[#This Row],[Discount]]</f>
        <v>10510004</v>
      </c>
    </row>
    <row r="1645" spans="1:17">
      <c r="A1645" t="s">
        <v>91</v>
      </c>
      <c r="B1645" t="s">
        <v>1983</v>
      </c>
      <c r="C1645" t="s">
        <v>35</v>
      </c>
      <c r="D1645" t="s">
        <v>81</v>
      </c>
      <c r="E1645" s="6" t="s">
        <v>21</v>
      </c>
      <c r="F1645" t="s">
        <v>16</v>
      </c>
      <c r="G1645">
        <v>4.4000000000000004</v>
      </c>
      <c r="H1645" s="2">
        <v>9999</v>
      </c>
      <c r="I1645" s="2">
        <v>9999</v>
      </c>
      <c r="J1645" t="s">
        <v>1984</v>
      </c>
      <c r="K1645">
        <v>0</v>
      </c>
      <c r="L1645">
        <v>0</v>
      </c>
      <c r="M1645">
        <f t="shared" ca="1" si="25"/>
        <v>340</v>
      </c>
      <c r="N1645" s="2">
        <f ca="1" xml:space="preserve"> Table7[[#This Row],[Selling Price]] * Table7[[#This Row],[Units sold (Anually)]]</f>
        <v>3399660</v>
      </c>
      <c r="O1645" s="2">
        <f ca="1" xml:space="preserve"> (-Table7[[#This Row],[Original Price]] - Table7[[#This Row],[Selling Price]])  * Table7[[#This Row],[Units sold (Anually)]]</f>
        <v>-6799320</v>
      </c>
      <c r="P1645" s="2">
        <f ca="1" xml:space="preserve"> (Table7[[#This Row],[Original Price]] - Table7[[#This Row],[Selling Price]]) * Table7[[#This Row],[Units sold (Anually)]]</f>
        <v>0</v>
      </c>
      <c r="Q1645" s="2">
        <f ca="1" xml:space="preserve"> Table7[[#This Row],[Sales]] - Table7[[#This Row],[Discount]]</f>
        <v>3399660</v>
      </c>
    </row>
    <row r="1646" spans="1:17">
      <c r="A1646" t="s">
        <v>33</v>
      </c>
      <c r="B1646" t="s">
        <v>169</v>
      </c>
      <c r="C1646" t="s">
        <v>170</v>
      </c>
      <c r="D1646" t="s">
        <v>50</v>
      </c>
      <c r="E1646" s="6" t="s">
        <v>63</v>
      </c>
      <c r="F1646" t="s">
        <v>16</v>
      </c>
      <c r="G1646">
        <v>4.5</v>
      </c>
      <c r="H1646" s="2">
        <v>85400</v>
      </c>
      <c r="I1646" s="2">
        <v>85400</v>
      </c>
      <c r="J1646" t="s">
        <v>171</v>
      </c>
      <c r="K1646">
        <v>0</v>
      </c>
      <c r="L1646">
        <v>0</v>
      </c>
      <c r="M1646">
        <f t="shared" ca="1" si="25"/>
        <v>410</v>
      </c>
      <c r="N1646" s="2">
        <f ca="1" xml:space="preserve"> Table7[[#This Row],[Selling Price]] * Table7[[#This Row],[Units sold (Anually)]]</f>
        <v>35014000</v>
      </c>
      <c r="O1646" s="2">
        <f ca="1" xml:space="preserve"> (-Table7[[#This Row],[Original Price]] - Table7[[#This Row],[Selling Price]])  * Table7[[#This Row],[Units sold (Anually)]]</f>
        <v>-70028000</v>
      </c>
      <c r="P1646" s="2">
        <f ca="1" xml:space="preserve"> (Table7[[#This Row],[Original Price]] - Table7[[#This Row],[Selling Price]]) * Table7[[#This Row],[Units sold (Anually)]]</f>
        <v>0</v>
      </c>
      <c r="Q1646" s="2">
        <f ca="1" xml:space="preserve"> Table7[[#This Row],[Sales]] - Table7[[#This Row],[Discount]]</f>
        <v>35014000</v>
      </c>
    </row>
    <row r="1647" spans="1:17">
      <c r="A1647" t="s">
        <v>56</v>
      </c>
      <c r="B1647" t="s">
        <v>1076</v>
      </c>
      <c r="C1647" t="s">
        <v>1077</v>
      </c>
      <c r="D1647" t="s">
        <v>30</v>
      </c>
      <c r="E1647" s="6" t="s">
        <v>31</v>
      </c>
      <c r="F1647" t="s">
        <v>16</v>
      </c>
      <c r="G1647">
        <v>4.3</v>
      </c>
      <c r="H1647" s="2">
        <v>11748</v>
      </c>
      <c r="I1647" s="2">
        <v>12690</v>
      </c>
      <c r="J1647" t="s">
        <v>1078</v>
      </c>
      <c r="K1647">
        <v>942</v>
      </c>
      <c r="L1647">
        <v>7.4231678486997597</v>
      </c>
      <c r="M1647">
        <f t="shared" ca="1" si="25"/>
        <v>393</v>
      </c>
      <c r="N1647" s="2">
        <f ca="1" xml:space="preserve"> Table7[[#This Row],[Selling Price]] * Table7[[#This Row],[Units sold (Anually)]]</f>
        <v>4616964</v>
      </c>
      <c r="O1647" s="2">
        <f ca="1" xml:space="preserve"> (-Table7[[#This Row],[Original Price]] - Table7[[#This Row],[Selling Price]])  * Table7[[#This Row],[Units sold (Anually)]]</f>
        <v>-9604134</v>
      </c>
      <c r="P1647" s="2">
        <f ca="1" xml:space="preserve"> (Table7[[#This Row],[Original Price]] - Table7[[#This Row],[Selling Price]]) * Table7[[#This Row],[Units sold (Anually)]]</f>
        <v>370206</v>
      </c>
      <c r="Q1647" s="2">
        <f ca="1" xml:space="preserve"> Table7[[#This Row],[Sales]] - Table7[[#This Row],[Discount]]</f>
        <v>4616022</v>
      </c>
    </row>
    <row r="1648" spans="1:17">
      <c r="A1648" t="s">
        <v>33</v>
      </c>
      <c r="B1648" t="s">
        <v>513</v>
      </c>
      <c r="C1648" t="s">
        <v>173</v>
      </c>
      <c r="D1648" t="s">
        <v>36</v>
      </c>
      <c r="E1648" s="6" t="s">
        <v>63</v>
      </c>
      <c r="F1648" t="s">
        <v>16</v>
      </c>
      <c r="G1648">
        <v>4.5999999999999996</v>
      </c>
      <c r="H1648" s="2">
        <v>121300</v>
      </c>
      <c r="I1648" s="2">
        <v>121300</v>
      </c>
      <c r="J1648" t="s">
        <v>515</v>
      </c>
      <c r="K1648">
        <v>0</v>
      </c>
      <c r="L1648">
        <v>0</v>
      </c>
      <c r="M1648">
        <f t="shared" ca="1" si="25"/>
        <v>154</v>
      </c>
      <c r="N1648" s="2">
        <f ca="1" xml:space="preserve"> Table7[[#This Row],[Selling Price]] * Table7[[#This Row],[Units sold (Anually)]]</f>
        <v>18680200</v>
      </c>
      <c r="O1648" s="2">
        <f ca="1" xml:space="preserve"> (-Table7[[#This Row],[Original Price]] - Table7[[#This Row],[Selling Price]])  * Table7[[#This Row],[Units sold (Anually)]]</f>
        <v>-37360400</v>
      </c>
      <c r="P1648" s="2">
        <f ca="1" xml:space="preserve"> (Table7[[#This Row],[Original Price]] - Table7[[#This Row],[Selling Price]]) * Table7[[#This Row],[Units sold (Anually)]]</f>
        <v>0</v>
      </c>
      <c r="Q1648" s="2">
        <f ca="1" xml:space="preserve"> Table7[[#This Row],[Sales]] - Table7[[#This Row],[Discount]]</f>
        <v>18680200</v>
      </c>
    </row>
    <row r="1649" spans="1:17">
      <c r="A1649" t="s">
        <v>56</v>
      </c>
      <c r="B1649" t="s">
        <v>1985</v>
      </c>
      <c r="C1649" t="s">
        <v>1986</v>
      </c>
      <c r="D1649" t="s">
        <v>30</v>
      </c>
      <c r="E1649" s="6" t="s">
        <v>15</v>
      </c>
      <c r="F1649" t="s">
        <v>16</v>
      </c>
      <c r="G1649">
        <v>4.3</v>
      </c>
      <c r="H1649" s="2">
        <v>13999</v>
      </c>
      <c r="I1649" s="2">
        <v>13999</v>
      </c>
      <c r="J1649" t="s">
        <v>1987</v>
      </c>
      <c r="K1649">
        <v>0</v>
      </c>
      <c r="L1649">
        <v>0</v>
      </c>
      <c r="M1649">
        <f t="shared" ca="1" si="25"/>
        <v>279</v>
      </c>
      <c r="N1649" s="2">
        <f ca="1" xml:space="preserve"> Table7[[#This Row],[Selling Price]] * Table7[[#This Row],[Units sold (Anually)]]</f>
        <v>3905721</v>
      </c>
      <c r="O1649" s="2">
        <f ca="1" xml:space="preserve"> (-Table7[[#This Row],[Original Price]] - Table7[[#This Row],[Selling Price]])  * Table7[[#This Row],[Units sold (Anually)]]</f>
        <v>-7811442</v>
      </c>
      <c r="P1649" s="2">
        <f ca="1" xml:space="preserve"> (Table7[[#This Row],[Original Price]] - Table7[[#This Row],[Selling Price]]) * Table7[[#This Row],[Units sold (Anually)]]</f>
        <v>0</v>
      </c>
      <c r="Q1649" s="2">
        <f ca="1" xml:space="preserve"> Table7[[#This Row],[Sales]] - Table7[[#This Row],[Discount]]</f>
        <v>3905721</v>
      </c>
    </row>
    <row r="1650" spans="1:17">
      <c r="A1650" t="s">
        <v>11</v>
      </c>
      <c r="B1650" t="s">
        <v>1925</v>
      </c>
      <c r="C1650" t="s">
        <v>173</v>
      </c>
      <c r="D1650" t="s">
        <v>20</v>
      </c>
      <c r="E1650" s="6" t="s">
        <v>21</v>
      </c>
      <c r="F1650" t="s">
        <v>16</v>
      </c>
      <c r="G1650">
        <v>4.2</v>
      </c>
      <c r="H1650" s="2">
        <v>8200</v>
      </c>
      <c r="I1650" s="2">
        <v>8200</v>
      </c>
      <c r="J1650" t="s">
        <v>1926</v>
      </c>
      <c r="K1650">
        <v>0</v>
      </c>
      <c r="L1650">
        <v>0</v>
      </c>
      <c r="M1650">
        <f t="shared" ca="1" si="25"/>
        <v>138</v>
      </c>
      <c r="N1650" s="2">
        <f ca="1" xml:space="preserve"> Table7[[#This Row],[Selling Price]] * Table7[[#This Row],[Units sold (Anually)]]</f>
        <v>1131600</v>
      </c>
      <c r="O1650" s="2">
        <f ca="1" xml:space="preserve"> (-Table7[[#This Row],[Original Price]] - Table7[[#This Row],[Selling Price]])  * Table7[[#This Row],[Units sold (Anually)]]</f>
        <v>-2263200</v>
      </c>
      <c r="P1650" s="2">
        <f ca="1" xml:space="preserve"> (Table7[[#This Row],[Original Price]] - Table7[[#This Row],[Selling Price]]) * Table7[[#This Row],[Units sold (Anually)]]</f>
        <v>0</v>
      </c>
      <c r="Q1650" s="2">
        <f ca="1" xml:space="preserve"> Table7[[#This Row],[Sales]] - Table7[[#This Row],[Discount]]</f>
        <v>1131600</v>
      </c>
    </row>
    <row r="1651" spans="1:17">
      <c r="A1651" t="s">
        <v>11</v>
      </c>
      <c r="B1651" t="s">
        <v>238</v>
      </c>
      <c r="C1651" t="s">
        <v>1988</v>
      </c>
      <c r="D1651" t="s">
        <v>45</v>
      </c>
      <c r="E1651" s="6" t="s">
        <v>15</v>
      </c>
      <c r="F1651" t="s">
        <v>16</v>
      </c>
      <c r="G1651">
        <v>4.3</v>
      </c>
      <c r="H1651" s="2">
        <v>17989</v>
      </c>
      <c r="I1651" s="2">
        <v>17989</v>
      </c>
      <c r="J1651" t="s">
        <v>240</v>
      </c>
      <c r="K1651">
        <v>0</v>
      </c>
      <c r="L1651">
        <v>0</v>
      </c>
      <c r="M1651">
        <f t="shared" ca="1" si="25"/>
        <v>110</v>
      </c>
      <c r="N1651" s="2">
        <f ca="1" xml:space="preserve"> Table7[[#This Row],[Selling Price]] * Table7[[#This Row],[Units sold (Anually)]]</f>
        <v>1978790</v>
      </c>
      <c r="O1651" s="2">
        <f ca="1" xml:space="preserve"> (-Table7[[#This Row],[Original Price]] - Table7[[#This Row],[Selling Price]])  * Table7[[#This Row],[Units sold (Anually)]]</f>
        <v>-3957580</v>
      </c>
      <c r="P1651" s="2">
        <f ca="1" xml:space="preserve"> (Table7[[#This Row],[Original Price]] - Table7[[#This Row],[Selling Price]]) * Table7[[#This Row],[Units sold (Anually)]]</f>
        <v>0</v>
      </c>
      <c r="Q1651" s="2">
        <f ca="1" xml:space="preserve"> Table7[[#This Row],[Sales]] - Table7[[#This Row],[Discount]]</f>
        <v>1978790</v>
      </c>
    </row>
    <row r="1652" spans="1:17">
      <c r="A1652" t="s">
        <v>11</v>
      </c>
      <c r="B1652" t="s">
        <v>1298</v>
      </c>
      <c r="C1652" t="s">
        <v>776</v>
      </c>
      <c r="D1652" t="s">
        <v>277</v>
      </c>
      <c r="E1652" s="6" t="s">
        <v>46</v>
      </c>
      <c r="F1652" t="s">
        <v>16</v>
      </c>
      <c r="G1652">
        <v>4.4000000000000004</v>
      </c>
      <c r="H1652" s="2">
        <v>157999</v>
      </c>
      <c r="I1652" s="2">
        <v>179999</v>
      </c>
      <c r="J1652" t="s">
        <v>1300</v>
      </c>
      <c r="K1652">
        <v>22000</v>
      </c>
      <c r="L1652">
        <v>12.222290123834</v>
      </c>
      <c r="M1652">
        <f t="shared" ca="1" si="25"/>
        <v>119</v>
      </c>
      <c r="N1652" s="2">
        <f ca="1" xml:space="preserve"> Table7[[#This Row],[Selling Price]] * Table7[[#This Row],[Units sold (Anually)]]</f>
        <v>18801881</v>
      </c>
      <c r="O1652" s="2">
        <f ca="1" xml:space="preserve"> (-Table7[[#This Row],[Original Price]] - Table7[[#This Row],[Selling Price]])  * Table7[[#This Row],[Units sold (Anually)]]</f>
        <v>-40221762</v>
      </c>
      <c r="P1652" s="2">
        <f ca="1" xml:space="preserve"> (Table7[[#This Row],[Original Price]] - Table7[[#This Row],[Selling Price]]) * Table7[[#This Row],[Units sold (Anually)]]</f>
        <v>2618000</v>
      </c>
      <c r="Q1652" s="2">
        <f ca="1" xml:space="preserve"> Table7[[#This Row],[Sales]] - Table7[[#This Row],[Discount]]</f>
        <v>18779881</v>
      </c>
    </row>
    <row r="1653" spans="1:17">
      <c r="A1653" t="s">
        <v>11</v>
      </c>
      <c r="B1653" t="s">
        <v>1426</v>
      </c>
      <c r="C1653" t="s">
        <v>776</v>
      </c>
      <c r="D1653" t="s">
        <v>14</v>
      </c>
      <c r="E1653" s="6" t="s">
        <v>15</v>
      </c>
      <c r="F1653" t="s">
        <v>16</v>
      </c>
      <c r="G1653">
        <v>4.4000000000000004</v>
      </c>
      <c r="H1653" s="2">
        <v>71999</v>
      </c>
      <c r="I1653" s="2">
        <v>100999</v>
      </c>
      <c r="J1653" t="s">
        <v>1427</v>
      </c>
      <c r="K1653">
        <v>29000</v>
      </c>
      <c r="L1653">
        <v>28.7131555757977</v>
      </c>
      <c r="M1653">
        <f t="shared" ca="1" si="25"/>
        <v>449</v>
      </c>
      <c r="N1653" s="2">
        <f ca="1" xml:space="preserve"> Table7[[#This Row],[Selling Price]] * Table7[[#This Row],[Units sold (Anually)]]</f>
        <v>32327551</v>
      </c>
      <c r="O1653" s="2">
        <f ca="1" xml:space="preserve"> (-Table7[[#This Row],[Original Price]] - Table7[[#This Row],[Selling Price]])  * Table7[[#This Row],[Units sold (Anually)]]</f>
        <v>-77676102</v>
      </c>
      <c r="P1653" s="2">
        <f ca="1" xml:space="preserve"> (Table7[[#This Row],[Original Price]] - Table7[[#This Row],[Selling Price]]) * Table7[[#This Row],[Units sold (Anually)]]</f>
        <v>13021000</v>
      </c>
      <c r="Q1653" s="2">
        <f ca="1" xml:space="preserve"> Table7[[#This Row],[Sales]] - Table7[[#This Row],[Discount]]</f>
        <v>32298551</v>
      </c>
    </row>
    <row r="1654" spans="1:17">
      <c r="A1654" t="s">
        <v>23</v>
      </c>
      <c r="B1654" t="s">
        <v>535</v>
      </c>
      <c r="C1654" t="s">
        <v>1470</v>
      </c>
      <c r="D1654" t="s">
        <v>14</v>
      </c>
      <c r="E1654" s="6" t="s">
        <v>63</v>
      </c>
      <c r="F1654" t="s">
        <v>16</v>
      </c>
      <c r="G1654">
        <v>4.5</v>
      </c>
      <c r="H1654" s="2">
        <v>24999</v>
      </c>
      <c r="I1654" s="2">
        <v>24999</v>
      </c>
      <c r="J1654" t="s">
        <v>536</v>
      </c>
      <c r="K1654">
        <v>0</v>
      </c>
      <c r="L1654">
        <v>0</v>
      </c>
      <c r="M1654">
        <f t="shared" ca="1" si="25"/>
        <v>429</v>
      </c>
      <c r="N1654" s="2">
        <f ca="1" xml:space="preserve"> Table7[[#This Row],[Selling Price]] * Table7[[#This Row],[Units sold (Anually)]]</f>
        <v>10724571</v>
      </c>
      <c r="O1654" s="2">
        <f ca="1" xml:space="preserve"> (-Table7[[#This Row],[Original Price]] - Table7[[#This Row],[Selling Price]])  * Table7[[#This Row],[Units sold (Anually)]]</f>
        <v>-21449142</v>
      </c>
      <c r="P1654" s="2">
        <f ca="1" xml:space="preserve"> (Table7[[#This Row],[Original Price]] - Table7[[#This Row],[Selling Price]]) * Table7[[#This Row],[Units sold (Anually)]]</f>
        <v>0</v>
      </c>
      <c r="Q1654" s="2">
        <f ca="1" xml:space="preserve"> Table7[[#This Row],[Sales]] - Table7[[#This Row],[Discount]]</f>
        <v>10724571</v>
      </c>
    </row>
    <row r="1655" spans="1:17">
      <c r="A1655" t="s">
        <v>27</v>
      </c>
      <c r="B1655" t="s">
        <v>1208</v>
      </c>
      <c r="C1655" t="s">
        <v>1209</v>
      </c>
      <c r="D1655" t="s">
        <v>30</v>
      </c>
      <c r="E1655" s="6" t="s">
        <v>31</v>
      </c>
      <c r="F1655" t="s">
        <v>16</v>
      </c>
      <c r="G1655">
        <v>4.4000000000000004</v>
      </c>
      <c r="H1655" s="2">
        <v>9999</v>
      </c>
      <c r="I1655" s="2">
        <v>11999</v>
      </c>
      <c r="J1655" t="s">
        <v>1210</v>
      </c>
      <c r="K1655">
        <v>2000</v>
      </c>
      <c r="L1655">
        <v>16.6680556713059</v>
      </c>
      <c r="M1655">
        <f t="shared" ca="1" si="25"/>
        <v>135</v>
      </c>
      <c r="N1655" s="2">
        <f ca="1" xml:space="preserve"> Table7[[#This Row],[Selling Price]] * Table7[[#This Row],[Units sold (Anually)]]</f>
        <v>1349865</v>
      </c>
      <c r="O1655" s="2">
        <f ca="1" xml:space="preserve"> (-Table7[[#This Row],[Original Price]] - Table7[[#This Row],[Selling Price]])  * Table7[[#This Row],[Units sold (Anually)]]</f>
        <v>-2969730</v>
      </c>
      <c r="P1655" s="2">
        <f ca="1" xml:space="preserve"> (Table7[[#This Row],[Original Price]] - Table7[[#This Row],[Selling Price]]) * Table7[[#This Row],[Units sold (Anually)]]</f>
        <v>270000</v>
      </c>
      <c r="Q1655" s="2">
        <f ca="1" xml:space="preserve"> Table7[[#This Row],[Sales]] - Table7[[#This Row],[Discount]]</f>
        <v>1347865</v>
      </c>
    </row>
    <row r="1656" spans="1:17">
      <c r="A1656" t="s">
        <v>11</v>
      </c>
      <c r="B1656" t="s">
        <v>1989</v>
      </c>
      <c r="C1656" t="s">
        <v>97</v>
      </c>
      <c r="D1656" t="s">
        <v>81</v>
      </c>
      <c r="E1656" s="6" t="s">
        <v>14</v>
      </c>
      <c r="F1656" t="s">
        <v>16</v>
      </c>
      <c r="G1656">
        <v>3.8</v>
      </c>
      <c r="H1656" s="2">
        <v>13500</v>
      </c>
      <c r="I1656" s="2">
        <v>13500</v>
      </c>
      <c r="J1656" t="s">
        <v>1990</v>
      </c>
      <c r="K1656">
        <v>0</v>
      </c>
      <c r="L1656">
        <v>0</v>
      </c>
      <c r="M1656">
        <f t="shared" ca="1" si="25"/>
        <v>370</v>
      </c>
      <c r="N1656" s="2">
        <f ca="1" xml:space="preserve"> Table7[[#This Row],[Selling Price]] * Table7[[#This Row],[Units sold (Anually)]]</f>
        <v>4995000</v>
      </c>
      <c r="O1656" s="2">
        <f ca="1" xml:space="preserve"> (-Table7[[#This Row],[Original Price]] - Table7[[#This Row],[Selling Price]])  * Table7[[#This Row],[Units sold (Anually)]]</f>
        <v>-9990000</v>
      </c>
      <c r="P1656" s="2">
        <f ca="1" xml:space="preserve"> (Table7[[#This Row],[Original Price]] - Table7[[#This Row],[Selling Price]]) * Table7[[#This Row],[Units sold (Anually)]]</f>
        <v>0</v>
      </c>
      <c r="Q1656" s="2">
        <f ca="1" xml:space="preserve"> Table7[[#This Row],[Sales]] - Table7[[#This Row],[Discount]]</f>
        <v>4995000</v>
      </c>
    </row>
    <row r="1657" spans="1:17">
      <c r="A1657" t="s">
        <v>72</v>
      </c>
      <c r="B1657" t="s">
        <v>1991</v>
      </c>
      <c r="C1657" t="s">
        <v>1992</v>
      </c>
      <c r="D1657" t="s">
        <v>277</v>
      </c>
      <c r="E1657" s="6" t="s">
        <v>63</v>
      </c>
      <c r="F1657" t="s">
        <v>16</v>
      </c>
      <c r="G1657">
        <v>5</v>
      </c>
      <c r="H1657" s="2">
        <v>48780</v>
      </c>
      <c r="I1657" s="2">
        <v>48780</v>
      </c>
      <c r="J1657" t="s">
        <v>1993</v>
      </c>
      <c r="K1657">
        <v>0</v>
      </c>
      <c r="L1657">
        <v>0</v>
      </c>
      <c r="M1657">
        <f t="shared" ca="1" si="25"/>
        <v>296</v>
      </c>
      <c r="N1657" s="2">
        <f ca="1" xml:space="preserve"> Table7[[#This Row],[Selling Price]] * Table7[[#This Row],[Units sold (Anually)]]</f>
        <v>14438880</v>
      </c>
      <c r="O1657" s="2">
        <f ca="1" xml:space="preserve"> (-Table7[[#This Row],[Original Price]] - Table7[[#This Row],[Selling Price]])  * Table7[[#This Row],[Units sold (Anually)]]</f>
        <v>-28877760</v>
      </c>
      <c r="P1657" s="2">
        <f ca="1" xml:space="preserve"> (Table7[[#This Row],[Original Price]] - Table7[[#This Row],[Selling Price]]) * Table7[[#This Row],[Units sold (Anually)]]</f>
        <v>0</v>
      </c>
      <c r="Q1657" s="2">
        <f ca="1" xml:space="preserve"> Table7[[#This Row],[Sales]] - Table7[[#This Row],[Discount]]</f>
        <v>14438880</v>
      </c>
    </row>
    <row r="1658" spans="1:17">
      <c r="A1658" t="s">
        <v>18</v>
      </c>
      <c r="B1658">
        <v>222</v>
      </c>
      <c r="C1658" t="s">
        <v>35</v>
      </c>
      <c r="D1658" t="s">
        <v>41</v>
      </c>
      <c r="E1658" s="6" t="s">
        <v>791</v>
      </c>
      <c r="F1658" t="s">
        <v>16</v>
      </c>
      <c r="G1658">
        <v>4.0999999999999996</v>
      </c>
      <c r="H1658" s="2">
        <v>2860</v>
      </c>
      <c r="I1658" s="2">
        <v>2860</v>
      </c>
      <c r="J1658" t="s">
        <v>1994</v>
      </c>
      <c r="K1658">
        <v>0</v>
      </c>
      <c r="L1658">
        <v>0</v>
      </c>
      <c r="M1658">
        <f t="shared" ca="1" si="25"/>
        <v>446</v>
      </c>
      <c r="N1658" s="2">
        <f ca="1" xml:space="preserve"> Table7[[#This Row],[Selling Price]] * Table7[[#This Row],[Units sold (Anually)]]</f>
        <v>1275560</v>
      </c>
      <c r="O1658" s="2">
        <f ca="1" xml:space="preserve"> (-Table7[[#This Row],[Original Price]] - Table7[[#This Row],[Selling Price]])  * Table7[[#This Row],[Units sold (Anually)]]</f>
        <v>-2551120</v>
      </c>
      <c r="P1658" s="2">
        <f ca="1" xml:space="preserve"> (Table7[[#This Row],[Original Price]] - Table7[[#This Row],[Selling Price]]) * Table7[[#This Row],[Units sold (Anually)]]</f>
        <v>0</v>
      </c>
      <c r="Q1658" s="2">
        <f ca="1" xml:space="preserve"> Table7[[#This Row],[Sales]] - Table7[[#This Row],[Discount]]</f>
        <v>1275560</v>
      </c>
    </row>
    <row r="1659" spans="1:17">
      <c r="A1659" t="s">
        <v>11</v>
      </c>
      <c r="B1659" t="s">
        <v>753</v>
      </c>
      <c r="C1659" t="s">
        <v>116</v>
      </c>
      <c r="D1659" t="s">
        <v>45</v>
      </c>
      <c r="E1659" s="6" t="s">
        <v>15</v>
      </c>
      <c r="F1659" t="s">
        <v>16</v>
      </c>
      <c r="G1659">
        <v>4.3</v>
      </c>
      <c r="H1659" s="2">
        <v>21099</v>
      </c>
      <c r="I1659" s="2">
        <v>26900</v>
      </c>
      <c r="J1659" t="s">
        <v>755</v>
      </c>
      <c r="K1659">
        <v>5801</v>
      </c>
      <c r="L1659">
        <v>21.565055762081698</v>
      </c>
      <c r="M1659">
        <f t="shared" ca="1" si="25"/>
        <v>107</v>
      </c>
      <c r="N1659" s="2">
        <f ca="1" xml:space="preserve"> Table7[[#This Row],[Selling Price]] * Table7[[#This Row],[Units sold (Anually)]]</f>
        <v>2257593</v>
      </c>
      <c r="O1659" s="2">
        <f ca="1" xml:space="preserve"> (-Table7[[#This Row],[Original Price]] - Table7[[#This Row],[Selling Price]])  * Table7[[#This Row],[Units sold (Anually)]]</f>
        <v>-5135893</v>
      </c>
      <c r="P1659" s="2">
        <f ca="1" xml:space="preserve"> (Table7[[#This Row],[Original Price]] - Table7[[#This Row],[Selling Price]]) * Table7[[#This Row],[Units sold (Anually)]]</f>
        <v>620707</v>
      </c>
      <c r="Q1659" s="2">
        <f ca="1" xml:space="preserve"> Table7[[#This Row],[Sales]] - Table7[[#This Row],[Discount]]</f>
        <v>2251792</v>
      </c>
    </row>
    <row r="1660" spans="1:17">
      <c r="A1660" t="s">
        <v>11</v>
      </c>
      <c r="B1660" t="s">
        <v>1260</v>
      </c>
      <c r="C1660" t="s">
        <v>80</v>
      </c>
      <c r="D1660" t="s">
        <v>20</v>
      </c>
      <c r="E1660" s="6" t="s">
        <v>21</v>
      </c>
      <c r="F1660" t="s">
        <v>16</v>
      </c>
      <c r="G1660">
        <v>4.3</v>
      </c>
      <c r="H1660" s="2">
        <v>7500</v>
      </c>
      <c r="I1660" s="2">
        <v>7500</v>
      </c>
      <c r="J1660" t="s">
        <v>1261</v>
      </c>
      <c r="K1660">
        <v>0</v>
      </c>
      <c r="L1660">
        <v>0</v>
      </c>
      <c r="M1660">
        <f t="shared" ca="1" si="25"/>
        <v>126</v>
      </c>
      <c r="N1660" s="2">
        <f ca="1" xml:space="preserve"> Table7[[#This Row],[Selling Price]] * Table7[[#This Row],[Units sold (Anually)]]</f>
        <v>945000</v>
      </c>
      <c r="O1660" s="2">
        <f ca="1" xml:space="preserve"> (-Table7[[#This Row],[Original Price]] - Table7[[#This Row],[Selling Price]])  * Table7[[#This Row],[Units sold (Anually)]]</f>
        <v>-1890000</v>
      </c>
      <c r="P1660" s="2">
        <f ca="1" xml:space="preserve"> (Table7[[#This Row],[Original Price]] - Table7[[#This Row],[Selling Price]]) * Table7[[#This Row],[Units sold (Anually)]]</f>
        <v>0</v>
      </c>
      <c r="Q1660" s="2">
        <f ca="1" xml:space="preserve"> Table7[[#This Row],[Sales]] - Table7[[#This Row],[Discount]]</f>
        <v>945000</v>
      </c>
    </row>
    <row r="1661" spans="1:17">
      <c r="A1661" t="s">
        <v>33</v>
      </c>
      <c r="B1661" t="s">
        <v>48</v>
      </c>
      <c r="C1661" t="s">
        <v>97</v>
      </c>
      <c r="D1661" t="s">
        <v>50</v>
      </c>
      <c r="E1661" s="6" t="s">
        <v>63</v>
      </c>
      <c r="F1661" t="s">
        <v>16</v>
      </c>
      <c r="G1661">
        <v>4.5999999999999996</v>
      </c>
      <c r="H1661" s="2">
        <v>91900</v>
      </c>
      <c r="I1661" s="2">
        <v>91900</v>
      </c>
      <c r="J1661" t="s">
        <v>51</v>
      </c>
      <c r="K1661">
        <v>0</v>
      </c>
      <c r="L1661">
        <v>0</v>
      </c>
      <c r="M1661">
        <f t="shared" ca="1" si="25"/>
        <v>278</v>
      </c>
      <c r="N1661" s="2">
        <f ca="1" xml:space="preserve"> Table7[[#This Row],[Selling Price]] * Table7[[#This Row],[Units sold (Anually)]]</f>
        <v>25548200</v>
      </c>
      <c r="O1661" s="2">
        <f ca="1" xml:space="preserve"> (-Table7[[#This Row],[Original Price]] - Table7[[#This Row],[Selling Price]])  * Table7[[#This Row],[Units sold (Anually)]]</f>
        <v>-51096400</v>
      </c>
      <c r="P1661" s="2">
        <f ca="1" xml:space="preserve"> (Table7[[#This Row],[Original Price]] - Table7[[#This Row],[Selling Price]]) * Table7[[#This Row],[Units sold (Anually)]]</f>
        <v>0</v>
      </c>
      <c r="Q1661" s="2">
        <f ca="1" xml:space="preserve"> Table7[[#This Row],[Sales]] - Table7[[#This Row],[Discount]]</f>
        <v>25548200</v>
      </c>
    </row>
    <row r="1662" spans="1:17">
      <c r="A1662" t="s">
        <v>83</v>
      </c>
      <c r="B1662" t="s">
        <v>829</v>
      </c>
      <c r="C1662" t="s">
        <v>93</v>
      </c>
      <c r="D1662" t="s">
        <v>50</v>
      </c>
      <c r="E1662" s="6" t="s">
        <v>70</v>
      </c>
      <c r="F1662" t="s">
        <v>16</v>
      </c>
      <c r="G1662">
        <v>4.0999999999999996</v>
      </c>
      <c r="H1662" s="2">
        <v>10999</v>
      </c>
      <c r="I1662" s="2">
        <v>10999</v>
      </c>
      <c r="J1662" t="s">
        <v>830</v>
      </c>
      <c r="K1662">
        <v>0</v>
      </c>
      <c r="L1662">
        <v>0</v>
      </c>
      <c r="M1662">
        <f t="shared" ca="1" si="25"/>
        <v>179</v>
      </c>
      <c r="N1662" s="2">
        <f ca="1" xml:space="preserve"> Table7[[#This Row],[Selling Price]] * Table7[[#This Row],[Units sold (Anually)]]</f>
        <v>1968821</v>
      </c>
      <c r="O1662" s="2">
        <f ca="1" xml:space="preserve"> (-Table7[[#This Row],[Original Price]] - Table7[[#This Row],[Selling Price]])  * Table7[[#This Row],[Units sold (Anually)]]</f>
        <v>-3937642</v>
      </c>
      <c r="P1662" s="2">
        <f ca="1" xml:space="preserve"> (Table7[[#This Row],[Original Price]] - Table7[[#This Row],[Selling Price]]) * Table7[[#This Row],[Units sold (Anually)]]</f>
        <v>0</v>
      </c>
      <c r="Q1662" s="2">
        <f ca="1" xml:space="preserve"> Table7[[#This Row],[Sales]] - Table7[[#This Row],[Discount]]</f>
        <v>1968821</v>
      </c>
    </row>
    <row r="1663" spans="1:17">
      <c r="A1663" t="s">
        <v>27</v>
      </c>
      <c r="B1663" t="s">
        <v>889</v>
      </c>
      <c r="C1663" t="s">
        <v>126</v>
      </c>
      <c r="D1663" t="s">
        <v>50</v>
      </c>
      <c r="E1663" s="6" t="s">
        <v>21</v>
      </c>
      <c r="F1663" t="s">
        <v>16</v>
      </c>
      <c r="G1663">
        <v>4</v>
      </c>
      <c r="H1663" s="2">
        <v>7499</v>
      </c>
      <c r="I1663" s="2">
        <v>7499</v>
      </c>
      <c r="J1663" t="s">
        <v>891</v>
      </c>
      <c r="K1663">
        <v>0</v>
      </c>
      <c r="L1663">
        <v>0</v>
      </c>
      <c r="M1663">
        <f t="shared" ca="1" si="25"/>
        <v>338</v>
      </c>
      <c r="N1663" s="2">
        <f ca="1" xml:space="preserve"> Table7[[#This Row],[Selling Price]] * Table7[[#This Row],[Units sold (Anually)]]</f>
        <v>2534662</v>
      </c>
      <c r="O1663" s="2">
        <f ca="1" xml:space="preserve"> (-Table7[[#This Row],[Original Price]] - Table7[[#This Row],[Selling Price]])  * Table7[[#This Row],[Units sold (Anually)]]</f>
        <v>-5069324</v>
      </c>
      <c r="P1663" s="2">
        <f ca="1" xml:space="preserve"> (Table7[[#This Row],[Original Price]] - Table7[[#This Row],[Selling Price]]) * Table7[[#This Row],[Units sold (Anually)]]</f>
        <v>0</v>
      </c>
      <c r="Q1663" s="2">
        <f ca="1" xml:space="preserve"> Table7[[#This Row],[Sales]] - Table7[[#This Row],[Discount]]</f>
        <v>2534662</v>
      </c>
    </row>
    <row r="1664" spans="1:17">
      <c r="A1664" t="s">
        <v>11</v>
      </c>
      <c r="B1664" t="s">
        <v>1741</v>
      </c>
      <c r="C1664" t="s">
        <v>89</v>
      </c>
      <c r="D1664" t="s">
        <v>20</v>
      </c>
      <c r="E1664" s="6" t="s">
        <v>21</v>
      </c>
      <c r="F1664" t="s">
        <v>16</v>
      </c>
      <c r="G1664">
        <v>4.3</v>
      </c>
      <c r="H1664" s="2">
        <v>18340</v>
      </c>
      <c r="I1664" s="2">
        <v>18340</v>
      </c>
      <c r="J1664" t="s">
        <v>1742</v>
      </c>
      <c r="K1664">
        <v>0</v>
      </c>
      <c r="L1664">
        <v>0</v>
      </c>
      <c r="M1664">
        <f t="shared" ca="1" si="25"/>
        <v>103</v>
      </c>
      <c r="N1664" s="2">
        <f ca="1" xml:space="preserve"> Table7[[#This Row],[Selling Price]] * Table7[[#This Row],[Units sold (Anually)]]</f>
        <v>1889020</v>
      </c>
      <c r="O1664" s="2">
        <f ca="1" xml:space="preserve"> (-Table7[[#This Row],[Original Price]] - Table7[[#This Row],[Selling Price]])  * Table7[[#This Row],[Units sold (Anually)]]</f>
        <v>-3778040</v>
      </c>
      <c r="P1664" s="2">
        <f ca="1" xml:space="preserve"> (Table7[[#This Row],[Original Price]] - Table7[[#This Row],[Selling Price]]) * Table7[[#This Row],[Units sold (Anually)]]</f>
        <v>0</v>
      </c>
      <c r="Q1664" s="2">
        <f ca="1" xml:space="preserve"> Table7[[#This Row],[Sales]] - Table7[[#This Row],[Discount]]</f>
        <v>1889020</v>
      </c>
    </row>
    <row r="1665" spans="1:17">
      <c r="A1665" t="s">
        <v>11</v>
      </c>
      <c r="B1665" t="s">
        <v>880</v>
      </c>
      <c r="C1665" t="s">
        <v>916</v>
      </c>
      <c r="D1665" t="s">
        <v>14</v>
      </c>
      <c r="E1665" s="6" t="s">
        <v>63</v>
      </c>
      <c r="F1665" t="s">
        <v>16</v>
      </c>
      <c r="G1665">
        <v>4.3</v>
      </c>
      <c r="H1665" s="2">
        <v>73999</v>
      </c>
      <c r="I1665" s="2">
        <v>87999</v>
      </c>
      <c r="J1665" t="s">
        <v>882</v>
      </c>
      <c r="K1665">
        <v>14000</v>
      </c>
      <c r="L1665">
        <v>15.909271696269199</v>
      </c>
      <c r="M1665">
        <f t="shared" ca="1" si="25"/>
        <v>209</v>
      </c>
      <c r="N1665" s="2">
        <f ca="1" xml:space="preserve"> Table7[[#This Row],[Selling Price]] * Table7[[#This Row],[Units sold (Anually)]]</f>
        <v>15465791</v>
      </c>
      <c r="O1665" s="2">
        <f ca="1" xml:space="preserve"> (-Table7[[#This Row],[Original Price]] - Table7[[#This Row],[Selling Price]])  * Table7[[#This Row],[Units sold (Anually)]]</f>
        <v>-33857582</v>
      </c>
      <c r="P1665" s="2">
        <f ca="1" xml:space="preserve"> (Table7[[#This Row],[Original Price]] - Table7[[#This Row],[Selling Price]]) * Table7[[#This Row],[Units sold (Anually)]]</f>
        <v>2926000</v>
      </c>
      <c r="Q1665" s="2">
        <f ca="1" xml:space="preserve"> Table7[[#This Row],[Sales]] - Table7[[#This Row],[Discount]]</f>
        <v>15451791</v>
      </c>
    </row>
    <row r="1666" spans="1:17">
      <c r="A1666" t="s">
        <v>83</v>
      </c>
      <c r="B1666" t="s">
        <v>1995</v>
      </c>
      <c r="C1666" t="s">
        <v>97</v>
      </c>
      <c r="D1666" t="s">
        <v>20</v>
      </c>
      <c r="E1666" s="6" t="s">
        <v>21</v>
      </c>
      <c r="F1666" t="s">
        <v>16</v>
      </c>
      <c r="G1666">
        <v>3.9</v>
      </c>
      <c r="H1666" s="2">
        <v>6266</v>
      </c>
      <c r="I1666" s="2">
        <v>6266</v>
      </c>
      <c r="J1666" t="s">
        <v>1996</v>
      </c>
      <c r="K1666">
        <v>0</v>
      </c>
      <c r="L1666">
        <v>0</v>
      </c>
      <c r="M1666">
        <f t="shared" ref="M1666:M1729" ca="1" si="26">RANDBETWEEN(100,500)</f>
        <v>365</v>
      </c>
      <c r="N1666" s="2">
        <f ca="1" xml:space="preserve"> Table7[[#This Row],[Selling Price]] * Table7[[#This Row],[Units sold (Anually)]]</f>
        <v>2287090</v>
      </c>
      <c r="O1666" s="2">
        <f ca="1" xml:space="preserve"> (-Table7[[#This Row],[Original Price]] - Table7[[#This Row],[Selling Price]])  * Table7[[#This Row],[Units sold (Anually)]]</f>
        <v>-4574180</v>
      </c>
      <c r="P1666" s="2">
        <f ca="1" xml:space="preserve"> (Table7[[#This Row],[Original Price]] - Table7[[#This Row],[Selling Price]]) * Table7[[#This Row],[Units sold (Anually)]]</f>
        <v>0</v>
      </c>
      <c r="Q1666" s="2">
        <f ca="1" xml:space="preserve"> Table7[[#This Row],[Sales]] - Table7[[#This Row],[Discount]]</f>
        <v>2287090</v>
      </c>
    </row>
    <row r="1667" spans="1:17">
      <c r="A1667" t="s">
        <v>56</v>
      </c>
      <c r="B1667" t="s">
        <v>1997</v>
      </c>
      <c r="C1667" t="s">
        <v>35</v>
      </c>
      <c r="D1667" t="s">
        <v>30</v>
      </c>
      <c r="E1667" s="6" t="s">
        <v>31</v>
      </c>
      <c r="F1667" t="s">
        <v>16</v>
      </c>
      <c r="G1667">
        <v>4.5</v>
      </c>
      <c r="H1667" s="2">
        <v>9999</v>
      </c>
      <c r="I1667" s="2">
        <v>9999</v>
      </c>
      <c r="J1667" t="s">
        <v>1998</v>
      </c>
      <c r="K1667">
        <v>0</v>
      </c>
      <c r="L1667">
        <v>0</v>
      </c>
      <c r="M1667">
        <f t="shared" ca="1" si="26"/>
        <v>165</v>
      </c>
      <c r="N1667" s="2">
        <f ca="1" xml:space="preserve"> Table7[[#This Row],[Selling Price]] * Table7[[#This Row],[Units sold (Anually)]]</f>
        <v>1649835</v>
      </c>
      <c r="O1667" s="2">
        <f ca="1" xml:space="preserve"> (-Table7[[#This Row],[Original Price]] - Table7[[#This Row],[Selling Price]])  * Table7[[#This Row],[Units sold (Anually)]]</f>
        <v>-3299670</v>
      </c>
      <c r="P1667" s="2">
        <f ca="1" xml:space="preserve"> (Table7[[#This Row],[Original Price]] - Table7[[#This Row],[Selling Price]]) * Table7[[#This Row],[Units sold (Anually)]]</f>
        <v>0</v>
      </c>
      <c r="Q1667" s="2">
        <f ca="1" xml:space="preserve"> Table7[[#This Row],[Sales]] - Table7[[#This Row],[Discount]]</f>
        <v>1649835</v>
      </c>
    </row>
    <row r="1668" spans="1:17">
      <c r="A1668" t="s">
        <v>11</v>
      </c>
      <c r="B1668" t="s">
        <v>1728</v>
      </c>
      <c r="C1668" t="s">
        <v>1999</v>
      </c>
      <c r="D1668" t="s">
        <v>30</v>
      </c>
      <c r="E1668" s="6" t="s">
        <v>31</v>
      </c>
      <c r="F1668" t="s">
        <v>16</v>
      </c>
      <c r="G1668">
        <v>4.3</v>
      </c>
      <c r="H1668" s="2">
        <v>13760</v>
      </c>
      <c r="I1668" s="2">
        <v>13760</v>
      </c>
      <c r="J1668" t="s">
        <v>1729</v>
      </c>
      <c r="K1668">
        <v>0</v>
      </c>
      <c r="L1668">
        <v>0</v>
      </c>
      <c r="M1668">
        <f t="shared" ca="1" si="26"/>
        <v>465</v>
      </c>
      <c r="N1668" s="2">
        <f ca="1" xml:space="preserve"> Table7[[#This Row],[Selling Price]] * Table7[[#This Row],[Units sold (Anually)]]</f>
        <v>6398400</v>
      </c>
      <c r="O1668" s="2">
        <f ca="1" xml:space="preserve"> (-Table7[[#This Row],[Original Price]] - Table7[[#This Row],[Selling Price]])  * Table7[[#This Row],[Units sold (Anually)]]</f>
        <v>-12796800</v>
      </c>
      <c r="P1668" s="2">
        <f ca="1" xml:space="preserve"> (Table7[[#This Row],[Original Price]] - Table7[[#This Row],[Selling Price]]) * Table7[[#This Row],[Units sold (Anually)]]</f>
        <v>0</v>
      </c>
      <c r="Q1668" s="2">
        <f ca="1" xml:space="preserve"> Table7[[#This Row],[Sales]] - Table7[[#This Row],[Discount]]</f>
        <v>6398400</v>
      </c>
    </row>
    <row r="1669" spans="1:17">
      <c r="A1669" t="s">
        <v>83</v>
      </c>
      <c r="B1669" t="s">
        <v>2000</v>
      </c>
      <c r="C1669" t="s">
        <v>35</v>
      </c>
      <c r="D1669" t="s">
        <v>30</v>
      </c>
      <c r="E1669" s="6" t="s">
        <v>31</v>
      </c>
      <c r="F1669" t="s">
        <v>16</v>
      </c>
      <c r="G1669">
        <v>4.0999999999999996</v>
      </c>
      <c r="H1669" s="2">
        <v>16999</v>
      </c>
      <c r="I1669" s="2">
        <v>16999</v>
      </c>
      <c r="J1669" t="s">
        <v>2001</v>
      </c>
      <c r="K1669">
        <v>0</v>
      </c>
      <c r="L1669">
        <v>0</v>
      </c>
      <c r="M1669">
        <f t="shared" ca="1" si="26"/>
        <v>331</v>
      </c>
      <c r="N1669" s="2">
        <f ca="1" xml:space="preserve"> Table7[[#This Row],[Selling Price]] * Table7[[#This Row],[Units sold (Anually)]]</f>
        <v>5626669</v>
      </c>
      <c r="O1669" s="2">
        <f ca="1" xml:space="preserve"> (-Table7[[#This Row],[Original Price]] - Table7[[#This Row],[Selling Price]])  * Table7[[#This Row],[Units sold (Anually)]]</f>
        <v>-11253338</v>
      </c>
      <c r="P1669" s="2">
        <f ca="1" xml:space="preserve"> (Table7[[#This Row],[Original Price]] - Table7[[#This Row],[Selling Price]]) * Table7[[#This Row],[Units sold (Anually)]]</f>
        <v>0</v>
      </c>
      <c r="Q1669" s="2">
        <f ca="1" xml:space="preserve"> Table7[[#This Row],[Sales]] - Table7[[#This Row],[Discount]]</f>
        <v>5626669</v>
      </c>
    </row>
    <row r="1670" spans="1:17">
      <c r="A1670" t="s">
        <v>33</v>
      </c>
      <c r="B1670" t="s">
        <v>48</v>
      </c>
      <c r="C1670" t="s">
        <v>35</v>
      </c>
      <c r="D1670" t="s">
        <v>50</v>
      </c>
      <c r="E1670" s="6" t="s">
        <v>31</v>
      </c>
      <c r="F1670" t="s">
        <v>16</v>
      </c>
      <c r="G1670">
        <v>4.5999999999999996</v>
      </c>
      <c r="H1670" s="2">
        <v>42999</v>
      </c>
      <c r="I1670" s="2">
        <v>47900</v>
      </c>
      <c r="J1670" t="s">
        <v>51</v>
      </c>
      <c r="K1670">
        <v>4901</v>
      </c>
      <c r="L1670">
        <v>10.2317327766179</v>
      </c>
      <c r="M1670">
        <f t="shared" ca="1" si="26"/>
        <v>440</v>
      </c>
      <c r="N1670" s="2">
        <f ca="1" xml:space="preserve"> Table7[[#This Row],[Selling Price]] * Table7[[#This Row],[Units sold (Anually)]]</f>
        <v>18919560</v>
      </c>
      <c r="O1670" s="2">
        <f ca="1" xml:space="preserve"> (-Table7[[#This Row],[Original Price]] - Table7[[#This Row],[Selling Price]])  * Table7[[#This Row],[Units sold (Anually)]]</f>
        <v>-39995560</v>
      </c>
      <c r="P1670" s="2">
        <f ca="1" xml:space="preserve"> (Table7[[#This Row],[Original Price]] - Table7[[#This Row],[Selling Price]]) * Table7[[#This Row],[Units sold (Anually)]]</f>
        <v>2156440</v>
      </c>
      <c r="Q1670" s="2">
        <f ca="1" xml:space="preserve"> Table7[[#This Row],[Sales]] - Table7[[#This Row],[Discount]]</f>
        <v>18914659</v>
      </c>
    </row>
    <row r="1671" spans="1:17">
      <c r="A1671" t="s">
        <v>18</v>
      </c>
      <c r="B1671">
        <v>9</v>
      </c>
      <c r="C1671" t="s">
        <v>89</v>
      </c>
      <c r="D1671" t="s">
        <v>45</v>
      </c>
      <c r="E1671" s="6" t="s">
        <v>15</v>
      </c>
      <c r="F1671" t="s">
        <v>16</v>
      </c>
      <c r="G1671">
        <v>3.8</v>
      </c>
      <c r="H1671" s="2">
        <v>56299</v>
      </c>
      <c r="I1671" s="2">
        <v>56299</v>
      </c>
      <c r="J1671" t="s">
        <v>2002</v>
      </c>
      <c r="K1671">
        <v>0</v>
      </c>
      <c r="L1671">
        <v>0</v>
      </c>
      <c r="M1671">
        <f t="shared" ca="1" si="26"/>
        <v>353</v>
      </c>
      <c r="N1671" s="2">
        <f ca="1" xml:space="preserve"> Table7[[#This Row],[Selling Price]] * Table7[[#This Row],[Units sold (Anually)]]</f>
        <v>19873547</v>
      </c>
      <c r="O1671" s="2">
        <f ca="1" xml:space="preserve"> (-Table7[[#This Row],[Original Price]] - Table7[[#This Row],[Selling Price]])  * Table7[[#This Row],[Units sold (Anually)]]</f>
        <v>-39747094</v>
      </c>
      <c r="P1671" s="2">
        <f ca="1" xml:space="preserve"> (Table7[[#This Row],[Original Price]] - Table7[[#This Row],[Selling Price]]) * Table7[[#This Row],[Units sold (Anually)]]</f>
        <v>0</v>
      </c>
      <c r="Q1671" s="2">
        <f ca="1" xml:space="preserve"> Table7[[#This Row],[Sales]] - Table7[[#This Row],[Discount]]</f>
        <v>19873547</v>
      </c>
    </row>
    <row r="1672" spans="1:17">
      <c r="A1672" t="s">
        <v>67</v>
      </c>
      <c r="B1672" t="s">
        <v>2003</v>
      </c>
      <c r="C1672" t="s">
        <v>184</v>
      </c>
      <c r="D1672" t="s">
        <v>277</v>
      </c>
      <c r="E1672" s="6" t="s">
        <v>63</v>
      </c>
      <c r="F1672" t="s">
        <v>16</v>
      </c>
      <c r="G1672">
        <v>4.2</v>
      </c>
      <c r="H1672" s="2">
        <v>39999</v>
      </c>
      <c r="I1672" s="2">
        <v>47990</v>
      </c>
      <c r="J1672" t="s">
        <v>2004</v>
      </c>
      <c r="K1672">
        <v>7991</v>
      </c>
      <c r="L1672">
        <v>16.651385705355199</v>
      </c>
      <c r="M1672">
        <f t="shared" ca="1" si="26"/>
        <v>102</v>
      </c>
      <c r="N1672" s="2">
        <f ca="1" xml:space="preserve"> Table7[[#This Row],[Selling Price]] * Table7[[#This Row],[Units sold (Anually)]]</f>
        <v>4079898</v>
      </c>
      <c r="O1672" s="2">
        <f ca="1" xml:space="preserve"> (-Table7[[#This Row],[Original Price]] - Table7[[#This Row],[Selling Price]])  * Table7[[#This Row],[Units sold (Anually)]]</f>
        <v>-8974878</v>
      </c>
      <c r="P1672" s="2">
        <f ca="1" xml:space="preserve"> (Table7[[#This Row],[Original Price]] - Table7[[#This Row],[Selling Price]]) * Table7[[#This Row],[Units sold (Anually)]]</f>
        <v>815082</v>
      </c>
      <c r="Q1672" s="2">
        <f ca="1" xml:space="preserve"> Table7[[#This Row],[Sales]] - Table7[[#This Row],[Discount]]</f>
        <v>4071907</v>
      </c>
    </row>
    <row r="1673" spans="1:17">
      <c r="A1673" t="s">
        <v>11</v>
      </c>
      <c r="B1673" t="s">
        <v>1909</v>
      </c>
      <c r="C1673" t="s">
        <v>35</v>
      </c>
      <c r="D1673" t="s">
        <v>611</v>
      </c>
      <c r="E1673" s="6" t="s">
        <v>20</v>
      </c>
      <c r="F1673" t="s">
        <v>16</v>
      </c>
      <c r="G1673">
        <v>4.2</v>
      </c>
      <c r="H1673" s="2">
        <v>2870</v>
      </c>
      <c r="I1673" s="2">
        <v>2870</v>
      </c>
      <c r="J1673" t="s">
        <v>1910</v>
      </c>
      <c r="K1673">
        <v>0</v>
      </c>
      <c r="L1673">
        <v>0</v>
      </c>
      <c r="M1673">
        <f t="shared" ca="1" si="26"/>
        <v>278</v>
      </c>
      <c r="N1673" s="2">
        <f ca="1" xml:space="preserve"> Table7[[#This Row],[Selling Price]] * Table7[[#This Row],[Units sold (Anually)]]</f>
        <v>797860</v>
      </c>
      <c r="O1673" s="2">
        <f ca="1" xml:space="preserve"> (-Table7[[#This Row],[Original Price]] - Table7[[#This Row],[Selling Price]])  * Table7[[#This Row],[Units sold (Anually)]]</f>
        <v>-1595720</v>
      </c>
      <c r="P1673" s="2">
        <f ca="1" xml:space="preserve"> (Table7[[#This Row],[Original Price]] - Table7[[#This Row],[Selling Price]]) * Table7[[#This Row],[Units sold (Anually)]]</f>
        <v>0</v>
      </c>
      <c r="Q1673" s="2">
        <f ca="1" xml:space="preserve"> Table7[[#This Row],[Sales]] - Table7[[#This Row],[Discount]]</f>
        <v>797860</v>
      </c>
    </row>
    <row r="1674" spans="1:17">
      <c r="A1674" t="s">
        <v>87</v>
      </c>
      <c r="B1674" t="s">
        <v>373</v>
      </c>
      <c r="C1674" t="s">
        <v>173</v>
      </c>
      <c r="D1674" t="s">
        <v>81</v>
      </c>
      <c r="E1674" s="6" t="s">
        <v>14</v>
      </c>
      <c r="F1674" t="s">
        <v>16</v>
      </c>
      <c r="G1674">
        <v>3.8</v>
      </c>
      <c r="H1674" s="2">
        <v>5299</v>
      </c>
      <c r="I1674" s="2">
        <v>5299</v>
      </c>
      <c r="J1674" t="s">
        <v>374</v>
      </c>
      <c r="K1674">
        <v>0</v>
      </c>
      <c r="L1674">
        <v>0</v>
      </c>
      <c r="M1674">
        <f t="shared" ca="1" si="26"/>
        <v>430</v>
      </c>
      <c r="N1674" s="2">
        <f ca="1" xml:space="preserve"> Table7[[#This Row],[Selling Price]] * Table7[[#This Row],[Units sold (Anually)]]</f>
        <v>2278570</v>
      </c>
      <c r="O1674" s="2">
        <f ca="1" xml:space="preserve"> (-Table7[[#This Row],[Original Price]] - Table7[[#This Row],[Selling Price]])  * Table7[[#This Row],[Units sold (Anually)]]</f>
        <v>-4557140</v>
      </c>
      <c r="P1674" s="2">
        <f ca="1" xml:space="preserve"> (Table7[[#This Row],[Original Price]] - Table7[[#This Row],[Selling Price]]) * Table7[[#This Row],[Units sold (Anually)]]</f>
        <v>0</v>
      </c>
      <c r="Q1674" s="2">
        <f ca="1" xml:space="preserve"> Table7[[#This Row],[Sales]] - Table7[[#This Row],[Discount]]</f>
        <v>2278570</v>
      </c>
    </row>
    <row r="1675" spans="1:17">
      <c r="A1675" t="s">
        <v>23</v>
      </c>
      <c r="B1675" t="s">
        <v>1390</v>
      </c>
      <c r="C1675" t="s">
        <v>1391</v>
      </c>
      <c r="D1675" t="s">
        <v>20</v>
      </c>
      <c r="E1675" s="6" t="s">
        <v>70</v>
      </c>
      <c r="F1675" t="s">
        <v>16</v>
      </c>
      <c r="G1675">
        <v>4.4000000000000004</v>
      </c>
      <c r="H1675" s="2">
        <v>7499</v>
      </c>
      <c r="I1675" s="2">
        <v>7999</v>
      </c>
      <c r="J1675" t="s">
        <v>1392</v>
      </c>
      <c r="K1675">
        <v>500</v>
      </c>
      <c r="L1675">
        <v>6.2507813476684504</v>
      </c>
      <c r="M1675">
        <f t="shared" ca="1" si="26"/>
        <v>409</v>
      </c>
      <c r="N1675" s="2">
        <f ca="1" xml:space="preserve"> Table7[[#This Row],[Selling Price]] * Table7[[#This Row],[Units sold (Anually)]]</f>
        <v>3067091</v>
      </c>
      <c r="O1675" s="2">
        <f ca="1" xml:space="preserve"> (-Table7[[#This Row],[Original Price]] - Table7[[#This Row],[Selling Price]])  * Table7[[#This Row],[Units sold (Anually)]]</f>
        <v>-6338682</v>
      </c>
      <c r="P1675" s="2">
        <f ca="1" xml:space="preserve"> (Table7[[#This Row],[Original Price]] - Table7[[#This Row],[Selling Price]]) * Table7[[#This Row],[Units sold (Anually)]]</f>
        <v>204500</v>
      </c>
      <c r="Q1675" s="2">
        <f ca="1" xml:space="preserve"> Table7[[#This Row],[Sales]] - Table7[[#This Row],[Discount]]</f>
        <v>3066591</v>
      </c>
    </row>
    <row r="1676" spans="1:17">
      <c r="A1676" t="s">
        <v>18</v>
      </c>
      <c r="B1676" t="s">
        <v>963</v>
      </c>
      <c r="C1676" t="s">
        <v>89</v>
      </c>
      <c r="D1676" t="s">
        <v>20</v>
      </c>
      <c r="E1676" s="6" t="s">
        <v>70</v>
      </c>
      <c r="F1676" t="s">
        <v>16</v>
      </c>
      <c r="G1676">
        <v>4.4000000000000004</v>
      </c>
      <c r="H1676" s="2">
        <v>8999</v>
      </c>
      <c r="I1676" s="2">
        <v>10499</v>
      </c>
      <c r="J1676" t="s">
        <v>964</v>
      </c>
      <c r="K1676">
        <v>1500</v>
      </c>
      <c r="L1676">
        <v>14.2870749595199</v>
      </c>
      <c r="M1676">
        <f t="shared" ca="1" si="26"/>
        <v>114</v>
      </c>
      <c r="N1676" s="2">
        <f ca="1" xml:space="preserve"> Table7[[#This Row],[Selling Price]] * Table7[[#This Row],[Units sold (Anually)]]</f>
        <v>1025886</v>
      </c>
      <c r="O1676" s="2">
        <f ca="1" xml:space="preserve"> (-Table7[[#This Row],[Original Price]] - Table7[[#This Row],[Selling Price]])  * Table7[[#This Row],[Units sold (Anually)]]</f>
        <v>-2222772</v>
      </c>
      <c r="P1676" s="2">
        <f ca="1" xml:space="preserve"> (Table7[[#This Row],[Original Price]] - Table7[[#This Row],[Selling Price]]) * Table7[[#This Row],[Units sold (Anually)]]</f>
        <v>171000</v>
      </c>
      <c r="Q1676" s="2">
        <f ca="1" xml:space="preserve"> Table7[[#This Row],[Sales]] - Table7[[#This Row],[Discount]]</f>
        <v>1024386</v>
      </c>
    </row>
    <row r="1677" spans="1:17">
      <c r="A1677" t="s">
        <v>23</v>
      </c>
      <c r="B1677" t="s">
        <v>24</v>
      </c>
      <c r="C1677" t="s">
        <v>25</v>
      </c>
      <c r="D1677" t="s">
        <v>20</v>
      </c>
      <c r="E1677" s="6" t="s">
        <v>21</v>
      </c>
      <c r="F1677" t="s">
        <v>16</v>
      </c>
      <c r="G1677">
        <v>4.4000000000000004</v>
      </c>
      <c r="H1677" s="2">
        <v>6499</v>
      </c>
      <c r="I1677" s="2">
        <v>6999</v>
      </c>
      <c r="J1677" t="s">
        <v>26</v>
      </c>
      <c r="K1677">
        <v>500</v>
      </c>
      <c r="L1677">
        <v>7.1438776968138296</v>
      </c>
      <c r="M1677">
        <f t="shared" ca="1" si="26"/>
        <v>443</v>
      </c>
      <c r="N1677" s="2">
        <f ca="1" xml:space="preserve"> Table7[[#This Row],[Selling Price]] * Table7[[#This Row],[Units sold (Anually)]]</f>
        <v>2879057</v>
      </c>
      <c r="O1677" s="2">
        <f ca="1" xml:space="preserve"> (-Table7[[#This Row],[Original Price]] - Table7[[#This Row],[Selling Price]])  * Table7[[#This Row],[Units sold (Anually)]]</f>
        <v>-5979614</v>
      </c>
      <c r="P1677" s="2">
        <f ca="1" xml:space="preserve"> (Table7[[#This Row],[Original Price]] - Table7[[#This Row],[Selling Price]]) * Table7[[#This Row],[Units sold (Anually)]]</f>
        <v>221500</v>
      </c>
      <c r="Q1677" s="2">
        <f ca="1" xml:space="preserve"> Table7[[#This Row],[Sales]] - Table7[[#This Row],[Discount]]</f>
        <v>2878557</v>
      </c>
    </row>
    <row r="1678" spans="1:17">
      <c r="A1678" t="s">
        <v>87</v>
      </c>
      <c r="B1678" t="s">
        <v>971</v>
      </c>
      <c r="C1678" t="s">
        <v>35</v>
      </c>
      <c r="D1678" t="s">
        <v>20</v>
      </c>
      <c r="E1678" s="6" t="s">
        <v>21</v>
      </c>
      <c r="F1678" t="s">
        <v>16</v>
      </c>
      <c r="G1678">
        <v>3.6</v>
      </c>
      <c r="H1678" s="2">
        <v>4999</v>
      </c>
      <c r="I1678" s="2">
        <v>4999</v>
      </c>
      <c r="J1678" t="s">
        <v>972</v>
      </c>
      <c r="K1678">
        <v>0</v>
      </c>
      <c r="L1678">
        <v>0</v>
      </c>
      <c r="M1678">
        <f t="shared" ca="1" si="26"/>
        <v>106</v>
      </c>
      <c r="N1678" s="2">
        <f ca="1" xml:space="preserve"> Table7[[#This Row],[Selling Price]] * Table7[[#This Row],[Units sold (Anually)]]</f>
        <v>529894</v>
      </c>
      <c r="O1678" s="2">
        <f ca="1" xml:space="preserve"> (-Table7[[#This Row],[Original Price]] - Table7[[#This Row],[Selling Price]])  * Table7[[#This Row],[Units sold (Anually)]]</f>
        <v>-1059788</v>
      </c>
      <c r="P1678" s="2">
        <f ca="1" xml:space="preserve"> (Table7[[#This Row],[Original Price]] - Table7[[#This Row],[Selling Price]]) * Table7[[#This Row],[Units sold (Anually)]]</f>
        <v>0</v>
      </c>
      <c r="Q1678" s="2">
        <f ca="1" xml:space="preserve"> Table7[[#This Row],[Sales]] - Table7[[#This Row],[Discount]]</f>
        <v>529894</v>
      </c>
    </row>
    <row r="1679" spans="1:17">
      <c r="A1679" t="s">
        <v>196</v>
      </c>
      <c r="B1679" t="s">
        <v>1380</v>
      </c>
      <c r="C1679" t="s">
        <v>1762</v>
      </c>
      <c r="D1679" t="s">
        <v>30</v>
      </c>
      <c r="E1679" s="6" t="s">
        <v>31</v>
      </c>
      <c r="F1679" t="s">
        <v>16</v>
      </c>
      <c r="G1679">
        <v>3.8</v>
      </c>
      <c r="H1679" s="2">
        <v>13998</v>
      </c>
      <c r="I1679" s="2">
        <v>13998</v>
      </c>
      <c r="J1679" t="s">
        <v>1381</v>
      </c>
      <c r="K1679">
        <v>0</v>
      </c>
      <c r="L1679">
        <v>0</v>
      </c>
      <c r="M1679">
        <f t="shared" ca="1" si="26"/>
        <v>252</v>
      </c>
      <c r="N1679" s="2">
        <f ca="1" xml:space="preserve"> Table7[[#This Row],[Selling Price]] * Table7[[#This Row],[Units sold (Anually)]]</f>
        <v>3527496</v>
      </c>
      <c r="O1679" s="2">
        <f ca="1" xml:space="preserve"> (-Table7[[#This Row],[Original Price]] - Table7[[#This Row],[Selling Price]])  * Table7[[#This Row],[Units sold (Anually)]]</f>
        <v>-7054992</v>
      </c>
      <c r="P1679" s="2">
        <f ca="1" xml:space="preserve"> (Table7[[#This Row],[Original Price]] - Table7[[#This Row],[Selling Price]]) * Table7[[#This Row],[Units sold (Anually)]]</f>
        <v>0</v>
      </c>
      <c r="Q1679" s="2">
        <f ca="1" xml:space="preserve"> Table7[[#This Row],[Sales]] - Table7[[#This Row],[Discount]]</f>
        <v>3527496</v>
      </c>
    </row>
    <row r="1680" spans="1:17">
      <c r="A1680" t="s">
        <v>67</v>
      </c>
      <c r="B1680" t="s">
        <v>2005</v>
      </c>
      <c r="C1680" t="s">
        <v>2006</v>
      </c>
      <c r="D1680" t="s">
        <v>45</v>
      </c>
      <c r="E1680" s="6" t="s">
        <v>15</v>
      </c>
      <c r="F1680" t="s">
        <v>16</v>
      </c>
      <c r="G1680" t="s">
        <v>2506</v>
      </c>
      <c r="H1680" s="2">
        <v>19990</v>
      </c>
      <c r="I1680" s="2">
        <v>22990</v>
      </c>
      <c r="J1680" t="s">
        <v>2007</v>
      </c>
      <c r="K1680">
        <v>3000</v>
      </c>
      <c r="L1680">
        <v>13.049151805132601</v>
      </c>
      <c r="M1680">
        <f t="shared" ca="1" si="26"/>
        <v>339</v>
      </c>
      <c r="N1680" s="2">
        <f ca="1" xml:space="preserve"> Table7[[#This Row],[Selling Price]] * Table7[[#This Row],[Units sold (Anually)]]</f>
        <v>6776610</v>
      </c>
      <c r="O1680" s="2">
        <f ca="1" xml:space="preserve"> (-Table7[[#This Row],[Original Price]] - Table7[[#This Row],[Selling Price]])  * Table7[[#This Row],[Units sold (Anually)]]</f>
        <v>-14570220</v>
      </c>
      <c r="P1680" s="2">
        <f ca="1" xml:space="preserve"> (Table7[[#This Row],[Original Price]] - Table7[[#This Row],[Selling Price]]) * Table7[[#This Row],[Units sold (Anually)]]</f>
        <v>1017000</v>
      </c>
      <c r="Q1680" s="2">
        <f ca="1" xml:space="preserve"> Table7[[#This Row],[Sales]] - Table7[[#This Row],[Discount]]</f>
        <v>6773610</v>
      </c>
    </row>
    <row r="1681" spans="1:17">
      <c r="A1681" t="s">
        <v>196</v>
      </c>
      <c r="B1681" t="s">
        <v>646</v>
      </c>
      <c r="C1681" t="s">
        <v>2008</v>
      </c>
      <c r="D1681" t="s">
        <v>20</v>
      </c>
      <c r="E1681" s="6" t="s">
        <v>21</v>
      </c>
      <c r="F1681" t="s">
        <v>16</v>
      </c>
      <c r="G1681">
        <v>3.8</v>
      </c>
      <c r="H1681" s="2">
        <v>5699</v>
      </c>
      <c r="I1681" s="2">
        <v>5699</v>
      </c>
      <c r="J1681" t="s">
        <v>2009</v>
      </c>
      <c r="K1681">
        <v>0</v>
      </c>
      <c r="L1681">
        <v>0</v>
      </c>
      <c r="M1681">
        <f t="shared" ca="1" si="26"/>
        <v>266</v>
      </c>
      <c r="N1681" s="2">
        <f ca="1" xml:space="preserve"> Table7[[#This Row],[Selling Price]] * Table7[[#This Row],[Units sold (Anually)]]</f>
        <v>1515934</v>
      </c>
      <c r="O1681" s="2">
        <f ca="1" xml:space="preserve"> (-Table7[[#This Row],[Original Price]] - Table7[[#This Row],[Selling Price]])  * Table7[[#This Row],[Units sold (Anually)]]</f>
        <v>-3031868</v>
      </c>
      <c r="P1681" s="2">
        <f ca="1" xml:space="preserve"> (Table7[[#This Row],[Original Price]] - Table7[[#This Row],[Selling Price]]) * Table7[[#This Row],[Units sold (Anually)]]</f>
        <v>0</v>
      </c>
      <c r="Q1681" s="2">
        <f ca="1" xml:space="preserve"> Table7[[#This Row],[Sales]] - Table7[[#This Row],[Discount]]</f>
        <v>1515934</v>
      </c>
    </row>
    <row r="1682" spans="1:17">
      <c r="A1682" t="s">
        <v>72</v>
      </c>
      <c r="B1682" t="s">
        <v>76</v>
      </c>
      <c r="C1682" t="s">
        <v>2010</v>
      </c>
      <c r="D1682" t="s">
        <v>50</v>
      </c>
      <c r="E1682" s="6" t="s">
        <v>31</v>
      </c>
      <c r="F1682" t="s">
        <v>16</v>
      </c>
      <c r="G1682">
        <v>4.4000000000000004</v>
      </c>
      <c r="H1682" s="2">
        <v>29990</v>
      </c>
      <c r="I1682" s="2">
        <v>32990</v>
      </c>
      <c r="J1682" t="s">
        <v>78</v>
      </c>
      <c r="K1682">
        <v>3000</v>
      </c>
      <c r="L1682">
        <v>9.0936647468929905</v>
      </c>
      <c r="M1682">
        <f t="shared" ca="1" si="26"/>
        <v>382</v>
      </c>
      <c r="N1682" s="2">
        <f ca="1" xml:space="preserve"> Table7[[#This Row],[Selling Price]] * Table7[[#This Row],[Units sold (Anually)]]</f>
        <v>11456180</v>
      </c>
      <c r="O1682" s="2">
        <f ca="1" xml:space="preserve"> (-Table7[[#This Row],[Original Price]] - Table7[[#This Row],[Selling Price]])  * Table7[[#This Row],[Units sold (Anually)]]</f>
        <v>-24058360</v>
      </c>
      <c r="P1682" s="2">
        <f ca="1" xml:space="preserve"> (Table7[[#This Row],[Original Price]] - Table7[[#This Row],[Selling Price]]) * Table7[[#This Row],[Units sold (Anually)]]</f>
        <v>1146000</v>
      </c>
      <c r="Q1682" s="2">
        <f ca="1" xml:space="preserve"> Table7[[#This Row],[Sales]] - Table7[[#This Row],[Discount]]</f>
        <v>11453180</v>
      </c>
    </row>
    <row r="1683" spans="1:17">
      <c r="A1683" t="s">
        <v>33</v>
      </c>
      <c r="B1683" t="s">
        <v>270</v>
      </c>
      <c r="C1683" t="s">
        <v>173</v>
      </c>
      <c r="D1683" t="s">
        <v>2554</v>
      </c>
      <c r="E1683" s="6" t="s">
        <v>46</v>
      </c>
      <c r="F1683" t="s">
        <v>16</v>
      </c>
      <c r="G1683">
        <v>4.5999999999999996</v>
      </c>
      <c r="H1683" s="2">
        <v>149900</v>
      </c>
      <c r="I1683" s="2">
        <v>149900</v>
      </c>
      <c r="J1683" t="s">
        <v>271</v>
      </c>
      <c r="K1683">
        <v>0</v>
      </c>
      <c r="L1683">
        <v>0</v>
      </c>
      <c r="M1683">
        <f t="shared" ca="1" si="26"/>
        <v>256</v>
      </c>
      <c r="N1683" s="2">
        <f ca="1" xml:space="preserve"> Table7[[#This Row],[Selling Price]] * Table7[[#This Row],[Units sold (Anually)]]</f>
        <v>38374400</v>
      </c>
      <c r="O1683" s="2">
        <f ca="1" xml:space="preserve"> (-Table7[[#This Row],[Original Price]] - Table7[[#This Row],[Selling Price]])  * Table7[[#This Row],[Units sold (Anually)]]</f>
        <v>-76748800</v>
      </c>
      <c r="P1683" s="2">
        <f ca="1" xml:space="preserve"> (Table7[[#This Row],[Original Price]] - Table7[[#This Row],[Selling Price]]) * Table7[[#This Row],[Units sold (Anually)]]</f>
        <v>0</v>
      </c>
      <c r="Q1683" s="2">
        <f ca="1" xml:space="preserve"> Table7[[#This Row],[Sales]] - Table7[[#This Row],[Discount]]</f>
        <v>38374400</v>
      </c>
    </row>
    <row r="1684" spans="1:17">
      <c r="A1684" t="s">
        <v>33</v>
      </c>
      <c r="B1684" t="s">
        <v>513</v>
      </c>
      <c r="C1684" t="s">
        <v>514</v>
      </c>
      <c r="D1684" t="s">
        <v>36</v>
      </c>
      <c r="E1684" s="6" t="s">
        <v>63</v>
      </c>
      <c r="F1684" t="s">
        <v>16</v>
      </c>
      <c r="G1684">
        <v>4.5999999999999996</v>
      </c>
      <c r="H1684" s="2">
        <v>99900</v>
      </c>
      <c r="I1684" s="2">
        <v>121300</v>
      </c>
      <c r="J1684" t="s">
        <v>515</v>
      </c>
      <c r="K1684">
        <v>21400</v>
      </c>
      <c r="L1684">
        <v>17.642209398186299</v>
      </c>
      <c r="M1684">
        <f t="shared" ca="1" si="26"/>
        <v>488</v>
      </c>
      <c r="N1684" s="2">
        <f ca="1" xml:space="preserve"> Table7[[#This Row],[Selling Price]] * Table7[[#This Row],[Units sold (Anually)]]</f>
        <v>48751200</v>
      </c>
      <c r="O1684" s="2">
        <f ca="1" xml:space="preserve"> (-Table7[[#This Row],[Original Price]] - Table7[[#This Row],[Selling Price]])  * Table7[[#This Row],[Units sold (Anually)]]</f>
        <v>-107945600</v>
      </c>
      <c r="P1684" s="2">
        <f ca="1" xml:space="preserve"> (Table7[[#This Row],[Original Price]] - Table7[[#This Row],[Selling Price]]) * Table7[[#This Row],[Units sold (Anually)]]</f>
        <v>10443200</v>
      </c>
      <c r="Q1684" s="2">
        <f ca="1" xml:space="preserve"> Table7[[#This Row],[Sales]] - Table7[[#This Row],[Discount]]</f>
        <v>48729800</v>
      </c>
    </row>
    <row r="1685" spans="1:17">
      <c r="A1685" t="s">
        <v>67</v>
      </c>
      <c r="B1685" t="s">
        <v>435</v>
      </c>
      <c r="C1685" t="s">
        <v>69</v>
      </c>
      <c r="D1685" t="s">
        <v>45</v>
      </c>
      <c r="E1685" s="6" t="s">
        <v>15</v>
      </c>
      <c r="F1685" t="s">
        <v>16</v>
      </c>
      <c r="G1685">
        <v>4.3</v>
      </c>
      <c r="H1685" s="2">
        <v>13990</v>
      </c>
      <c r="I1685" s="2">
        <v>17990</v>
      </c>
      <c r="J1685" t="s">
        <v>436</v>
      </c>
      <c r="K1685">
        <v>4000</v>
      </c>
      <c r="L1685">
        <v>22.2345747637576</v>
      </c>
      <c r="M1685">
        <f t="shared" ca="1" si="26"/>
        <v>282</v>
      </c>
      <c r="N1685" s="2">
        <f ca="1" xml:space="preserve"> Table7[[#This Row],[Selling Price]] * Table7[[#This Row],[Units sold (Anually)]]</f>
        <v>3945180</v>
      </c>
      <c r="O1685" s="2">
        <f ca="1" xml:space="preserve"> (-Table7[[#This Row],[Original Price]] - Table7[[#This Row],[Selling Price]])  * Table7[[#This Row],[Units sold (Anually)]]</f>
        <v>-9018360</v>
      </c>
      <c r="P1685" s="2">
        <f ca="1" xml:space="preserve"> (Table7[[#This Row],[Original Price]] - Table7[[#This Row],[Selling Price]]) * Table7[[#This Row],[Units sold (Anually)]]</f>
        <v>1128000</v>
      </c>
      <c r="Q1685" s="2">
        <f ca="1" xml:space="preserve"> Table7[[#This Row],[Sales]] - Table7[[#This Row],[Discount]]</f>
        <v>3941180</v>
      </c>
    </row>
    <row r="1686" spans="1:17">
      <c r="A1686" t="s">
        <v>23</v>
      </c>
      <c r="B1686" t="s">
        <v>535</v>
      </c>
      <c r="C1686" t="s">
        <v>346</v>
      </c>
      <c r="D1686" t="s">
        <v>30</v>
      </c>
      <c r="E1686" s="6" t="s">
        <v>2554</v>
      </c>
      <c r="F1686" t="s">
        <v>16</v>
      </c>
      <c r="G1686">
        <v>4.5</v>
      </c>
      <c r="H1686" s="2">
        <v>17999</v>
      </c>
      <c r="I1686" s="2">
        <v>17999</v>
      </c>
      <c r="J1686" t="s">
        <v>536</v>
      </c>
      <c r="K1686">
        <v>0</v>
      </c>
      <c r="L1686">
        <v>0</v>
      </c>
      <c r="M1686">
        <f t="shared" ca="1" si="26"/>
        <v>137</v>
      </c>
      <c r="N1686" s="2">
        <f ca="1" xml:space="preserve"> Table7[[#This Row],[Selling Price]] * Table7[[#This Row],[Units sold (Anually)]]</f>
        <v>2465863</v>
      </c>
      <c r="O1686" s="2">
        <f ca="1" xml:space="preserve"> (-Table7[[#This Row],[Original Price]] - Table7[[#This Row],[Selling Price]])  * Table7[[#This Row],[Units sold (Anually)]]</f>
        <v>-4931726</v>
      </c>
      <c r="P1686" s="2">
        <f ca="1" xml:space="preserve"> (Table7[[#This Row],[Original Price]] - Table7[[#This Row],[Selling Price]]) * Table7[[#This Row],[Units sold (Anually)]]</f>
        <v>0</v>
      </c>
      <c r="Q1686" s="2">
        <f ca="1" xml:space="preserve"> Table7[[#This Row],[Sales]] - Table7[[#This Row],[Discount]]</f>
        <v>2465863</v>
      </c>
    </row>
    <row r="1687" spans="1:17">
      <c r="A1687" t="s">
        <v>91</v>
      </c>
      <c r="B1687" t="s">
        <v>2011</v>
      </c>
      <c r="C1687" t="s">
        <v>1154</v>
      </c>
      <c r="D1687" t="s">
        <v>50</v>
      </c>
      <c r="E1687" s="6" t="s">
        <v>70</v>
      </c>
      <c r="F1687" t="s">
        <v>16</v>
      </c>
      <c r="G1687">
        <v>4.0999999999999996</v>
      </c>
      <c r="H1687" s="2">
        <v>12999</v>
      </c>
      <c r="I1687" s="2">
        <v>12999</v>
      </c>
      <c r="J1687" t="s">
        <v>2012</v>
      </c>
      <c r="K1687">
        <v>0</v>
      </c>
      <c r="L1687">
        <v>0</v>
      </c>
      <c r="M1687">
        <f t="shared" ca="1" si="26"/>
        <v>301</v>
      </c>
      <c r="N1687" s="2">
        <f ca="1" xml:space="preserve"> Table7[[#This Row],[Selling Price]] * Table7[[#This Row],[Units sold (Anually)]]</f>
        <v>3912699</v>
      </c>
      <c r="O1687" s="2">
        <f ca="1" xml:space="preserve"> (-Table7[[#This Row],[Original Price]] - Table7[[#This Row],[Selling Price]])  * Table7[[#This Row],[Units sold (Anually)]]</f>
        <v>-7825398</v>
      </c>
      <c r="P1687" s="2">
        <f ca="1" xml:space="preserve"> (Table7[[#This Row],[Original Price]] - Table7[[#This Row],[Selling Price]]) * Table7[[#This Row],[Units sold (Anually)]]</f>
        <v>0</v>
      </c>
      <c r="Q1687" s="2">
        <f ca="1" xml:space="preserve"> Table7[[#This Row],[Sales]] - Table7[[#This Row],[Discount]]</f>
        <v>3912699</v>
      </c>
    </row>
    <row r="1688" spans="1:17">
      <c r="A1688" t="s">
        <v>196</v>
      </c>
      <c r="B1688" t="s">
        <v>712</v>
      </c>
      <c r="C1688" t="s">
        <v>35</v>
      </c>
      <c r="D1688" t="s">
        <v>50</v>
      </c>
      <c r="E1688" s="6" t="s">
        <v>70</v>
      </c>
      <c r="F1688" t="s">
        <v>16</v>
      </c>
      <c r="G1688">
        <v>4</v>
      </c>
      <c r="H1688" s="2">
        <v>16990</v>
      </c>
      <c r="I1688" s="2">
        <v>16990</v>
      </c>
      <c r="J1688" t="s">
        <v>713</v>
      </c>
      <c r="K1688">
        <v>0</v>
      </c>
      <c r="L1688">
        <v>0</v>
      </c>
      <c r="M1688">
        <f t="shared" ca="1" si="26"/>
        <v>412</v>
      </c>
      <c r="N1688" s="2">
        <f ca="1" xml:space="preserve"> Table7[[#This Row],[Selling Price]] * Table7[[#This Row],[Units sold (Anually)]]</f>
        <v>6999880</v>
      </c>
      <c r="O1688" s="2">
        <f ca="1" xml:space="preserve"> (-Table7[[#This Row],[Original Price]] - Table7[[#This Row],[Selling Price]])  * Table7[[#This Row],[Units sold (Anually)]]</f>
        <v>-13999760</v>
      </c>
      <c r="P1688" s="2">
        <f ca="1" xml:space="preserve"> (Table7[[#This Row],[Original Price]] - Table7[[#This Row],[Selling Price]]) * Table7[[#This Row],[Units sold (Anually)]]</f>
        <v>0</v>
      </c>
      <c r="Q1688" s="2">
        <f ca="1" xml:space="preserve"> Table7[[#This Row],[Sales]] - Table7[[#This Row],[Discount]]</f>
        <v>6999880</v>
      </c>
    </row>
    <row r="1689" spans="1:17">
      <c r="A1689" t="s">
        <v>56</v>
      </c>
      <c r="B1689" t="s">
        <v>487</v>
      </c>
      <c r="C1689" t="s">
        <v>699</v>
      </c>
      <c r="D1689" t="s">
        <v>30</v>
      </c>
      <c r="E1689" s="6" t="s">
        <v>31</v>
      </c>
      <c r="F1689" t="s">
        <v>16</v>
      </c>
      <c r="G1689">
        <v>4.3</v>
      </c>
      <c r="H1689" s="2">
        <v>15990</v>
      </c>
      <c r="I1689" s="2">
        <v>16999</v>
      </c>
      <c r="J1689" t="s">
        <v>489</v>
      </c>
      <c r="K1689">
        <v>1009</v>
      </c>
      <c r="L1689">
        <v>5.9356432731337101</v>
      </c>
      <c r="M1689">
        <f t="shared" ca="1" si="26"/>
        <v>434</v>
      </c>
      <c r="N1689" s="2">
        <f ca="1" xml:space="preserve"> Table7[[#This Row],[Selling Price]] * Table7[[#This Row],[Units sold (Anually)]]</f>
        <v>6939660</v>
      </c>
      <c r="O1689" s="2">
        <f ca="1" xml:space="preserve"> (-Table7[[#This Row],[Original Price]] - Table7[[#This Row],[Selling Price]])  * Table7[[#This Row],[Units sold (Anually)]]</f>
        <v>-14317226</v>
      </c>
      <c r="P1689" s="2">
        <f ca="1" xml:space="preserve"> (Table7[[#This Row],[Original Price]] - Table7[[#This Row],[Selling Price]]) * Table7[[#This Row],[Units sold (Anually)]]</f>
        <v>437906</v>
      </c>
      <c r="Q1689" s="2">
        <f ca="1" xml:space="preserve"> Table7[[#This Row],[Sales]] - Table7[[#This Row],[Discount]]</f>
        <v>6938651</v>
      </c>
    </row>
    <row r="1690" spans="1:17">
      <c r="A1690" t="s">
        <v>23</v>
      </c>
      <c r="B1690" t="s">
        <v>548</v>
      </c>
      <c r="C1690" t="s">
        <v>2013</v>
      </c>
      <c r="D1690" t="s">
        <v>45</v>
      </c>
      <c r="E1690" s="6" t="s">
        <v>15</v>
      </c>
      <c r="F1690" t="s">
        <v>16</v>
      </c>
      <c r="G1690">
        <v>4.4000000000000004</v>
      </c>
      <c r="H1690" s="2">
        <v>17999</v>
      </c>
      <c r="I1690" s="2">
        <v>21999</v>
      </c>
      <c r="J1690" t="s">
        <v>549</v>
      </c>
      <c r="K1690">
        <v>4000</v>
      </c>
      <c r="L1690">
        <v>18.182644665666601</v>
      </c>
      <c r="M1690">
        <f t="shared" ca="1" si="26"/>
        <v>172</v>
      </c>
      <c r="N1690" s="2">
        <f ca="1" xml:space="preserve"> Table7[[#This Row],[Selling Price]] * Table7[[#This Row],[Units sold (Anually)]]</f>
        <v>3095828</v>
      </c>
      <c r="O1690" s="2">
        <f ca="1" xml:space="preserve"> (-Table7[[#This Row],[Original Price]] - Table7[[#This Row],[Selling Price]])  * Table7[[#This Row],[Units sold (Anually)]]</f>
        <v>-6879656</v>
      </c>
      <c r="P1690" s="2">
        <f ca="1" xml:space="preserve"> (Table7[[#This Row],[Original Price]] - Table7[[#This Row],[Selling Price]]) * Table7[[#This Row],[Units sold (Anually)]]</f>
        <v>688000</v>
      </c>
      <c r="Q1690" s="2">
        <f ca="1" xml:space="preserve"> Table7[[#This Row],[Sales]] - Table7[[#This Row],[Discount]]</f>
        <v>3091828</v>
      </c>
    </row>
    <row r="1691" spans="1:17">
      <c r="A1691" t="s">
        <v>18</v>
      </c>
      <c r="B1691" t="s">
        <v>2014</v>
      </c>
      <c r="C1691" t="s">
        <v>35</v>
      </c>
      <c r="D1691" t="s">
        <v>667</v>
      </c>
      <c r="E1691" s="6" t="s">
        <v>30</v>
      </c>
      <c r="F1691" t="s">
        <v>16</v>
      </c>
      <c r="G1691">
        <v>3.8</v>
      </c>
      <c r="H1691" s="2">
        <v>2249</v>
      </c>
      <c r="I1691" s="2">
        <v>2249</v>
      </c>
      <c r="J1691" t="s">
        <v>2015</v>
      </c>
      <c r="K1691">
        <v>0</v>
      </c>
      <c r="L1691">
        <v>0</v>
      </c>
      <c r="M1691">
        <f t="shared" ca="1" si="26"/>
        <v>236</v>
      </c>
      <c r="N1691" s="2">
        <f ca="1" xml:space="preserve"> Table7[[#This Row],[Selling Price]] * Table7[[#This Row],[Units sold (Anually)]]</f>
        <v>530764</v>
      </c>
      <c r="O1691" s="2">
        <f ca="1" xml:space="preserve"> (-Table7[[#This Row],[Original Price]] - Table7[[#This Row],[Selling Price]])  * Table7[[#This Row],[Units sold (Anually)]]</f>
        <v>-1061528</v>
      </c>
      <c r="P1691" s="2">
        <f ca="1" xml:space="preserve"> (Table7[[#This Row],[Original Price]] - Table7[[#This Row],[Selling Price]]) * Table7[[#This Row],[Units sold (Anually)]]</f>
        <v>0</v>
      </c>
      <c r="Q1691" s="2">
        <f ca="1" xml:space="preserve"> Table7[[#This Row],[Sales]] - Table7[[#This Row],[Discount]]</f>
        <v>530764</v>
      </c>
    </row>
    <row r="1692" spans="1:17">
      <c r="A1692" t="s">
        <v>147</v>
      </c>
      <c r="B1692">
        <v>3</v>
      </c>
      <c r="C1692" t="s">
        <v>1492</v>
      </c>
      <c r="D1692" t="s">
        <v>30</v>
      </c>
      <c r="E1692" s="6" t="s">
        <v>15</v>
      </c>
      <c r="F1692" t="s">
        <v>16</v>
      </c>
      <c r="G1692">
        <v>4.5</v>
      </c>
      <c r="H1692" s="2">
        <v>80000</v>
      </c>
      <c r="I1692" s="2">
        <v>80000</v>
      </c>
      <c r="J1692" t="s">
        <v>149</v>
      </c>
      <c r="K1692">
        <v>0</v>
      </c>
      <c r="L1692">
        <v>0</v>
      </c>
      <c r="M1692">
        <f t="shared" ca="1" si="26"/>
        <v>235</v>
      </c>
      <c r="N1692" s="2">
        <f ca="1" xml:space="preserve"> Table7[[#This Row],[Selling Price]] * Table7[[#This Row],[Units sold (Anually)]]</f>
        <v>18800000</v>
      </c>
      <c r="O1692" s="2">
        <f ca="1" xml:space="preserve"> (-Table7[[#This Row],[Original Price]] - Table7[[#This Row],[Selling Price]])  * Table7[[#This Row],[Units sold (Anually)]]</f>
        <v>-37600000</v>
      </c>
      <c r="P1692" s="2">
        <f ca="1" xml:space="preserve"> (Table7[[#This Row],[Original Price]] - Table7[[#This Row],[Selling Price]]) * Table7[[#This Row],[Units sold (Anually)]]</f>
        <v>0</v>
      </c>
      <c r="Q1692" s="2">
        <f ca="1" xml:space="preserve"> Table7[[#This Row],[Sales]] - Table7[[#This Row],[Discount]]</f>
        <v>18800000</v>
      </c>
    </row>
    <row r="1693" spans="1:17">
      <c r="A1693" t="s">
        <v>196</v>
      </c>
      <c r="B1693" t="s">
        <v>2016</v>
      </c>
      <c r="C1693" t="s">
        <v>1718</v>
      </c>
      <c r="D1693" t="s">
        <v>30</v>
      </c>
      <c r="E1693" s="6" t="s">
        <v>31</v>
      </c>
      <c r="F1693" t="s">
        <v>16</v>
      </c>
      <c r="G1693">
        <v>3.2</v>
      </c>
      <c r="H1693" s="2">
        <v>21001</v>
      </c>
      <c r="I1693" s="2">
        <v>21001</v>
      </c>
      <c r="J1693" t="s">
        <v>2017</v>
      </c>
      <c r="K1693">
        <v>0</v>
      </c>
      <c r="L1693">
        <v>0</v>
      </c>
      <c r="M1693">
        <f t="shared" ca="1" si="26"/>
        <v>106</v>
      </c>
      <c r="N1693" s="2">
        <f ca="1" xml:space="preserve"> Table7[[#This Row],[Selling Price]] * Table7[[#This Row],[Units sold (Anually)]]</f>
        <v>2226106</v>
      </c>
      <c r="O1693" s="2">
        <f ca="1" xml:space="preserve"> (-Table7[[#This Row],[Original Price]] - Table7[[#This Row],[Selling Price]])  * Table7[[#This Row],[Units sold (Anually)]]</f>
        <v>-4452212</v>
      </c>
      <c r="P1693" s="2">
        <f ca="1" xml:space="preserve"> (Table7[[#This Row],[Original Price]] - Table7[[#This Row],[Selling Price]]) * Table7[[#This Row],[Units sold (Anually)]]</f>
        <v>0</v>
      </c>
      <c r="Q1693" s="2">
        <f ca="1" xml:space="preserve"> Table7[[#This Row],[Sales]] - Table7[[#This Row],[Discount]]</f>
        <v>2226106</v>
      </c>
    </row>
    <row r="1694" spans="1:17">
      <c r="A1694" t="s">
        <v>11</v>
      </c>
      <c r="B1694" t="s">
        <v>115</v>
      </c>
      <c r="C1694" t="s">
        <v>754</v>
      </c>
      <c r="D1694" t="s">
        <v>30</v>
      </c>
      <c r="E1694" s="6" t="s">
        <v>31</v>
      </c>
      <c r="F1694" t="s">
        <v>16</v>
      </c>
      <c r="G1694">
        <v>4.3</v>
      </c>
      <c r="H1694" s="2">
        <v>18900</v>
      </c>
      <c r="I1694" s="2">
        <v>18900</v>
      </c>
      <c r="J1694" t="s">
        <v>117</v>
      </c>
      <c r="K1694">
        <v>0</v>
      </c>
      <c r="L1694">
        <v>0</v>
      </c>
      <c r="M1694">
        <f t="shared" ca="1" si="26"/>
        <v>148</v>
      </c>
      <c r="N1694" s="2">
        <f ca="1" xml:space="preserve"> Table7[[#This Row],[Selling Price]] * Table7[[#This Row],[Units sold (Anually)]]</f>
        <v>2797200</v>
      </c>
      <c r="O1694" s="2">
        <f ca="1" xml:space="preserve"> (-Table7[[#This Row],[Original Price]] - Table7[[#This Row],[Selling Price]])  * Table7[[#This Row],[Units sold (Anually)]]</f>
        <v>-5594400</v>
      </c>
      <c r="P1694" s="2">
        <f ca="1" xml:space="preserve"> (Table7[[#This Row],[Original Price]] - Table7[[#This Row],[Selling Price]]) * Table7[[#This Row],[Units sold (Anually)]]</f>
        <v>0</v>
      </c>
      <c r="Q1694" s="2">
        <f ca="1" xml:space="preserve"> Table7[[#This Row],[Sales]] - Table7[[#This Row],[Discount]]</f>
        <v>2797200</v>
      </c>
    </row>
    <row r="1695" spans="1:17">
      <c r="A1695" t="s">
        <v>33</v>
      </c>
      <c r="B1695" t="s">
        <v>1404</v>
      </c>
      <c r="C1695" t="s">
        <v>2018</v>
      </c>
      <c r="D1695" t="s">
        <v>50</v>
      </c>
      <c r="E1695" s="6" t="s">
        <v>63</v>
      </c>
      <c r="F1695" t="s">
        <v>16</v>
      </c>
      <c r="G1695">
        <v>4.5999999999999996</v>
      </c>
      <c r="H1695" s="2">
        <v>106900</v>
      </c>
      <c r="I1695" s="2">
        <v>106900</v>
      </c>
      <c r="J1695" t="s">
        <v>1405</v>
      </c>
      <c r="K1695">
        <v>0</v>
      </c>
      <c r="L1695">
        <v>0</v>
      </c>
      <c r="M1695">
        <f t="shared" ca="1" si="26"/>
        <v>409</v>
      </c>
      <c r="N1695" s="2">
        <f ca="1" xml:space="preserve"> Table7[[#This Row],[Selling Price]] * Table7[[#This Row],[Units sold (Anually)]]</f>
        <v>43722100</v>
      </c>
      <c r="O1695" s="2">
        <f ca="1" xml:space="preserve"> (-Table7[[#This Row],[Original Price]] - Table7[[#This Row],[Selling Price]])  * Table7[[#This Row],[Units sold (Anually)]]</f>
        <v>-87444200</v>
      </c>
      <c r="P1695" s="2">
        <f ca="1" xml:space="preserve"> (Table7[[#This Row],[Original Price]] - Table7[[#This Row],[Selling Price]]) * Table7[[#This Row],[Units sold (Anually)]]</f>
        <v>0</v>
      </c>
      <c r="Q1695" s="2">
        <f ca="1" xml:space="preserve"> Table7[[#This Row],[Sales]] - Table7[[#This Row],[Discount]]</f>
        <v>43722100</v>
      </c>
    </row>
    <row r="1696" spans="1:17">
      <c r="A1696" t="s">
        <v>147</v>
      </c>
      <c r="B1696">
        <v>2</v>
      </c>
      <c r="C1696" t="s">
        <v>148</v>
      </c>
      <c r="D1696" t="s">
        <v>30</v>
      </c>
      <c r="E1696" s="6" t="s">
        <v>31</v>
      </c>
      <c r="F1696" t="s">
        <v>16</v>
      </c>
      <c r="G1696">
        <v>4.5999999999999996</v>
      </c>
      <c r="H1696" s="2">
        <v>61000</v>
      </c>
      <c r="I1696" s="2">
        <v>61000</v>
      </c>
      <c r="J1696" t="s">
        <v>1189</v>
      </c>
      <c r="K1696">
        <v>0</v>
      </c>
      <c r="L1696">
        <v>0</v>
      </c>
      <c r="M1696">
        <f t="shared" ca="1" si="26"/>
        <v>433</v>
      </c>
      <c r="N1696" s="2">
        <f ca="1" xml:space="preserve"> Table7[[#This Row],[Selling Price]] * Table7[[#This Row],[Units sold (Anually)]]</f>
        <v>26413000</v>
      </c>
      <c r="O1696" s="2">
        <f ca="1" xml:space="preserve"> (-Table7[[#This Row],[Original Price]] - Table7[[#This Row],[Selling Price]])  * Table7[[#This Row],[Units sold (Anually)]]</f>
        <v>-52826000</v>
      </c>
      <c r="P1696" s="2">
        <f ca="1" xml:space="preserve"> (Table7[[#This Row],[Original Price]] - Table7[[#This Row],[Selling Price]]) * Table7[[#This Row],[Units sold (Anually)]]</f>
        <v>0</v>
      </c>
      <c r="Q1696" s="2">
        <f ca="1" xml:space="preserve"> Table7[[#This Row],[Sales]] - Table7[[#This Row],[Discount]]</f>
        <v>26413000</v>
      </c>
    </row>
    <row r="1697" spans="1:17">
      <c r="A1697" t="s">
        <v>23</v>
      </c>
      <c r="B1697" t="s">
        <v>663</v>
      </c>
      <c r="C1697" t="s">
        <v>201</v>
      </c>
      <c r="D1697" t="s">
        <v>30</v>
      </c>
      <c r="E1697" s="6" t="s">
        <v>31</v>
      </c>
      <c r="F1697" t="s">
        <v>16</v>
      </c>
      <c r="G1697">
        <v>4.3</v>
      </c>
      <c r="H1697" s="2">
        <v>10499</v>
      </c>
      <c r="I1697" s="2">
        <v>12999</v>
      </c>
      <c r="J1697" t="s">
        <v>665</v>
      </c>
      <c r="K1697">
        <v>2500</v>
      </c>
      <c r="L1697">
        <v>19.232248634510299</v>
      </c>
      <c r="M1697">
        <f t="shared" ca="1" si="26"/>
        <v>441</v>
      </c>
      <c r="N1697" s="2">
        <f ca="1" xml:space="preserve"> Table7[[#This Row],[Selling Price]] * Table7[[#This Row],[Units sold (Anually)]]</f>
        <v>4630059</v>
      </c>
      <c r="O1697" s="2">
        <f ca="1" xml:space="preserve"> (-Table7[[#This Row],[Original Price]] - Table7[[#This Row],[Selling Price]])  * Table7[[#This Row],[Units sold (Anually)]]</f>
        <v>-10362618</v>
      </c>
      <c r="P1697" s="2">
        <f ca="1" xml:space="preserve"> (Table7[[#This Row],[Original Price]] - Table7[[#This Row],[Selling Price]]) * Table7[[#This Row],[Units sold (Anually)]]</f>
        <v>1102500</v>
      </c>
      <c r="Q1697" s="2">
        <f ca="1" xml:space="preserve"> Table7[[#This Row],[Sales]] - Table7[[#This Row],[Discount]]</f>
        <v>4627559</v>
      </c>
    </row>
    <row r="1698" spans="1:17">
      <c r="A1698" t="s">
        <v>336</v>
      </c>
      <c r="B1698" t="s">
        <v>1755</v>
      </c>
      <c r="C1698" t="s">
        <v>1334</v>
      </c>
      <c r="D1698" t="s">
        <v>14</v>
      </c>
      <c r="E1698" s="6" t="s">
        <v>15</v>
      </c>
      <c r="F1698" t="s">
        <v>16</v>
      </c>
      <c r="G1698">
        <v>4.4000000000000004</v>
      </c>
      <c r="H1698" s="2">
        <v>17999</v>
      </c>
      <c r="I1698" s="2">
        <v>21999</v>
      </c>
      <c r="J1698" t="s">
        <v>1756</v>
      </c>
      <c r="K1698">
        <v>4000</v>
      </c>
      <c r="L1698">
        <v>18.182644665666601</v>
      </c>
      <c r="M1698">
        <f t="shared" ca="1" si="26"/>
        <v>215</v>
      </c>
      <c r="N1698" s="2">
        <f ca="1" xml:space="preserve"> Table7[[#This Row],[Selling Price]] * Table7[[#This Row],[Units sold (Anually)]]</f>
        <v>3869785</v>
      </c>
      <c r="O1698" s="2">
        <f ca="1" xml:space="preserve"> (-Table7[[#This Row],[Original Price]] - Table7[[#This Row],[Selling Price]])  * Table7[[#This Row],[Units sold (Anually)]]</f>
        <v>-8599570</v>
      </c>
      <c r="P1698" s="2">
        <f ca="1" xml:space="preserve"> (Table7[[#This Row],[Original Price]] - Table7[[#This Row],[Selling Price]]) * Table7[[#This Row],[Units sold (Anually)]]</f>
        <v>860000</v>
      </c>
      <c r="Q1698" s="2">
        <f ca="1" xml:space="preserve"> Table7[[#This Row],[Sales]] - Table7[[#This Row],[Discount]]</f>
        <v>3865785</v>
      </c>
    </row>
    <row r="1699" spans="1:17">
      <c r="A1699" t="s">
        <v>134</v>
      </c>
      <c r="B1699" t="s">
        <v>2019</v>
      </c>
      <c r="C1699" t="s">
        <v>1120</v>
      </c>
      <c r="D1699" t="s">
        <v>45</v>
      </c>
      <c r="E1699" s="6" t="s">
        <v>15</v>
      </c>
      <c r="F1699" t="s">
        <v>16</v>
      </c>
      <c r="G1699">
        <v>4.7</v>
      </c>
      <c r="H1699" s="2">
        <v>56990</v>
      </c>
      <c r="I1699" s="2">
        <v>56990</v>
      </c>
      <c r="J1699" t="s">
        <v>2020</v>
      </c>
      <c r="K1699">
        <v>0</v>
      </c>
      <c r="L1699">
        <v>0</v>
      </c>
      <c r="M1699">
        <f t="shared" ca="1" si="26"/>
        <v>478</v>
      </c>
      <c r="N1699" s="2">
        <f ca="1" xml:space="preserve"> Table7[[#This Row],[Selling Price]] * Table7[[#This Row],[Units sold (Anually)]]</f>
        <v>27241220</v>
      </c>
      <c r="O1699" s="2">
        <f ca="1" xml:space="preserve"> (-Table7[[#This Row],[Original Price]] - Table7[[#This Row],[Selling Price]])  * Table7[[#This Row],[Units sold (Anually)]]</f>
        <v>-54482440</v>
      </c>
      <c r="P1699" s="2">
        <f ca="1" xml:space="preserve"> (Table7[[#This Row],[Original Price]] - Table7[[#This Row],[Selling Price]]) * Table7[[#This Row],[Units sold (Anually)]]</f>
        <v>0</v>
      </c>
      <c r="Q1699" s="2">
        <f ca="1" xml:space="preserve"> Table7[[#This Row],[Sales]] - Table7[[#This Row],[Discount]]</f>
        <v>27241220</v>
      </c>
    </row>
    <row r="1700" spans="1:17">
      <c r="A1700" t="s">
        <v>27</v>
      </c>
      <c r="B1700" t="s">
        <v>540</v>
      </c>
      <c r="C1700" t="s">
        <v>720</v>
      </c>
      <c r="D1700" t="s">
        <v>30</v>
      </c>
      <c r="E1700" s="6" t="s">
        <v>31</v>
      </c>
      <c r="F1700" t="s">
        <v>16</v>
      </c>
      <c r="G1700">
        <v>4.3</v>
      </c>
      <c r="H1700" s="2">
        <v>9299</v>
      </c>
      <c r="I1700" s="2">
        <v>10999</v>
      </c>
      <c r="J1700" t="s">
        <v>541</v>
      </c>
      <c r="K1700">
        <v>1700</v>
      </c>
      <c r="L1700">
        <v>15.455950540958201</v>
      </c>
      <c r="M1700">
        <f t="shared" ca="1" si="26"/>
        <v>292</v>
      </c>
      <c r="N1700" s="2">
        <f ca="1" xml:space="preserve"> Table7[[#This Row],[Selling Price]] * Table7[[#This Row],[Units sold (Anually)]]</f>
        <v>2715308</v>
      </c>
      <c r="O1700" s="2">
        <f ca="1" xml:space="preserve"> (-Table7[[#This Row],[Original Price]] - Table7[[#This Row],[Selling Price]])  * Table7[[#This Row],[Units sold (Anually)]]</f>
        <v>-5927016</v>
      </c>
      <c r="P1700" s="2">
        <f ca="1" xml:space="preserve"> (Table7[[#This Row],[Original Price]] - Table7[[#This Row],[Selling Price]]) * Table7[[#This Row],[Units sold (Anually)]]</f>
        <v>496400</v>
      </c>
      <c r="Q1700" s="2">
        <f ca="1" xml:space="preserve"> Table7[[#This Row],[Sales]] - Table7[[#This Row],[Discount]]</f>
        <v>2713608</v>
      </c>
    </row>
    <row r="1701" spans="1:17">
      <c r="A1701" t="s">
        <v>87</v>
      </c>
      <c r="B1701" t="s">
        <v>388</v>
      </c>
      <c r="C1701" t="s">
        <v>89</v>
      </c>
      <c r="D1701" t="s">
        <v>45</v>
      </c>
      <c r="E1701" s="6" t="s">
        <v>31</v>
      </c>
      <c r="F1701" t="s">
        <v>16</v>
      </c>
      <c r="G1701">
        <v>4.3</v>
      </c>
      <c r="H1701" s="2">
        <v>19999</v>
      </c>
      <c r="I1701" s="2">
        <v>19999</v>
      </c>
      <c r="J1701" t="s">
        <v>389</v>
      </c>
      <c r="K1701">
        <v>0</v>
      </c>
      <c r="L1701">
        <v>0</v>
      </c>
      <c r="M1701">
        <f t="shared" ca="1" si="26"/>
        <v>274</v>
      </c>
      <c r="N1701" s="2">
        <f ca="1" xml:space="preserve"> Table7[[#This Row],[Selling Price]] * Table7[[#This Row],[Units sold (Anually)]]</f>
        <v>5479726</v>
      </c>
      <c r="O1701" s="2">
        <f ca="1" xml:space="preserve"> (-Table7[[#This Row],[Original Price]] - Table7[[#This Row],[Selling Price]])  * Table7[[#This Row],[Units sold (Anually)]]</f>
        <v>-10959452</v>
      </c>
      <c r="P1701" s="2">
        <f ca="1" xml:space="preserve"> (Table7[[#This Row],[Original Price]] - Table7[[#This Row],[Selling Price]]) * Table7[[#This Row],[Units sold (Anually)]]</f>
        <v>0</v>
      </c>
      <c r="Q1701" s="2">
        <f ca="1" xml:space="preserve"> Table7[[#This Row],[Sales]] - Table7[[#This Row],[Discount]]</f>
        <v>5479726</v>
      </c>
    </row>
    <row r="1702" spans="1:17">
      <c r="A1702" t="s">
        <v>72</v>
      </c>
      <c r="B1702" t="s">
        <v>1732</v>
      </c>
      <c r="C1702" t="s">
        <v>1733</v>
      </c>
      <c r="D1702" t="s">
        <v>14</v>
      </c>
      <c r="E1702" s="6" t="s">
        <v>15</v>
      </c>
      <c r="F1702" t="s">
        <v>16</v>
      </c>
      <c r="G1702">
        <v>4.5</v>
      </c>
      <c r="H1702" s="2">
        <v>46990</v>
      </c>
      <c r="I1702" s="2">
        <v>51990</v>
      </c>
      <c r="J1702" t="s">
        <v>1734</v>
      </c>
      <c r="K1702">
        <v>5000</v>
      </c>
      <c r="L1702">
        <v>9.6172340834775891</v>
      </c>
      <c r="M1702">
        <f t="shared" ca="1" si="26"/>
        <v>420</v>
      </c>
      <c r="N1702" s="2">
        <f ca="1" xml:space="preserve"> Table7[[#This Row],[Selling Price]] * Table7[[#This Row],[Units sold (Anually)]]</f>
        <v>19735800</v>
      </c>
      <c r="O1702" s="2">
        <f ca="1" xml:space="preserve"> (-Table7[[#This Row],[Original Price]] - Table7[[#This Row],[Selling Price]])  * Table7[[#This Row],[Units sold (Anually)]]</f>
        <v>-41571600</v>
      </c>
      <c r="P1702" s="2">
        <f ca="1" xml:space="preserve"> (Table7[[#This Row],[Original Price]] - Table7[[#This Row],[Selling Price]]) * Table7[[#This Row],[Units sold (Anually)]]</f>
        <v>2100000</v>
      </c>
      <c r="Q1702" s="2">
        <f ca="1" xml:space="preserve"> Table7[[#This Row],[Sales]] - Table7[[#This Row],[Discount]]</f>
        <v>19730800</v>
      </c>
    </row>
    <row r="1703" spans="1:17">
      <c r="A1703" t="s">
        <v>11</v>
      </c>
      <c r="B1703" t="s">
        <v>1925</v>
      </c>
      <c r="C1703" t="s">
        <v>35</v>
      </c>
      <c r="D1703" t="s">
        <v>20</v>
      </c>
      <c r="E1703" s="6" t="s">
        <v>21</v>
      </c>
      <c r="F1703" t="s">
        <v>16</v>
      </c>
      <c r="G1703">
        <v>4.2</v>
      </c>
      <c r="H1703" s="2">
        <v>8200</v>
      </c>
      <c r="I1703" s="2">
        <v>8200</v>
      </c>
      <c r="J1703" t="s">
        <v>1926</v>
      </c>
      <c r="K1703">
        <v>0</v>
      </c>
      <c r="L1703">
        <v>0</v>
      </c>
      <c r="M1703">
        <f t="shared" ca="1" si="26"/>
        <v>218</v>
      </c>
      <c r="N1703" s="2">
        <f ca="1" xml:space="preserve"> Table7[[#This Row],[Selling Price]] * Table7[[#This Row],[Units sold (Anually)]]</f>
        <v>1787600</v>
      </c>
      <c r="O1703" s="2">
        <f ca="1" xml:space="preserve"> (-Table7[[#This Row],[Original Price]] - Table7[[#This Row],[Selling Price]])  * Table7[[#This Row],[Units sold (Anually)]]</f>
        <v>-3575200</v>
      </c>
      <c r="P1703" s="2">
        <f ca="1" xml:space="preserve"> (Table7[[#This Row],[Original Price]] - Table7[[#This Row],[Selling Price]]) * Table7[[#This Row],[Units sold (Anually)]]</f>
        <v>0</v>
      </c>
      <c r="Q1703" s="2">
        <f ca="1" xml:space="preserve"> Table7[[#This Row],[Sales]] - Table7[[#This Row],[Discount]]</f>
        <v>1787600</v>
      </c>
    </row>
    <row r="1704" spans="1:17">
      <c r="A1704" t="s">
        <v>11</v>
      </c>
      <c r="B1704" t="s">
        <v>524</v>
      </c>
      <c r="C1704" t="s">
        <v>128</v>
      </c>
      <c r="D1704" t="s">
        <v>50</v>
      </c>
      <c r="E1704" s="6" t="s">
        <v>70</v>
      </c>
      <c r="F1704" t="s">
        <v>16</v>
      </c>
      <c r="G1704">
        <v>4.3</v>
      </c>
      <c r="H1704" s="2">
        <v>11000</v>
      </c>
      <c r="I1704" s="2">
        <v>11000</v>
      </c>
      <c r="J1704" t="s">
        <v>525</v>
      </c>
      <c r="K1704">
        <v>0</v>
      </c>
      <c r="L1704">
        <v>0</v>
      </c>
      <c r="M1704">
        <f t="shared" ca="1" si="26"/>
        <v>290</v>
      </c>
      <c r="N1704" s="2">
        <f ca="1" xml:space="preserve"> Table7[[#This Row],[Selling Price]] * Table7[[#This Row],[Units sold (Anually)]]</f>
        <v>3190000</v>
      </c>
      <c r="O1704" s="2">
        <f ca="1" xml:space="preserve"> (-Table7[[#This Row],[Original Price]] - Table7[[#This Row],[Selling Price]])  * Table7[[#This Row],[Units sold (Anually)]]</f>
        <v>-6380000</v>
      </c>
      <c r="P1704" s="2">
        <f ca="1" xml:space="preserve"> (Table7[[#This Row],[Original Price]] - Table7[[#This Row],[Selling Price]]) * Table7[[#This Row],[Units sold (Anually)]]</f>
        <v>0</v>
      </c>
      <c r="Q1704" s="2">
        <f ca="1" xml:space="preserve"> Table7[[#This Row],[Sales]] - Table7[[#This Row],[Discount]]</f>
        <v>3190000</v>
      </c>
    </row>
    <row r="1705" spans="1:17">
      <c r="A1705" t="s">
        <v>11</v>
      </c>
      <c r="B1705" t="s">
        <v>1393</v>
      </c>
      <c r="C1705" t="s">
        <v>123</v>
      </c>
      <c r="D1705" t="s">
        <v>30</v>
      </c>
      <c r="E1705" s="6" t="s">
        <v>31</v>
      </c>
      <c r="F1705" t="s">
        <v>16</v>
      </c>
      <c r="G1705">
        <v>4.4000000000000004</v>
      </c>
      <c r="H1705" s="2">
        <v>62500</v>
      </c>
      <c r="I1705" s="2">
        <v>62500</v>
      </c>
      <c r="J1705" t="s">
        <v>1394</v>
      </c>
      <c r="K1705">
        <v>0</v>
      </c>
      <c r="L1705">
        <v>0</v>
      </c>
      <c r="M1705">
        <f t="shared" ca="1" si="26"/>
        <v>406</v>
      </c>
      <c r="N1705" s="2">
        <f ca="1" xml:space="preserve"> Table7[[#This Row],[Selling Price]] * Table7[[#This Row],[Units sold (Anually)]]</f>
        <v>25375000</v>
      </c>
      <c r="O1705" s="2">
        <f ca="1" xml:space="preserve"> (-Table7[[#This Row],[Original Price]] - Table7[[#This Row],[Selling Price]])  * Table7[[#This Row],[Units sold (Anually)]]</f>
        <v>-50750000</v>
      </c>
      <c r="P1705" s="2">
        <f ca="1" xml:space="preserve"> (Table7[[#This Row],[Original Price]] - Table7[[#This Row],[Selling Price]]) * Table7[[#This Row],[Units sold (Anually)]]</f>
        <v>0</v>
      </c>
      <c r="Q1705" s="2">
        <f ca="1" xml:space="preserve"> Table7[[#This Row],[Sales]] - Table7[[#This Row],[Discount]]</f>
        <v>25375000</v>
      </c>
    </row>
    <row r="1706" spans="1:17">
      <c r="A1706" t="s">
        <v>56</v>
      </c>
      <c r="B1706" t="s">
        <v>978</v>
      </c>
      <c r="C1706" t="s">
        <v>1169</v>
      </c>
      <c r="D1706" t="s">
        <v>30</v>
      </c>
      <c r="E1706" s="6" t="s">
        <v>31</v>
      </c>
      <c r="F1706" t="s">
        <v>16</v>
      </c>
      <c r="G1706">
        <v>4.3</v>
      </c>
      <c r="H1706" s="2">
        <v>10888</v>
      </c>
      <c r="I1706" s="2">
        <v>10888</v>
      </c>
      <c r="J1706" t="s">
        <v>979</v>
      </c>
      <c r="K1706">
        <v>0</v>
      </c>
      <c r="L1706">
        <v>0</v>
      </c>
      <c r="M1706">
        <f t="shared" ca="1" si="26"/>
        <v>314</v>
      </c>
      <c r="N1706" s="2">
        <f ca="1" xml:space="preserve"> Table7[[#This Row],[Selling Price]] * Table7[[#This Row],[Units sold (Anually)]]</f>
        <v>3418832</v>
      </c>
      <c r="O1706" s="2">
        <f ca="1" xml:space="preserve"> (-Table7[[#This Row],[Original Price]] - Table7[[#This Row],[Selling Price]])  * Table7[[#This Row],[Units sold (Anually)]]</f>
        <v>-6837664</v>
      </c>
      <c r="P1706" s="2">
        <f ca="1" xml:space="preserve"> (Table7[[#This Row],[Original Price]] - Table7[[#This Row],[Selling Price]]) * Table7[[#This Row],[Units sold (Anually)]]</f>
        <v>0</v>
      </c>
      <c r="Q1706" s="2">
        <f ca="1" xml:space="preserve"> Table7[[#This Row],[Sales]] - Table7[[#This Row],[Discount]]</f>
        <v>3418832</v>
      </c>
    </row>
    <row r="1707" spans="1:17">
      <c r="A1707" t="s">
        <v>27</v>
      </c>
      <c r="B1707" t="s">
        <v>1290</v>
      </c>
      <c r="C1707" t="s">
        <v>1017</v>
      </c>
      <c r="D1707" t="s">
        <v>45</v>
      </c>
      <c r="E1707" s="6" t="s">
        <v>31</v>
      </c>
      <c r="F1707" t="s">
        <v>16</v>
      </c>
      <c r="G1707">
        <v>4.3</v>
      </c>
      <c r="H1707" s="2">
        <v>13999</v>
      </c>
      <c r="I1707" s="2">
        <v>16999</v>
      </c>
      <c r="J1707" t="s">
        <v>1291</v>
      </c>
      <c r="K1707">
        <v>3000</v>
      </c>
      <c r="L1707">
        <v>17.6480969468792</v>
      </c>
      <c r="M1707">
        <f t="shared" ca="1" si="26"/>
        <v>345</v>
      </c>
      <c r="N1707" s="2">
        <f ca="1" xml:space="preserve"> Table7[[#This Row],[Selling Price]] * Table7[[#This Row],[Units sold (Anually)]]</f>
        <v>4829655</v>
      </c>
      <c r="O1707" s="2">
        <f ca="1" xml:space="preserve"> (-Table7[[#This Row],[Original Price]] - Table7[[#This Row],[Selling Price]])  * Table7[[#This Row],[Units sold (Anually)]]</f>
        <v>-10694310</v>
      </c>
      <c r="P1707" s="2">
        <f ca="1" xml:space="preserve"> (Table7[[#This Row],[Original Price]] - Table7[[#This Row],[Selling Price]]) * Table7[[#This Row],[Units sold (Anually)]]</f>
        <v>1035000</v>
      </c>
      <c r="Q1707" s="2">
        <f ca="1" xml:space="preserve"> Table7[[#This Row],[Sales]] - Table7[[#This Row],[Discount]]</f>
        <v>4826655</v>
      </c>
    </row>
    <row r="1708" spans="1:17">
      <c r="A1708" t="s">
        <v>23</v>
      </c>
      <c r="B1708" t="s">
        <v>2021</v>
      </c>
      <c r="C1708" t="s">
        <v>2022</v>
      </c>
      <c r="D1708" t="s">
        <v>30</v>
      </c>
      <c r="E1708" s="6" t="s">
        <v>31</v>
      </c>
      <c r="F1708" t="s">
        <v>16</v>
      </c>
      <c r="G1708">
        <v>4.5</v>
      </c>
      <c r="H1708" s="2">
        <v>14999</v>
      </c>
      <c r="I1708" s="2">
        <v>18999</v>
      </c>
      <c r="J1708" t="s">
        <v>2023</v>
      </c>
      <c r="K1708">
        <v>4000</v>
      </c>
      <c r="L1708">
        <v>21.0537396705089</v>
      </c>
      <c r="M1708">
        <f t="shared" ca="1" si="26"/>
        <v>470</v>
      </c>
      <c r="N1708" s="2">
        <f ca="1" xml:space="preserve"> Table7[[#This Row],[Selling Price]] * Table7[[#This Row],[Units sold (Anually)]]</f>
        <v>7049530</v>
      </c>
      <c r="O1708" s="2">
        <f ca="1" xml:space="preserve"> (-Table7[[#This Row],[Original Price]] - Table7[[#This Row],[Selling Price]])  * Table7[[#This Row],[Units sold (Anually)]]</f>
        <v>-15979060</v>
      </c>
      <c r="P1708" s="2">
        <f ca="1" xml:space="preserve"> (Table7[[#This Row],[Original Price]] - Table7[[#This Row],[Selling Price]]) * Table7[[#This Row],[Units sold (Anually)]]</f>
        <v>1880000</v>
      </c>
      <c r="Q1708" s="2">
        <f ca="1" xml:space="preserve"> Table7[[#This Row],[Sales]] - Table7[[#This Row],[Discount]]</f>
        <v>7045530</v>
      </c>
    </row>
    <row r="1709" spans="1:17">
      <c r="A1709" t="s">
        <v>33</v>
      </c>
      <c r="B1709" t="s">
        <v>381</v>
      </c>
      <c r="C1709" t="s">
        <v>62</v>
      </c>
      <c r="D1709" t="s">
        <v>36</v>
      </c>
      <c r="E1709" s="6" t="s">
        <v>63</v>
      </c>
      <c r="F1709" t="s">
        <v>16</v>
      </c>
      <c r="G1709" t="s">
        <v>2506</v>
      </c>
      <c r="H1709" s="2">
        <v>89900</v>
      </c>
      <c r="I1709" s="2">
        <v>89900</v>
      </c>
      <c r="J1709" t="s">
        <v>383</v>
      </c>
      <c r="K1709">
        <v>0</v>
      </c>
      <c r="L1709">
        <v>0</v>
      </c>
      <c r="M1709">
        <f t="shared" ca="1" si="26"/>
        <v>440</v>
      </c>
      <c r="N1709" s="2">
        <f ca="1" xml:space="preserve"> Table7[[#This Row],[Selling Price]] * Table7[[#This Row],[Units sold (Anually)]]</f>
        <v>39556000</v>
      </c>
      <c r="O1709" s="2">
        <f ca="1" xml:space="preserve"> (-Table7[[#This Row],[Original Price]] - Table7[[#This Row],[Selling Price]])  * Table7[[#This Row],[Units sold (Anually)]]</f>
        <v>-79112000</v>
      </c>
      <c r="P1709" s="2">
        <f ca="1" xml:space="preserve"> (Table7[[#This Row],[Original Price]] - Table7[[#This Row],[Selling Price]]) * Table7[[#This Row],[Units sold (Anually)]]</f>
        <v>0</v>
      </c>
      <c r="Q1709" s="2">
        <f ca="1" xml:space="preserve"> Table7[[#This Row],[Sales]] - Table7[[#This Row],[Discount]]</f>
        <v>39556000</v>
      </c>
    </row>
    <row r="1710" spans="1:17">
      <c r="A1710" t="s">
        <v>27</v>
      </c>
      <c r="B1710" t="s">
        <v>2024</v>
      </c>
      <c r="C1710" t="s">
        <v>1151</v>
      </c>
      <c r="D1710" t="s">
        <v>45</v>
      </c>
      <c r="E1710" s="6" t="s">
        <v>31</v>
      </c>
      <c r="F1710" t="s">
        <v>16</v>
      </c>
      <c r="G1710">
        <v>4.3</v>
      </c>
      <c r="H1710" s="2">
        <v>17999</v>
      </c>
      <c r="I1710" s="2">
        <v>17999</v>
      </c>
      <c r="J1710" t="s">
        <v>2025</v>
      </c>
      <c r="K1710">
        <v>0</v>
      </c>
      <c r="L1710">
        <v>0</v>
      </c>
      <c r="M1710">
        <f t="shared" ca="1" si="26"/>
        <v>119</v>
      </c>
      <c r="N1710" s="2">
        <f ca="1" xml:space="preserve"> Table7[[#This Row],[Selling Price]] * Table7[[#This Row],[Units sold (Anually)]]</f>
        <v>2141881</v>
      </c>
      <c r="O1710" s="2">
        <f ca="1" xml:space="preserve"> (-Table7[[#This Row],[Original Price]] - Table7[[#This Row],[Selling Price]])  * Table7[[#This Row],[Units sold (Anually)]]</f>
        <v>-4283762</v>
      </c>
      <c r="P1710" s="2">
        <f ca="1" xml:space="preserve"> (Table7[[#This Row],[Original Price]] - Table7[[#This Row],[Selling Price]]) * Table7[[#This Row],[Units sold (Anually)]]</f>
        <v>0</v>
      </c>
      <c r="Q1710" s="2">
        <f ca="1" xml:space="preserve"> Table7[[#This Row],[Sales]] - Table7[[#This Row],[Discount]]</f>
        <v>2141881</v>
      </c>
    </row>
    <row r="1711" spans="1:17">
      <c r="A1711" t="s">
        <v>340</v>
      </c>
      <c r="B1711">
        <v>3</v>
      </c>
      <c r="C1711" t="s">
        <v>1385</v>
      </c>
      <c r="D1711" t="s">
        <v>14</v>
      </c>
      <c r="E1711" s="6" t="s">
        <v>15</v>
      </c>
      <c r="F1711" t="s">
        <v>16</v>
      </c>
      <c r="G1711">
        <v>4.4000000000000004</v>
      </c>
      <c r="H1711" s="2">
        <v>34990</v>
      </c>
      <c r="I1711" s="2">
        <v>37990</v>
      </c>
      <c r="J1711" t="s">
        <v>342</v>
      </c>
      <c r="K1711">
        <v>3000</v>
      </c>
      <c r="L1711">
        <v>7.8968149513029697</v>
      </c>
      <c r="M1711">
        <f t="shared" ca="1" si="26"/>
        <v>330</v>
      </c>
      <c r="N1711" s="2">
        <f ca="1" xml:space="preserve"> Table7[[#This Row],[Selling Price]] * Table7[[#This Row],[Units sold (Anually)]]</f>
        <v>11546700</v>
      </c>
      <c r="O1711" s="2">
        <f ca="1" xml:space="preserve"> (-Table7[[#This Row],[Original Price]] - Table7[[#This Row],[Selling Price]])  * Table7[[#This Row],[Units sold (Anually)]]</f>
        <v>-24083400</v>
      </c>
      <c r="P1711" s="2">
        <f ca="1" xml:space="preserve"> (Table7[[#This Row],[Original Price]] - Table7[[#This Row],[Selling Price]]) * Table7[[#This Row],[Units sold (Anually)]]</f>
        <v>990000</v>
      </c>
      <c r="Q1711" s="2">
        <f ca="1" xml:space="preserve"> Table7[[#This Row],[Sales]] - Table7[[#This Row],[Discount]]</f>
        <v>11543700</v>
      </c>
    </row>
    <row r="1712" spans="1:17">
      <c r="A1712" t="s">
        <v>87</v>
      </c>
      <c r="B1712" t="s">
        <v>1921</v>
      </c>
      <c r="C1712" t="s">
        <v>97</v>
      </c>
      <c r="D1712" t="s">
        <v>81</v>
      </c>
      <c r="E1712" s="6" t="s">
        <v>14</v>
      </c>
      <c r="F1712" t="s">
        <v>16</v>
      </c>
      <c r="G1712">
        <v>3.7</v>
      </c>
      <c r="H1712" s="2">
        <v>5299</v>
      </c>
      <c r="I1712" s="2">
        <v>5299</v>
      </c>
      <c r="J1712" t="s">
        <v>1922</v>
      </c>
      <c r="K1712">
        <v>0</v>
      </c>
      <c r="L1712">
        <v>0</v>
      </c>
      <c r="M1712">
        <f t="shared" ca="1" si="26"/>
        <v>297</v>
      </c>
      <c r="N1712" s="2">
        <f ca="1" xml:space="preserve"> Table7[[#This Row],[Selling Price]] * Table7[[#This Row],[Units sold (Anually)]]</f>
        <v>1573803</v>
      </c>
      <c r="O1712" s="2">
        <f ca="1" xml:space="preserve"> (-Table7[[#This Row],[Original Price]] - Table7[[#This Row],[Selling Price]])  * Table7[[#This Row],[Units sold (Anually)]]</f>
        <v>-3147606</v>
      </c>
      <c r="P1712" s="2">
        <f ca="1" xml:space="preserve"> (Table7[[#This Row],[Original Price]] - Table7[[#This Row],[Selling Price]]) * Table7[[#This Row],[Units sold (Anually)]]</f>
        <v>0</v>
      </c>
      <c r="Q1712" s="2">
        <f ca="1" xml:space="preserve"> Table7[[#This Row],[Sales]] - Table7[[#This Row],[Discount]]</f>
        <v>1573803</v>
      </c>
    </row>
    <row r="1713" spans="1:17">
      <c r="A1713" t="s">
        <v>23</v>
      </c>
      <c r="B1713">
        <v>8</v>
      </c>
      <c r="C1713" t="s">
        <v>584</v>
      </c>
      <c r="D1713" t="s">
        <v>30</v>
      </c>
      <c r="E1713" s="6" t="s">
        <v>15</v>
      </c>
      <c r="F1713" t="s">
        <v>16</v>
      </c>
      <c r="G1713">
        <v>4.3</v>
      </c>
      <c r="H1713" s="2">
        <v>15999</v>
      </c>
      <c r="I1713" s="2">
        <v>16999</v>
      </c>
      <c r="J1713" t="s">
        <v>571</v>
      </c>
      <c r="K1713">
        <v>1000</v>
      </c>
      <c r="L1713">
        <v>5.8826989822930704</v>
      </c>
      <c r="M1713">
        <f t="shared" ca="1" si="26"/>
        <v>432</v>
      </c>
      <c r="N1713" s="2">
        <f ca="1" xml:space="preserve"> Table7[[#This Row],[Selling Price]] * Table7[[#This Row],[Units sold (Anually)]]</f>
        <v>6911568</v>
      </c>
      <c r="O1713" s="2">
        <f ca="1" xml:space="preserve"> (-Table7[[#This Row],[Original Price]] - Table7[[#This Row],[Selling Price]])  * Table7[[#This Row],[Units sold (Anually)]]</f>
        <v>-14255136</v>
      </c>
      <c r="P1713" s="2">
        <f ca="1" xml:space="preserve"> (Table7[[#This Row],[Original Price]] - Table7[[#This Row],[Selling Price]]) * Table7[[#This Row],[Units sold (Anually)]]</f>
        <v>432000</v>
      </c>
      <c r="Q1713" s="2">
        <f ca="1" xml:space="preserve"> Table7[[#This Row],[Sales]] - Table7[[#This Row],[Discount]]</f>
        <v>6910568</v>
      </c>
    </row>
    <row r="1714" spans="1:17">
      <c r="A1714" t="s">
        <v>33</v>
      </c>
      <c r="B1714" t="s">
        <v>1253</v>
      </c>
      <c r="C1714" t="s">
        <v>35</v>
      </c>
      <c r="D1714" t="s">
        <v>36</v>
      </c>
      <c r="E1714" s="6" t="s">
        <v>63</v>
      </c>
      <c r="F1714" t="s">
        <v>16</v>
      </c>
      <c r="G1714">
        <v>4.5</v>
      </c>
      <c r="H1714" s="2">
        <v>71999</v>
      </c>
      <c r="I1714" s="2">
        <v>74900</v>
      </c>
      <c r="J1714" t="s">
        <v>1254</v>
      </c>
      <c r="K1714">
        <v>2901</v>
      </c>
      <c r="L1714">
        <v>3.87316421895861</v>
      </c>
      <c r="M1714">
        <f t="shared" ca="1" si="26"/>
        <v>151</v>
      </c>
      <c r="N1714" s="2">
        <f ca="1" xml:space="preserve"> Table7[[#This Row],[Selling Price]] * Table7[[#This Row],[Units sold (Anually)]]</f>
        <v>10871849</v>
      </c>
      <c r="O1714" s="2">
        <f ca="1" xml:space="preserve"> (-Table7[[#This Row],[Original Price]] - Table7[[#This Row],[Selling Price]])  * Table7[[#This Row],[Units sold (Anually)]]</f>
        <v>-22181749</v>
      </c>
      <c r="P1714" s="2">
        <f ca="1" xml:space="preserve"> (Table7[[#This Row],[Original Price]] - Table7[[#This Row],[Selling Price]]) * Table7[[#This Row],[Units sold (Anually)]]</f>
        <v>438051</v>
      </c>
      <c r="Q1714" s="2">
        <f ca="1" xml:space="preserve"> Table7[[#This Row],[Sales]] - Table7[[#This Row],[Discount]]</f>
        <v>10868948</v>
      </c>
    </row>
    <row r="1715" spans="1:17">
      <c r="A1715" t="s">
        <v>23</v>
      </c>
      <c r="B1715" t="s">
        <v>535</v>
      </c>
      <c r="C1715" t="s">
        <v>346</v>
      </c>
      <c r="D1715" t="s">
        <v>14</v>
      </c>
      <c r="E1715" s="6" t="s">
        <v>15</v>
      </c>
      <c r="F1715" t="s">
        <v>16</v>
      </c>
      <c r="G1715">
        <v>4.5</v>
      </c>
      <c r="H1715" s="2">
        <v>20999</v>
      </c>
      <c r="I1715" s="2">
        <v>20999</v>
      </c>
      <c r="J1715" t="s">
        <v>536</v>
      </c>
      <c r="K1715">
        <v>0</v>
      </c>
      <c r="L1715">
        <v>0</v>
      </c>
      <c r="M1715">
        <f t="shared" ca="1" si="26"/>
        <v>251</v>
      </c>
      <c r="N1715" s="2">
        <f ca="1" xml:space="preserve"> Table7[[#This Row],[Selling Price]] * Table7[[#This Row],[Units sold (Anually)]]</f>
        <v>5270749</v>
      </c>
      <c r="O1715" s="2">
        <f ca="1" xml:space="preserve"> (-Table7[[#This Row],[Original Price]] - Table7[[#This Row],[Selling Price]])  * Table7[[#This Row],[Units sold (Anually)]]</f>
        <v>-10541498</v>
      </c>
      <c r="P1715" s="2">
        <f ca="1" xml:space="preserve"> (Table7[[#This Row],[Original Price]] - Table7[[#This Row],[Selling Price]]) * Table7[[#This Row],[Units sold (Anually)]]</f>
        <v>0</v>
      </c>
      <c r="Q1715" s="2">
        <f ca="1" xml:space="preserve"> Table7[[#This Row],[Sales]] - Table7[[#This Row],[Discount]]</f>
        <v>5270749</v>
      </c>
    </row>
    <row r="1716" spans="1:17">
      <c r="A1716" t="s">
        <v>196</v>
      </c>
      <c r="B1716" t="s">
        <v>588</v>
      </c>
      <c r="C1716" t="s">
        <v>307</v>
      </c>
      <c r="D1716" t="s">
        <v>30</v>
      </c>
      <c r="E1716" s="6" t="s">
        <v>31</v>
      </c>
      <c r="F1716" t="s">
        <v>16</v>
      </c>
      <c r="G1716">
        <v>4.4000000000000004</v>
      </c>
      <c r="H1716" s="2">
        <v>50000</v>
      </c>
      <c r="I1716" s="2">
        <v>50000</v>
      </c>
      <c r="J1716" t="s">
        <v>589</v>
      </c>
      <c r="K1716">
        <v>0</v>
      </c>
      <c r="L1716">
        <v>0</v>
      </c>
      <c r="M1716">
        <f t="shared" ca="1" si="26"/>
        <v>235</v>
      </c>
      <c r="N1716" s="2">
        <f ca="1" xml:space="preserve"> Table7[[#This Row],[Selling Price]] * Table7[[#This Row],[Units sold (Anually)]]</f>
        <v>11750000</v>
      </c>
      <c r="O1716" s="2">
        <f ca="1" xml:space="preserve"> (-Table7[[#This Row],[Original Price]] - Table7[[#This Row],[Selling Price]])  * Table7[[#This Row],[Units sold (Anually)]]</f>
        <v>-23500000</v>
      </c>
      <c r="P1716" s="2">
        <f ca="1" xml:space="preserve"> (Table7[[#This Row],[Original Price]] - Table7[[#This Row],[Selling Price]]) * Table7[[#This Row],[Units sold (Anually)]]</f>
        <v>0</v>
      </c>
      <c r="Q1716" s="2">
        <f ca="1" xml:space="preserve"> Table7[[#This Row],[Sales]] - Table7[[#This Row],[Discount]]</f>
        <v>11750000</v>
      </c>
    </row>
    <row r="1717" spans="1:17">
      <c r="A1717" t="s">
        <v>11</v>
      </c>
      <c r="B1717" t="s">
        <v>1101</v>
      </c>
      <c r="C1717" t="s">
        <v>1102</v>
      </c>
      <c r="D1717" t="s">
        <v>14</v>
      </c>
      <c r="E1717" s="6" t="s">
        <v>15</v>
      </c>
      <c r="F1717" t="s">
        <v>16</v>
      </c>
      <c r="G1717">
        <v>4.3</v>
      </c>
      <c r="H1717" s="2">
        <v>39000</v>
      </c>
      <c r="I1717" s="2">
        <v>39000</v>
      </c>
      <c r="J1717" t="s">
        <v>1103</v>
      </c>
      <c r="K1717">
        <v>0</v>
      </c>
      <c r="L1717">
        <v>0</v>
      </c>
      <c r="M1717">
        <f t="shared" ca="1" si="26"/>
        <v>386</v>
      </c>
      <c r="N1717" s="2">
        <f ca="1" xml:space="preserve"> Table7[[#This Row],[Selling Price]] * Table7[[#This Row],[Units sold (Anually)]]</f>
        <v>15054000</v>
      </c>
      <c r="O1717" s="2">
        <f ca="1" xml:space="preserve"> (-Table7[[#This Row],[Original Price]] - Table7[[#This Row],[Selling Price]])  * Table7[[#This Row],[Units sold (Anually)]]</f>
        <v>-30108000</v>
      </c>
      <c r="P1717" s="2">
        <f ca="1" xml:space="preserve"> (Table7[[#This Row],[Original Price]] - Table7[[#This Row],[Selling Price]]) * Table7[[#This Row],[Units sold (Anually)]]</f>
        <v>0</v>
      </c>
      <c r="Q1717" s="2">
        <f ca="1" xml:space="preserve"> Table7[[#This Row],[Sales]] - Table7[[#This Row],[Discount]]</f>
        <v>15054000</v>
      </c>
    </row>
    <row r="1718" spans="1:17">
      <c r="A1718" t="s">
        <v>38</v>
      </c>
      <c r="B1718" t="s">
        <v>2026</v>
      </c>
      <c r="C1718" t="s">
        <v>97</v>
      </c>
      <c r="D1718" t="s">
        <v>81</v>
      </c>
      <c r="E1718" s="6" t="s">
        <v>21</v>
      </c>
      <c r="F1718" t="s">
        <v>16</v>
      </c>
      <c r="G1718">
        <v>3.8</v>
      </c>
      <c r="H1718" s="2">
        <v>9999</v>
      </c>
      <c r="I1718" s="2">
        <v>9999</v>
      </c>
      <c r="J1718" t="s">
        <v>2027</v>
      </c>
      <c r="K1718">
        <v>0</v>
      </c>
      <c r="L1718">
        <v>0</v>
      </c>
      <c r="M1718">
        <f t="shared" ca="1" si="26"/>
        <v>451</v>
      </c>
      <c r="N1718" s="2">
        <f ca="1" xml:space="preserve"> Table7[[#This Row],[Selling Price]] * Table7[[#This Row],[Units sold (Anually)]]</f>
        <v>4509549</v>
      </c>
      <c r="O1718" s="2">
        <f ca="1" xml:space="preserve"> (-Table7[[#This Row],[Original Price]] - Table7[[#This Row],[Selling Price]])  * Table7[[#This Row],[Units sold (Anually)]]</f>
        <v>-9019098</v>
      </c>
      <c r="P1718" s="2">
        <f ca="1" xml:space="preserve"> (Table7[[#This Row],[Original Price]] - Table7[[#This Row],[Selling Price]]) * Table7[[#This Row],[Units sold (Anually)]]</f>
        <v>0</v>
      </c>
      <c r="Q1718" s="2">
        <f ca="1" xml:space="preserve"> Table7[[#This Row],[Sales]] - Table7[[#This Row],[Discount]]</f>
        <v>4509549</v>
      </c>
    </row>
    <row r="1719" spans="1:17">
      <c r="A1719" t="s">
        <v>33</v>
      </c>
      <c r="B1719" t="s">
        <v>34</v>
      </c>
      <c r="C1719" t="s">
        <v>177</v>
      </c>
      <c r="D1719" t="s">
        <v>36</v>
      </c>
      <c r="E1719" s="6" t="s">
        <v>31</v>
      </c>
      <c r="F1719" t="s">
        <v>16</v>
      </c>
      <c r="G1719">
        <v>4.5999999999999996</v>
      </c>
      <c r="H1719" s="2">
        <v>49900</v>
      </c>
      <c r="I1719" s="2">
        <v>49900</v>
      </c>
      <c r="J1719" t="s">
        <v>37</v>
      </c>
      <c r="K1719">
        <v>0</v>
      </c>
      <c r="L1719">
        <v>0</v>
      </c>
      <c r="M1719">
        <f t="shared" ca="1" si="26"/>
        <v>350</v>
      </c>
      <c r="N1719" s="2">
        <f ca="1" xml:space="preserve"> Table7[[#This Row],[Selling Price]] * Table7[[#This Row],[Units sold (Anually)]]</f>
        <v>17465000</v>
      </c>
      <c r="O1719" s="2">
        <f ca="1" xml:space="preserve"> (-Table7[[#This Row],[Original Price]] - Table7[[#This Row],[Selling Price]])  * Table7[[#This Row],[Units sold (Anually)]]</f>
        <v>-34930000</v>
      </c>
      <c r="P1719" s="2">
        <f ca="1" xml:space="preserve"> (Table7[[#This Row],[Original Price]] - Table7[[#This Row],[Selling Price]]) * Table7[[#This Row],[Units sold (Anually)]]</f>
        <v>0</v>
      </c>
      <c r="Q1719" s="2">
        <f ca="1" xml:space="preserve"> Table7[[#This Row],[Sales]] - Table7[[#This Row],[Discount]]</f>
        <v>17465000</v>
      </c>
    </row>
    <row r="1720" spans="1:17">
      <c r="A1720" t="s">
        <v>33</v>
      </c>
      <c r="B1720" t="s">
        <v>498</v>
      </c>
      <c r="C1720" t="s">
        <v>746</v>
      </c>
      <c r="D1720" t="s">
        <v>45</v>
      </c>
      <c r="E1720" s="6" t="s">
        <v>46</v>
      </c>
      <c r="F1720" t="s">
        <v>16</v>
      </c>
      <c r="G1720" t="s">
        <v>2506</v>
      </c>
      <c r="H1720" s="2">
        <v>149900</v>
      </c>
      <c r="I1720" s="2">
        <v>149900</v>
      </c>
      <c r="J1720" t="s">
        <v>499</v>
      </c>
      <c r="K1720">
        <v>0</v>
      </c>
      <c r="L1720">
        <v>0</v>
      </c>
      <c r="M1720">
        <f t="shared" ca="1" si="26"/>
        <v>422</v>
      </c>
      <c r="N1720" s="2">
        <f ca="1" xml:space="preserve"> Table7[[#This Row],[Selling Price]] * Table7[[#This Row],[Units sold (Anually)]]</f>
        <v>63257800</v>
      </c>
      <c r="O1720" s="2">
        <f ca="1" xml:space="preserve"> (-Table7[[#This Row],[Original Price]] - Table7[[#This Row],[Selling Price]])  * Table7[[#This Row],[Units sold (Anually)]]</f>
        <v>-126515600</v>
      </c>
      <c r="P1720" s="2">
        <f ca="1" xml:space="preserve"> (Table7[[#This Row],[Original Price]] - Table7[[#This Row],[Selling Price]]) * Table7[[#This Row],[Units sold (Anually)]]</f>
        <v>0</v>
      </c>
      <c r="Q1720" s="2">
        <f ca="1" xml:space="preserve"> Table7[[#This Row],[Sales]] - Table7[[#This Row],[Discount]]</f>
        <v>63257800</v>
      </c>
    </row>
    <row r="1721" spans="1:17">
      <c r="A1721" t="s">
        <v>336</v>
      </c>
      <c r="B1721" t="s">
        <v>800</v>
      </c>
      <c r="C1721" t="s">
        <v>2028</v>
      </c>
      <c r="D1721" t="s">
        <v>30</v>
      </c>
      <c r="E1721" s="6" t="s">
        <v>31</v>
      </c>
      <c r="F1721" t="s">
        <v>16</v>
      </c>
      <c r="G1721">
        <v>4.4000000000000004</v>
      </c>
      <c r="H1721" s="2">
        <v>8999</v>
      </c>
      <c r="I1721" s="2">
        <v>11999</v>
      </c>
      <c r="J1721" t="s">
        <v>802</v>
      </c>
      <c r="K1721">
        <v>3000</v>
      </c>
      <c r="L1721">
        <v>25.0020835069589</v>
      </c>
      <c r="M1721">
        <f t="shared" ca="1" si="26"/>
        <v>221</v>
      </c>
      <c r="N1721" s="2">
        <f ca="1" xml:space="preserve"> Table7[[#This Row],[Selling Price]] * Table7[[#This Row],[Units sold (Anually)]]</f>
        <v>1988779</v>
      </c>
      <c r="O1721" s="2">
        <f ca="1" xml:space="preserve"> (-Table7[[#This Row],[Original Price]] - Table7[[#This Row],[Selling Price]])  * Table7[[#This Row],[Units sold (Anually)]]</f>
        <v>-4640558</v>
      </c>
      <c r="P1721" s="2">
        <f ca="1" xml:space="preserve"> (Table7[[#This Row],[Original Price]] - Table7[[#This Row],[Selling Price]]) * Table7[[#This Row],[Units sold (Anually)]]</f>
        <v>663000</v>
      </c>
      <c r="Q1721" s="2">
        <f ca="1" xml:space="preserve"> Table7[[#This Row],[Sales]] - Table7[[#This Row],[Discount]]</f>
        <v>1985779</v>
      </c>
    </row>
    <row r="1722" spans="1:17">
      <c r="A1722" t="s">
        <v>67</v>
      </c>
      <c r="B1722" t="s">
        <v>1279</v>
      </c>
      <c r="C1722" t="s">
        <v>1280</v>
      </c>
      <c r="D1722" t="s">
        <v>14</v>
      </c>
      <c r="E1722" s="6" t="s">
        <v>15</v>
      </c>
      <c r="F1722" t="s">
        <v>16</v>
      </c>
      <c r="G1722">
        <v>4.3</v>
      </c>
      <c r="H1722" s="2">
        <v>17990</v>
      </c>
      <c r="I1722" s="2">
        <v>18990</v>
      </c>
      <c r="J1722" t="s">
        <v>1281</v>
      </c>
      <c r="K1722">
        <v>1000</v>
      </c>
      <c r="L1722">
        <v>5.2659294365455498</v>
      </c>
      <c r="M1722">
        <f t="shared" ca="1" si="26"/>
        <v>471</v>
      </c>
      <c r="N1722" s="2">
        <f ca="1" xml:space="preserve"> Table7[[#This Row],[Selling Price]] * Table7[[#This Row],[Units sold (Anually)]]</f>
        <v>8473290</v>
      </c>
      <c r="O1722" s="2">
        <f ca="1" xml:space="preserve"> (-Table7[[#This Row],[Original Price]] - Table7[[#This Row],[Selling Price]])  * Table7[[#This Row],[Units sold (Anually)]]</f>
        <v>-17417580</v>
      </c>
      <c r="P1722" s="2">
        <f ca="1" xml:space="preserve"> (Table7[[#This Row],[Original Price]] - Table7[[#This Row],[Selling Price]]) * Table7[[#This Row],[Units sold (Anually)]]</f>
        <v>471000</v>
      </c>
      <c r="Q1722" s="2">
        <f ca="1" xml:space="preserve"> Table7[[#This Row],[Sales]] - Table7[[#This Row],[Discount]]</f>
        <v>8472290</v>
      </c>
    </row>
    <row r="1723" spans="1:17">
      <c r="A1723" t="s">
        <v>83</v>
      </c>
      <c r="B1723" t="s">
        <v>1574</v>
      </c>
      <c r="C1723" t="s">
        <v>35</v>
      </c>
      <c r="D1723" t="s">
        <v>81</v>
      </c>
      <c r="E1723" s="6" t="s">
        <v>14</v>
      </c>
      <c r="F1723" t="s">
        <v>16</v>
      </c>
      <c r="G1723">
        <v>4</v>
      </c>
      <c r="H1723" s="2">
        <v>6499</v>
      </c>
      <c r="I1723" s="2">
        <v>6499</v>
      </c>
      <c r="J1723" t="s">
        <v>1575</v>
      </c>
      <c r="K1723">
        <v>0</v>
      </c>
      <c r="L1723">
        <v>0</v>
      </c>
      <c r="M1723">
        <f t="shared" ca="1" si="26"/>
        <v>227</v>
      </c>
      <c r="N1723" s="2">
        <f ca="1" xml:space="preserve"> Table7[[#This Row],[Selling Price]] * Table7[[#This Row],[Units sold (Anually)]]</f>
        <v>1475273</v>
      </c>
      <c r="O1723" s="2">
        <f ca="1" xml:space="preserve"> (-Table7[[#This Row],[Original Price]] - Table7[[#This Row],[Selling Price]])  * Table7[[#This Row],[Units sold (Anually)]]</f>
        <v>-2950546</v>
      </c>
      <c r="P1723" s="2">
        <f ca="1" xml:space="preserve"> (Table7[[#This Row],[Original Price]] - Table7[[#This Row],[Selling Price]]) * Table7[[#This Row],[Units sold (Anually)]]</f>
        <v>0</v>
      </c>
      <c r="Q1723" s="2">
        <f ca="1" xml:space="preserve"> Table7[[#This Row],[Sales]] - Table7[[#This Row],[Discount]]</f>
        <v>1475273</v>
      </c>
    </row>
    <row r="1724" spans="1:17">
      <c r="A1724" t="s">
        <v>23</v>
      </c>
      <c r="B1724" t="s">
        <v>2029</v>
      </c>
      <c r="C1724" t="s">
        <v>1280</v>
      </c>
      <c r="D1724" t="s">
        <v>30</v>
      </c>
      <c r="E1724" s="6" t="s">
        <v>15</v>
      </c>
      <c r="F1724" t="s">
        <v>16</v>
      </c>
      <c r="G1724">
        <v>4.5</v>
      </c>
      <c r="H1724" s="2">
        <v>11999</v>
      </c>
      <c r="I1724" s="2">
        <v>12999</v>
      </c>
      <c r="J1724" t="s">
        <v>2030</v>
      </c>
      <c r="K1724">
        <v>1000</v>
      </c>
      <c r="L1724">
        <v>7.69289945380413</v>
      </c>
      <c r="M1724">
        <f t="shared" ca="1" si="26"/>
        <v>150</v>
      </c>
      <c r="N1724" s="2">
        <f ca="1" xml:space="preserve"> Table7[[#This Row],[Selling Price]] * Table7[[#This Row],[Units sold (Anually)]]</f>
        <v>1799850</v>
      </c>
      <c r="O1724" s="2">
        <f ca="1" xml:space="preserve"> (-Table7[[#This Row],[Original Price]] - Table7[[#This Row],[Selling Price]])  * Table7[[#This Row],[Units sold (Anually)]]</f>
        <v>-3749700</v>
      </c>
      <c r="P1724" s="2">
        <f ca="1" xml:space="preserve"> (Table7[[#This Row],[Original Price]] - Table7[[#This Row],[Selling Price]]) * Table7[[#This Row],[Units sold (Anually)]]</f>
        <v>150000</v>
      </c>
      <c r="Q1724" s="2">
        <f ca="1" xml:space="preserve"> Table7[[#This Row],[Sales]] - Table7[[#This Row],[Discount]]</f>
        <v>1798850</v>
      </c>
    </row>
    <row r="1725" spans="1:17">
      <c r="A1725" t="s">
        <v>33</v>
      </c>
      <c r="B1725" t="s">
        <v>1062</v>
      </c>
      <c r="C1725" t="s">
        <v>173</v>
      </c>
      <c r="D1725" t="s">
        <v>81</v>
      </c>
      <c r="E1725" s="6" t="s">
        <v>15</v>
      </c>
      <c r="F1725" t="s">
        <v>16</v>
      </c>
      <c r="G1725">
        <v>4.4000000000000004</v>
      </c>
      <c r="H1725" s="2">
        <v>71500</v>
      </c>
      <c r="I1725" s="2">
        <v>71500</v>
      </c>
      <c r="J1725" t="s">
        <v>1063</v>
      </c>
      <c r="K1725">
        <v>0</v>
      </c>
      <c r="L1725">
        <v>0</v>
      </c>
      <c r="M1725">
        <f t="shared" ca="1" si="26"/>
        <v>117</v>
      </c>
      <c r="N1725" s="2">
        <f ca="1" xml:space="preserve"> Table7[[#This Row],[Selling Price]] * Table7[[#This Row],[Units sold (Anually)]]</f>
        <v>8365500</v>
      </c>
      <c r="O1725" s="2">
        <f ca="1" xml:space="preserve"> (-Table7[[#This Row],[Original Price]] - Table7[[#This Row],[Selling Price]])  * Table7[[#This Row],[Units sold (Anually)]]</f>
        <v>-16731000</v>
      </c>
      <c r="P1725" s="2">
        <f ca="1" xml:space="preserve"> (Table7[[#This Row],[Original Price]] - Table7[[#This Row],[Selling Price]]) * Table7[[#This Row],[Units sold (Anually)]]</f>
        <v>0</v>
      </c>
      <c r="Q1725" s="2">
        <f ca="1" xml:space="preserve"> Table7[[#This Row],[Sales]] - Table7[[#This Row],[Discount]]</f>
        <v>8365500</v>
      </c>
    </row>
    <row r="1726" spans="1:17">
      <c r="A1726" t="s">
        <v>336</v>
      </c>
      <c r="B1726" t="s">
        <v>218</v>
      </c>
      <c r="C1726" t="s">
        <v>1398</v>
      </c>
      <c r="D1726" t="s">
        <v>14</v>
      </c>
      <c r="E1726" s="6" t="s">
        <v>63</v>
      </c>
      <c r="F1726" t="s">
        <v>16</v>
      </c>
      <c r="G1726">
        <v>4.5</v>
      </c>
      <c r="H1726" s="2">
        <v>30999</v>
      </c>
      <c r="I1726" s="2">
        <v>30999</v>
      </c>
      <c r="J1726" t="s">
        <v>869</v>
      </c>
      <c r="K1726">
        <v>0</v>
      </c>
      <c r="L1726">
        <v>0</v>
      </c>
      <c r="M1726">
        <f t="shared" ca="1" si="26"/>
        <v>182</v>
      </c>
      <c r="N1726" s="2">
        <f ca="1" xml:space="preserve"> Table7[[#This Row],[Selling Price]] * Table7[[#This Row],[Units sold (Anually)]]</f>
        <v>5641818</v>
      </c>
      <c r="O1726" s="2">
        <f ca="1" xml:space="preserve"> (-Table7[[#This Row],[Original Price]] - Table7[[#This Row],[Selling Price]])  * Table7[[#This Row],[Units sold (Anually)]]</f>
        <v>-11283636</v>
      </c>
      <c r="P1726" s="2">
        <f ca="1" xml:space="preserve"> (Table7[[#This Row],[Original Price]] - Table7[[#This Row],[Selling Price]]) * Table7[[#This Row],[Units sold (Anually)]]</f>
        <v>0</v>
      </c>
      <c r="Q1726" s="2">
        <f ca="1" xml:space="preserve"> Table7[[#This Row],[Sales]] - Table7[[#This Row],[Discount]]</f>
        <v>5641818</v>
      </c>
    </row>
    <row r="1727" spans="1:17">
      <c r="A1727" t="s">
        <v>18</v>
      </c>
      <c r="B1727" t="s">
        <v>2031</v>
      </c>
      <c r="C1727" t="s">
        <v>35</v>
      </c>
      <c r="D1727" t="s">
        <v>760</v>
      </c>
      <c r="E1727" s="6" t="s">
        <v>15</v>
      </c>
      <c r="F1727" t="s">
        <v>16</v>
      </c>
      <c r="G1727">
        <v>3.7</v>
      </c>
      <c r="H1727" s="2">
        <v>3899</v>
      </c>
      <c r="I1727" s="2">
        <v>4399</v>
      </c>
      <c r="J1727" t="s">
        <v>2032</v>
      </c>
      <c r="K1727">
        <v>500</v>
      </c>
      <c r="L1727">
        <v>11.3662195953625</v>
      </c>
      <c r="M1727">
        <f t="shared" ca="1" si="26"/>
        <v>455</v>
      </c>
      <c r="N1727" s="2">
        <f ca="1" xml:space="preserve"> Table7[[#This Row],[Selling Price]] * Table7[[#This Row],[Units sold (Anually)]]</f>
        <v>1774045</v>
      </c>
      <c r="O1727" s="2">
        <f ca="1" xml:space="preserve"> (-Table7[[#This Row],[Original Price]] - Table7[[#This Row],[Selling Price]])  * Table7[[#This Row],[Units sold (Anually)]]</f>
        <v>-3775590</v>
      </c>
      <c r="P1727" s="2">
        <f ca="1" xml:space="preserve"> (Table7[[#This Row],[Original Price]] - Table7[[#This Row],[Selling Price]]) * Table7[[#This Row],[Units sold (Anually)]]</f>
        <v>227500</v>
      </c>
      <c r="Q1727" s="2">
        <f ca="1" xml:space="preserve"> Table7[[#This Row],[Sales]] - Table7[[#This Row],[Discount]]</f>
        <v>1773545</v>
      </c>
    </row>
    <row r="1728" spans="1:17">
      <c r="A1728" t="s">
        <v>11</v>
      </c>
      <c r="B1728" t="s">
        <v>1728</v>
      </c>
      <c r="C1728" t="s">
        <v>2033</v>
      </c>
      <c r="D1728" t="s">
        <v>45</v>
      </c>
      <c r="E1728" s="6" t="s">
        <v>15</v>
      </c>
      <c r="F1728" t="s">
        <v>16</v>
      </c>
      <c r="G1728">
        <v>4.2</v>
      </c>
      <c r="H1728" s="2">
        <v>15499</v>
      </c>
      <c r="I1728" s="2">
        <v>15499</v>
      </c>
      <c r="J1728" t="s">
        <v>1729</v>
      </c>
      <c r="K1728">
        <v>0</v>
      </c>
      <c r="L1728">
        <v>0</v>
      </c>
      <c r="M1728">
        <f t="shared" ca="1" si="26"/>
        <v>362</v>
      </c>
      <c r="N1728" s="2">
        <f ca="1" xml:space="preserve"> Table7[[#This Row],[Selling Price]] * Table7[[#This Row],[Units sold (Anually)]]</f>
        <v>5610638</v>
      </c>
      <c r="O1728" s="2">
        <f ca="1" xml:space="preserve"> (-Table7[[#This Row],[Original Price]] - Table7[[#This Row],[Selling Price]])  * Table7[[#This Row],[Units sold (Anually)]]</f>
        <v>-11221276</v>
      </c>
      <c r="P1728" s="2">
        <f ca="1" xml:space="preserve"> (Table7[[#This Row],[Original Price]] - Table7[[#This Row],[Selling Price]]) * Table7[[#This Row],[Units sold (Anually)]]</f>
        <v>0</v>
      </c>
      <c r="Q1728" s="2">
        <f ca="1" xml:space="preserve"> Table7[[#This Row],[Sales]] - Table7[[#This Row],[Discount]]</f>
        <v>5610638</v>
      </c>
    </row>
    <row r="1729" spans="1:17">
      <c r="A1729" t="s">
        <v>11</v>
      </c>
      <c r="B1729" t="s">
        <v>2034</v>
      </c>
      <c r="C1729" t="s">
        <v>614</v>
      </c>
      <c r="D1729" t="s">
        <v>30</v>
      </c>
      <c r="E1729" s="6" t="s">
        <v>31</v>
      </c>
      <c r="F1729" t="s">
        <v>16</v>
      </c>
      <c r="G1729" t="s">
        <v>2506</v>
      </c>
      <c r="H1729" s="2">
        <v>13899</v>
      </c>
      <c r="I1729" s="2">
        <v>13990</v>
      </c>
      <c r="J1729" t="s">
        <v>2035</v>
      </c>
      <c r="K1729">
        <v>91</v>
      </c>
      <c r="L1729">
        <v>0.65046461758398799</v>
      </c>
      <c r="M1729">
        <f t="shared" ca="1" si="26"/>
        <v>396</v>
      </c>
      <c r="N1729" s="2">
        <f ca="1" xml:space="preserve"> Table7[[#This Row],[Selling Price]] * Table7[[#This Row],[Units sold (Anually)]]</f>
        <v>5504004</v>
      </c>
      <c r="O1729" s="2">
        <f ca="1" xml:space="preserve"> (-Table7[[#This Row],[Original Price]] - Table7[[#This Row],[Selling Price]])  * Table7[[#This Row],[Units sold (Anually)]]</f>
        <v>-11044044</v>
      </c>
      <c r="P1729" s="2">
        <f ca="1" xml:space="preserve"> (Table7[[#This Row],[Original Price]] - Table7[[#This Row],[Selling Price]]) * Table7[[#This Row],[Units sold (Anually)]]</f>
        <v>36036</v>
      </c>
      <c r="Q1729" s="2">
        <f ca="1" xml:space="preserve"> Table7[[#This Row],[Sales]] - Table7[[#This Row],[Discount]]</f>
        <v>5503913</v>
      </c>
    </row>
    <row r="1730" spans="1:17">
      <c r="A1730" t="s">
        <v>56</v>
      </c>
      <c r="B1730" t="s">
        <v>487</v>
      </c>
      <c r="C1730" t="s">
        <v>2036</v>
      </c>
      <c r="D1730" t="s">
        <v>30</v>
      </c>
      <c r="E1730" s="6" t="s">
        <v>15</v>
      </c>
      <c r="F1730" t="s">
        <v>16</v>
      </c>
      <c r="G1730" t="s">
        <v>2506</v>
      </c>
      <c r="H1730" s="2">
        <v>17990</v>
      </c>
      <c r="I1730" s="2">
        <v>17990</v>
      </c>
      <c r="J1730" t="s">
        <v>489</v>
      </c>
      <c r="K1730">
        <v>0</v>
      </c>
      <c r="L1730">
        <v>0</v>
      </c>
      <c r="M1730">
        <f t="shared" ref="M1730:M1793" ca="1" si="27">RANDBETWEEN(100,500)</f>
        <v>171</v>
      </c>
      <c r="N1730" s="2">
        <f ca="1" xml:space="preserve"> Table7[[#This Row],[Selling Price]] * Table7[[#This Row],[Units sold (Anually)]]</f>
        <v>3076290</v>
      </c>
      <c r="O1730" s="2">
        <f ca="1" xml:space="preserve"> (-Table7[[#This Row],[Original Price]] - Table7[[#This Row],[Selling Price]])  * Table7[[#This Row],[Units sold (Anually)]]</f>
        <v>-6152580</v>
      </c>
      <c r="P1730" s="2">
        <f ca="1" xml:space="preserve"> (Table7[[#This Row],[Original Price]] - Table7[[#This Row],[Selling Price]]) * Table7[[#This Row],[Units sold (Anually)]]</f>
        <v>0</v>
      </c>
      <c r="Q1730" s="2">
        <f ca="1" xml:space="preserve"> Table7[[#This Row],[Sales]] - Table7[[#This Row],[Discount]]</f>
        <v>3076290</v>
      </c>
    </row>
    <row r="1731" spans="1:17">
      <c r="A1731" t="s">
        <v>11</v>
      </c>
      <c r="B1731" t="s">
        <v>60</v>
      </c>
      <c r="C1731" t="s">
        <v>35</v>
      </c>
      <c r="D1731" t="s">
        <v>45</v>
      </c>
      <c r="E1731" s="6" t="s">
        <v>15</v>
      </c>
      <c r="F1731" t="s">
        <v>16</v>
      </c>
      <c r="G1731">
        <v>3.9</v>
      </c>
      <c r="H1731" s="2">
        <v>16499</v>
      </c>
      <c r="I1731" s="2">
        <v>17999</v>
      </c>
      <c r="J1731" t="s">
        <v>61</v>
      </c>
      <c r="K1731">
        <v>1500</v>
      </c>
      <c r="L1731">
        <v>8.3337963220178892</v>
      </c>
      <c r="M1731">
        <f t="shared" ca="1" si="27"/>
        <v>479</v>
      </c>
      <c r="N1731" s="2">
        <f ca="1" xml:space="preserve"> Table7[[#This Row],[Selling Price]] * Table7[[#This Row],[Units sold (Anually)]]</f>
        <v>7903021</v>
      </c>
      <c r="O1731" s="2">
        <f ca="1" xml:space="preserve"> (-Table7[[#This Row],[Original Price]] - Table7[[#This Row],[Selling Price]])  * Table7[[#This Row],[Units sold (Anually)]]</f>
        <v>-16524542</v>
      </c>
      <c r="P1731" s="2">
        <f ca="1" xml:space="preserve"> (Table7[[#This Row],[Original Price]] - Table7[[#This Row],[Selling Price]]) * Table7[[#This Row],[Units sold (Anually)]]</f>
        <v>718500</v>
      </c>
      <c r="Q1731" s="2">
        <f ca="1" xml:space="preserve"> Table7[[#This Row],[Sales]] - Table7[[#This Row],[Discount]]</f>
        <v>7901521</v>
      </c>
    </row>
    <row r="1732" spans="1:17">
      <c r="A1732" t="s">
        <v>56</v>
      </c>
      <c r="B1732" t="s">
        <v>509</v>
      </c>
      <c r="C1732" t="s">
        <v>62</v>
      </c>
      <c r="D1732" t="s">
        <v>45</v>
      </c>
      <c r="E1732" s="6" t="s">
        <v>15</v>
      </c>
      <c r="F1732" t="s">
        <v>16</v>
      </c>
      <c r="G1732">
        <v>4.4000000000000004</v>
      </c>
      <c r="H1732" s="2">
        <v>14443</v>
      </c>
      <c r="I1732" s="2">
        <v>14443</v>
      </c>
      <c r="J1732" t="s">
        <v>510</v>
      </c>
      <c r="K1732">
        <v>0</v>
      </c>
      <c r="L1732">
        <v>0</v>
      </c>
      <c r="M1732">
        <f t="shared" ca="1" si="27"/>
        <v>485</v>
      </c>
      <c r="N1732" s="2">
        <f ca="1" xml:space="preserve"> Table7[[#This Row],[Selling Price]] * Table7[[#This Row],[Units sold (Anually)]]</f>
        <v>7004855</v>
      </c>
      <c r="O1732" s="2">
        <f ca="1" xml:space="preserve"> (-Table7[[#This Row],[Original Price]] - Table7[[#This Row],[Selling Price]])  * Table7[[#This Row],[Units sold (Anually)]]</f>
        <v>-14009710</v>
      </c>
      <c r="P1732" s="2">
        <f ca="1" xml:space="preserve"> (Table7[[#This Row],[Original Price]] - Table7[[#This Row],[Selling Price]]) * Table7[[#This Row],[Units sold (Anually)]]</f>
        <v>0</v>
      </c>
      <c r="Q1732" s="2">
        <f ca="1" xml:space="preserve"> Table7[[#This Row],[Sales]] - Table7[[#This Row],[Discount]]</f>
        <v>7004855</v>
      </c>
    </row>
    <row r="1733" spans="1:17">
      <c r="A1733" t="s">
        <v>196</v>
      </c>
      <c r="B1733" t="s">
        <v>2037</v>
      </c>
      <c r="C1733" t="s">
        <v>35</v>
      </c>
      <c r="D1733" t="s">
        <v>20</v>
      </c>
      <c r="E1733" s="6" t="s">
        <v>21</v>
      </c>
      <c r="F1733" t="s">
        <v>16</v>
      </c>
      <c r="G1733">
        <v>4.0999999999999996</v>
      </c>
      <c r="H1733" s="2">
        <v>9000</v>
      </c>
      <c r="I1733" s="2">
        <v>9000</v>
      </c>
      <c r="J1733" t="s">
        <v>2038</v>
      </c>
      <c r="K1733">
        <v>0</v>
      </c>
      <c r="L1733">
        <v>0</v>
      </c>
      <c r="M1733">
        <f t="shared" ca="1" si="27"/>
        <v>148</v>
      </c>
      <c r="N1733" s="2">
        <f ca="1" xml:space="preserve"> Table7[[#This Row],[Selling Price]] * Table7[[#This Row],[Units sold (Anually)]]</f>
        <v>1332000</v>
      </c>
      <c r="O1733" s="2">
        <f ca="1" xml:space="preserve"> (-Table7[[#This Row],[Original Price]] - Table7[[#This Row],[Selling Price]])  * Table7[[#This Row],[Units sold (Anually)]]</f>
        <v>-2664000</v>
      </c>
      <c r="P1733" s="2">
        <f ca="1" xml:space="preserve"> (Table7[[#This Row],[Original Price]] - Table7[[#This Row],[Selling Price]]) * Table7[[#This Row],[Units sold (Anually)]]</f>
        <v>0</v>
      </c>
      <c r="Q1733" s="2">
        <f ca="1" xml:space="preserve"> Table7[[#This Row],[Sales]] - Table7[[#This Row],[Discount]]</f>
        <v>1332000</v>
      </c>
    </row>
    <row r="1734" spans="1:17">
      <c r="A1734" t="s">
        <v>18</v>
      </c>
      <c r="B1734">
        <v>3.2</v>
      </c>
      <c r="C1734" t="s">
        <v>35</v>
      </c>
      <c r="D1734" t="s">
        <v>50</v>
      </c>
      <c r="E1734" s="6" t="s">
        <v>70</v>
      </c>
      <c r="F1734" t="s">
        <v>16</v>
      </c>
      <c r="G1734">
        <v>4.0999999999999996</v>
      </c>
      <c r="H1734" s="2">
        <v>10499</v>
      </c>
      <c r="I1734" s="2">
        <v>10999</v>
      </c>
      <c r="J1734" t="s">
        <v>22</v>
      </c>
      <c r="K1734">
        <v>500</v>
      </c>
      <c r="L1734">
        <v>4.54586780616419</v>
      </c>
      <c r="M1734">
        <f t="shared" ca="1" si="27"/>
        <v>263</v>
      </c>
      <c r="N1734" s="2">
        <f ca="1" xml:space="preserve"> Table7[[#This Row],[Selling Price]] * Table7[[#This Row],[Units sold (Anually)]]</f>
        <v>2761237</v>
      </c>
      <c r="O1734" s="2">
        <f ca="1" xml:space="preserve"> (-Table7[[#This Row],[Original Price]] - Table7[[#This Row],[Selling Price]])  * Table7[[#This Row],[Units sold (Anually)]]</f>
        <v>-5653974</v>
      </c>
      <c r="P1734" s="2">
        <f ca="1" xml:space="preserve"> (Table7[[#This Row],[Original Price]] - Table7[[#This Row],[Selling Price]]) * Table7[[#This Row],[Units sold (Anually)]]</f>
        <v>131500</v>
      </c>
      <c r="Q1734" s="2">
        <f ca="1" xml:space="preserve"> Table7[[#This Row],[Sales]] - Table7[[#This Row],[Discount]]</f>
        <v>2760737</v>
      </c>
    </row>
    <row r="1735" spans="1:17">
      <c r="A1735" t="s">
        <v>67</v>
      </c>
      <c r="B1735" t="s">
        <v>811</v>
      </c>
      <c r="C1735" t="s">
        <v>640</v>
      </c>
      <c r="D1735" t="s">
        <v>30</v>
      </c>
      <c r="E1735" s="6" t="s">
        <v>15</v>
      </c>
      <c r="F1735" t="s">
        <v>16</v>
      </c>
      <c r="G1735">
        <v>4.4000000000000004</v>
      </c>
      <c r="H1735" s="2">
        <v>12990</v>
      </c>
      <c r="I1735" s="2">
        <v>16990</v>
      </c>
      <c r="J1735" t="s">
        <v>813</v>
      </c>
      <c r="K1735">
        <v>4000</v>
      </c>
      <c r="L1735">
        <v>23.543260741612698</v>
      </c>
      <c r="M1735">
        <f t="shared" ca="1" si="27"/>
        <v>170</v>
      </c>
      <c r="N1735" s="2">
        <f ca="1" xml:space="preserve"> Table7[[#This Row],[Selling Price]] * Table7[[#This Row],[Units sold (Anually)]]</f>
        <v>2208300</v>
      </c>
      <c r="O1735" s="2">
        <f ca="1" xml:space="preserve"> (-Table7[[#This Row],[Original Price]] - Table7[[#This Row],[Selling Price]])  * Table7[[#This Row],[Units sold (Anually)]]</f>
        <v>-5096600</v>
      </c>
      <c r="P1735" s="2">
        <f ca="1" xml:space="preserve"> (Table7[[#This Row],[Original Price]] - Table7[[#This Row],[Selling Price]]) * Table7[[#This Row],[Units sold (Anually)]]</f>
        <v>680000</v>
      </c>
      <c r="Q1735" s="2">
        <f ca="1" xml:space="preserve"> Table7[[#This Row],[Sales]] - Table7[[#This Row],[Discount]]</f>
        <v>2204300</v>
      </c>
    </row>
    <row r="1736" spans="1:17">
      <c r="A1736" t="s">
        <v>18</v>
      </c>
      <c r="B1736" t="s">
        <v>1271</v>
      </c>
      <c r="C1736" t="s">
        <v>35</v>
      </c>
      <c r="D1736" t="s">
        <v>50</v>
      </c>
      <c r="E1736" s="6" t="s">
        <v>70</v>
      </c>
      <c r="F1736" t="s">
        <v>16</v>
      </c>
      <c r="G1736">
        <v>4.3</v>
      </c>
      <c r="H1736" s="2">
        <v>13199</v>
      </c>
      <c r="I1736" s="2">
        <v>13199</v>
      </c>
      <c r="J1736" t="s">
        <v>1272</v>
      </c>
      <c r="K1736">
        <v>0</v>
      </c>
      <c r="L1736">
        <v>0</v>
      </c>
      <c r="M1736">
        <f t="shared" ca="1" si="27"/>
        <v>208</v>
      </c>
      <c r="N1736" s="2">
        <f ca="1" xml:space="preserve"> Table7[[#This Row],[Selling Price]] * Table7[[#This Row],[Units sold (Anually)]]</f>
        <v>2745392</v>
      </c>
      <c r="O1736" s="2">
        <f ca="1" xml:space="preserve"> (-Table7[[#This Row],[Original Price]] - Table7[[#This Row],[Selling Price]])  * Table7[[#This Row],[Units sold (Anually)]]</f>
        <v>-5490784</v>
      </c>
      <c r="P1736" s="2">
        <f ca="1" xml:space="preserve"> (Table7[[#This Row],[Original Price]] - Table7[[#This Row],[Selling Price]]) * Table7[[#This Row],[Units sold (Anually)]]</f>
        <v>0</v>
      </c>
      <c r="Q1736" s="2">
        <f ca="1" xml:space="preserve"> Table7[[#This Row],[Sales]] - Table7[[#This Row],[Discount]]</f>
        <v>2745392</v>
      </c>
    </row>
    <row r="1737" spans="1:17">
      <c r="A1737" t="s">
        <v>336</v>
      </c>
      <c r="B1737" t="s">
        <v>2039</v>
      </c>
      <c r="C1737" t="s">
        <v>2040</v>
      </c>
      <c r="D1737" t="s">
        <v>14</v>
      </c>
      <c r="E1737" s="6" t="s">
        <v>15</v>
      </c>
      <c r="F1737" t="s">
        <v>16</v>
      </c>
      <c r="G1737">
        <v>4.3</v>
      </c>
      <c r="H1737" s="2">
        <v>28999</v>
      </c>
      <c r="I1737" s="2">
        <v>34999</v>
      </c>
      <c r="J1737" t="s">
        <v>2041</v>
      </c>
      <c r="K1737">
        <v>6000</v>
      </c>
      <c r="L1737">
        <v>17.143346952769999</v>
      </c>
      <c r="M1737">
        <f t="shared" ca="1" si="27"/>
        <v>382</v>
      </c>
      <c r="N1737" s="2">
        <f ca="1" xml:space="preserve"> Table7[[#This Row],[Selling Price]] * Table7[[#This Row],[Units sold (Anually)]]</f>
        <v>11077618</v>
      </c>
      <c r="O1737" s="2">
        <f ca="1" xml:space="preserve"> (-Table7[[#This Row],[Original Price]] - Table7[[#This Row],[Selling Price]])  * Table7[[#This Row],[Units sold (Anually)]]</f>
        <v>-24447236</v>
      </c>
      <c r="P1737" s="2">
        <f ca="1" xml:space="preserve"> (Table7[[#This Row],[Original Price]] - Table7[[#This Row],[Selling Price]]) * Table7[[#This Row],[Units sold (Anually)]]</f>
        <v>2292000</v>
      </c>
      <c r="Q1737" s="2">
        <f ca="1" xml:space="preserve"> Table7[[#This Row],[Sales]] - Table7[[#This Row],[Discount]]</f>
        <v>11071618</v>
      </c>
    </row>
    <row r="1738" spans="1:17">
      <c r="A1738" t="s">
        <v>33</v>
      </c>
      <c r="B1738" t="s">
        <v>942</v>
      </c>
      <c r="C1738" t="s">
        <v>97</v>
      </c>
      <c r="D1738" t="s">
        <v>20</v>
      </c>
      <c r="E1738" s="6" t="s">
        <v>63</v>
      </c>
      <c r="F1738" t="s">
        <v>16</v>
      </c>
      <c r="G1738">
        <v>4.5</v>
      </c>
      <c r="H1738" s="2">
        <v>54900</v>
      </c>
      <c r="I1738" s="2">
        <v>54900</v>
      </c>
      <c r="J1738" t="s">
        <v>943</v>
      </c>
      <c r="K1738">
        <v>0</v>
      </c>
      <c r="L1738">
        <v>0</v>
      </c>
      <c r="M1738">
        <f t="shared" ca="1" si="27"/>
        <v>305</v>
      </c>
      <c r="N1738" s="2">
        <f ca="1" xml:space="preserve"> Table7[[#This Row],[Selling Price]] * Table7[[#This Row],[Units sold (Anually)]]</f>
        <v>16744500</v>
      </c>
      <c r="O1738" s="2">
        <f ca="1" xml:space="preserve"> (-Table7[[#This Row],[Original Price]] - Table7[[#This Row],[Selling Price]])  * Table7[[#This Row],[Units sold (Anually)]]</f>
        <v>-33489000</v>
      </c>
      <c r="P1738" s="2">
        <f ca="1" xml:space="preserve"> (Table7[[#This Row],[Original Price]] - Table7[[#This Row],[Selling Price]]) * Table7[[#This Row],[Units sold (Anually)]]</f>
        <v>0</v>
      </c>
      <c r="Q1738" s="2">
        <f ca="1" xml:space="preserve"> Table7[[#This Row],[Sales]] - Table7[[#This Row],[Discount]]</f>
        <v>16744500</v>
      </c>
    </row>
    <row r="1739" spans="1:17">
      <c r="A1739" t="s">
        <v>11</v>
      </c>
      <c r="B1739" t="s">
        <v>2042</v>
      </c>
      <c r="C1739" t="s">
        <v>2043</v>
      </c>
      <c r="D1739" t="s">
        <v>50</v>
      </c>
      <c r="E1739" s="6" t="s">
        <v>70</v>
      </c>
      <c r="F1739" t="s">
        <v>16</v>
      </c>
      <c r="G1739">
        <v>4.0999999999999996</v>
      </c>
      <c r="H1739" s="2">
        <v>22900</v>
      </c>
      <c r="I1739" s="2">
        <v>22900</v>
      </c>
      <c r="J1739" t="s">
        <v>2044</v>
      </c>
      <c r="K1739">
        <v>0</v>
      </c>
      <c r="L1739">
        <v>0</v>
      </c>
      <c r="M1739">
        <f t="shared" ca="1" si="27"/>
        <v>165</v>
      </c>
      <c r="N1739" s="2">
        <f ca="1" xml:space="preserve"> Table7[[#This Row],[Selling Price]] * Table7[[#This Row],[Units sold (Anually)]]</f>
        <v>3778500</v>
      </c>
      <c r="O1739" s="2">
        <f ca="1" xml:space="preserve"> (-Table7[[#This Row],[Original Price]] - Table7[[#This Row],[Selling Price]])  * Table7[[#This Row],[Units sold (Anually)]]</f>
        <v>-7557000</v>
      </c>
      <c r="P1739" s="2">
        <f ca="1" xml:space="preserve"> (Table7[[#This Row],[Original Price]] - Table7[[#This Row],[Selling Price]]) * Table7[[#This Row],[Units sold (Anually)]]</f>
        <v>0</v>
      </c>
      <c r="Q1739" s="2">
        <f ca="1" xml:space="preserve"> Table7[[#This Row],[Sales]] - Table7[[#This Row],[Discount]]</f>
        <v>3778500</v>
      </c>
    </row>
    <row r="1740" spans="1:17">
      <c r="A1740" t="s">
        <v>23</v>
      </c>
      <c r="B1740" t="s">
        <v>1560</v>
      </c>
      <c r="C1740" t="s">
        <v>2045</v>
      </c>
      <c r="D1740" t="s">
        <v>14</v>
      </c>
      <c r="E1740" s="6" t="s">
        <v>15</v>
      </c>
      <c r="F1740" t="s">
        <v>16</v>
      </c>
      <c r="G1740">
        <v>4.4000000000000004</v>
      </c>
      <c r="H1740" s="2">
        <v>26999</v>
      </c>
      <c r="I1740" s="2">
        <v>29999</v>
      </c>
      <c r="J1740" t="s">
        <v>1562</v>
      </c>
      <c r="K1740">
        <v>3000</v>
      </c>
      <c r="L1740">
        <v>10.000333344444799</v>
      </c>
      <c r="M1740">
        <f t="shared" ca="1" si="27"/>
        <v>127</v>
      </c>
      <c r="N1740" s="2">
        <f ca="1" xml:space="preserve"> Table7[[#This Row],[Selling Price]] * Table7[[#This Row],[Units sold (Anually)]]</f>
        <v>3428873</v>
      </c>
      <c r="O1740" s="2">
        <f ca="1" xml:space="preserve"> (-Table7[[#This Row],[Original Price]] - Table7[[#This Row],[Selling Price]])  * Table7[[#This Row],[Units sold (Anually)]]</f>
        <v>-7238746</v>
      </c>
      <c r="P1740" s="2">
        <f ca="1" xml:space="preserve"> (Table7[[#This Row],[Original Price]] - Table7[[#This Row],[Selling Price]]) * Table7[[#This Row],[Units sold (Anually)]]</f>
        <v>381000</v>
      </c>
      <c r="Q1740" s="2">
        <f ca="1" xml:space="preserve"> Table7[[#This Row],[Sales]] - Table7[[#This Row],[Discount]]</f>
        <v>3425873</v>
      </c>
    </row>
    <row r="1741" spans="1:17">
      <c r="A1741" t="s">
        <v>33</v>
      </c>
      <c r="B1741" t="s">
        <v>942</v>
      </c>
      <c r="C1741" t="s">
        <v>35</v>
      </c>
      <c r="D1741" t="s">
        <v>20</v>
      </c>
      <c r="E1741" s="6" t="s">
        <v>31</v>
      </c>
      <c r="F1741" t="s">
        <v>16</v>
      </c>
      <c r="G1741">
        <v>4.5</v>
      </c>
      <c r="H1741" s="2">
        <v>32999</v>
      </c>
      <c r="I1741" s="2">
        <v>39900</v>
      </c>
      <c r="J1741" t="s">
        <v>943</v>
      </c>
      <c r="K1741">
        <v>6901</v>
      </c>
      <c r="L1741">
        <v>17.295739348370901</v>
      </c>
      <c r="M1741">
        <f t="shared" ca="1" si="27"/>
        <v>330</v>
      </c>
      <c r="N1741" s="2">
        <f ca="1" xml:space="preserve"> Table7[[#This Row],[Selling Price]] * Table7[[#This Row],[Units sold (Anually)]]</f>
        <v>10889670</v>
      </c>
      <c r="O1741" s="2">
        <f ca="1" xml:space="preserve"> (-Table7[[#This Row],[Original Price]] - Table7[[#This Row],[Selling Price]])  * Table7[[#This Row],[Units sold (Anually)]]</f>
        <v>-24056670</v>
      </c>
      <c r="P1741" s="2">
        <f ca="1" xml:space="preserve"> (Table7[[#This Row],[Original Price]] - Table7[[#This Row],[Selling Price]]) * Table7[[#This Row],[Units sold (Anually)]]</f>
        <v>2277330</v>
      </c>
      <c r="Q1741" s="2">
        <f ca="1" xml:space="preserve"> Table7[[#This Row],[Sales]] - Table7[[#This Row],[Discount]]</f>
        <v>10882769</v>
      </c>
    </row>
    <row r="1742" spans="1:17">
      <c r="A1742" t="s">
        <v>67</v>
      </c>
      <c r="B1742" t="s">
        <v>2046</v>
      </c>
      <c r="C1742" t="s">
        <v>35</v>
      </c>
      <c r="D1742" t="s">
        <v>30</v>
      </c>
      <c r="E1742" s="6" t="s">
        <v>31</v>
      </c>
      <c r="F1742" t="s">
        <v>16</v>
      </c>
      <c r="G1742">
        <v>4.4000000000000004</v>
      </c>
      <c r="H1742" s="2">
        <v>22990</v>
      </c>
      <c r="I1742" s="2">
        <v>22990</v>
      </c>
      <c r="J1742" t="s">
        <v>2047</v>
      </c>
      <c r="K1742">
        <v>0</v>
      </c>
      <c r="L1742">
        <v>0</v>
      </c>
      <c r="M1742">
        <f t="shared" ca="1" si="27"/>
        <v>181</v>
      </c>
      <c r="N1742" s="2">
        <f ca="1" xml:space="preserve"> Table7[[#This Row],[Selling Price]] * Table7[[#This Row],[Units sold (Anually)]]</f>
        <v>4161190</v>
      </c>
      <c r="O1742" s="2">
        <f ca="1" xml:space="preserve"> (-Table7[[#This Row],[Original Price]] - Table7[[#This Row],[Selling Price]])  * Table7[[#This Row],[Units sold (Anually)]]</f>
        <v>-8322380</v>
      </c>
      <c r="P1742" s="2">
        <f ca="1" xml:space="preserve"> (Table7[[#This Row],[Original Price]] - Table7[[#This Row],[Selling Price]]) * Table7[[#This Row],[Units sold (Anually)]]</f>
        <v>0</v>
      </c>
      <c r="Q1742" s="2">
        <f ca="1" xml:space="preserve"> Table7[[#This Row],[Sales]] - Table7[[#This Row],[Discount]]</f>
        <v>4161190</v>
      </c>
    </row>
    <row r="1743" spans="1:17">
      <c r="A1743" t="s">
        <v>23</v>
      </c>
      <c r="B1743" t="s">
        <v>137</v>
      </c>
      <c r="C1743" t="s">
        <v>294</v>
      </c>
      <c r="D1743" t="s">
        <v>14</v>
      </c>
      <c r="E1743" s="6" t="s">
        <v>63</v>
      </c>
      <c r="F1743" t="s">
        <v>16</v>
      </c>
      <c r="G1743">
        <v>4.3</v>
      </c>
      <c r="H1743" s="2">
        <v>29999</v>
      </c>
      <c r="I1743" s="2">
        <v>31999</v>
      </c>
      <c r="J1743" t="s">
        <v>138</v>
      </c>
      <c r="K1743">
        <v>2000</v>
      </c>
      <c r="L1743">
        <v>6.2501953186036996</v>
      </c>
      <c r="M1743">
        <f t="shared" ca="1" si="27"/>
        <v>221</v>
      </c>
      <c r="N1743" s="2">
        <f ca="1" xml:space="preserve"> Table7[[#This Row],[Selling Price]] * Table7[[#This Row],[Units sold (Anually)]]</f>
        <v>6629779</v>
      </c>
      <c r="O1743" s="2">
        <f ca="1" xml:space="preserve"> (-Table7[[#This Row],[Original Price]] - Table7[[#This Row],[Selling Price]])  * Table7[[#This Row],[Units sold (Anually)]]</f>
        <v>-13701558</v>
      </c>
      <c r="P1743" s="2">
        <f ca="1" xml:space="preserve"> (Table7[[#This Row],[Original Price]] - Table7[[#This Row],[Selling Price]]) * Table7[[#This Row],[Units sold (Anually)]]</f>
        <v>442000</v>
      </c>
      <c r="Q1743" s="2">
        <f ca="1" xml:space="preserve"> Table7[[#This Row],[Sales]] - Table7[[#This Row],[Discount]]</f>
        <v>6627779</v>
      </c>
    </row>
    <row r="1744" spans="1:17">
      <c r="A1744" t="s">
        <v>27</v>
      </c>
      <c r="B1744" t="s">
        <v>778</v>
      </c>
      <c r="C1744" t="s">
        <v>1509</v>
      </c>
      <c r="D1744" t="s">
        <v>50</v>
      </c>
      <c r="E1744" s="6" t="s">
        <v>70</v>
      </c>
      <c r="F1744" t="s">
        <v>16</v>
      </c>
      <c r="G1744">
        <v>4.2</v>
      </c>
      <c r="H1744" s="2">
        <v>9999</v>
      </c>
      <c r="I1744" s="2">
        <v>9999</v>
      </c>
      <c r="J1744" t="s">
        <v>780</v>
      </c>
      <c r="K1744">
        <v>0</v>
      </c>
      <c r="L1744">
        <v>0</v>
      </c>
      <c r="M1744">
        <f t="shared" ca="1" si="27"/>
        <v>236</v>
      </c>
      <c r="N1744" s="2">
        <f ca="1" xml:space="preserve"> Table7[[#This Row],[Selling Price]] * Table7[[#This Row],[Units sold (Anually)]]</f>
        <v>2359764</v>
      </c>
      <c r="O1744" s="2">
        <f ca="1" xml:space="preserve"> (-Table7[[#This Row],[Original Price]] - Table7[[#This Row],[Selling Price]])  * Table7[[#This Row],[Units sold (Anually)]]</f>
        <v>-4719528</v>
      </c>
      <c r="P1744" s="2">
        <f ca="1" xml:space="preserve"> (Table7[[#This Row],[Original Price]] - Table7[[#This Row],[Selling Price]]) * Table7[[#This Row],[Units sold (Anually)]]</f>
        <v>0</v>
      </c>
      <c r="Q1744" s="2">
        <f ca="1" xml:space="preserve"> Table7[[#This Row],[Sales]] - Table7[[#This Row],[Discount]]</f>
        <v>2359764</v>
      </c>
    </row>
    <row r="1745" spans="1:17">
      <c r="A1745" t="s">
        <v>33</v>
      </c>
      <c r="B1745" t="s">
        <v>942</v>
      </c>
      <c r="C1745" t="s">
        <v>97</v>
      </c>
      <c r="D1745" t="s">
        <v>20</v>
      </c>
      <c r="E1745" s="6" t="s">
        <v>63</v>
      </c>
      <c r="F1745" t="s">
        <v>16</v>
      </c>
      <c r="G1745">
        <v>4.5</v>
      </c>
      <c r="H1745" s="2">
        <v>54900</v>
      </c>
      <c r="I1745" s="2">
        <v>54900</v>
      </c>
      <c r="J1745" t="s">
        <v>943</v>
      </c>
      <c r="K1745">
        <v>0</v>
      </c>
      <c r="L1745">
        <v>0</v>
      </c>
      <c r="M1745">
        <f t="shared" ca="1" si="27"/>
        <v>369</v>
      </c>
      <c r="N1745" s="2">
        <f ca="1" xml:space="preserve"> Table7[[#This Row],[Selling Price]] * Table7[[#This Row],[Units sold (Anually)]]</f>
        <v>20258100</v>
      </c>
      <c r="O1745" s="2">
        <f ca="1" xml:space="preserve"> (-Table7[[#This Row],[Original Price]] - Table7[[#This Row],[Selling Price]])  * Table7[[#This Row],[Units sold (Anually)]]</f>
        <v>-40516200</v>
      </c>
      <c r="P1745" s="2">
        <f ca="1" xml:space="preserve"> (Table7[[#This Row],[Original Price]] - Table7[[#This Row],[Selling Price]]) * Table7[[#This Row],[Units sold (Anually)]]</f>
        <v>0</v>
      </c>
      <c r="Q1745" s="2">
        <f ca="1" xml:space="preserve"> Table7[[#This Row],[Sales]] - Table7[[#This Row],[Discount]]</f>
        <v>20258100</v>
      </c>
    </row>
    <row r="1746" spans="1:17">
      <c r="A1746" t="s">
        <v>33</v>
      </c>
      <c r="B1746" t="s">
        <v>1253</v>
      </c>
      <c r="C1746" t="s">
        <v>164</v>
      </c>
      <c r="D1746" t="s">
        <v>36</v>
      </c>
      <c r="E1746" s="6" t="s">
        <v>63</v>
      </c>
      <c r="F1746" t="s">
        <v>16</v>
      </c>
      <c r="G1746">
        <v>4.5</v>
      </c>
      <c r="H1746" s="2">
        <v>71999</v>
      </c>
      <c r="I1746" s="2">
        <v>74900</v>
      </c>
      <c r="J1746" t="s">
        <v>1254</v>
      </c>
      <c r="K1746">
        <v>2901</v>
      </c>
      <c r="L1746">
        <v>3.87316421895861</v>
      </c>
      <c r="M1746">
        <f t="shared" ca="1" si="27"/>
        <v>243</v>
      </c>
      <c r="N1746" s="2">
        <f ca="1" xml:space="preserve"> Table7[[#This Row],[Selling Price]] * Table7[[#This Row],[Units sold (Anually)]]</f>
        <v>17495757</v>
      </c>
      <c r="O1746" s="2">
        <f ca="1" xml:space="preserve"> (-Table7[[#This Row],[Original Price]] - Table7[[#This Row],[Selling Price]])  * Table7[[#This Row],[Units sold (Anually)]]</f>
        <v>-35696457</v>
      </c>
      <c r="P1746" s="2">
        <f ca="1" xml:space="preserve"> (Table7[[#This Row],[Original Price]] - Table7[[#This Row],[Selling Price]]) * Table7[[#This Row],[Units sold (Anually)]]</f>
        <v>704943</v>
      </c>
      <c r="Q1746" s="2">
        <f ca="1" xml:space="preserve"> Table7[[#This Row],[Sales]] - Table7[[#This Row],[Discount]]</f>
        <v>17492856</v>
      </c>
    </row>
    <row r="1747" spans="1:17">
      <c r="A1747" t="s">
        <v>72</v>
      </c>
      <c r="B1747" t="s">
        <v>698</v>
      </c>
      <c r="C1747" t="s">
        <v>644</v>
      </c>
      <c r="D1747" t="s">
        <v>14</v>
      </c>
      <c r="E1747" s="6" t="s">
        <v>15</v>
      </c>
      <c r="F1747" t="s">
        <v>16</v>
      </c>
      <c r="G1747">
        <v>4.3</v>
      </c>
      <c r="H1747" s="2">
        <v>13890</v>
      </c>
      <c r="I1747" s="2">
        <v>13990</v>
      </c>
      <c r="J1747" t="s">
        <v>700</v>
      </c>
      <c r="K1747">
        <v>100</v>
      </c>
      <c r="L1747">
        <v>0.71479628305932796</v>
      </c>
      <c r="M1747">
        <f t="shared" ca="1" si="27"/>
        <v>188</v>
      </c>
      <c r="N1747" s="2">
        <f ca="1" xml:space="preserve"> Table7[[#This Row],[Selling Price]] * Table7[[#This Row],[Units sold (Anually)]]</f>
        <v>2611320</v>
      </c>
      <c r="O1747" s="2">
        <f ca="1" xml:space="preserve"> (-Table7[[#This Row],[Original Price]] - Table7[[#This Row],[Selling Price]])  * Table7[[#This Row],[Units sold (Anually)]]</f>
        <v>-5241440</v>
      </c>
      <c r="P1747" s="2">
        <f ca="1" xml:space="preserve"> (Table7[[#This Row],[Original Price]] - Table7[[#This Row],[Selling Price]]) * Table7[[#This Row],[Units sold (Anually)]]</f>
        <v>18800</v>
      </c>
      <c r="Q1747" s="2">
        <f ca="1" xml:space="preserve"> Table7[[#This Row],[Sales]] - Table7[[#This Row],[Discount]]</f>
        <v>2611220</v>
      </c>
    </row>
    <row r="1748" spans="1:17">
      <c r="A1748" t="s">
        <v>83</v>
      </c>
      <c r="B1748" t="s">
        <v>2048</v>
      </c>
      <c r="C1748" t="s">
        <v>97</v>
      </c>
      <c r="D1748" t="s">
        <v>81</v>
      </c>
      <c r="E1748" s="6" t="s">
        <v>14</v>
      </c>
      <c r="F1748" t="s">
        <v>16</v>
      </c>
      <c r="G1748">
        <v>3.8</v>
      </c>
      <c r="H1748" s="2">
        <v>3549</v>
      </c>
      <c r="I1748" s="2">
        <v>3549</v>
      </c>
      <c r="J1748" t="s">
        <v>2049</v>
      </c>
      <c r="K1748">
        <v>0</v>
      </c>
      <c r="L1748">
        <v>0</v>
      </c>
      <c r="M1748">
        <f t="shared" ca="1" si="27"/>
        <v>310</v>
      </c>
      <c r="N1748" s="2">
        <f ca="1" xml:space="preserve"> Table7[[#This Row],[Selling Price]] * Table7[[#This Row],[Units sold (Anually)]]</f>
        <v>1100190</v>
      </c>
      <c r="O1748" s="2">
        <f ca="1" xml:space="preserve"> (-Table7[[#This Row],[Original Price]] - Table7[[#This Row],[Selling Price]])  * Table7[[#This Row],[Units sold (Anually)]]</f>
        <v>-2200380</v>
      </c>
      <c r="P1748" s="2">
        <f ca="1" xml:space="preserve"> (Table7[[#This Row],[Original Price]] - Table7[[#This Row],[Selling Price]]) * Table7[[#This Row],[Units sold (Anually)]]</f>
        <v>0</v>
      </c>
      <c r="Q1748" s="2">
        <f ca="1" xml:space="preserve"> Table7[[#This Row],[Sales]] - Table7[[#This Row],[Discount]]</f>
        <v>1100190</v>
      </c>
    </row>
    <row r="1749" spans="1:17">
      <c r="A1749" t="s">
        <v>23</v>
      </c>
      <c r="B1749" t="s">
        <v>2050</v>
      </c>
      <c r="C1749" t="s">
        <v>276</v>
      </c>
      <c r="D1749" t="s">
        <v>14</v>
      </c>
      <c r="E1749" s="6" t="s">
        <v>15</v>
      </c>
      <c r="F1749" t="s">
        <v>16</v>
      </c>
      <c r="G1749">
        <v>4.3</v>
      </c>
      <c r="H1749" s="2">
        <v>41999</v>
      </c>
      <c r="I1749" s="2">
        <v>41999</v>
      </c>
      <c r="J1749" t="s">
        <v>2051</v>
      </c>
      <c r="K1749">
        <v>0</v>
      </c>
      <c r="L1749">
        <v>0</v>
      </c>
      <c r="M1749">
        <f t="shared" ca="1" si="27"/>
        <v>343</v>
      </c>
      <c r="N1749" s="2">
        <f ca="1" xml:space="preserve"> Table7[[#This Row],[Selling Price]] * Table7[[#This Row],[Units sold (Anually)]]</f>
        <v>14405657</v>
      </c>
      <c r="O1749" s="2">
        <f ca="1" xml:space="preserve"> (-Table7[[#This Row],[Original Price]] - Table7[[#This Row],[Selling Price]])  * Table7[[#This Row],[Units sold (Anually)]]</f>
        <v>-28811314</v>
      </c>
      <c r="P1749" s="2">
        <f ca="1" xml:space="preserve"> (Table7[[#This Row],[Original Price]] - Table7[[#This Row],[Selling Price]]) * Table7[[#This Row],[Units sold (Anually)]]</f>
        <v>0</v>
      </c>
      <c r="Q1749" s="2">
        <f ca="1" xml:space="preserve"> Table7[[#This Row],[Sales]] - Table7[[#This Row],[Discount]]</f>
        <v>14405657</v>
      </c>
    </row>
    <row r="1750" spans="1:17">
      <c r="A1750" t="s">
        <v>11</v>
      </c>
      <c r="B1750" t="s">
        <v>1288</v>
      </c>
      <c r="C1750" t="s">
        <v>35</v>
      </c>
      <c r="D1750" t="s">
        <v>20</v>
      </c>
      <c r="E1750" s="6" t="s">
        <v>70</v>
      </c>
      <c r="F1750" t="s">
        <v>16</v>
      </c>
      <c r="G1750">
        <v>4</v>
      </c>
      <c r="H1750" s="2">
        <v>8229</v>
      </c>
      <c r="I1750" s="2">
        <v>8229</v>
      </c>
      <c r="J1750" t="s">
        <v>1289</v>
      </c>
      <c r="K1750">
        <v>0</v>
      </c>
      <c r="L1750">
        <v>0</v>
      </c>
      <c r="M1750">
        <f t="shared" ca="1" si="27"/>
        <v>363</v>
      </c>
      <c r="N1750" s="2">
        <f ca="1" xml:space="preserve"> Table7[[#This Row],[Selling Price]] * Table7[[#This Row],[Units sold (Anually)]]</f>
        <v>2987127</v>
      </c>
      <c r="O1750" s="2">
        <f ca="1" xml:space="preserve"> (-Table7[[#This Row],[Original Price]] - Table7[[#This Row],[Selling Price]])  * Table7[[#This Row],[Units sold (Anually)]]</f>
        <v>-5974254</v>
      </c>
      <c r="P1750" s="2">
        <f ca="1" xml:space="preserve"> (Table7[[#This Row],[Original Price]] - Table7[[#This Row],[Selling Price]]) * Table7[[#This Row],[Units sold (Anually)]]</f>
        <v>0</v>
      </c>
      <c r="Q1750" s="2">
        <f ca="1" xml:space="preserve"> Table7[[#This Row],[Sales]] - Table7[[#This Row],[Discount]]</f>
        <v>2987127</v>
      </c>
    </row>
    <row r="1751" spans="1:17">
      <c r="A1751" t="s">
        <v>33</v>
      </c>
      <c r="B1751" t="s">
        <v>419</v>
      </c>
      <c r="C1751" t="s">
        <v>173</v>
      </c>
      <c r="D1751" t="s">
        <v>20</v>
      </c>
      <c r="E1751" s="6" t="s">
        <v>15</v>
      </c>
      <c r="F1751" t="s">
        <v>16</v>
      </c>
      <c r="G1751">
        <v>4.4000000000000004</v>
      </c>
      <c r="H1751" s="2">
        <v>70000</v>
      </c>
      <c r="I1751" s="2">
        <v>70000</v>
      </c>
      <c r="J1751" t="s">
        <v>421</v>
      </c>
      <c r="K1751">
        <v>0</v>
      </c>
      <c r="L1751">
        <v>0</v>
      </c>
      <c r="M1751">
        <f t="shared" ca="1" si="27"/>
        <v>292</v>
      </c>
      <c r="N1751" s="2">
        <f ca="1" xml:space="preserve"> Table7[[#This Row],[Selling Price]] * Table7[[#This Row],[Units sold (Anually)]]</f>
        <v>20440000</v>
      </c>
      <c r="O1751" s="2">
        <f ca="1" xml:space="preserve"> (-Table7[[#This Row],[Original Price]] - Table7[[#This Row],[Selling Price]])  * Table7[[#This Row],[Units sold (Anually)]]</f>
        <v>-40880000</v>
      </c>
      <c r="P1751" s="2">
        <f ca="1" xml:space="preserve"> (Table7[[#This Row],[Original Price]] - Table7[[#This Row],[Selling Price]]) * Table7[[#This Row],[Units sold (Anually)]]</f>
        <v>0</v>
      </c>
      <c r="Q1751" s="2">
        <f ca="1" xml:space="preserve"> Table7[[#This Row],[Sales]] - Table7[[#This Row],[Discount]]</f>
        <v>20440000</v>
      </c>
    </row>
    <row r="1752" spans="1:17">
      <c r="A1752" t="s">
        <v>87</v>
      </c>
      <c r="B1752" t="s">
        <v>384</v>
      </c>
      <c r="C1752" t="s">
        <v>35</v>
      </c>
      <c r="D1752" t="s">
        <v>50</v>
      </c>
      <c r="E1752" s="6" t="s">
        <v>70</v>
      </c>
      <c r="F1752" t="s">
        <v>16</v>
      </c>
      <c r="G1752">
        <v>4.3</v>
      </c>
      <c r="H1752" s="2">
        <v>12999</v>
      </c>
      <c r="I1752" s="2">
        <v>12999</v>
      </c>
      <c r="J1752" t="s">
        <v>385</v>
      </c>
      <c r="K1752">
        <v>0</v>
      </c>
      <c r="L1752">
        <v>0</v>
      </c>
      <c r="M1752">
        <f t="shared" ca="1" si="27"/>
        <v>304</v>
      </c>
      <c r="N1752" s="2">
        <f ca="1" xml:space="preserve"> Table7[[#This Row],[Selling Price]] * Table7[[#This Row],[Units sold (Anually)]]</f>
        <v>3951696</v>
      </c>
      <c r="O1752" s="2">
        <f ca="1" xml:space="preserve"> (-Table7[[#This Row],[Original Price]] - Table7[[#This Row],[Selling Price]])  * Table7[[#This Row],[Units sold (Anually)]]</f>
        <v>-7903392</v>
      </c>
      <c r="P1752" s="2">
        <f ca="1" xml:space="preserve"> (Table7[[#This Row],[Original Price]] - Table7[[#This Row],[Selling Price]]) * Table7[[#This Row],[Units sold (Anually)]]</f>
        <v>0</v>
      </c>
      <c r="Q1752" s="2">
        <f ca="1" xml:space="preserve"> Table7[[#This Row],[Sales]] - Table7[[#This Row],[Discount]]</f>
        <v>3951696</v>
      </c>
    </row>
    <row r="1753" spans="1:17">
      <c r="A1753" t="s">
        <v>18</v>
      </c>
      <c r="B1753">
        <v>5</v>
      </c>
      <c r="C1753" t="s">
        <v>781</v>
      </c>
      <c r="D1753" t="s">
        <v>50</v>
      </c>
      <c r="E1753" s="6" t="s">
        <v>21</v>
      </c>
      <c r="F1753" t="s">
        <v>16</v>
      </c>
      <c r="G1753">
        <v>4.0999999999999996</v>
      </c>
      <c r="H1753" s="2">
        <v>12499</v>
      </c>
      <c r="I1753" s="2">
        <v>12499</v>
      </c>
      <c r="J1753" t="s">
        <v>492</v>
      </c>
      <c r="K1753">
        <v>0</v>
      </c>
      <c r="L1753">
        <v>0</v>
      </c>
      <c r="M1753">
        <f t="shared" ca="1" si="27"/>
        <v>383</v>
      </c>
      <c r="N1753" s="2">
        <f ca="1" xml:space="preserve"> Table7[[#This Row],[Selling Price]] * Table7[[#This Row],[Units sold (Anually)]]</f>
        <v>4787117</v>
      </c>
      <c r="O1753" s="2">
        <f ca="1" xml:space="preserve"> (-Table7[[#This Row],[Original Price]] - Table7[[#This Row],[Selling Price]])  * Table7[[#This Row],[Units sold (Anually)]]</f>
        <v>-9574234</v>
      </c>
      <c r="P1753" s="2">
        <f ca="1" xml:space="preserve"> (Table7[[#This Row],[Original Price]] - Table7[[#This Row],[Selling Price]]) * Table7[[#This Row],[Units sold (Anually)]]</f>
        <v>0</v>
      </c>
      <c r="Q1753" s="2">
        <f ca="1" xml:space="preserve"> Table7[[#This Row],[Sales]] - Table7[[#This Row],[Discount]]</f>
        <v>4787117</v>
      </c>
    </row>
    <row r="1754" spans="1:17">
      <c r="A1754" t="s">
        <v>18</v>
      </c>
      <c r="B1754" t="s">
        <v>963</v>
      </c>
      <c r="C1754" t="s">
        <v>93</v>
      </c>
      <c r="D1754" t="s">
        <v>50</v>
      </c>
      <c r="E1754" s="6" t="s">
        <v>70</v>
      </c>
      <c r="F1754" t="s">
        <v>16</v>
      </c>
      <c r="G1754">
        <v>3.8</v>
      </c>
      <c r="H1754" s="2">
        <v>9999</v>
      </c>
      <c r="I1754" s="2">
        <v>11099</v>
      </c>
      <c r="J1754" t="s">
        <v>964</v>
      </c>
      <c r="K1754">
        <v>1100</v>
      </c>
      <c r="L1754">
        <v>9.91080277502477</v>
      </c>
      <c r="M1754">
        <f t="shared" ca="1" si="27"/>
        <v>399</v>
      </c>
      <c r="N1754" s="2">
        <f ca="1" xml:space="preserve"> Table7[[#This Row],[Selling Price]] * Table7[[#This Row],[Units sold (Anually)]]</f>
        <v>3989601</v>
      </c>
      <c r="O1754" s="2">
        <f ca="1" xml:space="preserve"> (-Table7[[#This Row],[Original Price]] - Table7[[#This Row],[Selling Price]])  * Table7[[#This Row],[Units sold (Anually)]]</f>
        <v>-8418102</v>
      </c>
      <c r="P1754" s="2">
        <f ca="1" xml:space="preserve"> (Table7[[#This Row],[Original Price]] - Table7[[#This Row],[Selling Price]]) * Table7[[#This Row],[Units sold (Anually)]]</f>
        <v>438900</v>
      </c>
      <c r="Q1754" s="2">
        <f ca="1" xml:space="preserve"> Table7[[#This Row],[Sales]] - Table7[[#This Row],[Discount]]</f>
        <v>3988501</v>
      </c>
    </row>
    <row r="1755" spans="1:17">
      <c r="A1755" t="s">
        <v>196</v>
      </c>
      <c r="B1755" t="s">
        <v>2052</v>
      </c>
      <c r="C1755" t="s">
        <v>97</v>
      </c>
      <c r="D1755" t="s">
        <v>81</v>
      </c>
      <c r="E1755" s="6" t="s">
        <v>30</v>
      </c>
      <c r="F1755" t="s">
        <v>16</v>
      </c>
      <c r="G1755">
        <v>3.7</v>
      </c>
      <c r="H1755" s="2">
        <v>14162</v>
      </c>
      <c r="I1755" s="2">
        <v>14162</v>
      </c>
      <c r="J1755" t="s">
        <v>2053</v>
      </c>
      <c r="K1755">
        <v>0</v>
      </c>
      <c r="L1755">
        <v>0</v>
      </c>
      <c r="M1755">
        <f t="shared" ca="1" si="27"/>
        <v>332</v>
      </c>
      <c r="N1755" s="2">
        <f ca="1" xml:space="preserve"> Table7[[#This Row],[Selling Price]] * Table7[[#This Row],[Units sold (Anually)]]</f>
        <v>4701784</v>
      </c>
      <c r="O1755" s="2">
        <f ca="1" xml:space="preserve"> (-Table7[[#This Row],[Original Price]] - Table7[[#This Row],[Selling Price]])  * Table7[[#This Row],[Units sold (Anually)]]</f>
        <v>-9403568</v>
      </c>
      <c r="P1755" s="2">
        <f ca="1" xml:space="preserve"> (Table7[[#This Row],[Original Price]] - Table7[[#This Row],[Selling Price]]) * Table7[[#This Row],[Units sold (Anually)]]</f>
        <v>0</v>
      </c>
      <c r="Q1755" s="2">
        <f ca="1" xml:space="preserve"> Table7[[#This Row],[Sales]] - Table7[[#This Row],[Discount]]</f>
        <v>4701784</v>
      </c>
    </row>
    <row r="1756" spans="1:17">
      <c r="A1756" t="s">
        <v>11</v>
      </c>
      <c r="B1756" t="s">
        <v>1873</v>
      </c>
      <c r="C1756" t="s">
        <v>80</v>
      </c>
      <c r="D1756" t="s">
        <v>20</v>
      </c>
      <c r="E1756" s="6" t="s">
        <v>21</v>
      </c>
      <c r="F1756" t="s">
        <v>16</v>
      </c>
      <c r="G1756">
        <v>4.2</v>
      </c>
      <c r="H1756" s="2">
        <v>6480</v>
      </c>
      <c r="I1756" s="2">
        <v>7990</v>
      </c>
      <c r="J1756" t="s">
        <v>1874</v>
      </c>
      <c r="K1756">
        <v>1510</v>
      </c>
      <c r="L1756">
        <v>18.8986232790988</v>
      </c>
      <c r="M1756">
        <f t="shared" ca="1" si="27"/>
        <v>320</v>
      </c>
      <c r="N1756" s="2">
        <f ca="1" xml:space="preserve"> Table7[[#This Row],[Selling Price]] * Table7[[#This Row],[Units sold (Anually)]]</f>
        <v>2073600</v>
      </c>
      <c r="O1756" s="2">
        <f ca="1" xml:space="preserve"> (-Table7[[#This Row],[Original Price]] - Table7[[#This Row],[Selling Price]])  * Table7[[#This Row],[Units sold (Anually)]]</f>
        <v>-4630400</v>
      </c>
      <c r="P1756" s="2">
        <f ca="1" xml:space="preserve"> (Table7[[#This Row],[Original Price]] - Table7[[#This Row],[Selling Price]]) * Table7[[#This Row],[Units sold (Anually)]]</f>
        <v>483200</v>
      </c>
      <c r="Q1756" s="2">
        <f ca="1" xml:space="preserve"> Table7[[#This Row],[Sales]] - Table7[[#This Row],[Discount]]</f>
        <v>2072090</v>
      </c>
    </row>
    <row r="1757" spans="1:17">
      <c r="A1757" t="s">
        <v>83</v>
      </c>
      <c r="B1757" t="s">
        <v>1628</v>
      </c>
      <c r="C1757" t="s">
        <v>145</v>
      </c>
      <c r="D1757" t="s">
        <v>30</v>
      </c>
      <c r="E1757" s="6" t="s">
        <v>70</v>
      </c>
      <c r="F1757" t="s">
        <v>16</v>
      </c>
      <c r="G1757">
        <v>4.0999999999999996</v>
      </c>
      <c r="H1757" s="2">
        <v>11999</v>
      </c>
      <c r="I1757" s="2">
        <v>11999</v>
      </c>
      <c r="J1757" t="s">
        <v>1629</v>
      </c>
      <c r="K1757">
        <v>0</v>
      </c>
      <c r="L1757">
        <v>0</v>
      </c>
      <c r="M1757">
        <f t="shared" ca="1" si="27"/>
        <v>439</v>
      </c>
      <c r="N1757" s="2">
        <f ca="1" xml:space="preserve"> Table7[[#This Row],[Selling Price]] * Table7[[#This Row],[Units sold (Anually)]]</f>
        <v>5267561</v>
      </c>
      <c r="O1757" s="2">
        <f ca="1" xml:space="preserve"> (-Table7[[#This Row],[Original Price]] - Table7[[#This Row],[Selling Price]])  * Table7[[#This Row],[Units sold (Anually)]]</f>
        <v>-10535122</v>
      </c>
      <c r="P1757" s="2">
        <f ca="1" xml:space="preserve"> (Table7[[#This Row],[Original Price]] - Table7[[#This Row],[Selling Price]]) * Table7[[#This Row],[Units sold (Anually)]]</f>
        <v>0</v>
      </c>
      <c r="Q1757" s="2">
        <f ca="1" xml:space="preserve"> Table7[[#This Row],[Sales]] - Table7[[#This Row],[Discount]]</f>
        <v>5267561</v>
      </c>
    </row>
    <row r="1758" spans="1:17">
      <c r="A1758" t="s">
        <v>23</v>
      </c>
      <c r="B1758" t="s">
        <v>564</v>
      </c>
      <c r="C1758" t="s">
        <v>565</v>
      </c>
      <c r="D1758" t="s">
        <v>30</v>
      </c>
      <c r="E1758" s="6" t="s">
        <v>15</v>
      </c>
      <c r="F1758" t="s">
        <v>16</v>
      </c>
      <c r="G1758">
        <v>4.4000000000000004</v>
      </c>
      <c r="H1758" s="2">
        <v>12499</v>
      </c>
      <c r="I1758" s="2">
        <v>13999</v>
      </c>
      <c r="J1758" t="s">
        <v>566</v>
      </c>
      <c r="K1758">
        <v>1500</v>
      </c>
      <c r="L1758">
        <v>10.715051075076699</v>
      </c>
      <c r="M1758">
        <f t="shared" ca="1" si="27"/>
        <v>494</v>
      </c>
      <c r="N1758" s="2">
        <f ca="1" xml:space="preserve"> Table7[[#This Row],[Selling Price]] * Table7[[#This Row],[Units sold (Anually)]]</f>
        <v>6174506</v>
      </c>
      <c r="O1758" s="2">
        <f ca="1" xml:space="preserve"> (-Table7[[#This Row],[Original Price]] - Table7[[#This Row],[Selling Price]])  * Table7[[#This Row],[Units sold (Anually)]]</f>
        <v>-13090012</v>
      </c>
      <c r="P1758" s="2">
        <f ca="1" xml:space="preserve"> (Table7[[#This Row],[Original Price]] - Table7[[#This Row],[Selling Price]]) * Table7[[#This Row],[Units sold (Anually)]]</f>
        <v>741000</v>
      </c>
      <c r="Q1758" s="2">
        <f ca="1" xml:space="preserve"> Table7[[#This Row],[Sales]] - Table7[[#This Row],[Discount]]</f>
        <v>6173006</v>
      </c>
    </row>
    <row r="1759" spans="1:17">
      <c r="A1759" t="s">
        <v>11</v>
      </c>
      <c r="B1759" t="s">
        <v>896</v>
      </c>
      <c r="C1759" t="s">
        <v>260</v>
      </c>
      <c r="D1759" t="s">
        <v>30</v>
      </c>
      <c r="E1759" s="6" t="s">
        <v>70</v>
      </c>
      <c r="F1759" t="s">
        <v>16</v>
      </c>
      <c r="G1759">
        <v>3.9</v>
      </c>
      <c r="H1759" s="2">
        <v>30495</v>
      </c>
      <c r="I1759" s="2">
        <v>30495</v>
      </c>
      <c r="J1759" t="s">
        <v>898</v>
      </c>
      <c r="K1759">
        <v>0</v>
      </c>
      <c r="L1759">
        <v>0</v>
      </c>
      <c r="M1759">
        <f t="shared" ca="1" si="27"/>
        <v>330</v>
      </c>
      <c r="N1759" s="2">
        <f ca="1" xml:space="preserve"> Table7[[#This Row],[Selling Price]] * Table7[[#This Row],[Units sold (Anually)]]</f>
        <v>10063350</v>
      </c>
      <c r="O1759" s="2">
        <f ca="1" xml:space="preserve"> (-Table7[[#This Row],[Original Price]] - Table7[[#This Row],[Selling Price]])  * Table7[[#This Row],[Units sold (Anually)]]</f>
        <v>-20126700</v>
      </c>
      <c r="P1759" s="2">
        <f ca="1" xml:space="preserve"> (Table7[[#This Row],[Original Price]] - Table7[[#This Row],[Selling Price]]) * Table7[[#This Row],[Units sold (Anually)]]</f>
        <v>0</v>
      </c>
      <c r="Q1759" s="2">
        <f ca="1" xml:space="preserve"> Table7[[#This Row],[Sales]] - Table7[[#This Row],[Discount]]</f>
        <v>10063350</v>
      </c>
    </row>
    <row r="1760" spans="1:17">
      <c r="A1760" t="s">
        <v>23</v>
      </c>
      <c r="B1760">
        <v>1</v>
      </c>
      <c r="C1760" t="s">
        <v>476</v>
      </c>
      <c r="D1760" t="s">
        <v>30</v>
      </c>
      <c r="E1760" s="6" t="s">
        <v>31</v>
      </c>
      <c r="F1760" t="s">
        <v>16</v>
      </c>
      <c r="G1760">
        <v>4.4000000000000004</v>
      </c>
      <c r="H1760" s="2">
        <v>9490</v>
      </c>
      <c r="I1760" s="2">
        <v>9490</v>
      </c>
      <c r="J1760" t="s">
        <v>95</v>
      </c>
      <c r="K1760">
        <v>0</v>
      </c>
      <c r="L1760">
        <v>0</v>
      </c>
      <c r="M1760">
        <f t="shared" ca="1" si="27"/>
        <v>107</v>
      </c>
      <c r="N1760" s="2">
        <f ca="1" xml:space="preserve"> Table7[[#This Row],[Selling Price]] * Table7[[#This Row],[Units sold (Anually)]]</f>
        <v>1015430</v>
      </c>
      <c r="O1760" s="2">
        <f ca="1" xml:space="preserve"> (-Table7[[#This Row],[Original Price]] - Table7[[#This Row],[Selling Price]])  * Table7[[#This Row],[Units sold (Anually)]]</f>
        <v>-2030860</v>
      </c>
      <c r="P1760" s="2">
        <f ca="1" xml:space="preserve"> (Table7[[#This Row],[Original Price]] - Table7[[#This Row],[Selling Price]]) * Table7[[#This Row],[Units sold (Anually)]]</f>
        <v>0</v>
      </c>
      <c r="Q1760" s="2">
        <f ca="1" xml:space="preserve"> Table7[[#This Row],[Sales]] - Table7[[#This Row],[Discount]]</f>
        <v>1015430</v>
      </c>
    </row>
    <row r="1761" spans="1:17">
      <c r="A1761" t="s">
        <v>38</v>
      </c>
      <c r="B1761" t="s">
        <v>327</v>
      </c>
      <c r="C1761" t="s">
        <v>35</v>
      </c>
      <c r="D1761" t="s">
        <v>30</v>
      </c>
      <c r="E1761" s="6" t="s">
        <v>31</v>
      </c>
      <c r="F1761" t="s">
        <v>16</v>
      </c>
      <c r="G1761">
        <v>4.0999999999999996</v>
      </c>
      <c r="H1761" s="2">
        <v>16499</v>
      </c>
      <c r="I1761" s="2">
        <v>16499</v>
      </c>
      <c r="J1761" t="s">
        <v>328</v>
      </c>
      <c r="K1761">
        <v>0</v>
      </c>
      <c r="L1761">
        <v>0</v>
      </c>
      <c r="M1761">
        <f t="shared" ca="1" si="27"/>
        <v>233</v>
      </c>
      <c r="N1761" s="2">
        <f ca="1" xml:space="preserve"> Table7[[#This Row],[Selling Price]] * Table7[[#This Row],[Units sold (Anually)]]</f>
        <v>3844267</v>
      </c>
      <c r="O1761" s="2">
        <f ca="1" xml:space="preserve"> (-Table7[[#This Row],[Original Price]] - Table7[[#This Row],[Selling Price]])  * Table7[[#This Row],[Units sold (Anually)]]</f>
        <v>-7688534</v>
      </c>
      <c r="P1761" s="2">
        <f ca="1" xml:space="preserve"> (Table7[[#This Row],[Original Price]] - Table7[[#This Row],[Selling Price]]) * Table7[[#This Row],[Units sold (Anually)]]</f>
        <v>0</v>
      </c>
      <c r="Q1761" s="2">
        <f ca="1" xml:space="preserve"> Table7[[#This Row],[Sales]] - Table7[[#This Row],[Discount]]</f>
        <v>3844267</v>
      </c>
    </row>
    <row r="1762" spans="1:17">
      <c r="A1762" t="s">
        <v>11</v>
      </c>
      <c r="B1762" t="s">
        <v>880</v>
      </c>
      <c r="C1762" t="s">
        <v>2054</v>
      </c>
      <c r="D1762" t="s">
        <v>14</v>
      </c>
      <c r="E1762" s="6" t="s">
        <v>15</v>
      </c>
      <c r="F1762" t="s">
        <v>16</v>
      </c>
      <c r="G1762">
        <v>4.3</v>
      </c>
      <c r="H1762" s="2">
        <v>69999</v>
      </c>
      <c r="I1762" s="2">
        <v>83999</v>
      </c>
      <c r="J1762" t="s">
        <v>882</v>
      </c>
      <c r="K1762">
        <v>14000</v>
      </c>
      <c r="L1762">
        <v>16.666865081727099</v>
      </c>
      <c r="M1762">
        <f t="shared" ca="1" si="27"/>
        <v>271</v>
      </c>
      <c r="N1762" s="2">
        <f ca="1" xml:space="preserve"> Table7[[#This Row],[Selling Price]] * Table7[[#This Row],[Units sold (Anually)]]</f>
        <v>18969729</v>
      </c>
      <c r="O1762" s="2">
        <f ca="1" xml:space="preserve"> (-Table7[[#This Row],[Original Price]] - Table7[[#This Row],[Selling Price]])  * Table7[[#This Row],[Units sold (Anually)]]</f>
        <v>-41733458</v>
      </c>
      <c r="P1762" s="2">
        <f ca="1" xml:space="preserve"> (Table7[[#This Row],[Original Price]] - Table7[[#This Row],[Selling Price]]) * Table7[[#This Row],[Units sold (Anually)]]</f>
        <v>3794000</v>
      </c>
      <c r="Q1762" s="2">
        <f ca="1" xml:space="preserve"> Table7[[#This Row],[Sales]] - Table7[[#This Row],[Discount]]</f>
        <v>18955729</v>
      </c>
    </row>
    <row r="1763" spans="1:17">
      <c r="A1763" t="s">
        <v>23</v>
      </c>
      <c r="B1763">
        <v>7</v>
      </c>
      <c r="C1763" t="s">
        <v>2055</v>
      </c>
      <c r="D1763" t="s">
        <v>45</v>
      </c>
      <c r="E1763" s="6" t="s">
        <v>31</v>
      </c>
      <c r="F1763" t="s">
        <v>16</v>
      </c>
      <c r="G1763">
        <v>4.3</v>
      </c>
      <c r="H1763" s="2">
        <v>14999</v>
      </c>
      <c r="I1763" s="2">
        <v>17999</v>
      </c>
      <c r="J1763" t="s">
        <v>2056</v>
      </c>
      <c r="K1763">
        <v>3000</v>
      </c>
      <c r="L1763">
        <v>16.6675926440357</v>
      </c>
      <c r="M1763">
        <f t="shared" ca="1" si="27"/>
        <v>188</v>
      </c>
      <c r="N1763" s="2">
        <f ca="1" xml:space="preserve"> Table7[[#This Row],[Selling Price]] * Table7[[#This Row],[Units sold (Anually)]]</f>
        <v>2819812</v>
      </c>
      <c r="O1763" s="2">
        <f ca="1" xml:space="preserve"> (-Table7[[#This Row],[Original Price]] - Table7[[#This Row],[Selling Price]])  * Table7[[#This Row],[Units sold (Anually)]]</f>
        <v>-6203624</v>
      </c>
      <c r="P1763" s="2">
        <f ca="1" xml:space="preserve"> (Table7[[#This Row],[Original Price]] - Table7[[#This Row],[Selling Price]]) * Table7[[#This Row],[Units sold (Anually)]]</f>
        <v>564000</v>
      </c>
      <c r="Q1763" s="2">
        <f ca="1" xml:space="preserve"> Table7[[#This Row],[Sales]] - Table7[[#This Row],[Discount]]</f>
        <v>2816812</v>
      </c>
    </row>
    <row r="1764" spans="1:17">
      <c r="A1764" t="s">
        <v>91</v>
      </c>
      <c r="B1764" t="s">
        <v>428</v>
      </c>
      <c r="C1764" t="s">
        <v>429</v>
      </c>
      <c r="D1764" t="s">
        <v>30</v>
      </c>
      <c r="E1764" s="6" t="s">
        <v>31</v>
      </c>
      <c r="F1764" t="s">
        <v>16</v>
      </c>
      <c r="G1764">
        <v>4.0999999999999996</v>
      </c>
      <c r="H1764" s="2">
        <v>8799</v>
      </c>
      <c r="I1764" s="2">
        <v>11999</v>
      </c>
      <c r="J1764" t="s">
        <v>430</v>
      </c>
      <c r="K1764">
        <v>3200</v>
      </c>
      <c r="L1764">
        <v>26.668889074089499</v>
      </c>
      <c r="M1764">
        <f t="shared" ca="1" si="27"/>
        <v>375</v>
      </c>
      <c r="N1764" s="2">
        <f ca="1" xml:space="preserve"> Table7[[#This Row],[Selling Price]] * Table7[[#This Row],[Units sold (Anually)]]</f>
        <v>3299625</v>
      </c>
      <c r="O1764" s="2">
        <f ca="1" xml:space="preserve"> (-Table7[[#This Row],[Original Price]] - Table7[[#This Row],[Selling Price]])  * Table7[[#This Row],[Units sold (Anually)]]</f>
        <v>-7799250</v>
      </c>
      <c r="P1764" s="2">
        <f ca="1" xml:space="preserve"> (Table7[[#This Row],[Original Price]] - Table7[[#This Row],[Selling Price]]) * Table7[[#This Row],[Units sold (Anually)]]</f>
        <v>1200000</v>
      </c>
      <c r="Q1764" s="2">
        <f ca="1" xml:space="preserve"> Table7[[#This Row],[Sales]] - Table7[[#This Row],[Discount]]</f>
        <v>3296425</v>
      </c>
    </row>
    <row r="1765" spans="1:17">
      <c r="A1765" t="s">
        <v>67</v>
      </c>
      <c r="B1765" t="s">
        <v>243</v>
      </c>
      <c r="C1765" t="s">
        <v>244</v>
      </c>
      <c r="D1765" t="s">
        <v>50</v>
      </c>
      <c r="E1765" s="6" t="s">
        <v>70</v>
      </c>
      <c r="F1765" t="s">
        <v>16</v>
      </c>
      <c r="G1765">
        <v>4.4000000000000004</v>
      </c>
      <c r="H1765" s="2">
        <v>14995</v>
      </c>
      <c r="I1765" s="2">
        <v>14995</v>
      </c>
      <c r="J1765" t="s">
        <v>245</v>
      </c>
      <c r="K1765">
        <v>0</v>
      </c>
      <c r="L1765">
        <v>0</v>
      </c>
      <c r="M1765">
        <f t="shared" ca="1" si="27"/>
        <v>493</v>
      </c>
      <c r="N1765" s="2">
        <f ca="1" xml:space="preserve"> Table7[[#This Row],[Selling Price]] * Table7[[#This Row],[Units sold (Anually)]]</f>
        <v>7392535</v>
      </c>
      <c r="O1765" s="2">
        <f ca="1" xml:space="preserve"> (-Table7[[#This Row],[Original Price]] - Table7[[#This Row],[Selling Price]])  * Table7[[#This Row],[Units sold (Anually)]]</f>
        <v>-14785070</v>
      </c>
      <c r="P1765" s="2">
        <f ca="1" xml:space="preserve"> (Table7[[#This Row],[Original Price]] - Table7[[#This Row],[Selling Price]]) * Table7[[#This Row],[Units sold (Anually)]]</f>
        <v>0</v>
      </c>
      <c r="Q1765" s="2">
        <f ca="1" xml:space="preserve"> Table7[[#This Row],[Sales]] - Table7[[#This Row],[Discount]]</f>
        <v>7392535</v>
      </c>
    </row>
    <row r="1766" spans="1:17">
      <c r="A1766" t="s">
        <v>72</v>
      </c>
      <c r="B1766" t="s">
        <v>1858</v>
      </c>
      <c r="C1766" t="s">
        <v>682</v>
      </c>
      <c r="D1766" t="s">
        <v>30</v>
      </c>
      <c r="E1766" s="6" t="s">
        <v>31</v>
      </c>
      <c r="F1766" t="s">
        <v>16</v>
      </c>
      <c r="G1766">
        <v>4.0999999999999996</v>
      </c>
      <c r="H1766" s="2">
        <v>14449</v>
      </c>
      <c r="I1766" s="2">
        <v>14449</v>
      </c>
      <c r="J1766" t="s">
        <v>1860</v>
      </c>
      <c r="K1766">
        <v>0</v>
      </c>
      <c r="L1766">
        <v>0</v>
      </c>
      <c r="M1766">
        <f t="shared" ca="1" si="27"/>
        <v>207</v>
      </c>
      <c r="N1766" s="2">
        <f ca="1" xml:space="preserve"> Table7[[#This Row],[Selling Price]] * Table7[[#This Row],[Units sold (Anually)]]</f>
        <v>2990943</v>
      </c>
      <c r="O1766" s="2">
        <f ca="1" xml:space="preserve"> (-Table7[[#This Row],[Original Price]] - Table7[[#This Row],[Selling Price]])  * Table7[[#This Row],[Units sold (Anually)]]</f>
        <v>-5981886</v>
      </c>
      <c r="P1766" s="2">
        <f ca="1" xml:space="preserve"> (Table7[[#This Row],[Original Price]] - Table7[[#This Row],[Selling Price]]) * Table7[[#This Row],[Units sold (Anually)]]</f>
        <v>0</v>
      </c>
      <c r="Q1766" s="2">
        <f ca="1" xml:space="preserve"> Table7[[#This Row],[Sales]] - Table7[[#This Row],[Discount]]</f>
        <v>2990943</v>
      </c>
    </row>
    <row r="1767" spans="1:17">
      <c r="A1767" t="s">
        <v>23</v>
      </c>
      <c r="B1767" t="s">
        <v>137</v>
      </c>
      <c r="C1767" t="s">
        <v>294</v>
      </c>
      <c r="D1767" t="s">
        <v>277</v>
      </c>
      <c r="E1767" s="6" t="s">
        <v>63</v>
      </c>
      <c r="F1767" t="s">
        <v>16</v>
      </c>
      <c r="G1767">
        <v>4.2</v>
      </c>
      <c r="H1767" s="2">
        <v>32999</v>
      </c>
      <c r="I1767" s="2">
        <v>34999</v>
      </c>
      <c r="J1767" t="s">
        <v>138</v>
      </c>
      <c r="K1767">
        <v>2000</v>
      </c>
      <c r="L1767">
        <v>5.7144489842566903</v>
      </c>
      <c r="M1767">
        <f t="shared" ca="1" si="27"/>
        <v>334</v>
      </c>
      <c r="N1767" s="2">
        <f ca="1" xml:space="preserve"> Table7[[#This Row],[Selling Price]] * Table7[[#This Row],[Units sold (Anually)]]</f>
        <v>11021666</v>
      </c>
      <c r="O1767" s="2">
        <f ca="1" xml:space="preserve"> (-Table7[[#This Row],[Original Price]] - Table7[[#This Row],[Selling Price]])  * Table7[[#This Row],[Units sold (Anually)]]</f>
        <v>-22711332</v>
      </c>
      <c r="P1767" s="2">
        <f ca="1" xml:space="preserve"> (Table7[[#This Row],[Original Price]] - Table7[[#This Row],[Selling Price]]) * Table7[[#This Row],[Units sold (Anually)]]</f>
        <v>668000</v>
      </c>
      <c r="Q1767" s="2">
        <f ca="1" xml:space="preserve"> Table7[[#This Row],[Sales]] - Table7[[#This Row],[Discount]]</f>
        <v>11019666</v>
      </c>
    </row>
    <row r="1768" spans="1:17">
      <c r="A1768" t="s">
        <v>196</v>
      </c>
      <c r="B1768" t="s">
        <v>2037</v>
      </c>
      <c r="C1768" t="s">
        <v>2057</v>
      </c>
      <c r="D1768" t="s">
        <v>20</v>
      </c>
      <c r="E1768" s="6" t="s">
        <v>21</v>
      </c>
      <c r="F1768" t="s">
        <v>16</v>
      </c>
      <c r="G1768">
        <v>4.0999999999999996</v>
      </c>
      <c r="H1768" s="2">
        <v>9990</v>
      </c>
      <c r="I1768" s="2">
        <v>9990</v>
      </c>
      <c r="J1768" t="s">
        <v>2038</v>
      </c>
      <c r="K1768">
        <v>0</v>
      </c>
      <c r="L1768">
        <v>0</v>
      </c>
      <c r="M1768">
        <f t="shared" ca="1" si="27"/>
        <v>270</v>
      </c>
      <c r="N1768" s="2">
        <f ca="1" xml:space="preserve"> Table7[[#This Row],[Selling Price]] * Table7[[#This Row],[Units sold (Anually)]]</f>
        <v>2697300</v>
      </c>
      <c r="O1768" s="2">
        <f ca="1" xml:space="preserve"> (-Table7[[#This Row],[Original Price]] - Table7[[#This Row],[Selling Price]])  * Table7[[#This Row],[Units sold (Anually)]]</f>
        <v>-5394600</v>
      </c>
      <c r="P1768" s="2">
        <f ca="1" xml:space="preserve"> (Table7[[#This Row],[Original Price]] - Table7[[#This Row],[Selling Price]]) * Table7[[#This Row],[Units sold (Anually)]]</f>
        <v>0</v>
      </c>
      <c r="Q1768" s="2">
        <f ca="1" xml:space="preserve"> Table7[[#This Row],[Sales]] - Table7[[#This Row],[Discount]]</f>
        <v>2697300</v>
      </c>
    </row>
    <row r="1769" spans="1:17">
      <c r="A1769" t="s">
        <v>87</v>
      </c>
      <c r="B1769" t="s">
        <v>1335</v>
      </c>
      <c r="C1769" t="s">
        <v>35</v>
      </c>
      <c r="D1769" t="s">
        <v>45</v>
      </c>
      <c r="E1769" s="6" t="s">
        <v>31</v>
      </c>
      <c r="F1769" t="s">
        <v>16</v>
      </c>
      <c r="G1769">
        <v>4.3</v>
      </c>
      <c r="H1769" s="2">
        <v>35999</v>
      </c>
      <c r="I1769" s="2">
        <v>35999</v>
      </c>
      <c r="J1769" t="s">
        <v>1336</v>
      </c>
      <c r="K1769">
        <v>0</v>
      </c>
      <c r="L1769">
        <v>0</v>
      </c>
      <c r="M1769">
        <f t="shared" ca="1" si="27"/>
        <v>287</v>
      </c>
      <c r="N1769" s="2">
        <f ca="1" xml:space="preserve"> Table7[[#This Row],[Selling Price]] * Table7[[#This Row],[Units sold (Anually)]]</f>
        <v>10331713</v>
      </c>
      <c r="O1769" s="2">
        <f ca="1" xml:space="preserve"> (-Table7[[#This Row],[Original Price]] - Table7[[#This Row],[Selling Price]])  * Table7[[#This Row],[Units sold (Anually)]]</f>
        <v>-20663426</v>
      </c>
      <c r="P1769" s="2">
        <f ca="1" xml:space="preserve"> (Table7[[#This Row],[Original Price]] - Table7[[#This Row],[Selling Price]]) * Table7[[#This Row],[Units sold (Anually)]]</f>
        <v>0</v>
      </c>
      <c r="Q1769" s="2">
        <f ca="1" xml:space="preserve"> Table7[[#This Row],[Sales]] - Table7[[#This Row],[Discount]]</f>
        <v>10331713</v>
      </c>
    </row>
    <row r="1770" spans="1:17">
      <c r="A1770" t="s">
        <v>91</v>
      </c>
      <c r="B1770" t="s">
        <v>2058</v>
      </c>
      <c r="C1770" t="s">
        <v>35</v>
      </c>
      <c r="D1770" t="s">
        <v>20</v>
      </c>
      <c r="E1770" s="6" t="s">
        <v>21</v>
      </c>
      <c r="F1770" t="s">
        <v>16</v>
      </c>
      <c r="G1770">
        <v>4</v>
      </c>
      <c r="H1770" s="2">
        <v>6999</v>
      </c>
      <c r="I1770" s="2">
        <v>13499</v>
      </c>
      <c r="J1770" t="s">
        <v>2059</v>
      </c>
      <c r="K1770">
        <v>6500</v>
      </c>
      <c r="L1770">
        <v>48.151714941847501</v>
      </c>
      <c r="M1770">
        <f t="shared" ca="1" si="27"/>
        <v>485</v>
      </c>
      <c r="N1770" s="2">
        <f ca="1" xml:space="preserve"> Table7[[#This Row],[Selling Price]] * Table7[[#This Row],[Units sold (Anually)]]</f>
        <v>3394515</v>
      </c>
      <c r="O1770" s="2">
        <f ca="1" xml:space="preserve"> (-Table7[[#This Row],[Original Price]] - Table7[[#This Row],[Selling Price]])  * Table7[[#This Row],[Units sold (Anually)]]</f>
        <v>-9941530</v>
      </c>
      <c r="P1770" s="2">
        <f ca="1" xml:space="preserve"> (Table7[[#This Row],[Original Price]] - Table7[[#This Row],[Selling Price]]) * Table7[[#This Row],[Units sold (Anually)]]</f>
        <v>3152500</v>
      </c>
      <c r="Q1770" s="2">
        <f ca="1" xml:space="preserve"> Table7[[#This Row],[Sales]] - Table7[[#This Row],[Discount]]</f>
        <v>3388015</v>
      </c>
    </row>
    <row r="1771" spans="1:17">
      <c r="A1771" t="s">
        <v>18</v>
      </c>
      <c r="B1771">
        <v>8.1</v>
      </c>
      <c r="C1771" t="s">
        <v>1422</v>
      </c>
      <c r="D1771" t="s">
        <v>45</v>
      </c>
      <c r="E1771" s="6" t="s">
        <v>15</v>
      </c>
      <c r="F1771" t="s">
        <v>16</v>
      </c>
      <c r="G1771">
        <v>4.3</v>
      </c>
      <c r="H1771" s="2">
        <v>21999</v>
      </c>
      <c r="I1771" s="2">
        <v>31999</v>
      </c>
      <c r="J1771" t="s">
        <v>833</v>
      </c>
      <c r="K1771">
        <v>10000</v>
      </c>
      <c r="L1771">
        <v>31.2509765930185</v>
      </c>
      <c r="M1771">
        <f t="shared" ca="1" si="27"/>
        <v>101</v>
      </c>
      <c r="N1771" s="2">
        <f ca="1" xml:space="preserve"> Table7[[#This Row],[Selling Price]] * Table7[[#This Row],[Units sold (Anually)]]</f>
        <v>2221899</v>
      </c>
      <c r="O1771" s="2">
        <f ca="1" xml:space="preserve"> (-Table7[[#This Row],[Original Price]] - Table7[[#This Row],[Selling Price]])  * Table7[[#This Row],[Units sold (Anually)]]</f>
        <v>-5453798</v>
      </c>
      <c r="P1771" s="2">
        <f ca="1" xml:space="preserve"> (Table7[[#This Row],[Original Price]] - Table7[[#This Row],[Selling Price]]) * Table7[[#This Row],[Units sold (Anually)]]</f>
        <v>1010000</v>
      </c>
      <c r="Q1771" s="2">
        <f ca="1" xml:space="preserve"> Table7[[#This Row],[Sales]] - Table7[[#This Row],[Discount]]</f>
        <v>2211899</v>
      </c>
    </row>
    <row r="1772" spans="1:17">
      <c r="A1772" t="s">
        <v>11</v>
      </c>
      <c r="B1772" t="s">
        <v>636</v>
      </c>
      <c r="C1772" t="s">
        <v>89</v>
      </c>
      <c r="D1772" t="s">
        <v>191</v>
      </c>
      <c r="E1772" s="6" t="s">
        <v>30</v>
      </c>
      <c r="F1772" t="s">
        <v>16</v>
      </c>
      <c r="G1772">
        <v>4</v>
      </c>
      <c r="H1772" s="2">
        <v>7454</v>
      </c>
      <c r="I1772" s="2">
        <v>7454</v>
      </c>
      <c r="J1772" t="s">
        <v>637</v>
      </c>
      <c r="K1772">
        <v>0</v>
      </c>
      <c r="L1772">
        <v>0</v>
      </c>
      <c r="M1772">
        <f t="shared" ca="1" si="27"/>
        <v>295</v>
      </c>
      <c r="N1772" s="2">
        <f ca="1" xml:space="preserve"> Table7[[#This Row],[Selling Price]] * Table7[[#This Row],[Units sold (Anually)]]</f>
        <v>2198930</v>
      </c>
      <c r="O1772" s="2">
        <f ca="1" xml:space="preserve"> (-Table7[[#This Row],[Original Price]] - Table7[[#This Row],[Selling Price]])  * Table7[[#This Row],[Units sold (Anually)]]</f>
        <v>-4397860</v>
      </c>
      <c r="P1772" s="2">
        <f ca="1" xml:space="preserve"> (Table7[[#This Row],[Original Price]] - Table7[[#This Row],[Selling Price]]) * Table7[[#This Row],[Units sold (Anually)]]</f>
        <v>0</v>
      </c>
      <c r="Q1772" s="2">
        <f ca="1" xml:space="preserve"> Table7[[#This Row],[Sales]] - Table7[[#This Row],[Discount]]</f>
        <v>2198930</v>
      </c>
    </row>
    <row r="1773" spans="1:17">
      <c r="A1773" t="s">
        <v>72</v>
      </c>
      <c r="B1773" t="s">
        <v>585</v>
      </c>
      <c r="C1773" t="s">
        <v>586</v>
      </c>
      <c r="D1773" t="s">
        <v>14</v>
      </c>
      <c r="E1773" s="6" t="s">
        <v>15</v>
      </c>
      <c r="F1773" t="s">
        <v>16</v>
      </c>
      <c r="G1773">
        <v>4.3</v>
      </c>
      <c r="H1773" s="2">
        <v>39990</v>
      </c>
      <c r="I1773" s="2">
        <v>39990</v>
      </c>
      <c r="J1773" t="s">
        <v>587</v>
      </c>
      <c r="K1773">
        <v>0</v>
      </c>
      <c r="L1773">
        <v>0</v>
      </c>
      <c r="M1773">
        <f t="shared" ca="1" si="27"/>
        <v>257</v>
      </c>
      <c r="N1773" s="2">
        <f ca="1" xml:space="preserve"> Table7[[#This Row],[Selling Price]] * Table7[[#This Row],[Units sold (Anually)]]</f>
        <v>10277430</v>
      </c>
      <c r="O1773" s="2">
        <f ca="1" xml:space="preserve"> (-Table7[[#This Row],[Original Price]] - Table7[[#This Row],[Selling Price]])  * Table7[[#This Row],[Units sold (Anually)]]</f>
        <v>-20554860</v>
      </c>
      <c r="P1773" s="2">
        <f ca="1" xml:space="preserve"> (Table7[[#This Row],[Original Price]] - Table7[[#This Row],[Selling Price]]) * Table7[[#This Row],[Units sold (Anually)]]</f>
        <v>0</v>
      </c>
      <c r="Q1773" s="2">
        <f ca="1" xml:space="preserve"> Table7[[#This Row],[Sales]] - Table7[[#This Row],[Discount]]</f>
        <v>10277430</v>
      </c>
    </row>
    <row r="1774" spans="1:17">
      <c r="A1774" t="s">
        <v>23</v>
      </c>
      <c r="B1774" t="s">
        <v>141</v>
      </c>
      <c r="C1774" t="s">
        <v>2060</v>
      </c>
      <c r="D1774" t="s">
        <v>30</v>
      </c>
      <c r="E1774" s="6" t="s">
        <v>15</v>
      </c>
      <c r="F1774" t="s">
        <v>16</v>
      </c>
      <c r="G1774">
        <v>4.5</v>
      </c>
      <c r="H1774" s="2">
        <v>11999</v>
      </c>
      <c r="I1774" s="2">
        <v>12999</v>
      </c>
      <c r="J1774" t="s">
        <v>143</v>
      </c>
      <c r="K1774">
        <v>1000</v>
      </c>
      <c r="L1774">
        <v>7.69289945380413</v>
      </c>
      <c r="M1774">
        <f t="shared" ca="1" si="27"/>
        <v>159</v>
      </c>
      <c r="N1774" s="2">
        <f ca="1" xml:space="preserve"> Table7[[#This Row],[Selling Price]] * Table7[[#This Row],[Units sold (Anually)]]</f>
        <v>1907841</v>
      </c>
      <c r="O1774" s="2">
        <f ca="1" xml:space="preserve"> (-Table7[[#This Row],[Original Price]] - Table7[[#This Row],[Selling Price]])  * Table7[[#This Row],[Units sold (Anually)]]</f>
        <v>-3974682</v>
      </c>
      <c r="P1774" s="2">
        <f ca="1" xml:space="preserve"> (Table7[[#This Row],[Original Price]] - Table7[[#This Row],[Selling Price]]) * Table7[[#This Row],[Units sold (Anually)]]</f>
        <v>159000</v>
      </c>
      <c r="Q1774" s="2">
        <f ca="1" xml:space="preserve"> Table7[[#This Row],[Sales]] - Table7[[#This Row],[Discount]]</f>
        <v>1906841</v>
      </c>
    </row>
    <row r="1775" spans="1:17">
      <c r="A1775" t="s">
        <v>18</v>
      </c>
      <c r="B1775" t="s">
        <v>2061</v>
      </c>
      <c r="C1775" t="s">
        <v>97</v>
      </c>
      <c r="D1775" t="s">
        <v>50</v>
      </c>
      <c r="E1775" s="6" t="s">
        <v>70</v>
      </c>
      <c r="F1775" t="s">
        <v>16</v>
      </c>
      <c r="G1775">
        <v>4.2</v>
      </c>
      <c r="H1775" s="2">
        <v>7399</v>
      </c>
      <c r="I1775" s="2">
        <v>7399</v>
      </c>
      <c r="J1775" t="s">
        <v>2062</v>
      </c>
      <c r="K1775">
        <v>0</v>
      </c>
      <c r="L1775">
        <v>0</v>
      </c>
      <c r="M1775">
        <f t="shared" ca="1" si="27"/>
        <v>205</v>
      </c>
      <c r="N1775" s="2">
        <f ca="1" xml:space="preserve"> Table7[[#This Row],[Selling Price]] * Table7[[#This Row],[Units sold (Anually)]]</f>
        <v>1516795</v>
      </c>
      <c r="O1775" s="2">
        <f ca="1" xml:space="preserve"> (-Table7[[#This Row],[Original Price]] - Table7[[#This Row],[Selling Price]])  * Table7[[#This Row],[Units sold (Anually)]]</f>
        <v>-3033590</v>
      </c>
      <c r="P1775" s="2">
        <f ca="1" xml:space="preserve"> (Table7[[#This Row],[Original Price]] - Table7[[#This Row],[Selling Price]]) * Table7[[#This Row],[Units sold (Anually)]]</f>
        <v>0</v>
      </c>
      <c r="Q1775" s="2">
        <f ca="1" xml:space="preserve"> Table7[[#This Row],[Sales]] - Table7[[#This Row],[Discount]]</f>
        <v>1516795</v>
      </c>
    </row>
    <row r="1776" spans="1:17">
      <c r="A1776" t="s">
        <v>11</v>
      </c>
      <c r="B1776" t="s">
        <v>1728</v>
      </c>
      <c r="C1776" t="s">
        <v>1999</v>
      </c>
      <c r="D1776" t="s">
        <v>45</v>
      </c>
      <c r="E1776" s="6" t="s">
        <v>15</v>
      </c>
      <c r="F1776" t="s">
        <v>16</v>
      </c>
      <c r="G1776">
        <v>4.2</v>
      </c>
      <c r="H1776" s="2">
        <v>15990</v>
      </c>
      <c r="I1776" s="2">
        <v>15990</v>
      </c>
      <c r="J1776" t="s">
        <v>1729</v>
      </c>
      <c r="K1776">
        <v>0</v>
      </c>
      <c r="L1776">
        <v>0</v>
      </c>
      <c r="M1776">
        <f t="shared" ca="1" si="27"/>
        <v>447</v>
      </c>
      <c r="N1776" s="2">
        <f ca="1" xml:space="preserve"> Table7[[#This Row],[Selling Price]] * Table7[[#This Row],[Units sold (Anually)]]</f>
        <v>7147530</v>
      </c>
      <c r="O1776" s="2">
        <f ca="1" xml:space="preserve"> (-Table7[[#This Row],[Original Price]] - Table7[[#This Row],[Selling Price]])  * Table7[[#This Row],[Units sold (Anually)]]</f>
        <v>-14295060</v>
      </c>
      <c r="P1776" s="2">
        <f ca="1" xml:space="preserve"> (Table7[[#This Row],[Original Price]] - Table7[[#This Row],[Selling Price]]) * Table7[[#This Row],[Units sold (Anually)]]</f>
        <v>0</v>
      </c>
      <c r="Q1776" s="2">
        <f ca="1" xml:space="preserve"> Table7[[#This Row],[Sales]] - Table7[[#This Row],[Discount]]</f>
        <v>7147530</v>
      </c>
    </row>
    <row r="1777" spans="1:17">
      <c r="A1777" t="s">
        <v>11</v>
      </c>
      <c r="B1777" t="s">
        <v>1917</v>
      </c>
      <c r="C1777" t="s">
        <v>955</v>
      </c>
      <c r="D1777" t="s">
        <v>30</v>
      </c>
      <c r="E1777" s="6" t="s">
        <v>70</v>
      </c>
      <c r="F1777" t="s">
        <v>16</v>
      </c>
      <c r="G1777">
        <v>4.4000000000000004</v>
      </c>
      <c r="H1777" s="2">
        <v>41900</v>
      </c>
      <c r="I1777" s="2">
        <v>41900</v>
      </c>
      <c r="J1777" t="s">
        <v>1918</v>
      </c>
      <c r="K1777">
        <v>0</v>
      </c>
      <c r="L1777">
        <v>0</v>
      </c>
      <c r="M1777">
        <f t="shared" ca="1" si="27"/>
        <v>313</v>
      </c>
      <c r="N1777" s="2">
        <f ca="1" xml:space="preserve"> Table7[[#This Row],[Selling Price]] * Table7[[#This Row],[Units sold (Anually)]]</f>
        <v>13114700</v>
      </c>
      <c r="O1777" s="2">
        <f ca="1" xml:space="preserve"> (-Table7[[#This Row],[Original Price]] - Table7[[#This Row],[Selling Price]])  * Table7[[#This Row],[Units sold (Anually)]]</f>
        <v>-26229400</v>
      </c>
      <c r="P1777" s="2">
        <f ca="1" xml:space="preserve"> (Table7[[#This Row],[Original Price]] - Table7[[#This Row],[Selling Price]]) * Table7[[#This Row],[Units sold (Anually)]]</f>
        <v>0</v>
      </c>
      <c r="Q1777" s="2">
        <f ca="1" xml:space="preserve"> Table7[[#This Row],[Sales]] - Table7[[#This Row],[Discount]]</f>
        <v>13114700</v>
      </c>
    </row>
    <row r="1778" spans="1:17">
      <c r="A1778" t="s">
        <v>27</v>
      </c>
      <c r="B1778" t="s">
        <v>2024</v>
      </c>
      <c r="C1778" t="s">
        <v>1509</v>
      </c>
      <c r="D1778" t="s">
        <v>45</v>
      </c>
      <c r="E1778" s="6" t="s">
        <v>31</v>
      </c>
      <c r="F1778" t="s">
        <v>16</v>
      </c>
      <c r="G1778">
        <v>4.3</v>
      </c>
      <c r="H1778" s="2">
        <v>17999</v>
      </c>
      <c r="I1778" s="2">
        <v>17999</v>
      </c>
      <c r="J1778" t="s">
        <v>2025</v>
      </c>
      <c r="K1778">
        <v>0</v>
      </c>
      <c r="L1778">
        <v>0</v>
      </c>
      <c r="M1778">
        <f t="shared" ca="1" si="27"/>
        <v>445</v>
      </c>
      <c r="N1778" s="2">
        <f ca="1" xml:space="preserve"> Table7[[#This Row],[Selling Price]] * Table7[[#This Row],[Units sold (Anually)]]</f>
        <v>8009555</v>
      </c>
      <c r="O1778" s="2">
        <f ca="1" xml:space="preserve"> (-Table7[[#This Row],[Original Price]] - Table7[[#This Row],[Selling Price]])  * Table7[[#This Row],[Units sold (Anually)]]</f>
        <v>-16019110</v>
      </c>
      <c r="P1778" s="2">
        <f ca="1" xml:space="preserve"> (Table7[[#This Row],[Original Price]] - Table7[[#This Row],[Selling Price]]) * Table7[[#This Row],[Units sold (Anually)]]</f>
        <v>0</v>
      </c>
      <c r="Q1778" s="2">
        <f ca="1" xml:space="preserve"> Table7[[#This Row],[Sales]] - Table7[[#This Row],[Discount]]</f>
        <v>8009555</v>
      </c>
    </row>
    <row r="1779" spans="1:17">
      <c r="A1779" t="s">
        <v>11</v>
      </c>
      <c r="B1779" t="s">
        <v>1895</v>
      </c>
      <c r="C1779" t="s">
        <v>2063</v>
      </c>
      <c r="D1779" t="s">
        <v>45</v>
      </c>
      <c r="E1779" s="6" t="s">
        <v>15</v>
      </c>
      <c r="F1779" t="s">
        <v>16</v>
      </c>
      <c r="G1779">
        <v>4.3</v>
      </c>
      <c r="H1779" s="2">
        <v>19178</v>
      </c>
      <c r="I1779" s="2">
        <v>19900</v>
      </c>
      <c r="J1779" t="s">
        <v>1896</v>
      </c>
      <c r="K1779">
        <v>722</v>
      </c>
      <c r="L1779">
        <v>3.6281407035175799</v>
      </c>
      <c r="M1779">
        <f t="shared" ca="1" si="27"/>
        <v>316</v>
      </c>
      <c r="N1779" s="2">
        <f ca="1" xml:space="preserve"> Table7[[#This Row],[Selling Price]] * Table7[[#This Row],[Units sold (Anually)]]</f>
        <v>6060248</v>
      </c>
      <c r="O1779" s="2">
        <f ca="1" xml:space="preserve"> (-Table7[[#This Row],[Original Price]] - Table7[[#This Row],[Selling Price]])  * Table7[[#This Row],[Units sold (Anually)]]</f>
        <v>-12348648</v>
      </c>
      <c r="P1779" s="2">
        <f ca="1" xml:space="preserve"> (Table7[[#This Row],[Original Price]] - Table7[[#This Row],[Selling Price]]) * Table7[[#This Row],[Units sold (Anually)]]</f>
        <v>228152</v>
      </c>
      <c r="Q1779" s="2">
        <f ca="1" xml:space="preserve"> Table7[[#This Row],[Sales]] - Table7[[#This Row],[Discount]]</f>
        <v>6059526</v>
      </c>
    </row>
    <row r="1780" spans="1:17">
      <c r="A1780" t="s">
        <v>27</v>
      </c>
      <c r="B1780" t="s">
        <v>540</v>
      </c>
      <c r="C1780" t="s">
        <v>834</v>
      </c>
      <c r="D1780" t="s">
        <v>50</v>
      </c>
      <c r="E1780" s="6" t="s">
        <v>70</v>
      </c>
      <c r="F1780" t="s">
        <v>16</v>
      </c>
      <c r="G1780">
        <v>4.3</v>
      </c>
      <c r="H1780" s="2">
        <v>8299</v>
      </c>
      <c r="I1780" s="2">
        <v>9999</v>
      </c>
      <c r="J1780" t="s">
        <v>541</v>
      </c>
      <c r="K1780">
        <v>1700</v>
      </c>
      <c r="L1780">
        <v>17.001700170016999</v>
      </c>
      <c r="M1780">
        <f t="shared" ca="1" si="27"/>
        <v>322</v>
      </c>
      <c r="N1780" s="2">
        <f ca="1" xml:space="preserve"> Table7[[#This Row],[Selling Price]] * Table7[[#This Row],[Units sold (Anually)]]</f>
        <v>2672278</v>
      </c>
      <c r="O1780" s="2">
        <f ca="1" xml:space="preserve"> (-Table7[[#This Row],[Original Price]] - Table7[[#This Row],[Selling Price]])  * Table7[[#This Row],[Units sold (Anually)]]</f>
        <v>-5891956</v>
      </c>
      <c r="P1780" s="2">
        <f ca="1" xml:space="preserve"> (Table7[[#This Row],[Original Price]] - Table7[[#This Row],[Selling Price]]) * Table7[[#This Row],[Units sold (Anually)]]</f>
        <v>547400</v>
      </c>
      <c r="Q1780" s="2">
        <f ca="1" xml:space="preserve"> Table7[[#This Row],[Sales]] - Table7[[#This Row],[Discount]]</f>
        <v>2670578</v>
      </c>
    </row>
    <row r="1781" spans="1:17">
      <c r="A1781" t="s">
        <v>11</v>
      </c>
      <c r="B1781" t="s">
        <v>919</v>
      </c>
      <c r="C1781" t="s">
        <v>35</v>
      </c>
      <c r="D1781" t="s">
        <v>2554</v>
      </c>
      <c r="E1781" s="6" t="s">
        <v>20</v>
      </c>
      <c r="F1781" t="s">
        <v>16</v>
      </c>
      <c r="G1781">
        <v>4.2</v>
      </c>
      <c r="H1781" s="2">
        <v>1445</v>
      </c>
      <c r="I1781" s="2">
        <v>1445</v>
      </c>
      <c r="J1781" t="s">
        <v>920</v>
      </c>
      <c r="K1781">
        <v>0</v>
      </c>
      <c r="L1781">
        <v>0</v>
      </c>
      <c r="M1781">
        <f t="shared" ca="1" si="27"/>
        <v>310</v>
      </c>
      <c r="N1781" s="2">
        <f ca="1" xml:space="preserve"> Table7[[#This Row],[Selling Price]] * Table7[[#This Row],[Units sold (Anually)]]</f>
        <v>447950</v>
      </c>
      <c r="O1781" s="2">
        <f ca="1" xml:space="preserve"> (-Table7[[#This Row],[Original Price]] - Table7[[#This Row],[Selling Price]])  * Table7[[#This Row],[Units sold (Anually)]]</f>
        <v>-895900</v>
      </c>
      <c r="P1781" s="2">
        <f ca="1" xml:space="preserve"> (Table7[[#This Row],[Original Price]] - Table7[[#This Row],[Selling Price]]) * Table7[[#This Row],[Units sold (Anually)]]</f>
        <v>0</v>
      </c>
      <c r="Q1781" s="2">
        <f ca="1" xml:space="preserve"> Table7[[#This Row],[Sales]] - Table7[[#This Row],[Discount]]</f>
        <v>447950</v>
      </c>
    </row>
    <row r="1782" spans="1:17">
      <c r="A1782" t="s">
        <v>27</v>
      </c>
      <c r="B1782" t="s">
        <v>2064</v>
      </c>
      <c r="C1782" t="s">
        <v>1141</v>
      </c>
      <c r="D1782" t="s">
        <v>30</v>
      </c>
      <c r="E1782" s="6" t="s">
        <v>31</v>
      </c>
      <c r="F1782" t="s">
        <v>16</v>
      </c>
      <c r="G1782">
        <v>4.4000000000000004</v>
      </c>
      <c r="H1782" s="2">
        <v>12999</v>
      </c>
      <c r="I1782" s="2">
        <v>12999</v>
      </c>
      <c r="J1782" t="s">
        <v>2065</v>
      </c>
      <c r="K1782">
        <v>0</v>
      </c>
      <c r="L1782">
        <v>0</v>
      </c>
      <c r="M1782">
        <f t="shared" ca="1" si="27"/>
        <v>442</v>
      </c>
      <c r="N1782" s="2">
        <f ca="1" xml:space="preserve"> Table7[[#This Row],[Selling Price]] * Table7[[#This Row],[Units sold (Anually)]]</f>
        <v>5745558</v>
      </c>
      <c r="O1782" s="2">
        <f ca="1" xml:space="preserve"> (-Table7[[#This Row],[Original Price]] - Table7[[#This Row],[Selling Price]])  * Table7[[#This Row],[Units sold (Anually)]]</f>
        <v>-11491116</v>
      </c>
      <c r="P1782" s="2">
        <f ca="1" xml:space="preserve"> (Table7[[#This Row],[Original Price]] - Table7[[#This Row],[Selling Price]]) * Table7[[#This Row],[Units sold (Anually)]]</f>
        <v>0</v>
      </c>
      <c r="Q1782" s="2">
        <f ca="1" xml:space="preserve"> Table7[[#This Row],[Sales]] - Table7[[#This Row],[Discount]]</f>
        <v>5745558</v>
      </c>
    </row>
    <row r="1783" spans="1:17">
      <c r="A1783" t="s">
        <v>56</v>
      </c>
      <c r="B1783" t="s">
        <v>1645</v>
      </c>
      <c r="C1783" t="s">
        <v>239</v>
      </c>
      <c r="D1783" t="s">
        <v>30</v>
      </c>
      <c r="E1783" s="6" t="s">
        <v>31</v>
      </c>
      <c r="F1783" t="s">
        <v>16</v>
      </c>
      <c r="G1783">
        <v>2.2999999999999998</v>
      </c>
      <c r="H1783" s="2">
        <v>11999</v>
      </c>
      <c r="I1783" s="2">
        <v>11999</v>
      </c>
      <c r="J1783" t="s">
        <v>1646</v>
      </c>
      <c r="K1783">
        <v>0</v>
      </c>
      <c r="L1783">
        <v>0</v>
      </c>
      <c r="M1783">
        <f t="shared" ca="1" si="27"/>
        <v>113</v>
      </c>
      <c r="N1783" s="2">
        <f ca="1" xml:space="preserve"> Table7[[#This Row],[Selling Price]] * Table7[[#This Row],[Units sold (Anually)]]</f>
        <v>1355887</v>
      </c>
      <c r="O1783" s="2">
        <f ca="1" xml:space="preserve"> (-Table7[[#This Row],[Original Price]] - Table7[[#This Row],[Selling Price]])  * Table7[[#This Row],[Units sold (Anually)]]</f>
        <v>-2711774</v>
      </c>
      <c r="P1783" s="2">
        <f ca="1" xml:space="preserve"> (Table7[[#This Row],[Original Price]] - Table7[[#This Row],[Selling Price]]) * Table7[[#This Row],[Units sold (Anually)]]</f>
        <v>0</v>
      </c>
      <c r="Q1783" s="2">
        <f ca="1" xml:space="preserve"> Table7[[#This Row],[Sales]] - Table7[[#This Row],[Discount]]</f>
        <v>1355887</v>
      </c>
    </row>
    <row r="1784" spans="1:17">
      <c r="A1784" t="s">
        <v>18</v>
      </c>
      <c r="B1784">
        <v>6310</v>
      </c>
      <c r="C1784" t="s">
        <v>35</v>
      </c>
      <c r="D1784" t="s">
        <v>40</v>
      </c>
      <c r="E1784" s="6" t="s">
        <v>21</v>
      </c>
      <c r="F1784" t="s">
        <v>16</v>
      </c>
      <c r="G1784" t="s">
        <v>2506</v>
      </c>
      <c r="H1784" s="2">
        <v>4189</v>
      </c>
      <c r="I1784" s="2">
        <v>4189</v>
      </c>
      <c r="J1784" t="s">
        <v>947</v>
      </c>
      <c r="K1784">
        <v>0</v>
      </c>
      <c r="L1784">
        <v>0</v>
      </c>
      <c r="M1784">
        <f t="shared" ca="1" si="27"/>
        <v>138</v>
      </c>
      <c r="N1784" s="2">
        <f ca="1" xml:space="preserve"> Table7[[#This Row],[Selling Price]] * Table7[[#This Row],[Units sold (Anually)]]</f>
        <v>578082</v>
      </c>
      <c r="O1784" s="2">
        <f ca="1" xml:space="preserve"> (-Table7[[#This Row],[Original Price]] - Table7[[#This Row],[Selling Price]])  * Table7[[#This Row],[Units sold (Anually)]]</f>
        <v>-1156164</v>
      </c>
      <c r="P1784" s="2">
        <f ca="1" xml:space="preserve"> (Table7[[#This Row],[Original Price]] - Table7[[#This Row],[Selling Price]]) * Table7[[#This Row],[Units sold (Anually)]]</f>
        <v>0</v>
      </c>
      <c r="Q1784" s="2">
        <f ca="1" xml:space="preserve"> Table7[[#This Row],[Sales]] - Table7[[#This Row],[Discount]]</f>
        <v>578082</v>
      </c>
    </row>
    <row r="1785" spans="1:17">
      <c r="A1785" t="s">
        <v>87</v>
      </c>
      <c r="B1785" t="s">
        <v>1335</v>
      </c>
      <c r="C1785" t="s">
        <v>35</v>
      </c>
      <c r="D1785" t="s">
        <v>45</v>
      </c>
      <c r="E1785" s="6" t="s">
        <v>15</v>
      </c>
      <c r="F1785" t="s">
        <v>16</v>
      </c>
      <c r="G1785">
        <v>4.3</v>
      </c>
      <c r="H1785" s="2">
        <v>38999</v>
      </c>
      <c r="I1785" s="2">
        <v>38999</v>
      </c>
      <c r="J1785" t="s">
        <v>1336</v>
      </c>
      <c r="K1785">
        <v>0</v>
      </c>
      <c r="L1785">
        <v>0</v>
      </c>
      <c r="M1785">
        <f t="shared" ca="1" si="27"/>
        <v>147</v>
      </c>
      <c r="N1785" s="2">
        <f ca="1" xml:space="preserve"> Table7[[#This Row],[Selling Price]] * Table7[[#This Row],[Units sold (Anually)]]</f>
        <v>5732853</v>
      </c>
      <c r="O1785" s="2">
        <f ca="1" xml:space="preserve"> (-Table7[[#This Row],[Original Price]] - Table7[[#This Row],[Selling Price]])  * Table7[[#This Row],[Units sold (Anually)]]</f>
        <v>-11465706</v>
      </c>
      <c r="P1785" s="2">
        <f ca="1" xml:space="preserve"> (Table7[[#This Row],[Original Price]] - Table7[[#This Row],[Selling Price]]) * Table7[[#This Row],[Units sold (Anually)]]</f>
        <v>0</v>
      </c>
      <c r="Q1785" s="2">
        <f ca="1" xml:space="preserve"> Table7[[#This Row],[Sales]] - Table7[[#This Row],[Discount]]</f>
        <v>5732853</v>
      </c>
    </row>
    <row r="1786" spans="1:17">
      <c r="A1786" t="s">
        <v>11</v>
      </c>
      <c r="B1786" t="s">
        <v>2066</v>
      </c>
      <c r="C1786" t="s">
        <v>1982</v>
      </c>
      <c r="D1786" t="s">
        <v>14</v>
      </c>
      <c r="E1786" s="6" t="s">
        <v>15</v>
      </c>
      <c r="F1786" t="s">
        <v>16</v>
      </c>
      <c r="G1786" t="s">
        <v>2506</v>
      </c>
      <c r="H1786" s="2">
        <v>49990</v>
      </c>
      <c r="I1786" s="2">
        <v>56990</v>
      </c>
      <c r="J1786" t="s">
        <v>2067</v>
      </c>
      <c r="K1786">
        <v>7000</v>
      </c>
      <c r="L1786">
        <v>12.282856641516</v>
      </c>
      <c r="M1786">
        <f t="shared" ca="1" si="27"/>
        <v>475</v>
      </c>
      <c r="N1786" s="2">
        <f ca="1" xml:space="preserve"> Table7[[#This Row],[Selling Price]] * Table7[[#This Row],[Units sold (Anually)]]</f>
        <v>23745250</v>
      </c>
      <c r="O1786" s="2">
        <f ca="1" xml:space="preserve"> (-Table7[[#This Row],[Original Price]] - Table7[[#This Row],[Selling Price]])  * Table7[[#This Row],[Units sold (Anually)]]</f>
        <v>-50815500</v>
      </c>
      <c r="P1786" s="2">
        <f ca="1" xml:space="preserve"> (Table7[[#This Row],[Original Price]] - Table7[[#This Row],[Selling Price]]) * Table7[[#This Row],[Units sold (Anually)]]</f>
        <v>3325000</v>
      </c>
      <c r="Q1786" s="2">
        <f ca="1" xml:space="preserve"> Table7[[#This Row],[Sales]] - Table7[[#This Row],[Discount]]</f>
        <v>23738250</v>
      </c>
    </row>
    <row r="1787" spans="1:17">
      <c r="A1787" t="s">
        <v>33</v>
      </c>
      <c r="B1787" t="s">
        <v>574</v>
      </c>
      <c r="C1787" t="s">
        <v>1339</v>
      </c>
      <c r="D1787" t="s">
        <v>45</v>
      </c>
      <c r="E1787" s="6" t="s">
        <v>15</v>
      </c>
      <c r="F1787" t="s">
        <v>16</v>
      </c>
      <c r="G1787" t="s">
        <v>2506</v>
      </c>
      <c r="H1787" s="2">
        <v>129900</v>
      </c>
      <c r="I1787" s="2">
        <v>129900</v>
      </c>
      <c r="J1787" t="s">
        <v>575</v>
      </c>
      <c r="K1787">
        <v>0</v>
      </c>
      <c r="L1787">
        <v>0</v>
      </c>
      <c r="M1787">
        <f t="shared" ca="1" si="27"/>
        <v>282</v>
      </c>
      <c r="N1787" s="2">
        <f ca="1" xml:space="preserve"> Table7[[#This Row],[Selling Price]] * Table7[[#This Row],[Units sold (Anually)]]</f>
        <v>36631800</v>
      </c>
      <c r="O1787" s="2">
        <f ca="1" xml:space="preserve"> (-Table7[[#This Row],[Original Price]] - Table7[[#This Row],[Selling Price]])  * Table7[[#This Row],[Units sold (Anually)]]</f>
        <v>-73263600</v>
      </c>
      <c r="P1787" s="2">
        <f ca="1" xml:space="preserve"> (Table7[[#This Row],[Original Price]] - Table7[[#This Row],[Selling Price]]) * Table7[[#This Row],[Units sold (Anually)]]</f>
        <v>0</v>
      </c>
      <c r="Q1787" s="2">
        <f ca="1" xml:space="preserve"> Table7[[#This Row],[Sales]] - Table7[[#This Row],[Discount]]</f>
        <v>36631800</v>
      </c>
    </row>
    <row r="1788" spans="1:17">
      <c r="A1788" t="s">
        <v>11</v>
      </c>
      <c r="B1788" t="s">
        <v>768</v>
      </c>
      <c r="C1788" t="s">
        <v>415</v>
      </c>
      <c r="D1788" t="s">
        <v>50</v>
      </c>
      <c r="E1788" s="6" t="s">
        <v>31</v>
      </c>
      <c r="F1788" t="s">
        <v>16</v>
      </c>
      <c r="G1788">
        <v>4</v>
      </c>
      <c r="H1788" s="2">
        <v>55900</v>
      </c>
      <c r="I1788" s="2">
        <v>55900</v>
      </c>
      <c r="J1788" t="s">
        <v>769</v>
      </c>
      <c r="K1788">
        <v>0</v>
      </c>
      <c r="L1788">
        <v>0</v>
      </c>
      <c r="M1788">
        <f t="shared" ca="1" si="27"/>
        <v>393</v>
      </c>
      <c r="N1788" s="2">
        <f ca="1" xml:space="preserve"> Table7[[#This Row],[Selling Price]] * Table7[[#This Row],[Units sold (Anually)]]</f>
        <v>21968700</v>
      </c>
      <c r="O1788" s="2">
        <f ca="1" xml:space="preserve"> (-Table7[[#This Row],[Original Price]] - Table7[[#This Row],[Selling Price]])  * Table7[[#This Row],[Units sold (Anually)]]</f>
        <v>-43937400</v>
      </c>
      <c r="P1788" s="2">
        <f ca="1" xml:space="preserve"> (Table7[[#This Row],[Original Price]] - Table7[[#This Row],[Selling Price]]) * Table7[[#This Row],[Units sold (Anually)]]</f>
        <v>0</v>
      </c>
      <c r="Q1788" s="2">
        <f ca="1" xml:space="preserve"> Table7[[#This Row],[Sales]] - Table7[[#This Row],[Discount]]</f>
        <v>21968700</v>
      </c>
    </row>
    <row r="1789" spans="1:17">
      <c r="A1789" t="s">
        <v>23</v>
      </c>
      <c r="B1789" t="s">
        <v>139</v>
      </c>
      <c r="C1789" t="s">
        <v>507</v>
      </c>
      <c r="D1789" t="s">
        <v>14</v>
      </c>
      <c r="E1789" s="6" t="s">
        <v>15</v>
      </c>
      <c r="F1789" t="s">
        <v>16</v>
      </c>
      <c r="G1789">
        <v>4.4000000000000004</v>
      </c>
      <c r="H1789" s="2">
        <v>26999</v>
      </c>
      <c r="I1789" s="2">
        <v>29999</v>
      </c>
      <c r="J1789" t="s">
        <v>140</v>
      </c>
      <c r="K1789">
        <v>3000</v>
      </c>
      <c r="L1789">
        <v>10.000333344444799</v>
      </c>
      <c r="M1789">
        <f t="shared" ca="1" si="27"/>
        <v>497</v>
      </c>
      <c r="N1789" s="2">
        <f ca="1" xml:space="preserve"> Table7[[#This Row],[Selling Price]] * Table7[[#This Row],[Units sold (Anually)]]</f>
        <v>13418503</v>
      </c>
      <c r="O1789" s="2">
        <f ca="1" xml:space="preserve"> (-Table7[[#This Row],[Original Price]] - Table7[[#This Row],[Selling Price]])  * Table7[[#This Row],[Units sold (Anually)]]</f>
        <v>-28328006</v>
      </c>
      <c r="P1789" s="2">
        <f ca="1" xml:space="preserve"> (Table7[[#This Row],[Original Price]] - Table7[[#This Row],[Selling Price]]) * Table7[[#This Row],[Units sold (Anually)]]</f>
        <v>1491000</v>
      </c>
      <c r="Q1789" s="2">
        <f ca="1" xml:space="preserve"> Table7[[#This Row],[Sales]] - Table7[[#This Row],[Discount]]</f>
        <v>13415503</v>
      </c>
    </row>
    <row r="1790" spans="1:17">
      <c r="A1790" t="s">
        <v>72</v>
      </c>
      <c r="B1790" t="s">
        <v>1576</v>
      </c>
      <c r="C1790" t="s">
        <v>2068</v>
      </c>
      <c r="D1790" t="s">
        <v>2554</v>
      </c>
      <c r="E1790" s="6" t="s">
        <v>15</v>
      </c>
      <c r="F1790" t="s">
        <v>16</v>
      </c>
      <c r="G1790" t="s">
        <v>2506</v>
      </c>
      <c r="H1790" s="2">
        <v>29990</v>
      </c>
      <c r="I1790" s="2">
        <v>32990</v>
      </c>
      <c r="J1790" t="s">
        <v>1578</v>
      </c>
      <c r="K1790">
        <v>3000</v>
      </c>
      <c r="L1790">
        <v>9.0936647468929905</v>
      </c>
      <c r="M1790">
        <f t="shared" ca="1" si="27"/>
        <v>294</v>
      </c>
      <c r="N1790" s="2">
        <f ca="1" xml:space="preserve"> Table7[[#This Row],[Selling Price]] * Table7[[#This Row],[Units sold (Anually)]]</f>
        <v>8817060</v>
      </c>
      <c r="O1790" s="2">
        <f ca="1" xml:space="preserve"> (-Table7[[#This Row],[Original Price]] - Table7[[#This Row],[Selling Price]])  * Table7[[#This Row],[Units sold (Anually)]]</f>
        <v>-18516120</v>
      </c>
      <c r="P1790" s="2">
        <f ca="1" xml:space="preserve"> (Table7[[#This Row],[Original Price]] - Table7[[#This Row],[Selling Price]]) * Table7[[#This Row],[Units sold (Anually)]]</f>
        <v>882000</v>
      </c>
      <c r="Q1790" s="2">
        <f ca="1" xml:space="preserve"> Table7[[#This Row],[Sales]] - Table7[[#This Row],[Discount]]</f>
        <v>8814060</v>
      </c>
    </row>
    <row r="1791" spans="1:17">
      <c r="A1791" t="s">
        <v>11</v>
      </c>
      <c r="B1791" t="s">
        <v>152</v>
      </c>
      <c r="C1791" t="s">
        <v>1565</v>
      </c>
      <c r="D1791" t="s">
        <v>14</v>
      </c>
      <c r="E1791" s="6" t="s">
        <v>15</v>
      </c>
      <c r="F1791" t="s">
        <v>16</v>
      </c>
      <c r="G1791">
        <v>4.2</v>
      </c>
      <c r="H1791" s="2">
        <v>23596</v>
      </c>
      <c r="I1791" s="2">
        <v>23696</v>
      </c>
      <c r="J1791" t="s">
        <v>154</v>
      </c>
      <c r="K1791">
        <v>100</v>
      </c>
      <c r="L1791">
        <v>0.422012153950033</v>
      </c>
      <c r="M1791">
        <f t="shared" ca="1" si="27"/>
        <v>300</v>
      </c>
      <c r="N1791" s="2">
        <f ca="1" xml:space="preserve"> Table7[[#This Row],[Selling Price]] * Table7[[#This Row],[Units sold (Anually)]]</f>
        <v>7078800</v>
      </c>
      <c r="O1791" s="2">
        <f ca="1" xml:space="preserve"> (-Table7[[#This Row],[Original Price]] - Table7[[#This Row],[Selling Price]])  * Table7[[#This Row],[Units sold (Anually)]]</f>
        <v>-14187600</v>
      </c>
      <c r="P1791" s="2">
        <f ca="1" xml:space="preserve"> (Table7[[#This Row],[Original Price]] - Table7[[#This Row],[Selling Price]]) * Table7[[#This Row],[Units sold (Anually)]]</f>
        <v>30000</v>
      </c>
      <c r="Q1791" s="2">
        <f ca="1" xml:space="preserve"> Table7[[#This Row],[Sales]] - Table7[[#This Row],[Discount]]</f>
        <v>7078700</v>
      </c>
    </row>
    <row r="1792" spans="1:17">
      <c r="A1792" t="s">
        <v>72</v>
      </c>
      <c r="B1792" t="s">
        <v>2069</v>
      </c>
      <c r="C1792" t="s">
        <v>1146</v>
      </c>
      <c r="D1792" t="s">
        <v>30</v>
      </c>
      <c r="E1792" s="6" t="s">
        <v>70</v>
      </c>
      <c r="F1792" t="s">
        <v>16</v>
      </c>
      <c r="G1792">
        <v>4.4000000000000004</v>
      </c>
      <c r="H1792" s="2">
        <v>15990</v>
      </c>
      <c r="I1792" s="2">
        <v>15990</v>
      </c>
      <c r="J1792" t="s">
        <v>2070</v>
      </c>
      <c r="K1792">
        <v>0</v>
      </c>
      <c r="L1792">
        <v>0</v>
      </c>
      <c r="M1792">
        <f t="shared" ca="1" si="27"/>
        <v>141</v>
      </c>
      <c r="N1792" s="2">
        <f ca="1" xml:space="preserve"> Table7[[#This Row],[Selling Price]] * Table7[[#This Row],[Units sold (Anually)]]</f>
        <v>2254590</v>
      </c>
      <c r="O1792" s="2">
        <f ca="1" xml:space="preserve"> (-Table7[[#This Row],[Original Price]] - Table7[[#This Row],[Selling Price]])  * Table7[[#This Row],[Units sold (Anually)]]</f>
        <v>-4509180</v>
      </c>
      <c r="P1792" s="2">
        <f ca="1" xml:space="preserve"> (Table7[[#This Row],[Original Price]] - Table7[[#This Row],[Selling Price]]) * Table7[[#This Row],[Units sold (Anually)]]</f>
        <v>0</v>
      </c>
      <c r="Q1792" s="2">
        <f ca="1" xml:space="preserve"> Table7[[#This Row],[Sales]] - Table7[[#This Row],[Discount]]</f>
        <v>2254590</v>
      </c>
    </row>
    <row r="1793" spans="1:17">
      <c r="A1793" t="s">
        <v>18</v>
      </c>
      <c r="B1793" t="s">
        <v>2061</v>
      </c>
      <c r="C1793" t="s">
        <v>89</v>
      </c>
      <c r="D1793" t="s">
        <v>50</v>
      </c>
      <c r="E1793" s="6" t="s">
        <v>70</v>
      </c>
      <c r="F1793" t="s">
        <v>16</v>
      </c>
      <c r="G1793">
        <v>4.2</v>
      </c>
      <c r="H1793" s="2">
        <v>8299</v>
      </c>
      <c r="I1793" s="2">
        <v>8299</v>
      </c>
      <c r="J1793" t="s">
        <v>2062</v>
      </c>
      <c r="K1793">
        <v>0</v>
      </c>
      <c r="L1793">
        <v>0</v>
      </c>
      <c r="M1793">
        <f t="shared" ca="1" si="27"/>
        <v>375</v>
      </c>
      <c r="N1793" s="2">
        <f ca="1" xml:space="preserve"> Table7[[#This Row],[Selling Price]] * Table7[[#This Row],[Units sold (Anually)]]</f>
        <v>3112125</v>
      </c>
      <c r="O1793" s="2">
        <f ca="1" xml:space="preserve"> (-Table7[[#This Row],[Original Price]] - Table7[[#This Row],[Selling Price]])  * Table7[[#This Row],[Units sold (Anually)]]</f>
        <v>-6224250</v>
      </c>
      <c r="P1793" s="2">
        <f ca="1" xml:space="preserve"> (Table7[[#This Row],[Original Price]] - Table7[[#This Row],[Selling Price]]) * Table7[[#This Row],[Units sold (Anually)]]</f>
        <v>0</v>
      </c>
      <c r="Q1793" s="2">
        <f ca="1" xml:space="preserve"> Table7[[#This Row],[Sales]] - Table7[[#This Row],[Discount]]</f>
        <v>3112125</v>
      </c>
    </row>
    <row r="1794" spans="1:17">
      <c r="A1794" t="s">
        <v>23</v>
      </c>
      <c r="B1794" t="s">
        <v>102</v>
      </c>
      <c r="C1794" t="s">
        <v>103</v>
      </c>
      <c r="D1794" t="s">
        <v>30</v>
      </c>
      <c r="E1794" s="6" t="s">
        <v>31</v>
      </c>
      <c r="F1794" t="s">
        <v>16</v>
      </c>
      <c r="G1794">
        <v>4.3</v>
      </c>
      <c r="H1794" s="2">
        <v>10499</v>
      </c>
      <c r="I1794" s="2">
        <v>10999</v>
      </c>
      <c r="J1794" t="s">
        <v>104</v>
      </c>
      <c r="K1794">
        <v>500</v>
      </c>
      <c r="L1794">
        <v>4.54586780616419</v>
      </c>
      <c r="M1794">
        <f t="shared" ref="M1794:M1857" ca="1" si="28">RANDBETWEEN(100,500)</f>
        <v>260</v>
      </c>
      <c r="N1794" s="2">
        <f ca="1" xml:space="preserve"> Table7[[#This Row],[Selling Price]] * Table7[[#This Row],[Units sold (Anually)]]</f>
        <v>2729740</v>
      </c>
      <c r="O1794" s="2">
        <f ca="1" xml:space="preserve"> (-Table7[[#This Row],[Original Price]] - Table7[[#This Row],[Selling Price]])  * Table7[[#This Row],[Units sold (Anually)]]</f>
        <v>-5589480</v>
      </c>
      <c r="P1794" s="2">
        <f ca="1" xml:space="preserve"> (Table7[[#This Row],[Original Price]] - Table7[[#This Row],[Selling Price]]) * Table7[[#This Row],[Units sold (Anually)]]</f>
        <v>130000</v>
      </c>
      <c r="Q1794" s="2">
        <f ca="1" xml:space="preserve"> Table7[[#This Row],[Sales]] - Table7[[#This Row],[Discount]]</f>
        <v>2729240</v>
      </c>
    </row>
    <row r="1795" spans="1:17">
      <c r="A1795" t="s">
        <v>196</v>
      </c>
      <c r="B1795" t="s">
        <v>2071</v>
      </c>
      <c r="C1795" t="s">
        <v>1866</v>
      </c>
      <c r="D1795" t="s">
        <v>20</v>
      </c>
      <c r="E1795" s="6" t="s">
        <v>21</v>
      </c>
      <c r="F1795" t="s">
        <v>16</v>
      </c>
      <c r="G1795">
        <v>4</v>
      </c>
      <c r="H1795" s="2">
        <v>6980</v>
      </c>
      <c r="I1795" s="2">
        <v>6980</v>
      </c>
      <c r="J1795" t="s">
        <v>2072</v>
      </c>
      <c r="K1795">
        <v>0</v>
      </c>
      <c r="L1795">
        <v>0</v>
      </c>
      <c r="M1795">
        <f t="shared" ca="1" si="28"/>
        <v>479</v>
      </c>
      <c r="N1795" s="2">
        <f ca="1" xml:space="preserve"> Table7[[#This Row],[Selling Price]] * Table7[[#This Row],[Units sold (Anually)]]</f>
        <v>3343420</v>
      </c>
      <c r="O1795" s="2">
        <f ca="1" xml:space="preserve"> (-Table7[[#This Row],[Original Price]] - Table7[[#This Row],[Selling Price]])  * Table7[[#This Row],[Units sold (Anually)]]</f>
        <v>-6686840</v>
      </c>
      <c r="P1795" s="2">
        <f ca="1" xml:space="preserve"> (Table7[[#This Row],[Original Price]] - Table7[[#This Row],[Selling Price]]) * Table7[[#This Row],[Units sold (Anually)]]</f>
        <v>0</v>
      </c>
      <c r="Q1795" s="2">
        <f ca="1" xml:space="preserve"> Table7[[#This Row],[Sales]] - Table7[[#This Row],[Discount]]</f>
        <v>3343420</v>
      </c>
    </row>
    <row r="1796" spans="1:17">
      <c r="A1796" t="s">
        <v>67</v>
      </c>
      <c r="B1796" t="s">
        <v>2073</v>
      </c>
      <c r="C1796" t="s">
        <v>294</v>
      </c>
      <c r="D1796" t="s">
        <v>14</v>
      </c>
      <c r="E1796" s="6" t="s">
        <v>63</v>
      </c>
      <c r="F1796" t="s">
        <v>16</v>
      </c>
      <c r="G1796">
        <v>4.5999999999999996</v>
      </c>
      <c r="H1796" s="2">
        <v>60990</v>
      </c>
      <c r="I1796" s="2">
        <v>60990</v>
      </c>
      <c r="J1796" t="s">
        <v>2074</v>
      </c>
      <c r="K1796">
        <v>0</v>
      </c>
      <c r="L1796">
        <v>0</v>
      </c>
      <c r="M1796">
        <f t="shared" ca="1" si="28"/>
        <v>287</v>
      </c>
      <c r="N1796" s="2">
        <f ca="1" xml:space="preserve"> Table7[[#This Row],[Selling Price]] * Table7[[#This Row],[Units sold (Anually)]]</f>
        <v>17504130</v>
      </c>
      <c r="O1796" s="2">
        <f ca="1" xml:space="preserve"> (-Table7[[#This Row],[Original Price]] - Table7[[#This Row],[Selling Price]])  * Table7[[#This Row],[Units sold (Anually)]]</f>
        <v>-35008260</v>
      </c>
      <c r="P1796" s="2">
        <f ca="1" xml:space="preserve"> (Table7[[#This Row],[Original Price]] - Table7[[#This Row],[Selling Price]]) * Table7[[#This Row],[Units sold (Anually)]]</f>
        <v>0</v>
      </c>
      <c r="Q1796" s="2">
        <f ca="1" xml:space="preserve"> Table7[[#This Row],[Sales]] - Table7[[#This Row],[Discount]]</f>
        <v>17504130</v>
      </c>
    </row>
    <row r="1797" spans="1:17">
      <c r="A1797" t="s">
        <v>11</v>
      </c>
      <c r="B1797" t="s">
        <v>2075</v>
      </c>
      <c r="C1797" t="s">
        <v>35</v>
      </c>
      <c r="D1797" t="s">
        <v>191</v>
      </c>
      <c r="E1797" s="6" t="s">
        <v>46</v>
      </c>
      <c r="F1797" t="s">
        <v>16</v>
      </c>
      <c r="G1797">
        <v>4.2</v>
      </c>
      <c r="H1797" s="2">
        <v>1700</v>
      </c>
      <c r="I1797" s="2">
        <v>1700</v>
      </c>
      <c r="J1797" t="s">
        <v>2076</v>
      </c>
      <c r="K1797">
        <v>0</v>
      </c>
      <c r="L1797">
        <v>0</v>
      </c>
      <c r="M1797">
        <f t="shared" ca="1" si="28"/>
        <v>209</v>
      </c>
      <c r="N1797" s="2">
        <f ca="1" xml:space="preserve"> Table7[[#This Row],[Selling Price]] * Table7[[#This Row],[Units sold (Anually)]]</f>
        <v>355300</v>
      </c>
      <c r="O1797" s="2">
        <f ca="1" xml:space="preserve"> (-Table7[[#This Row],[Original Price]] - Table7[[#This Row],[Selling Price]])  * Table7[[#This Row],[Units sold (Anually)]]</f>
        <v>-710600</v>
      </c>
      <c r="P1797" s="2">
        <f ca="1" xml:space="preserve"> (Table7[[#This Row],[Original Price]] - Table7[[#This Row],[Selling Price]]) * Table7[[#This Row],[Units sold (Anually)]]</f>
        <v>0</v>
      </c>
      <c r="Q1797" s="2">
        <f ca="1" xml:space="preserve"> Table7[[#This Row],[Sales]] - Table7[[#This Row],[Discount]]</f>
        <v>355300</v>
      </c>
    </row>
    <row r="1798" spans="1:17">
      <c r="A1798" t="s">
        <v>33</v>
      </c>
      <c r="B1798" t="s">
        <v>513</v>
      </c>
      <c r="C1798" t="s">
        <v>80</v>
      </c>
      <c r="D1798" t="s">
        <v>36</v>
      </c>
      <c r="E1798" s="6" t="s">
        <v>46</v>
      </c>
      <c r="F1798" t="s">
        <v>16</v>
      </c>
      <c r="G1798">
        <v>4.5999999999999996</v>
      </c>
      <c r="H1798" s="2">
        <v>140300</v>
      </c>
      <c r="I1798" s="2">
        <v>140300</v>
      </c>
      <c r="J1798" t="s">
        <v>515</v>
      </c>
      <c r="K1798">
        <v>0</v>
      </c>
      <c r="L1798">
        <v>0</v>
      </c>
      <c r="M1798">
        <f t="shared" ca="1" si="28"/>
        <v>120</v>
      </c>
      <c r="N1798" s="2">
        <f ca="1" xml:space="preserve"> Table7[[#This Row],[Selling Price]] * Table7[[#This Row],[Units sold (Anually)]]</f>
        <v>16836000</v>
      </c>
      <c r="O1798" s="2">
        <f ca="1" xml:space="preserve"> (-Table7[[#This Row],[Original Price]] - Table7[[#This Row],[Selling Price]])  * Table7[[#This Row],[Units sold (Anually)]]</f>
        <v>-33672000</v>
      </c>
      <c r="P1798" s="2">
        <f ca="1" xml:space="preserve"> (Table7[[#This Row],[Original Price]] - Table7[[#This Row],[Selling Price]]) * Table7[[#This Row],[Units sold (Anually)]]</f>
        <v>0</v>
      </c>
      <c r="Q1798" s="2">
        <f ca="1" xml:space="preserve"> Table7[[#This Row],[Sales]] - Table7[[#This Row],[Discount]]</f>
        <v>16836000</v>
      </c>
    </row>
    <row r="1799" spans="1:17">
      <c r="A1799" t="s">
        <v>23</v>
      </c>
      <c r="B1799" t="s">
        <v>1949</v>
      </c>
      <c r="C1799" t="s">
        <v>2077</v>
      </c>
      <c r="D1799" t="s">
        <v>14</v>
      </c>
      <c r="E1799" s="6" t="s">
        <v>15</v>
      </c>
      <c r="F1799" t="s">
        <v>16</v>
      </c>
      <c r="G1799">
        <v>4.3</v>
      </c>
      <c r="H1799" s="2">
        <v>27999</v>
      </c>
      <c r="I1799" s="2">
        <v>29999</v>
      </c>
      <c r="J1799" t="s">
        <v>1951</v>
      </c>
      <c r="K1799">
        <v>2000</v>
      </c>
      <c r="L1799">
        <v>6.6668888962965402</v>
      </c>
      <c r="M1799">
        <f t="shared" ca="1" si="28"/>
        <v>102</v>
      </c>
      <c r="N1799" s="2">
        <f ca="1" xml:space="preserve"> Table7[[#This Row],[Selling Price]] * Table7[[#This Row],[Units sold (Anually)]]</f>
        <v>2855898</v>
      </c>
      <c r="O1799" s="2">
        <f ca="1" xml:space="preserve"> (-Table7[[#This Row],[Original Price]] - Table7[[#This Row],[Selling Price]])  * Table7[[#This Row],[Units sold (Anually)]]</f>
        <v>-5915796</v>
      </c>
      <c r="P1799" s="2">
        <f ca="1" xml:space="preserve"> (Table7[[#This Row],[Original Price]] - Table7[[#This Row],[Selling Price]]) * Table7[[#This Row],[Units sold (Anually)]]</f>
        <v>204000</v>
      </c>
      <c r="Q1799" s="2">
        <f ca="1" xml:space="preserve"> Table7[[#This Row],[Sales]] - Table7[[#This Row],[Discount]]</f>
        <v>2853898</v>
      </c>
    </row>
    <row r="1800" spans="1:17">
      <c r="A1800" t="s">
        <v>27</v>
      </c>
      <c r="B1800" t="s">
        <v>1412</v>
      </c>
      <c r="C1800" t="s">
        <v>2078</v>
      </c>
      <c r="D1800" t="s">
        <v>30</v>
      </c>
      <c r="E1800" s="6" t="s">
        <v>31</v>
      </c>
      <c r="F1800" t="s">
        <v>16</v>
      </c>
      <c r="G1800">
        <v>4.3</v>
      </c>
      <c r="H1800" s="2">
        <v>9999</v>
      </c>
      <c r="I1800" s="2">
        <v>12999</v>
      </c>
      <c r="J1800" t="s">
        <v>1413</v>
      </c>
      <c r="K1800">
        <v>3000</v>
      </c>
      <c r="L1800">
        <v>23.0786983614124</v>
      </c>
      <c r="M1800">
        <f t="shared" ca="1" si="28"/>
        <v>300</v>
      </c>
      <c r="N1800" s="2">
        <f ca="1" xml:space="preserve"> Table7[[#This Row],[Selling Price]] * Table7[[#This Row],[Units sold (Anually)]]</f>
        <v>2999700</v>
      </c>
      <c r="O1800" s="2">
        <f ca="1" xml:space="preserve"> (-Table7[[#This Row],[Original Price]] - Table7[[#This Row],[Selling Price]])  * Table7[[#This Row],[Units sold (Anually)]]</f>
        <v>-6899400</v>
      </c>
      <c r="P1800" s="2">
        <f ca="1" xml:space="preserve"> (Table7[[#This Row],[Original Price]] - Table7[[#This Row],[Selling Price]]) * Table7[[#This Row],[Units sold (Anually)]]</f>
        <v>900000</v>
      </c>
      <c r="Q1800" s="2">
        <f ca="1" xml:space="preserve"> Table7[[#This Row],[Sales]] - Table7[[#This Row],[Discount]]</f>
        <v>2996700</v>
      </c>
    </row>
    <row r="1801" spans="1:17">
      <c r="A1801" t="s">
        <v>11</v>
      </c>
      <c r="B1801" t="s">
        <v>1129</v>
      </c>
      <c r="C1801" t="s">
        <v>35</v>
      </c>
      <c r="D1801" t="s">
        <v>20</v>
      </c>
      <c r="E1801" s="6" t="s">
        <v>70</v>
      </c>
      <c r="F1801" t="s">
        <v>16</v>
      </c>
      <c r="G1801">
        <v>3.9</v>
      </c>
      <c r="H1801" s="2">
        <v>5999</v>
      </c>
      <c r="I1801" s="2">
        <v>5999</v>
      </c>
      <c r="J1801" t="s">
        <v>1130</v>
      </c>
      <c r="K1801">
        <v>0</v>
      </c>
      <c r="L1801">
        <v>0</v>
      </c>
      <c r="M1801">
        <f t="shared" ca="1" si="28"/>
        <v>414</v>
      </c>
      <c r="N1801" s="2">
        <f ca="1" xml:space="preserve"> Table7[[#This Row],[Selling Price]] * Table7[[#This Row],[Units sold (Anually)]]</f>
        <v>2483586</v>
      </c>
      <c r="O1801" s="2">
        <f ca="1" xml:space="preserve"> (-Table7[[#This Row],[Original Price]] - Table7[[#This Row],[Selling Price]])  * Table7[[#This Row],[Units sold (Anually)]]</f>
        <v>-4967172</v>
      </c>
      <c r="P1801" s="2">
        <f ca="1" xml:space="preserve"> (Table7[[#This Row],[Original Price]] - Table7[[#This Row],[Selling Price]]) * Table7[[#This Row],[Units sold (Anually)]]</f>
        <v>0</v>
      </c>
      <c r="Q1801" s="2">
        <f ca="1" xml:space="preserve"> Table7[[#This Row],[Sales]] - Table7[[#This Row],[Discount]]</f>
        <v>2483586</v>
      </c>
    </row>
    <row r="1802" spans="1:17">
      <c r="A1802" t="s">
        <v>72</v>
      </c>
      <c r="B1802" t="s">
        <v>1590</v>
      </c>
      <c r="C1802" t="s">
        <v>1591</v>
      </c>
      <c r="D1802" t="s">
        <v>45</v>
      </c>
      <c r="E1802" s="6" t="s">
        <v>31</v>
      </c>
      <c r="F1802" t="s">
        <v>16</v>
      </c>
      <c r="G1802">
        <v>4.4000000000000004</v>
      </c>
      <c r="H1802" s="2">
        <v>20990</v>
      </c>
      <c r="I1802" s="2">
        <v>20990</v>
      </c>
      <c r="J1802" t="s">
        <v>1592</v>
      </c>
      <c r="K1802">
        <v>0</v>
      </c>
      <c r="L1802">
        <v>0</v>
      </c>
      <c r="M1802">
        <f t="shared" ca="1" si="28"/>
        <v>462</v>
      </c>
      <c r="N1802" s="2">
        <f ca="1" xml:space="preserve"> Table7[[#This Row],[Selling Price]] * Table7[[#This Row],[Units sold (Anually)]]</f>
        <v>9697380</v>
      </c>
      <c r="O1802" s="2">
        <f ca="1" xml:space="preserve"> (-Table7[[#This Row],[Original Price]] - Table7[[#This Row],[Selling Price]])  * Table7[[#This Row],[Units sold (Anually)]]</f>
        <v>-19394760</v>
      </c>
      <c r="P1802" s="2">
        <f ca="1" xml:space="preserve"> (Table7[[#This Row],[Original Price]] - Table7[[#This Row],[Selling Price]]) * Table7[[#This Row],[Units sold (Anually)]]</f>
        <v>0</v>
      </c>
      <c r="Q1802" s="2">
        <f ca="1" xml:space="preserve"> Table7[[#This Row],[Sales]] - Table7[[#This Row],[Discount]]</f>
        <v>9697380</v>
      </c>
    </row>
    <row r="1803" spans="1:17">
      <c r="A1803" t="s">
        <v>11</v>
      </c>
      <c r="B1803" t="s">
        <v>1032</v>
      </c>
      <c r="C1803" t="s">
        <v>186</v>
      </c>
      <c r="D1803" t="s">
        <v>50</v>
      </c>
      <c r="E1803" s="6" t="s">
        <v>70</v>
      </c>
      <c r="F1803" t="s">
        <v>16</v>
      </c>
      <c r="G1803">
        <v>4.3</v>
      </c>
      <c r="H1803" s="2">
        <v>8690</v>
      </c>
      <c r="I1803" s="2">
        <v>9290</v>
      </c>
      <c r="J1803" t="s">
        <v>1033</v>
      </c>
      <c r="K1803">
        <v>600</v>
      </c>
      <c r="L1803">
        <v>6.4585575888051601</v>
      </c>
      <c r="M1803">
        <f t="shared" ca="1" si="28"/>
        <v>426</v>
      </c>
      <c r="N1803" s="2">
        <f ca="1" xml:space="preserve"> Table7[[#This Row],[Selling Price]] * Table7[[#This Row],[Units sold (Anually)]]</f>
        <v>3701940</v>
      </c>
      <c r="O1803" s="2">
        <f ca="1" xml:space="preserve"> (-Table7[[#This Row],[Original Price]] - Table7[[#This Row],[Selling Price]])  * Table7[[#This Row],[Units sold (Anually)]]</f>
        <v>-7659480</v>
      </c>
      <c r="P1803" s="2">
        <f ca="1" xml:space="preserve"> (Table7[[#This Row],[Original Price]] - Table7[[#This Row],[Selling Price]]) * Table7[[#This Row],[Units sold (Anually)]]</f>
        <v>255600</v>
      </c>
      <c r="Q1803" s="2">
        <f ca="1" xml:space="preserve"> Table7[[#This Row],[Sales]] - Table7[[#This Row],[Discount]]</f>
        <v>3701340</v>
      </c>
    </row>
    <row r="1804" spans="1:17">
      <c r="A1804" t="s">
        <v>56</v>
      </c>
      <c r="B1804" t="s">
        <v>213</v>
      </c>
      <c r="C1804" t="s">
        <v>100</v>
      </c>
      <c r="D1804" t="s">
        <v>30</v>
      </c>
      <c r="E1804" s="6" t="s">
        <v>31</v>
      </c>
      <c r="F1804" t="s">
        <v>16</v>
      </c>
      <c r="G1804">
        <v>4.3</v>
      </c>
      <c r="H1804" s="2">
        <v>11999</v>
      </c>
      <c r="I1804" s="2">
        <v>14999</v>
      </c>
      <c r="J1804" t="s">
        <v>215</v>
      </c>
      <c r="K1804">
        <v>3000</v>
      </c>
      <c r="L1804">
        <v>20.0013334222281</v>
      </c>
      <c r="M1804">
        <f t="shared" ca="1" si="28"/>
        <v>470</v>
      </c>
      <c r="N1804" s="2">
        <f ca="1" xml:space="preserve"> Table7[[#This Row],[Selling Price]] * Table7[[#This Row],[Units sold (Anually)]]</f>
        <v>5639530</v>
      </c>
      <c r="O1804" s="2">
        <f ca="1" xml:space="preserve"> (-Table7[[#This Row],[Original Price]] - Table7[[#This Row],[Selling Price]])  * Table7[[#This Row],[Units sold (Anually)]]</f>
        <v>-12689060</v>
      </c>
      <c r="P1804" s="2">
        <f ca="1" xml:space="preserve"> (Table7[[#This Row],[Original Price]] - Table7[[#This Row],[Selling Price]]) * Table7[[#This Row],[Units sold (Anually)]]</f>
        <v>1410000</v>
      </c>
      <c r="Q1804" s="2">
        <f ca="1" xml:space="preserve"> Table7[[#This Row],[Sales]] - Table7[[#This Row],[Discount]]</f>
        <v>5636530</v>
      </c>
    </row>
    <row r="1805" spans="1:17">
      <c r="A1805" t="s">
        <v>38</v>
      </c>
      <c r="B1805" t="s">
        <v>1696</v>
      </c>
      <c r="C1805" t="s">
        <v>35</v>
      </c>
      <c r="D1805" t="s">
        <v>20</v>
      </c>
      <c r="E1805" s="6" t="s">
        <v>21</v>
      </c>
      <c r="F1805" t="s">
        <v>16</v>
      </c>
      <c r="G1805">
        <v>4</v>
      </c>
      <c r="H1805" s="2">
        <v>4650</v>
      </c>
      <c r="I1805" s="2">
        <v>4650</v>
      </c>
      <c r="J1805" t="s">
        <v>1697</v>
      </c>
      <c r="K1805">
        <v>0</v>
      </c>
      <c r="L1805">
        <v>0</v>
      </c>
      <c r="M1805">
        <f t="shared" ca="1" si="28"/>
        <v>129</v>
      </c>
      <c r="N1805" s="2">
        <f ca="1" xml:space="preserve"> Table7[[#This Row],[Selling Price]] * Table7[[#This Row],[Units sold (Anually)]]</f>
        <v>599850</v>
      </c>
      <c r="O1805" s="2">
        <f ca="1" xml:space="preserve"> (-Table7[[#This Row],[Original Price]] - Table7[[#This Row],[Selling Price]])  * Table7[[#This Row],[Units sold (Anually)]]</f>
        <v>-1199700</v>
      </c>
      <c r="P1805" s="2">
        <f ca="1" xml:space="preserve"> (Table7[[#This Row],[Original Price]] - Table7[[#This Row],[Selling Price]]) * Table7[[#This Row],[Units sold (Anually)]]</f>
        <v>0</v>
      </c>
      <c r="Q1805" s="2">
        <f ca="1" xml:space="preserve"> Table7[[#This Row],[Sales]] - Table7[[#This Row],[Discount]]</f>
        <v>599850</v>
      </c>
    </row>
    <row r="1806" spans="1:17">
      <c r="A1806" t="s">
        <v>18</v>
      </c>
      <c r="B1806">
        <v>5</v>
      </c>
      <c r="C1806" t="s">
        <v>2079</v>
      </c>
      <c r="D1806" t="s">
        <v>20</v>
      </c>
      <c r="E1806" s="6" t="s">
        <v>21</v>
      </c>
      <c r="F1806" t="s">
        <v>16</v>
      </c>
      <c r="G1806">
        <v>4</v>
      </c>
      <c r="H1806" s="2">
        <v>6999</v>
      </c>
      <c r="I1806" s="2">
        <v>14190</v>
      </c>
      <c r="J1806" t="s">
        <v>492</v>
      </c>
      <c r="K1806">
        <v>7191</v>
      </c>
      <c r="L1806">
        <v>50.676532769555998</v>
      </c>
      <c r="M1806">
        <f t="shared" ca="1" si="28"/>
        <v>202</v>
      </c>
      <c r="N1806" s="2">
        <f ca="1" xml:space="preserve"> Table7[[#This Row],[Selling Price]] * Table7[[#This Row],[Units sold (Anually)]]</f>
        <v>1413798</v>
      </c>
      <c r="O1806" s="2">
        <f ca="1" xml:space="preserve"> (-Table7[[#This Row],[Original Price]] - Table7[[#This Row],[Selling Price]])  * Table7[[#This Row],[Units sold (Anually)]]</f>
        <v>-4280178</v>
      </c>
      <c r="P1806" s="2">
        <f ca="1" xml:space="preserve"> (Table7[[#This Row],[Original Price]] - Table7[[#This Row],[Selling Price]]) * Table7[[#This Row],[Units sold (Anually)]]</f>
        <v>1452582</v>
      </c>
      <c r="Q1806" s="2">
        <f ca="1" xml:space="preserve"> Table7[[#This Row],[Sales]] - Table7[[#This Row],[Discount]]</f>
        <v>1406607</v>
      </c>
    </row>
    <row r="1807" spans="1:17">
      <c r="A1807" t="s">
        <v>11</v>
      </c>
      <c r="B1807" t="s">
        <v>2080</v>
      </c>
      <c r="C1807" t="s">
        <v>80</v>
      </c>
      <c r="D1807" t="s">
        <v>81</v>
      </c>
      <c r="E1807" s="6" t="s">
        <v>14</v>
      </c>
      <c r="F1807" t="s">
        <v>16</v>
      </c>
      <c r="G1807">
        <v>3.6</v>
      </c>
      <c r="H1807" s="2">
        <v>4790</v>
      </c>
      <c r="I1807" s="2">
        <v>4790</v>
      </c>
      <c r="J1807" t="s">
        <v>2081</v>
      </c>
      <c r="K1807">
        <v>0</v>
      </c>
      <c r="L1807">
        <v>0</v>
      </c>
      <c r="M1807">
        <f t="shared" ca="1" si="28"/>
        <v>162</v>
      </c>
      <c r="N1807" s="2">
        <f ca="1" xml:space="preserve"> Table7[[#This Row],[Selling Price]] * Table7[[#This Row],[Units sold (Anually)]]</f>
        <v>775980</v>
      </c>
      <c r="O1807" s="2">
        <f ca="1" xml:space="preserve"> (-Table7[[#This Row],[Original Price]] - Table7[[#This Row],[Selling Price]])  * Table7[[#This Row],[Units sold (Anually)]]</f>
        <v>-1551960</v>
      </c>
      <c r="P1807" s="2">
        <f ca="1" xml:space="preserve"> (Table7[[#This Row],[Original Price]] - Table7[[#This Row],[Selling Price]]) * Table7[[#This Row],[Units sold (Anually)]]</f>
        <v>0</v>
      </c>
      <c r="Q1807" s="2">
        <f ca="1" xml:space="preserve"> Table7[[#This Row],[Sales]] - Table7[[#This Row],[Discount]]</f>
        <v>775980</v>
      </c>
    </row>
    <row r="1808" spans="1:17">
      <c r="A1808" t="s">
        <v>147</v>
      </c>
      <c r="B1808" t="s">
        <v>2082</v>
      </c>
      <c r="C1808" t="s">
        <v>35</v>
      </c>
      <c r="D1808" t="s">
        <v>30</v>
      </c>
      <c r="E1808" s="6" t="s">
        <v>15</v>
      </c>
      <c r="F1808" t="s">
        <v>16</v>
      </c>
      <c r="G1808">
        <v>4.4000000000000004</v>
      </c>
      <c r="H1808" s="2">
        <v>66000</v>
      </c>
      <c r="I1808" s="2">
        <v>66000</v>
      </c>
      <c r="J1808" t="s">
        <v>2083</v>
      </c>
      <c r="K1808">
        <v>0</v>
      </c>
      <c r="L1808">
        <v>0</v>
      </c>
      <c r="M1808">
        <f t="shared" ca="1" si="28"/>
        <v>498</v>
      </c>
      <c r="N1808" s="2">
        <f ca="1" xml:space="preserve"> Table7[[#This Row],[Selling Price]] * Table7[[#This Row],[Units sold (Anually)]]</f>
        <v>32868000</v>
      </c>
      <c r="O1808" s="2">
        <f ca="1" xml:space="preserve"> (-Table7[[#This Row],[Original Price]] - Table7[[#This Row],[Selling Price]])  * Table7[[#This Row],[Units sold (Anually)]]</f>
        <v>-65736000</v>
      </c>
      <c r="P1808" s="2">
        <f ca="1" xml:space="preserve"> (Table7[[#This Row],[Original Price]] - Table7[[#This Row],[Selling Price]]) * Table7[[#This Row],[Units sold (Anually)]]</f>
        <v>0</v>
      </c>
      <c r="Q1808" s="2">
        <f ca="1" xml:space="preserve"> Table7[[#This Row],[Sales]] - Table7[[#This Row],[Discount]]</f>
        <v>32868000</v>
      </c>
    </row>
    <row r="1809" spans="1:17">
      <c r="A1809" t="s">
        <v>91</v>
      </c>
      <c r="B1809" t="s">
        <v>2084</v>
      </c>
      <c r="C1809" t="s">
        <v>1067</v>
      </c>
      <c r="D1809" t="s">
        <v>45</v>
      </c>
      <c r="E1809" s="6" t="s">
        <v>15</v>
      </c>
      <c r="F1809" t="s">
        <v>16</v>
      </c>
      <c r="G1809">
        <v>4.4000000000000004</v>
      </c>
      <c r="H1809" s="2">
        <v>17499</v>
      </c>
      <c r="I1809" s="2">
        <v>19999</v>
      </c>
      <c r="J1809" t="s">
        <v>2085</v>
      </c>
      <c r="K1809">
        <v>2500</v>
      </c>
      <c r="L1809">
        <v>12.5006250312515</v>
      </c>
      <c r="M1809">
        <f t="shared" ca="1" si="28"/>
        <v>112</v>
      </c>
      <c r="N1809" s="2">
        <f ca="1" xml:space="preserve"> Table7[[#This Row],[Selling Price]] * Table7[[#This Row],[Units sold (Anually)]]</f>
        <v>1959888</v>
      </c>
      <c r="O1809" s="2">
        <f ca="1" xml:space="preserve"> (-Table7[[#This Row],[Original Price]] - Table7[[#This Row],[Selling Price]])  * Table7[[#This Row],[Units sold (Anually)]]</f>
        <v>-4199776</v>
      </c>
      <c r="P1809" s="2">
        <f ca="1" xml:space="preserve"> (Table7[[#This Row],[Original Price]] - Table7[[#This Row],[Selling Price]]) * Table7[[#This Row],[Units sold (Anually)]]</f>
        <v>280000</v>
      </c>
      <c r="Q1809" s="2">
        <f ca="1" xml:space="preserve"> Table7[[#This Row],[Sales]] - Table7[[#This Row],[Discount]]</f>
        <v>1957388</v>
      </c>
    </row>
    <row r="1810" spans="1:17">
      <c r="A1810" t="s">
        <v>38</v>
      </c>
      <c r="B1810" t="s">
        <v>795</v>
      </c>
      <c r="C1810" t="s">
        <v>35</v>
      </c>
      <c r="D1810" t="s">
        <v>30</v>
      </c>
      <c r="E1810" s="6" t="s">
        <v>31</v>
      </c>
      <c r="F1810" t="s">
        <v>16</v>
      </c>
      <c r="G1810">
        <v>4</v>
      </c>
      <c r="H1810" s="2">
        <v>7899</v>
      </c>
      <c r="I1810" s="2">
        <v>7899</v>
      </c>
      <c r="J1810" t="s">
        <v>796</v>
      </c>
      <c r="K1810">
        <v>0</v>
      </c>
      <c r="L1810">
        <v>0</v>
      </c>
      <c r="M1810">
        <f t="shared" ca="1" si="28"/>
        <v>119</v>
      </c>
      <c r="N1810" s="2">
        <f ca="1" xml:space="preserve"> Table7[[#This Row],[Selling Price]] * Table7[[#This Row],[Units sold (Anually)]]</f>
        <v>939981</v>
      </c>
      <c r="O1810" s="2">
        <f ca="1" xml:space="preserve"> (-Table7[[#This Row],[Original Price]] - Table7[[#This Row],[Selling Price]])  * Table7[[#This Row],[Units sold (Anually)]]</f>
        <v>-1879962</v>
      </c>
      <c r="P1810" s="2">
        <f ca="1" xml:space="preserve"> (Table7[[#This Row],[Original Price]] - Table7[[#This Row],[Selling Price]]) * Table7[[#This Row],[Units sold (Anually)]]</f>
        <v>0</v>
      </c>
      <c r="Q1810" s="2">
        <f ca="1" xml:space="preserve"> Table7[[#This Row],[Sales]] - Table7[[#This Row],[Discount]]</f>
        <v>939981</v>
      </c>
    </row>
    <row r="1811" spans="1:17">
      <c r="A1811" t="s">
        <v>67</v>
      </c>
      <c r="B1811" t="s">
        <v>2086</v>
      </c>
      <c r="C1811" t="s">
        <v>420</v>
      </c>
      <c r="D1811" t="s">
        <v>30</v>
      </c>
      <c r="E1811" s="6" t="s">
        <v>31</v>
      </c>
      <c r="F1811" t="s">
        <v>16</v>
      </c>
      <c r="G1811">
        <v>4.3</v>
      </c>
      <c r="H1811" s="2">
        <v>18000</v>
      </c>
      <c r="I1811" s="2">
        <v>18000</v>
      </c>
      <c r="J1811" t="s">
        <v>2087</v>
      </c>
      <c r="K1811">
        <v>0</v>
      </c>
      <c r="L1811">
        <v>0</v>
      </c>
      <c r="M1811">
        <f t="shared" ca="1" si="28"/>
        <v>163</v>
      </c>
      <c r="N1811" s="2">
        <f ca="1" xml:space="preserve"> Table7[[#This Row],[Selling Price]] * Table7[[#This Row],[Units sold (Anually)]]</f>
        <v>2934000</v>
      </c>
      <c r="O1811" s="2">
        <f ca="1" xml:space="preserve"> (-Table7[[#This Row],[Original Price]] - Table7[[#This Row],[Selling Price]])  * Table7[[#This Row],[Units sold (Anually)]]</f>
        <v>-5868000</v>
      </c>
      <c r="P1811" s="2">
        <f ca="1" xml:space="preserve"> (Table7[[#This Row],[Original Price]] - Table7[[#This Row],[Selling Price]]) * Table7[[#This Row],[Units sold (Anually)]]</f>
        <v>0</v>
      </c>
      <c r="Q1811" s="2">
        <f ca="1" xml:space="preserve"> Table7[[#This Row],[Sales]] - Table7[[#This Row],[Discount]]</f>
        <v>2934000</v>
      </c>
    </row>
    <row r="1812" spans="1:17">
      <c r="A1812" t="s">
        <v>11</v>
      </c>
      <c r="B1812" t="s">
        <v>847</v>
      </c>
      <c r="C1812" t="s">
        <v>35</v>
      </c>
      <c r="D1812" t="s">
        <v>50</v>
      </c>
      <c r="E1812" s="6" t="s">
        <v>70</v>
      </c>
      <c r="F1812" t="s">
        <v>16</v>
      </c>
      <c r="G1812">
        <v>4.2</v>
      </c>
      <c r="H1812" s="2">
        <v>9639</v>
      </c>
      <c r="I1812" s="2">
        <v>9639</v>
      </c>
      <c r="J1812" t="s">
        <v>848</v>
      </c>
      <c r="K1812">
        <v>0</v>
      </c>
      <c r="L1812">
        <v>0</v>
      </c>
      <c r="M1812">
        <f t="shared" ca="1" si="28"/>
        <v>470</v>
      </c>
      <c r="N1812" s="2">
        <f ca="1" xml:space="preserve"> Table7[[#This Row],[Selling Price]] * Table7[[#This Row],[Units sold (Anually)]]</f>
        <v>4530330</v>
      </c>
      <c r="O1812" s="2">
        <f ca="1" xml:space="preserve"> (-Table7[[#This Row],[Original Price]] - Table7[[#This Row],[Selling Price]])  * Table7[[#This Row],[Units sold (Anually)]]</f>
        <v>-9060660</v>
      </c>
      <c r="P1812" s="2">
        <f ca="1" xml:space="preserve"> (Table7[[#This Row],[Original Price]] - Table7[[#This Row],[Selling Price]]) * Table7[[#This Row],[Units sold (Anually)]]</f>
        <v>0</v>
      </c>
      <c r="Q1812" s="2">
        <f ca="1" xml:space="preserve"> Table7[[#This Row],[Sales]] - Table7[[#This Row],[Discount]]</f>
        <v>4530330</v>
      </c>
    </row>
    <row r="1813" spans="1:17">
      <c r="A1813" t="s">
        <v>83</v>
      </c>
      <c r="B1813" t="s">
        <v>2088</v>
      </c>
      <c r="C1813" t="s">
        <v>97</v>
      </c>
      <c r="D1813" t="s">
        <v>81</v>
      </c>
      <c r="E1813" s="6" t="s">
        <v>14</v>
      </c>
      <c r="F1813" t="s">
        <v>16</v>
      </c>
      <c r="G1813">
        <v>3.8</v>
      </c>
      <c r="H1813" s="2">
        <v>9999</v>
      </c>
      <c r="I1813" s="2">
        <v>9999</v>
      </c>
      <c r="J1813" t="s">
        <v>2089</v>
      </c>
      <c r="K1813">
        <v>0</v>
      </c>
      <c r="L1813">
        <v>0</v>
      </c>
      <c r="M1813">
        <f t="shared" ca="1" si="28"/>
        <v>262</v>
      </c>
      <c r="N1813" s="2">
        <f ca="1" xml:space="preserve"> Table7[[#This Row],[Selling Price]] * Table7[[#This Row],[Units sold (Anually)]]</f>
        <v>2619738</v>
      </c>
      <c r="O1813" s="2">
        <f ca="1" xml:space="preserve"> (-Table7[[#This Row],[Original Price]] - Table7[[#This Row],[Selling Price]])  * Table7[[#This Row],[Units sold (Anually)]]</f>
        <v>-5239476</v>
      </c>
      <c r="P1813" s="2">
        <f ca="1" xml:space="preserve"> (Table7[[#This Row],[Original Price]] - Table7[[#This Row],[Selling Price]]) * Table7[[#This Row],[Units sold (Anually)]]</f>
        <v>0</v>
      </c>
      <c r="Q1813" s="2">
        <f ca="1" xml:space="preserve"> Table7[[#This Row],[Sales]] - Table7[[#This Row],[Discount]]</f>
        <v>2619738</v>
      </c>
    </row>
    <row r="1814" spans="1:17">
      <c r="A1814" t="s">
        <v>67</v>
      </c>
      <c r="B1814" t="s">
        <v>874</v>
      </c>
      <c r="C1814" t="s">
        <v>80</v>
      </c>
      <c r="D1814" t="s">
        <v>30</v>
      </c>
      <c r="E1814" s="6" t="s">
        <v>70</v>
      </c>
      <c r="F1814" t="s">
        <v>16</v>
      </c>
      <c r="G1814">
        <v>4.4000000000000004</v>
      </c>
      <c r="H1814" s="2">
        <v>19990</v>
      </c>
      <c r="I1814" s="2">
        <v>19990</v>
      </c>
      <c r="J1814" t="s">
        <v>875</v>
      </c>
      <c r="K1814">
        <v>0</v>
      </c>
      <c r="L1814">
        <v>0</v>
      </c>
      <c r="M1814">
        <f t="shared" ca="1" si="28"/>
        <v>447</v>
      </c>
      <c r="N1814" s="2">
        <f ca="1" xml:space="preserve"> Table7[[#This Row],[Selling Price]] * Table7[[#This Row],[Units sold (Anually)]]</f>
        <v>8935530</v>
      </c>
      <c r="O1814" s="2">
        <f ca="1" xml:space="preserve"> (-Table7[[#This Row],[Original Price]] - Table7[[#This Row],[Selling Price]])  * Table7[[#This Row],[Units sold (Anually)]]</f>
        <v>-17871060</v>
      </c>
      <c r="P1814" s="2">
        <f ca="1" xml:space="preserve"> (Table7[[#This Row],[Original Price]] - Table7[[#This Row],[Selling Price]]) * Table7[[#This Row],[Units sold (Anually)]]</f>
        <v>0</v>
      </c>
      <c r="Q1814" s="2">
        <f ca="1" xml:space="preserve"> Table7[[#This Row],[Sales]] - Table7[[#This Row],[Discount]]</f>
        <v>8935530</v>
      </c>
    </row>
    <row r="1815" spans="1:17">
      <c r="A1815" t="s">
        <v>67</v>
      </c>
      <c r="B1815" t="s">
        <v>393</v>
      </c>
      <c r="C1815" t="s">
        <v>1100</v>
      </c>
      <c r="D1815" t="s">
        <v>14</v>
      </c>
      <c r="E1815" s="6" t="s">
        <v>63</v>
      </c>
      <c r="F1815" t="s">
        <v>16</v>
      </c>
      <c r="G1815">
        <v>4.5</v>
      </c>
      <c r="H1815" s="2">
        <v>29489</v>
      </c>
      <c r="I1815" s="2">
        <v>32990</v>
      </c>
      <c r="J1815" t="s">
        <v>395</v>
      </c>
      <c r="K1815">
        <v>3501</v>
      </c>
      <c r="L1815">
        <v>10.612306759624101</v>
      </c>
      <c r="M1815">
        <f t="shared" ca="1" si="28"/>
        <v>248</v>
      </c>
      <c r="N1815" s="2">
        <f ca="1" xml:space="preserve"> Table7[[#This Row],[Selling Price]] * Table7[[#This Row],[Units sold (Anually)]]</f>
        <v>7313272</v>
      </c>
      <c r="O1815" s="2">
        <f ca="1" xml:space="preserve"> (-Table7[[#This Row],[Original Price]] - Table7[[#This Row],[Selling Price]])  * Table7[[#This Row],[Units sold (Anually)]]</f>
        <v>-15494792</v>
      </c>
      <c r="P1815" s="2">
        <f ca="1" xml:space="preserve"> (Table7[[#This Row],[Original Price]] - Table7[[#This Row],[Selling Price]]) * Table7[[#This Row],[Units sold (Anually)]]</f>
        <v>868248</v>
      </c>
      <c r="Q1815" s="2">
        <f ca="1" xml:space="preserve"> Table7[[#This Row],[Sales]] - Table7[[#This Row],[Discount]]</f>
        <v>7309771</v>
      </c>
    </row>
    <row r="1816" spans="1:17">
      <c r="A1816" t="s">
        <v>91</v>
      </c>
      <c r="B1816" t="s">
        <v>1824</v>
      </c>
      <c r="C1816" t="s">
        <v>35</v>
      </c>
      <c r="D1816" t="s">
        <v>81</v>
      </c>
      <c r="E1816" s="6" t="s">
        <v>14</v>
      </c>
      <c r="F1816" t="s">
        <v>16</v>
      </c>
      <c r="G1816">
        <v>4.2</v>
      </c>
      <c r="H1816" s="2">
        <v>9999</v>
      </c>
      <c r="I1816" s="2">
        <v>9999</v>
      </c>
      <c r="J1816" t="s">
        <v>1825</v>
      </c>
      <c r="K1816">
        <v>0</v>
      </c>
      <c r="L1816">
        <v>0</v>
      </c>
      <c r="M1816">
        <f t="shared" ca="1" si="28"/>
        <v>370</v>
      </c>
      <c r="N1816" s="2">
        <f ca="1" xml:space="preserve"> Table7[[#This Row],[Selling Price]] * Table7[[#This Row],[Units sold (Anually)]]</f>
        <v>3699630</v>
      </c>
      <c r="O1816" s="2">
        <f ca="1" xml:space="preserve"> (-Table7[[#This Row],[Original Price]] - Table7[[#This Row],[Selling Price]])  * Table7[[#This Row],[Units sold (Anually)]]</f>
        <v>-7399260</v>
      </c>
      <c r="P1816" s="2">
        <f ca="1" xml:space="preserve"> (Table7[[#This Row],[Original Price]] - Table7[[#This Row],[Selling Price]]) * Table7[[#This Row],[Units sold (Anually)]]</f>
        <v>0</v>
      </c>
      <c r="Q1816" s="2">
        <f ca="1" xml:space="preserve"> Table7[[#This Row],[Sales]] - Table7[[#This Row],[Discount]]</f>
        <v>3699630</v>
      </c>
    </row>
    <row r="1817" spans="1:17">
      <c r="A1817" t="s">
        <v>11</v>
      </c>
      <c r="B1817" t="s">
        <v>490</v>
      </c>
      <c r="C1817" t="s">
        <v>89</v>
      </c>
      <c r="D1817" t="s">
        <v>50</v>
      </c>
      <c r="E1817" s="6" t="s">
        <v>70</v>
      </c>
      <c r="F1817" t="s">
        <v>16</v>
      </c>
      <c r="G1817">
        <v>4.2</v>
      </c>
      <c r="H1817" s="2">
        <v>9990</v>
      </c>
      <c r="I1817" s="2">
        <v>9990</v>
      </c>
      <c r="J1817" t="s">
        <v>491</v>
      </c>
      <c r="K1817">
        <v>0</v>
      </c>
      <c r="L1817">
        <v>0</v>
      </c>
      <c r="M1817">
        <f t="shared" ca="1" si="28"/>
        <v>119</v>
      </c>
      <c r="N1817" s="2">
        <f ca="1" xml:space="preserve"> Table7[[#This Row],[Selling Price]] * Table7[[#This Row],[Units sold (Anually)]]</f>
        <v>1188810</v>
      </c>
      <c r="O1817" s="2">
        <f ca="1" xml:space="preserve"> (-Table7[[#This Row],[Original Price]] - Table7[[#This Row],[Selling Price]])  * Table7[[#This Row],[Units sold (Anually)]]</f>
        <v>-2377620</v>
      </c>
      <c r="P1817" s="2">
        <f ca="1" xml:space="preserve"> (Table7[[#This Row],[Original Price]] - Table7[[#This Row],[Selling Price]]) * Table7[[#This Row],[Units sold (Anually)]]</f>
        <v>0</v>
      </c>
      <c r="Q1817" s="2">
        <f ca="1" xml:space="preserve"> Table7[[#This Row],[Sales]] - Table7[[#This Row],[Discount]]</f>
        <v>1188810</v>
      </c>
    </row>
    <row r="1818" spans="1:17">
      <c r="A1818" t="s">
        <v>11</v>
      </c>
      <c r="B1818" t="s">
        <v>1549</v>
      </c>
      <c r="C1818" t="s">
        <v>2090</v>
      </c>
      <c r="D1818" t="s">
        <v>14</v>
      </c>
      <c r="E1818" s="6" t="s">
        <v>15</v>
      </c>
      <c r="F1818" t="s">
        <v>16</v>
      </c>
      <c r="G1818">
        <v>4.3</v>
      </c>
      <c r="H1818" s="2">
        <v>59990</v>
      </c>
      <c r="I1818" s="2">
        <v>59990</v>
      </c>
      <c r="J1818" t="s">
        <v>1550</v>
      </c>
      <c r="K1818">
        <v>0</v>
      </c>
      <c r="L1818">
        <v>0</v>
      </c>
      <c r="M1818">
        <f t="shared" ca="1" si="28"/>
        <v>101</v>
      </c>
      <c r="N1818" s="2">
        <f ca="1" xml:space="preserve"> Table7[[#This Row],[Selling Price]] * Table7[[#This Row],[Units sold (Anually)]]</f>
        <v>6058990</v>
      </c>
      <c r="O1818" s="2">
        <f ca="1" xml:space="preserve"> (-Table7[[#This Row],[Original Price]] - Table7[[#This Row],[Selling Price]])  * Table7[[#This Row],[Units sold (Anually)]]</f>
        <v>-12117980</v>
      </c>
      <c r="P1818" s="2">
        <f ca="1" xml:space="preserve"> (Table7[[#This Row],[Original Price]] - Table7[[#This Row],[Selling Price]]) * Table7[[#This Row],[Units sold (Anually)]]</f>
        <v>0</v>
      </c>
      <c r="Q1818" s="2">
        <f ca="1" xml:space="preserve"> Table7[[#This Row],[Sales]] - Table7[[#This Row],[Discount]]</f>
        <v>6058990</v>
      </c>
    </row>
    <row r="1819" spans="1:17">
      <c r="A1819" t="s">
        <v>83</v>
      </c>
      <c r="B1819" t="s">
        <v>2091</v>
      </c>
      <c r="C1819" t="s">
        <v>93</v>
      </c>
      <c r="D1819" t="s">
        <v>20</v>
      </c>
      <c r="E1819" s="6" t="s">
        <v>70</v>
      </c>
      <c r="F1819" t="s">
        <v>16</v>
      </c>
      <c r="G1819">
        <v>3.6</v>
      </c>
      <c r="H1819" s="2">
        <v>12999</v>
      </c>
      <c r="I1819" s="2">
        <v>12999</v>
      </c>
      <c r="J1819" t="s">
        <v>2092</v>
      </c>
      <c r="K1819">
        <v>0</v>
      </c>
      <c r="L1819">
        <v>0</v>
      </c>
      <c r="M1819">
        <f t="shared" ca="1" si="28"/>
        <v>379</v>
      </c>
      <c r="N1819" s="2">
        <f ca="1" xml:space="preserve"> Table7[[#This Row],[Selling Price]] * Table7[[#This Row],[Units sold (Anually)]]</f>
        <v>4926621</v>
      </c>
      <c r="O1819" s="2">
        <f ca="1" xml:space="preserve"> (-Table7[[#This Row],[Original Price]] - Table7[[#This Row],[Selling Price]])  * Table7[[#This Row],[Units sold (Anually)]]</f>
        <v>-9853242</v>
      </c>
      <c r="P1819" s="2">
        <f ca="1" xml:space="preserve"> (Table7[[#This Row],[Original Price]] - Table7[[#This Row],[Selling Price]]) * Table7[[#This Row],[Units sold (Anually)]]</f>
        <v>0</v>
      </c>
      <c r="Q1819" s="2">
        <f ca="1" xml:space="preserve"> Table7[[#This Row],[Sales]] - Table7[[#This Row],[Discount]]</f>
        <v>4926621</v>
      </c>
    </row>
    <row r="1820" spans="1:17">
      <c r="A1820" t="s">
        <v>11</v>
      </c>
      <c r="B1820" t="s">
        <v>1393</v>
      </c>
      <c r="C1820" t="s">
        <v>123</v>
      </c>
      <c r="D1820" t="s">
        <v>30</v>
      </c>
      <c r="E1820" s="6" t="s">
        <v>63</v>
      </c>
      <c r="F1820" t="s">
        <v>16</v>
      </c>
      <c r="G1820">
        <v>4.4000000000000004</v>
      </c>
      <c r="H1820" s="2">
        <v>65900</v>
      </c>
      <c r="I1820" s="2">
        <v>65900</v>
      </c>
      <c r="J1820" t="s">
        <v>1394</v>
      </c>
      <c r="K1820">
        <v>0</v>
      </c>
      <c r="L1820">
        <v>0</v>
      </c>
      <c r="M1820">
        <f t="shared" ca="1" si="28"/>
        <v>153</v>
      </c>
      <c r="N1820" s="2">
        <f ca="1" xml:space="preserve"> Table7[[#This Row],[Selling Price]] * Table7[[#This Row],[Units sold (Anually)]]</f>
        <v>10082700</v>
      </c>
      <c r="O1820" s="2">
        <f ca="1" xml:space="preserve"> (-Table7[[#This Row],[Original Price]] - Table7[[#This Row],[Selling Price]])  * Table7[[#This Row],[Units sold (Anually)]]</f>
        <v>-20165400</v>
      </c>
      <c r="P1820" s="2">
        <f ca="1" xml:space="preserve"> (Table7[[#This Row],[Original Price]] - Table7[[#This Row],[Selling Price]]) * Table7[[#This Row],[Units sold (Anually)]]</f>
        <v>0</v>
      </c>
      <c r="Q1820" s="2">
        <f ca="1" xml:space="preserve"> Table7[[#This Row],[Sales]] - Table7[[#This Row],[Discount]]</f>
        <v>10082700</v>
      </c>
    </row>
    <row r="1821" spans="1:17">
      <c r="A1821" t="s">
        <v>11</v>
      </c>
      <c r="B1821" t="s">
        <v>223</v>
      </c>
      <c r="C1821" t="s">
        <v>2093</v>
      </c>
      <c r="D1821" t="s">
        <v>30</v>
      </c>
      <c r="E1821" s="6" t="s">
        <v>15</v>
      </c>
      <c r="F1821" t="s">
        <v>16</v>
      </c>
      <c r="G1821">
        <v>4.3</v>
      </c>
      <c r="H1821" s="2">
        <v>16999</v>
      </c>
      <c r="I1821" s="2">
        <v>16999</v>
      </c>
      <c r="J1821" t="s">
        <v>224</v>
      </c>
      <c r="K1821">
        <v>0</v>
      </c>
      <c r="L1821">
        <v>0</v>
      </c>
      <c r="M1821">
        <f t="shared" ca="1" si="28"/>
        <v>450</v>
      </c>
      <c r="N1821" s="2">
        <f ca="1" xml:space="preserve"> Table7[[#This Row],[Selling Price]] * Table7[[#This Row],[Units sold (Anually)]]</f>
        <v>7649550</v>
      </c>
      <c r="O1821" s="2">
        <f ca="1" xml:space="preserve"> (-Table7[[#This Row],[Original Price]] - Table7[[#This Row],[Selling Price]])  * Table7[[#This Row],[Units sold (Anually)]]</f>
        <v>-15299100</v>
      </c>
      <c r="P1821" s="2">
        <f ca="1" xml:space="preserve"> (Table7[[#This Row],[Original Price]] - Table7[[#This Row],[Selling Price]]) * Table7[[#This Row],[Units sold (Anually)]]</f>
        <v>0</v>
      </c>
      <c r="Q1821" s="2">
        <f ca="1" xml:space="preserve"> Table7[[#This Row],[Sales]] - Table7[[#This Row],[Discount]]</f>
        <v>7649550</v>
      </c>
    </row>
    <row r="1822" spans="1:17">
      <c r="A1822" t="s">
        <v>56</v>
      </c>
      <c r="B1822" t="s">
        <v>1373</v>
      </c>
      <c r="C1822" t="s">
        <v>2094</v>
      </c>
      <c r="D1822" t="s">
        <v>20</v>
      </c>
      <c r="E1822" s="6" t="s">
        <v>70</v>
      </c>
      <c r="F1822" t="s">
        <v>16</v>
      </c>
      <c r="G1822">
        <v>4.5</v>
      </c>
      <c r="H1822" s="2">
        <v>9490</v>
      </c>
      <c r="I1822" s="2">
        <v>9490</v>
      </c>
      <c r="J1822" t="s">
        <v>1375</v>
      </c>
      <c r="K1822">
        <v>0</v>
      </c>
      <c r="L1822">
        <v>0</v>
      </c>
      <c r="M1822">
        <f t="shared" ca="1" si="28"/>
        <v>457</v>
      </c>
      <c r="N1822" s="2">
        <f ca="1" xml:space="preserve"> Table7[[#This Row],[Selling Price]] * Table7[[#This Row],[Units sold (Anually)]]</f>
        <v>4336930</v>
      </c>
      <c r="O1822" s="2">
        <f ca="1" xml:space="preserve"> (-Table7[[#This Row],[Original Price]] - Table7[[#This Row],[Selling Price]])  * Table7[[#This Row],[Units sold (Anually)]]</f>
        <v>-8673860</v>
      </c>
      <c r="P1822" s="2">
        <f ca="1" xml:space="preserve"> (Table7[[#This Row],[Original Price]] - Table7[[#This Row],[Selling Price]]) * Table7[[#This Row],[Units sold (Anually)]]</f>
        <v>0</v>
      </c>
      <c r="Q1822" s="2">
        <f ca="1" xml:space="preserve"> Table7[[#This Row],[Sales]] - Table7[[#This Row],[Discount]]</f>
        <v>4336930</v>
      </c>
    </row>
    <row r="1823" spans="1:17">
      <c r="A1823" t="s">
        <v>11</v>
      </c>
      <c r="B1823" t="s">
        <v>1175</v>
      </c>
      <c r="C1823" t="s">
        <v>97</v>
      </c>
      <c r="D1823" t="s">
        <v>81</v>
      </c>
      <c r="E1823" s="6" t="s">
        <v>14</v>
      </c>
      <c r="F1823" t="s">
        <v>16</v>
      </c>
      <c r="G1823">
        <v>4</v>
      </c>
      <c r="H1823" s="2">
        <v>7999</v>
      </c>
      <c r="I1823" s="2">
        <v>7999</v>
      </c>
      <c r="J1823" t="s">
        <v>1176</v>
      </c>
      <c r="K1823">
        <v>0</v>
      </c>
      <c r="L1823">
        <v>0</v>
      </c>
      <c r="M1823">
        <f t="shared" ca="1" si="28"/>
        <v>275</v>
      </c>
      <c r="N1823" s="2">
        <f ca="1" xml:space="preserve"> Table7[[#This Row],[Selling Price]] * Table7[[#This Row],[Units sold (Anually)]]</f>
        <v>2199725</v>
      </c>
      <c r="O1823" s="2">
        <f ca="1" xml:space="preserve"> (-Table7[[#This Row],[Original Price]] - Table7[[#This Row],[Selling Price]])  * Table7[[#This Row],[Units sold (Anually)]]</f>
        <v>-4399450</v>
      </c>
      <c r="P1823" s="2">
        <f ca="1" xml:space="preserve"> (Table7[[#This Row],[Original Price]] - Table7[[#This Row],[Selling Price]]) * Table7[[#This Row],[Units sold (Anually)]]</f>
        <v>0</v>
      </c>
      <c r="Q1823" s="2">
        <f ca="1" xml:space="preserve"> Table7[[#This Row],[Sales]] - Table7[[#This Row],[Discount]]</f>
        <v>2199725</v>
      </c>
    </row>
    <row r="1824" spans="1:17">
      <c r="A1824" t="s">
        <v>91</v>
      </c>
      <c r="B1824" t="s">
        <v>2095</v>
      </c>
      <c r="C1824" t="s">
        <v>35</v>
      </c>
      <c r="D1824" t="s">
        <v>50</v>
      </c>
      <c r="E1824" s="6" t="s">
        <v>70</v>
      </c>
      <c r="F1824" t="s">
        <v>16</v>
      </c>
      <c r="G1824">
        <v>4.2</v>
      </c>
      <c r="H1824" s="2">
        <v>11999</v>
      </c>
      <c r="I1824" s="2">
        <v>11999</v>
      </c>
      <c r="J1824" t="s">
        <v>2096</v>
      </c>
      <c r="K1824">
        <v>0</v>
      </c>
      <c r="L1824">
        <v>0</v>
      </c>
      <c r="M1824">
        <f t="shared" ca="1" si="28"/>
        <v>360</v>
      </c>
      <c r="N1824" s="2">
        <f ca="1" xml:space="preserve"> Table7[[#This Row],[Selling Price]] * Table7[[#This Row],[Units sold (Anually)]]</f>
        <v>4319640</v>
      </c>
      <c r="O1824" s="2">
        <f ca="1" xml:space="preserve"> (-Table7[[#This Row],[Original Price]] - Table7[[#This Row],[Selling Price]])  * Table7[[#This Row],[Units sold (Anually)]]</f>
        <v>-8639280</v>
      </c>
      <c r="P1824" s="2">
        <f ca="1" xml:space="preserve"> (Table7[[#This Row],[Original Price]] - Table7[[#This Row],[Selling Price]]) * Table7[[#This Row],[Units sold (Anually)]]</f>
        <v>0</v>
      </c>
      <c r="Q1824" s="2">
        <f ca="1" xml:space="preserve"> Table7[[#This Row],[Sales]] - Table7[[#This Row],[Discount]]</f>
        <v>4319640</v>
      </c>
    </row>
    <row r="1825" spans="1:17">
      <c r="A1825" t="s">
        <v>27</v>
      </c>
      <c r="B1825" t="s">
        <v>1301</v>
      </c>
      <c r="C1825" t="s">
        <v>1509</v>
      </c>
      <c r="D1825" t="s">
        <v>50</v>
      </c>
      <c r="E1825" s="6" t="s">
        <v>70</v>
      </c>
      <c r="F1825" t="s">
        <v>16</v>
      </c>
      <c r="G1825">
        <v>4.0999999999999996</v>
      </c>
      <c r="H1825" s="2">
        <v>7946</v>
      </c>
      <c r="I1825" s="2">
        <v>7999</v>
      </c>
      <c r="J1825" t="s">
        <v>1303</v>
      </c>
      <c r="K1825">
        <v>53</v>
      </c>
      <c r="L1825">
        <v>0.66258282285285597</v>
      </c>
      <c r="M1825">
        <f t="shared" ca="1" si="28"/>
        <v>330</v>
      </c>
      <c r="N1825" s="2">
        <f ca="1" xml:space="preserve"> Table7[[#This Row],[Selling Price]] * Table7[[#This Row],[Units sold (Anually)]]</f>
        <v>2622180</v>
      </c>
      <c r="O1825" s="2">
        <f ca="1" xml:space="preserve"> (-Table7[[#This Row],[Original Price]] - Table7[[#This Row],[Selling Price]])  * Table7[[#This Row],[Units sold (Anually)]]</f>
        <v>-5261850</v>
      </c>
      <c r="P1825" s="2">
        <f ca="1" xml:space="preserve"> (Table7[[#This Row],[Original Price]] - Table7[[#This Row],[Selling Price]]) * Table7[[#This Row],[Units sold (Anually)]]</f>
        <v>17490</v>
      </c>
      <c r="Q1825" s="2">
        <f ca="1" xml:space="preserve"> Table7[[#This Row],[Sales]] - Table7[[#This Row],[Discount]]</f>
        <v>2622127</v>
      </c>
    </row>
    <row r="1826" spans="1:17">
      <c r="A1826" t="s">
        <v>27</v>
      </c>
      <c r="B1826" t="s">
        <v>1327</v>
      </c>
      <c r="C1826" t="s">
        <v>2097</v>
      </c>
      <c r="D1826" t="s">
        <v>20</v>
      </c>
      <c r="E1826" s="6" t="s">
        <v>70</v>
      </c>
      <c r="F1826" t="s">
        <v>16</v>
      </c>
      <c r="G1826">
        <v>4.3</v>
      </c>
      <c r="H1826" s="2">
        <v>7990</v>
      </c>
      <c r="I1826" s="2">
        <v>7990</v>
      </c>
      <c r="J1826" t="s">
        <v>1329</v>
      </c>
      <c r="K1826">
        <v>0</v>
      </c>
      <c r="L1826">
        <v>0</v>
      </c>
      <c r="M1826">
        <f t="shared" ca="1" si="28"/>
        <v>181</v>
      </c>
      <c r="N1826" s="2">
        <f ca="1" xml:space="preserve"> Table7[[#This Row],[Selling Price]] * Table7[[#This Row],[Units sold (Anually)]]</f>
        <v>1446190</v>
      </c>
      <c r="O1826" s="2">
        <f ca="1" xml:space="preserve"> (-Table7[[#This Row],[Original Price]] - Table7[[#This Row],[Selling Price]])  * Table7[[#This Row],[Units sold (Anually)]]</f>
        <v>-2892380</v>
      </c>
      <c r="P1826" s="2">
        <f ca="1" xml:space="preserve"> (Table7[[#This Row],[Original Price]] - Table7[[#This Row],[Selling Price]]) * Table7[[#This Row],[Units sold (Anually)]]</f>
        <v>0</v>
      </c>
      <c r="Q1826" s="2">
        <f ca="1" xml:space="preserve"> Table7[[#This Row],[Sales]] - Table7[[#This Row],[Discount]]</f>
        <v>1446190</v>
      </c>
    </row>
    <row r="1827" spans="1:17">
      <c r="A1827" t="s">
        <v>11</v>
      </c>
      <c r="B1827" t="s">
        <v>2042</v>
      </c>
      <c r="C1827" t="s">
        <v>2098</v>
      </c>
      <c r="D1827" t="s">
        <v>50</v>
      </c>
      <c r="E1827" s="6" t="s">
        <v>70</v>
      </c>
      <c r="F1827" t="s">
        <v>16</v>
      </c>
      <c r="G1827">
        <v>4.0999999999999996</v>
      </c>
      <c r="H1827" s="2">
        <v>22900</v>
      </c>
      <c r="I1827" s="2">
        <v>22900</v>
      </c>
      <c r="J1827" t="s">
        <v>2044</v>
      </c>
      <c r="K1827">
        <v>0</v>
      </c>
      <c r="L1827">
        <v>0</v>
      </c>
      <c r="M1827">
        <f t="shared" ca="1" si="28"/>
        <v>461</v>
      </c>
      <c r="N1827" s="2">
        <f ca="1" xml:space="preserve"> Table7[[#This Row],[Selling Price]] * Table7[[#This Row],[Units sold (Anually)]]</f>
        <v>10556900</v>
      </c>
      <c r="O1827" s="2">
        <f ca="1" xml:space="preserve"> (-Table7[[#This Row],[Original Price]] - Table7[[#This Row],[Selling Price]])  * Table7[[#This Row],[Units sold (Anually)]]</f>
        <v>-21113800</v>
      </c>
      <c r="P1827" s="2">
        <f ca="1" xml:space="preserve"> (Table7[[#This Row],[Original Price]] - Table7[[#This Row],[Selling Price]]) * Table7[[#This Row],[Units sold (Anually)]]</f>
        <v>0</v>
      </c>
      <c r="Q1827" s="2">
        <f ca="1" xml:space="preserve"> Table7[[#This Row],[Sales]] - Table7[[#This Row],[Discount]]</f>
        <v>10556900</v>
      </c>
    </row>
    <row r="1828" spans="1:17">
      <c r="A1828" t="s">
        <v>196</v>
      </c>
      <c r="B1828" t="s">
        <v>2099</v>
      </c>
      <c r="C1828" t="s">
        <v>35</v>
      </c>
      <c r="D1828" t="s">
        <v>30</v>
      </c>
      <c r="E1828" s="6" t="s">
        <v>31</v>
      </c>
      <c r="F1828" t="s">
        <v>16</v>
      </c>
      <c r="G1828">
        <v>4</v>
      </c>
      <c r="H1828" s="2">
        <v>24000</v>
      </c>
      <c r="I1828" s="2">
        <v>24000</v>
      </c>
      <c r="J1828" t="s">
        <v>2100</v>
      </c>
      <c r="K1828">
        <v>0</v>
      </c>
      <c r="L1828">
        <v>0</v>
      </c>
      <c r="M1828">
        <f t="shared" ca="1" si="28"/>
        <v>318</v>
      </c>
      <c r="N1828" s="2">
        <f ca="1" xml:space="preserve"> Table7[[#This Row],[Selling Price]] * Table7[[#This Row],[Units sold (Anually)]]</f>
        <v>7632000</v>
      </c>
      <c r="O1828" s="2">
        <f ca="1" xml:space="preserve"> (-Table7[[#This Row],[Original Price]] - Table7[[#This Row],[Selling Price]])  * Table7[[#This Row],[Units sold (Anually)]]</f>
        <v>-15264000</v>
      </c>
      <c r="P1828" s="2">
        <f ca="1" xml:space="preserve"> (Table7[[#This Row],[Original Price]] - Table7[[#This Row],[Selling Price]]) * Table7[[#This Row],[Units sold (Anually)]]</f>
        <v>0</v>
      </c>
      <c r="Q1828" s="2">
        <f ca="1" xml:space="preserve"> Table7[[#This Row],[Sales]] - Table7[[#This Row],[Discount]]</f>
        <v>7632000</v>
      </c>
    </row>
    <row r="1829" spans="1:17">
      <c r="A1829" t="s">
        <v>23</v>
      </c>
      <c r="B1829" t="s">
        <v>2101</v>
      </c>
      <c r="C1829" t="s">
        <v>2102</v>
      </c>
      <c r="D1829" t="s">
        <v>50</v>
      </c>
      <c r="E1829" s="6" t="s">
        <v>70</v>
      </c>
      <c r="F1829" t="s">
        <v>16</v>
      </c>
      <c r="G1829">
        <v>4.4000000000000004</v>
      </c>
      <c r="H1829" s="2">
        <v>8285</v>
      </c>
      <c r="I1829" s="2">
        <v>8285</v>
      </c>
      <c r="J1829" t="s">
        <v>2103</v>
      </c>
      <c r="K1829">
        <v>0</v>
      </c>
      <c r="L1829">
        <v>0</v>
      </c>
      <c r="M1829">
        <f t="shared" ca="1" si="28"/>
        <v>252</v>
      </c>
      <c r="N1829" s="2">
        <f ca="1" xml:space="preserve"> Table7[[#This Row],[Selling Price]] * Table7[[#This Row],[Units sold (Anually)]]</f>
        <v>2087820</v>
      </c>
      <c r="O1829" s="2">
        <f ca="1" xml:space="preserve"> (-Table7[[#This Row],[Original Price]] - Table7[[#This Row],[Selling Price]])  * Table7[[#This Row],[Units sold (Anually)]]</f>
        <v>-4175640</v>
      </c>
      <c r="P1829" s="2">
        <f ca="1" xml:space="preserve"> (Table7[[#This Row],[Original Price]] - Table7[[#This Row],[Selling Price]]) * Table7[[#This Row],[Units sold (Anually)]]</f>
        <v>0</v>
      </c>
      <c r="Q1829" s="2">
        <f ca="1" xml:space="preserve"> Table7[[#This Row],[Sales]] - Table7[[#This Row],[Discount]]</f>
        <v>2087820</v>
      </c>
    </row>
    <row r="1830" spans="1:17">
      <c r="A1830" t="s">
        <v>67</v>
      </c>
      <c r="B1830" t="s">
        <v>2104</v>
      </c>
      <c r="C1830" t="s">
        <v>748</v>
      </c>
      <c r="D1830" t="s">
        <v>14</v>
      </c>
      <c r="E1830" s="6" t="s">
        <v>15</v>
      </c>
      <c r="F1830" t="s">
        <v>16</v>
      </c>
      <c r="G1830">
        <v>4.4000000000000004</v>
      </c>
      <c r="H1830" s="2">
        <v>35990</v>
      </c>
      <c r="I1830" s="2">
        <v>38990</v>
      </c>
      <c r="J1830" t="s">
        <v>2105</v>
      </c>
      <c r="K1830">
        <v>3000</v>
      </c>
      <c r="L1830">
        <v>7.6942805847653197</v>
      </c>
      <c r="M1830">
        <f t="shared" ca="1" si="28"/>
        <v>441</v>
      </c>
      <c r="N1830" s="2">
        <f ca="1" xml:space="preserve"> Table7[[#This Row],[Selling Price]] * Table7[[#This Row],[Units sold (Anually)]]</f>
        <v>15871590</v>
      </c>
      <c r="O1830" s="2">
        <f ca="1" xml:space="preserve"> (-Table7[[#This Row],[Original Price]] - Table7[[#This Row],[Selling Price]])  * Table7[[#This Row],[Units sold (Anually)]]</f>
        <v>-33066180</v>
      </c>
      <c r="P1830" s="2">
        <f ca="1" xml:space="preserve"> (Table7[[#This Row],[Original Price]] - Table7[[#This Row],[Selling Price]]) * Table7[[#This Row],[Units sold (Anually)]]</f>
        <v>1323000</v>
      </c>
      <c r="Q1830" s="2">
        <f ca="1" xml:space="preserve"> Table7[[#This Row],[Sales]] - Table7[[#This Row],[Discount]]</f>
        <v>15868590</v>
      </c>
    </row>
    <row r="1831" spans="1:17">
      <c r="A1831" t="s">
        <v>11</v>
      </c>
      <c r="B1831" t="s">
        <v>447</v>
      </c>
      <c r="C1831" t="s">
        <v>552</v>
      </c>
      <c r="D1831" t="s">
        <v>14</v>
      </c>
      <c r="E1831" s="6" t="s">
        <v>15</v>
      </c>
      <c r="F1831" t="s">
        <v>16</v>
      </c>
      <c r="G1831">
        <v>4.3</v>
      </c>
      <c r="H1831" s="2">
        <v>34999</v>
      </c>
      <c r="I1831" s="2">
        <v>41999</v>
      </c>
      <c r="J1831" t="s">
        <v>449</v>
      </c>
      <c r="K1831">
        <v>7000</v>
      </c>
      <c r="L1831">
        <v>16.667063501511901</v>
      </c>
      <c r="M1831">
        <f t="shared" ca="1" si="28"/>
        <v>316</v>
      </c>
      <c r="N1831" s="2">
        <f ca="1" xml:space="preserve"> Table7[[#This Row],[Selling Price]] * Table7[[#This Row],[Units sold (Anually)]]</f>
        <v>11059684</v>
      </c>
      <c r="O1831" s="2">
        <f ca="1" xml:space="preserve"> (-Table7[[#This Row],[Original Price]] - Table7[[#This Row],[Selling Price]])  * Table7[[#This Row],[Units sold (Anually)]]</f>
        <v>-24331368</v>
      </c>
      <c r="P1831" s="2">
        <f ca="1" xml:space="preserve"> (Table7[[#This Row],[Original Price]] - Table7[[#This Row],[Selling Price]]) * Table7[[#This Row],[Units sold (Anually)]]</f>
        <v>2212000</v>
      </c>
      <c r="Q1831" s="2">
        <f ca="1" xml:space="preserve"> Table7[[#This Row],[Sales]] - Table7[[#This Row],[Discount]]</f>
        <v>11052684</v>
      </c>
    </row>
    <row r="1832" spans="1:17">
      <c r="A1832" t="s">
        <v>336</v>
      </c>
      <c r="B1832" t="s">
        <v>218</v>
      </c>
      <c r="C1832" t="s">
        <v>2106</v>
      </c>
      <c r="D1832" t="s">
        <v>14</v>
      </c>
      <c r="E1832" s="6" t="s">
        <v>63</v>
      </c>
      <c r="F1832" t="s">
        <v>16</v>
      </c>
      <c r="G1832">
        <v>4.5</v>
      </c>
      <c r="H1832" s="2">
        <v>30999</v>
      </c>
      <c r="I1832" s="2">
        <v>30999</v>
      </c>
      <c r="J1832" t="s">
        <v>869</v>
      </c>
      <c r="K1832">
        <v>0</v>
      </c>
      <c r="L1832">
        <v>0</v>
      </c>
      <c r="M1832">
        <f t="shared" ca="1" si="28"/>
        <v>297</v>
      </c>
      <c r="N1832" s="2">
        <f ca="1" xml:space="preserve"> Table7[[#This Row],[Selling Price]] * Table7[[#This Row],[Units sold (Anually)]]</f>
        <v>9206703</v>
      </c>
      <c r="O1832" s="2">
        <f ca="1" xml:space="preserve"> (-Table7[[#This Row],[Original Price]] - Table7[[#This Row],[Selling Price]])  * Table7[[#This Row],[Units sold (Anually)]]</f>
        <v>-18413406</v>
      </c>
      <c r="P1832" s="2">
        <f ca="1" xml:space="preserve"> (Table7[[#This Row],[Original Price]] - Table7[[#This Row],[Selling Price]]) * Table7[[#This Row],[Units sold (Anually)]]</f>
        <v>0</v>
      </c>
      <c r="Q1832" s="2">
        <f ca="1" xml:space="preserve"> Table7[[#This Row],[Sales]] - Table7[[#This Row],[Discount]]</f>
        <v>9206703</v>
      </c>
    </row>
    <row r="1833" spans="1:17">
      <c r="A1833" t="s">
        <v>134</v>
      </c>
      <c r="B1833" t="s">
        <v>2107</v>
      </c>
      <c r="C1833" t="s">
        <v>1232</v>
      </c>
      <c r="D1833" t="s">
        <v>20</v>
      </c>
      <c r="E1833" s="6" t="s">
        <v>21</v>
      </c>
      <c r="F1833" t="s">
        <v>16</v>
      </c>
      <c r="G1833">
        <v>3.7</v>
      </c>
      <c r="H1833" s="2">
        <v>18249</v>
      </c>
      <c r="I1833" s="2">
        <v>18249</v>
      </c>
      <c r="J1833" t="s">
        <v>2108</v>
      </c>
      <c r="K1833">
        <v>0</v>
      </c>
      <c r="L1833">
        <v>0</v>
      </c>
      <c r="M1833">
        <f t="shared" ca="1" si="28"/>
        <v>179</v>
      </c>
      <c r="N1833" s="2">
        <f ca="1" xml:space="preserve"> Table7[[#This Row],[Selling Price]] * Table7[[#This Row],[Units sold (Anually)]]</f>
        <v>3266571</v>
      </c>
      <c r="O1833" s="2">
        <f ca="1" xml:space="preserve"> (-Table7[[#This Row],[Original Price]] - Table7[[#This Row],[Selling Price]])  * Table7[[#This Row],[Units sold (Anually)]]</f>
        <v>-6533142</v>
      </c>
      <c r="P1833" s="2">
        <f ca="1" xml:space="preserve"> (Table7[[#This Row],[Original Price]] - Table7[[#This Row],[Selling Price]]) * Table7[[#This Row],[Units sold (Anually)]]</f>
        <v>0</v>
      </c>
      <c r="Q1833" s="2">
        <f ca="1" xml:space="preserve"> Table7[[#This Row],[Sales]] - Table7[[#This Row],[Discount]]</f>
        <v>3266571</v>
      </c>
    </row>
    <row r="1834" spans="1:17">
      <c r="A1834" t="s">
        <v>27</v>
      </c>
      <c r="B1834" t="s">
        <v>2024</v>
      </c>
      <c r="C1834" t="s">
        <v>126</v>
      </c>
      <c r="D1834" t="s">
        <v>45</v>
      </c>
      <c r="E1834" s="6" t="s">
        <v>31</v>
      </c>
      <c r="F1834" t="s">
        <v>16</v>
      </c>
      <c r="G1834">
        <v>4.3</v>
      </c>
      <c r="H1834" s="2">
        <v>17999</v>
      </c>
      <c r="I1834" s="2">
        <v>17999</v>
      </c>
      <c r="J1834" t="s">
        <v>2025</v>
      </c>
      <c r="K1834">
        <v>0</v>
      </c>
      <c r="L1834">
        <v>0</v>
      </c>
      <c r="M1834">
        <f t="shared" ca="1" si="28"/>
        <v>345</v>
      </c>
      <c r="N1834" s="2">
        <f ca="1" xml:space="preserve"> Table7[[#This Row],[Selling Price]] * Table7[[#This Row],[Units sold (Anually)]]</f>
        <v>6209655</v>
      </c>
      <c r="O1834" s="2">
        <f ca="1" xml:space="preserve"> (-Table7[[#This Row],[Original Price]] - Table7[[#This Row],[Selling Price]])  * Table7[[#This Row],[Units sold (Anually)]]</f>
        <v>-12419310</v>
      </c>
      <c r="P1834" s="2">
        <f ca="1" xml:space="preserve"> (Table7[[#This Row],[Original Price]] - Table7[[#This Row],[Selling Price]]) * Table7[[#This Row],[Units sold (Anually)]]</f>
        <v>0</v>
      </c>
      <c r="Q1834" s="2">
        <f ca="1" xml:space="preserve"> Table7[[#This Row],[Sales]] - Table7[[#This Row],[Discount]]</f>
        <v>6209655</v>
      </c>
    </row>
    <row r="1835" spans="1:17">
      <c r="A1835" t="s">
        <v>87</v>
      </c>
      <c r="B1835" t="s">
        <v>516</v>
      </c>
      <c r="C1835" t="s">
        <v>479</v>
      </c>
      <c r="D1835" t="s">
        <v>50</v>
      </c>
      <c r="E1835" s="6" t="s">
        <v>70</v>
      </c>
      <c r="F1835" t="s">
        <v>16</v>
      </c>
      <c r="G1835">
        <v>4</v>
      </c>
      <c r="H1835" s="2">
        <v>11999</v>
      </c>
      <c r="I1835" s="2">
        <v>11999</v>
      </c>
      <c r="J1835" t="s">
        <v>517</v>
      </c>
      <c r="K1835">
        <v>0</v>
      </c>
      <c r="L1835">
        <v>0</v>
      </c>
      <c r="M1835">
        <f t="shared" ca="1" si="28"/>
        <v>298</v>
      </c>
      <c r="N1835" s="2">
        <f ca="1" xml:space="preserve"> Table7[[#This Row],[Selling Price]] * Table7[[#This Row],[Units sold (Anually)]]</f>
        <v>3575702</v>
      </c>
      <c r="O1835" s="2">
        <f ca="1" xml:space="preserve"> (-Table7[[#This Row],[Original Price]] - Table7[[#This Row],[Selling Price]])  * Table7[[#This Row],[Units sold (Anually)]]</f>
        <v>-7151404</v>
      </c>
      <c r="P1835" s="2">
        <f ca="1" xml:space="preserve"> (Table7[[#This Row],[Original Price]] - Table7[[#This Row],[Selling Price]]) * Table7[[#This Row],[Units sold (Anually)]]</f>
        <v>0</v>
      </c>
      <c r="Q1835" s="2">
        <f ca="1" xml:space="preserve"> Table7[[#This Row],[Sales]] - Table7[[#This Row],[Discount]]</f>
        <v>3575702</v>
      </c>
    </row>
    <row r="1836" spans="1:17">
      <c r="A1836" t="s">
        <v>91</v>
      </c>
      <c r="B1836" t="s">
        <v>2109</v>
      </c>
      <c r="C1836" t="s">
        <v>1864</v>
      </c>
      <c r="D1836" t="s">
        <v>45</v>
      </c>
      <c r="E1836" s="6" t="s">
        <v>15</v>
      </c>
      <c r="F1836" t="s">
        <v>16</v>
      </c>
      <c r="G1836">
        <v>4.2</v>
      </c>
      <c r="H1836" s="2">
        <v>17999</v>
      </c>
      <c r="I1836" s="2">
        <v>21999</v>
      </c>
      <c r="J1836" t="s">
        <v>2110</v>
      </c>
      <c r="K1836">
        <v>4000</v>
      </c>
      <c r="L1836">
        <v>18.182644665666601</v>
      </c>
      <c r="M1836">
        <f t="shared" ca="1" si="28"/>
        <v>451</v>
      </c>
      <c r="N1836" s="2">
        <f ca="1" xml:space="preserve"> Table7[[#This Row],[Selling Price]] * Table7[[#This Row],[Units sold (Anually)]]</f>
        <v>8117549</v>
      </c>
      <c r="O1836" s="2">
        <f ca="1" xml:space="preserve"> (-Table7[[#This Row],[Original Price]] - Table7[[#This Row],[Selling Price]])  * Table7[[#This Row],[Units sold (Anually)]]</f>
        <v>-18039098</v>
      </c>
      <c r="P1836" s="2">
        <f ca="1" xml:space="preserve"> (Table7[[#This Row],[Original Price]] - Table7[[#This Row],[Selling Price]]) * Table7[[#This Row],[Units sold (Anually)]]</f>
        <v>1804000</v>
      </c>
      <c r="Q1836" s="2">
        <f ca="1" xml:space="preserve"> Table7[[#This Row],[Sales]] - Table7[[#This Row],[Discount]]</f>
        <v>8113549</v>
      </c>
    </row>
    <row r="1837" spans="1:17">
      <c r="A1837" t="s">
        <v>11</v>
      </c>
      <c r="B1837" t="s">
        <v>775</v>
      </c>
      <c r="C1837" t="s">
        <v>2111</v>
      </c>
      <c r="D1837" t="s">
        <v>14</v>
      </c>
      <c r="E1837" s="6" t="s">
        <v>15</v>
      </c>
      <c r="F1837" t="s">
        <v>16</v>
      </c>
      <c r="G1837">
        <v>4.3</v>
      </c>
      <c r="H1837" s="2">
        <v>84999</v>
      </c>
      <c r="I1837" s="2">
        <v>95999</v>
      </c>
      <c r="J1837" t="s">
        <v>777</v>
      </c>
      <c r="K1837">
        <v>11000</v>
      </c>
      <c r="L1837">
        <v>11.4584526922155</v>
      </c>
      <c r="M1837">
        <f t="shared" ca="1" si="28"/>
        <v>358</v>
      </c>
      <c r="N1837" s="2">
        <f ca="1" xml:space="preserve"> Table7[[#This Row],[Selling Price]] * Table7[[#This Row],[Units sold (Anually)]]</f>
        <v>30429642</v>
      </c>
      <c r="O1837" s="2">
        <f ca="1" xml:space="preserve"> (-Table7[[#This Row],[Original Price]] - Table7[[#This Row],[Selling Price]])  * Table7[[#This Row],[Units sold (Anually)]]</f>
        <v>-64797284</v>
      </c>
      <c r="P1837" s="2">
        <f ca="1" xml:space="preserve"> (Table7[[#This Row],[Original Price]] - Table7[[#This Row],[Selling Price]]) * Table7[[#This Row],[Units sold (Anually)]]</f>
        <v>3938000</v>
      </c>
      <c r="Q1837" s="2">
        <f ca="1" xml:space="preserve"> Table7[[#This Row],[Sales]] - Table7[[#This Row],[Discount]]</f>
        <v>30418642</v>
      </c>
    </row>
    <row r="1838" spans="1:17">
      <c r="A1838" t="s">
        <v>134</v>
      </c>
      <c r="B1838">
        <v>10</v>
      </c>
      <c r="C1838" t="s">
        <v>2112</v>
      </c>
      <c r="D1838" t="s">
        <v>30</v>
      </c>
      <c r="E1838" s="6" t="s">
        <v>70</v>
      </c>
      <c r="F1838" t="s">
        <v>16</v>
      </c>
      <c r="G1838">
        <v>4.2</v>
      </c>
      <c r="H1838" s="2">
        <v>47990</v>
      </c>
      <c r="I1838" s="2">
        <v>47990</v>
      </c>
      <c r="J1838" t="s">
        <v>941</v>
      </c>
      <c r="K1838">
        <v>0</v>
      </c>
      <c r="L1838">
        <v>0</v>
      </c>
      <c r="M1838">
        <f t="shared" ca="1" si="28"/>
        <v>365</v>
      </c>
      <c r="N1838" s="2">
        <f ca="1" xml:space="preserve"> Table7[[#This Row],[Selling Price]] * Table7[[#This Row],[Units sold (Anually)]]</f>
        <v>17516350</v>
      </c>
      <c r="O1838" s="2">
        <f ca="1" xml:space="preserve"> (-Table7[[#This Row],[Original Price]] - Table7[[#This Row],[Selling Price]])  * Table7[[#This Row],[Units sold (Anually)]]</f>
        <v>-35032700</v>
      </c>
      <c r="P1838" s="2">
        <f ca="1" xml:space="preserve"> (Table7[[#This Row],[Original Price]] - Table7[[#This Row],[Selling Price]]) * Table7[[#This Row],[Units sold (Anually)]]</f>
        <v>0</v>
      </c>
      <c r="Q1838" s="2">
        <f ca="1" xml:space="preserve"> Table7[[#This Row],[Sales]] - Table7[[#This Row],[Discount]]</f>
        <v>17516350</v>
      </c>
    </row>
    <row r="1839" spans="1:17">
      <c r="A1839" t="s">
        <v>11</v>
      </c>
      <c r="B1839" t="s">
        <v>60</v>
      </c>
      <c r="C1839" t="s">
        <v>89</v>
      </c>
      <c r="D1839" t="s">
        <v>45</v>
      </c>
      <c r="E1839" s="6" t="s">
        <v>15</v>
      </c>
      <c r="F1839" t="s">
        <v>16</v>
      </c>
      <c r="G1839">
        <v>3.9</v>
      </c>
      <c r="H1839" s="2">
        <v>14999</v>
      </c>
      <c r="I1839" s="2">
        <v>14999</v>
      </c>
      <c r="J1839" t="s">
        <v>61</v>
      </c>
      <c r="K1839">
        <v>0</v>
      </c>
      <c r="L1839">
        <v>0</v>
      </c>
      <c r="M1839">
        <f t="shared" ca="1" si="28"/>
        <v>212</v>
      </c>
      <c r="N1839" s="2">
        <f ca="1" xml:space="preserve"> Table7[[#This Row],[Selling Price]] * Table7[[#This Row],[Units sold (Anually)]]</f>
        <v>3179788</v>
      </c>
      <c r="O1839" s="2">
        <f ca="1" xml:space="preserve"> (-Table7[[#This Row],[Original Price]] - Table7[[#This Row],[Selling Price]])  * Table7[[#This Row],[Units sold (Anually)]]</f>
        <v>-6359576</v>
      </c>
      <c r="P1839" s="2">
        <f ca="1" xml:space="preserve"> (Table7[[#This Row],[Original Price]] - Table7[[#This Row],[Selling Price]]) * Table7[[#This Row],[Units sold (Anually)]]</f>
        <v>0</v>
      </c>
      <c r="Q1839" s="2">
        <f ca="1" xml:space="preserve"> Table7[[#This Row],[Sales]] - Table7[[#This Row],[Discount]]</f>
        <v>3179788</v>
      </c>
    </row>
    <row r="1840" spans="1:17">
      <c r="A1840" t="s">
        <v>23</v>
      </c>
      <c r="B1840" t="s">
        <v>139</v>
      </c>
      <c r="C1840" t="s">
        <v>507</v>
      </c>
      <c r="D1840" t="s">
        <v>45</v>
      </c>
      <c r="E1840" s="6" t="s">
        <v>15</v>
      </c>
      <c r="F1840" t="s">
        <v>16</v>
      </c>
      <c r="G1840">
        <v>4.4000000000000004</v>
      </c>
      <c r="H1840" s="2">
        <v>24999</v>
      </c>
      <c r="I1840" s="2">
        <v>27999</v>
      </c>
      <c r="J1840" t="s">
        <v>140</v>
      </c>
      <c r="K1840">
        <v>3000</v>
      </c>
      <c r="L1840">
        <v>10.714668381013601</v>
      </c>
      <c r="M1840">
        <f t="shared" ca="1" si="28"/>
        <v>214</v>
      </c>
      <c r="N1840" s="2">
        <f ca="1" xml:space="preserve"> Table7[[#This Row],[Selling Price]] * Table7[[#This Row],[Units sold (Anually)]]</f>
        <v>5349786</v>
      </c>
      <c r="O1840" s="2">
        <f ca="1" xml:space="preserve"> (-Table7[[#This Row],[Original Price]] - Table7[[#This Row],[Selling Price]])  * Table7[[#This Row],[Units sold (Anually)]]</f>
        <v>-11341572</v>
      </c>
      <c r="P1840" s="2">
        <f ca="1" xml:space="preserve"> (Table7[[#This Row],[Original Price]] - Table7[[#This Row],[Selling Price]]) * Table7[[#This Row],[Units sold (Anually)]]</f>
        <v>642000</v>
      </c>
      <c r="Q1840" s="2">
        <f ca="1" xml:space="preserve"> Table7[[#This Row],[Sales]] - Table7[[#This Row],[Discount]]</f>
        <v>5346786</v>
      </c>
    </row>
    <row r="1841" spans="1:17">
      <c r="A1841" t="s">
        <v>11</v>
      </c>
      <c r="B1841" t="s">
        <v>1410</v>
      </c>
      <c r="C1841" t="s">
        <v>1616</v>
      </c>
      <c r="D1841" t="s">
        <v>45</v>
      </c>
      <c r="E1841" s="6" t="s">
        <v>15</v>
      </c>
      <c r="F1841" t="s">
        <v>16</v>
      </c>
      <c r="G1841">
        <v>4.3</v>
      </c>
      <c r="H1841" s="2">
        <v>14499</v>
      </c>
      <c r="I1841" s="2">
        <v>20999</v>
      </c>
      <c r="J1841" t="s">
        <v>1411</v>
      </c>
      <c r="K1841">
        <v>6500</v>
      </c>
      <c r="L1841">
        <v>30.953854945473498</v>
      </c>
      <c r="M1841">
        <f t="shared" ca="1" si="28"/>
        <v>254</v>
      </c>
      <c r="N1841" s="2">
        <f ca="1" xml:space="preserve"> Table7[[#This Row],[Selling Price]] * Table7[[#This Row],[Units sold (Anually)]]</f>
        <v>3682746</v>
      </c>
      <c r="O1841" s="2">
        <f ca="1" xml:space="preserve"> (-Table7[[#This Row],[Original Price]] - Table7[[#This Row],[Selling Price]])  * Table7[[#This Row],[Units sold (Anually)]]</f>
        <v>-9016492</v>
      </c>
      <c r="P1841" s="2">
        <f ca="1" xml:space="preserve"> (Table7[[#This Row],[Original Price]] - Table7[[#This Row],[Selling Price]]) * Table7[[#This Row],[Units sold (Anually)]]</f>
        <v>1651000</v>
      </c>
      <c r="Q1841" s="2">
        <f ca="1" xml:space="preserve"> Table7[[#This Row],[Sales]] - Table7[[#This Row],[Discount]]</f>
        <v>3676246</v>
      </c>
    </row>
    <row r="1842" spans="1:17">
      <c r="A1842" t="s">
        <v>11</v>
      </c>
      <c r="B1842" t="s">
        <v>2113</v>
      </c>
      <c r="C1842" t="s">
        <v>2063</v>
      </c>
      <c r="D1842" t="s">
        <v>14</v>
      </c>
      <c r="E1842" s="6" t="s">
        <v>15</v>
      </c>
      <c r="F1842" t="s">
        <v>16</v>
      </c>
      <c r="G1842">
        <v>4.3</v>
      </c>
      <c r="H1842" s="2">
        <v>20949</v>
      </c>
      <c r="I1842" s="2">
        <v>20949</v>
      </c>
      <c r="J1842" t="s">
        <v>2114</v>
      </c>
      <c r="K1842">
        <v>0</v>
      </c>
      <c r="L1842">
        <v>0</v>
      </c>
      <c r="M1842">
        <f t="shared" ca="1" si="28"/>
        <v>337</v>
      </c>
      <c r="N1842" s="2">
        <f ca="1" xml:space="preserve"> Table7[[#This Row],[Selling Price]] * Table7[[#This Row],[Units sold (Anually)]]</f>
        <v>7059813</v>
      </c>
      <c r="O1842" s="2">
        <f ca="1" xml:space="preserve"> (-Table7[[#This Row],[Original Price]] - Table7[[#This Row],[Selling Price]])  * Table7[[#This Row],[Units sold (Anually)]]</f>
        <v>-14119626</v>
      </c>
      <c r="P1842" s="2">
        <f ca="1" xml:space="preserve"> (Table7[[#This Row],[Original Price]] - Table7[[#This Row],[Selling Price]]) * Table7[[#This Row],[Units sold (Anually)]]</f>
        <v>0</v>
      </c>
      <c r="Q1842" s="2">
        <f ca="1" xml:space="preserve"> Table7[[#This Row],[Sales]] - Table7[[#This Row],[Discount]]</f>
        <v>7059813</v>
      </c>
    </row>
    <row r="1843" spans="1:17">
      <c r="A1843" t="s">
        <v>33</v>
      </c>
      <c r="B1843" t="s">
        <v>34</v>
      </c>
      <c r="C1843" t="s">
        <v>97</v>
      </c>
      <c r="D1843" t="s">
        <v>36</v>
      </c>
      <c r="E1843" s="6" t="s">
        <v>15</v>
      </c>
      <c r="F1843" t="s">
        <v>16</v>
      </c>
      <c r="G1843">
        <v>4.5999999999999996</v>
      </c>
      <c r="H1843" s="2">
        <v>54900</v>
      </c>
      <c r="I1843" s="2">
        <v>54900</v>
      </c>
      <c r="J1843" t="s">
        <v>37</v>
      </c>
      <c r="K1843">
        <v>0</v>
      </c>
      <c r="L1843">
        <v>0</v>
      </c>
      <c r="M1843">
        <f t="shared" ca="1" si="28"/>
        <v>173</v>
      </c>
      <c r="N1843" s="2">
        <f ca="1" xml:space="preserve"> Table7[[#This Row],[Selling Price]] * Table7[[#This Row],[Units sold (Anually)]]</f>
        <v>9497700</v>
      </c>
      <c r="O1843" s="2">
        <f ca="1" xml:space="preserve"> (-Table7[[#This Row],[Original Price]] - Table7[[#This Row],[Selling Price]])  * Table7[[#This Row],[Units sold (Anually)]]</f>
        <v>-18995400</v>
      </c>
      <c r="P1843" s="2">
        <f ca="1" xml:space="preserve"> (Table7[[#This Row],[Original Price]] - Table7[[#This Row],[Selling Price]]) * Table7[[#This Row],[Units sold (Anually)]]</f>
        <v>0</v>
      </c>
      <c r="Q1843" s="2">
        <f ca="1" xml:space="preserve"> Table7[[#This Row],[Sales]] - Table7[[#This Row],[Discount]]</f>
        <v>9497700</v>
      </c>
    </row>
    <row r="1844" spans="1:17">
      <c r="A1844" t="s">
        <v>56</v>
      </c>
      <c r="B1844" t="s">
        <v>883</v>
      </c>
      <c r="C1844" t="s">
        <v>1100</v>
      </c>
      <c r="D1844" t="s">
        <v>50</v>
      </c>
      <c r="E1844" s="6" t="s">
        <v>31</v>
      </c>
      <c r="F1844" t="s">
        <v>16</v>
      </c>
      <c r="G1844">
        <v>4.2</v>
      </c>
      <c r="H1844" s="2">
        <v>8561</v>
      </c>
      <c r="I1844" s="2">
        <v>8561</v>
      </c>
      <c r="J1844" t="s">
        <v>885</v>
      </c>
      <c r="K1844">
        <v>0</v>
      </c>
      <c r="L1844">
        <v>0</v>
      </c>
      <c r="M1844">
        <f t="shared" ca="1" si="28"/>
        <v>350</v>
      </c>
      <c r="N1844" s="2">
        <f ca="1" xml:space="preserve"> Table7[[#This Row],[Selling Price]] * Table7[[#This Row],[Units sold (Anually)]]</f>
        <v>2996350</v>
      </c>
      <c r="O1844" s="2">
        <f ca="1" xml:space="preserve"> (-Table7[[#This Row],[Original Price]] - Table7[[#This Row],[Selling Price]])  * Table7[[#This Row],[Units sold (Anually)]]</f>
        <v>-5992700</v>
      </c>
      <c r="P1844" s="2">
        <f ca="1" xml:space="preserve"> (Table7[[#This Row],[Original Price]] - Table7[[#This Row],[Selling Price]]) * Table7[[#This Row],[Units sold (Anually)]]</f>
        <v>0</v>
      </c>
      <c r="Q1844" s="2">
        <f ca="1" xml:space="preserve"> Table7[[#This Row],[Sales]] - Table7[[#This Row],[Discount]]</f>
        <v>2996350</v>
      </c>
    </row>
    <row r="1845" spans="1:17">
      <c r="A1845" t="s">
        <v>27</v>
      </c>
      <c r="B1845" t="s">
        <v>1791</v>
      </c>
      <c r="C1845" t="s">
        <v>153</v>
      </c>
      <c r="D1845" t="s">
        <v>30</v>
      </c>
      <c r="E1845" s="6" t="s">
        <v>31</v>
      </c>
      <c r="F1845" t="s">
        <v>16</v>
      </c>
      <c r="G1845">
        <v>4.3</v>
      </c>
      <c r="H1845" s="2">
        <v>9999</v>
      </c>
      <c r="I1845" s="2">
        <v>9999</v>
      </c>
      <c r="J1845" t="s">
        <v>1792</v>
      </c>
      <c r="K1845">
        <v>0</v>
      </c>
      <c r="L1845">
        <v>0</v>
      </c>
      <c r="M1845">
        <f t="shared" ca="1" si="28"/>
        <v>329</v>
      </c>
      <c r="N1845" s="2">
        <f ca="1" xml:space="preserve"> Table7[[#This Row],[Selling Price]] * Table7[[#This Row],[Units sold (Anually)]]</f>
        <v>3289671</v>
      </c>
      <c r="O1845" s="2">
        <f ca="1" xml:space="preserve"> (-Table7[[#This Row],[Original Price]] - Table7[[#This Row],[Selling Price]])  * Table7[[#This Row],[Units sold (Anually)]]</f>
        <v>-6579342</v>
      </c>
      <c r="P1845" s="2">
        <f ca="1" xml:space="preserve"> (Table7[[#This Row],[Original Price]] - Table7[[#This Row],[Selling Price]]) * Table7[[#This Row],[Units sold (Anually)]]</f>
        <v>0</v>
      </c>
      <c r="Q1845" s="2">
        <f ca="1" xml:space="preserve"> Table7[[#This Row],[Sales]] - Table7[[#This Row],[Discount]]</f>
        <v>3289671</v>
      </c>
    </row>
    <row r="1846" spans="1:17">
      <c r="A1846" t="s">
        <v>27</v>
      </c>
      <c r="B1846" t="s">
        <v>906</v>
      </c>
      <c r="C1846" t="s">
        <v>123</v>
      </c>
      <c r="D1846" t="s">
        <v>45</v>
      </c>
      <c r="E1846" s="6" t="s">
        <v>31</v>
      </c>
      <c r="F1846" t="s">
        <v>16</v>
      </c>
      <c r="G1846">
        <v>4.2</v>
      </c>
      <c r="H1846" s="2">
        <v>10999</v>
      </c>
      <c r="I1846" s="2">
        <v>10999</v>
      </c>
      <c r="J1846" t="s">
        <v>908</v>
      </c>
      <c r="K1846">
        <v>0</v>
      </c>
      <c r="L1846">
        <v>0</v>
      </c>
      <c r="M1846">
        <f t="shared" ca="1" si="28"/>
        <v>159</v>
      </c>
      <c r="N1846" s="2">
        <f ca="1" xml:space="preserve"> Table7[[#This Row],[Selling Price]] * Table7[[#This Row],[Units sold (Anually)]]</f>
        <v>1748841</v>
      </c>
      <c r="O1846" s="2">
        <f ca="1" xml:space="preserve"> (-Table7[[#This Row],[Original Price]] - Table7[[#This Row],[Selling Price]])  * Table7[[#This Row],[Units sold (Anually)]]</f>
        <v>-3497682</v>
      </c>
      <c r="P1846" s="2">
        <f ca="1" xml:space="preserve"> (Table7[[#This Row],[Original Price]] - Table7[[#This Row],[Selling Price]]) * Table7[[#This Row],[Units sold (Anually)]]</f>
        <v>0</v>
      </c>
      <c r="Q1846" s="2">
        <f ca="1" xml:space="preserve"> Table7[[#This Row],[Sales]] - Table7[[#This Row],[Discount]]</f>
        <v>1748841</v>
      </c>
    </row>
    <row r="1847" spans="1:17">
      <c r="A1847" t="s">
        <v>27</v>
      </c>
      <c r="B1847" t="s">
        <v>1250</v>
      </c>
      <c r="C1847" t="s">
        <v>1504</v>
      </c>
      <c r="D1847" t="s">
        <v>50</v>
      </c>
      <c r="E1847" s="6" t="s">
        <v>70</v>
      </c>
      <c r="F1847" t="s">
        <v>16</v>
      </c>
      <c r="G1847">
        <v>4.2</v>
      </c>
      <c r="H1847" s="2">
        <v>10999</v>
      </c>
      <c r="I1847" s="2">
        <v>10999</v>
      </c>
      <c r="J1847" t="s">
        <v>1252</v>
      </c>
      <c r="K1847">
        <v>0</v>
      </c>
      <c r="L1847">
        <v>0</v>
      </c>
      <c r="M1847">
        <f t="shared" ca="1" si="28"/>
        <v>391</v>
      </c>
      <c r="N1847" s="2">
        <f ca="1" xml:space="preserve"> Table7[[#This Row],[Selling Price]] * Table7[[#This Row],[Units sold (Anually)]]</f>
        <v>4300609</v>
      </c>
      <c r="O1847" s="2">
        <f ca="1" xml:space="preserve"> (-Table7[[#This Row],[Original Price]] - Table7[[#This Row],[Selling Price]])  * Table7[[#This Row],[Units sold (Anually)]]</f>
        <v>-8601218</v>
      </c>
      <c r="P1847" s="2">
        <f ca="1" xml:space="preserve"> (Table7[[#This Row],[Original Price]] - Table7[[#This Row],[Selling Price]]) * Table7[[#This Row],[Units sold (Anually)]]</f>
        <v>0</v>
      </c>
      <c r="Q1847" s="2">
        <f ca="1" xml:space="preserve"> Table7[[#This Row],[Sales]] - Table7[[#This Row],[Discount]]</f>
        <v>4300609</v>
      </c>
    </row>
    <row r="1848" spans="1:17">
      <c r="A1848" t="s">
        <v>91</v>
      </c>
      <c r="B1848" t="s">
        <v>740</v>
      </c>
      <c r="C1848" t="s">
        <v>1864</v>
      </c>
      <c r="D1848" t="s">
        <v>30</v>
      </c>
      <c r="E1848" s="6" t="s">
        <v>31</v>
      </c>
      <c r="F1848" t="s">
        <v>16</v>
      </c>
      <c r="G1848">
        <v>4.3</v>
      </c>
      <c r="H1848" s="2">
        <v>14499</v>
      </c>
      <c r="I1848" s="2">
        <v>16999</v>
      </c>
      <c r="J1848" t="s">
        <v>742</v>
      </c>
      <c r="K1848">
        <v>2500</v>
      </c>
      <c r="L1848">
        <v>14.7067474557326</v>
      </c>
      <c r="M1848">
        <f t="shared" ca="1" si="28"/>
        <v>119</v>
      </c>
      <c r="N1848" s="2">
        <f ca="1" xml:space="preserve"> Table7[[#This Row],[Selling Price]] * Table7[[#This Row],[Units sold (Anually)]]</f>
        <v>1725381</v>
      </c>
      <c r="O1848" s="2">
        <f ca="1" xml:space="preserve"> (-Table7[[#This Row],[Original Price]] - Table7[[#This Row],[Selling Price]])  * Table7[[#This Row],[Units sold (Anually)]]</f>
        <v>-3748262</v>
      </c>
      <c r="P1848" s="2">
        <f ca="1" xml:space="preserve"> (Table7[[#This Row],[Original Price]] - Table7[[#This Row],[Selling Price]]) * Table7[[#This Row],[Units sold (Anually)]]</f>
        <v>297500</v>
      </c>
      <c r="Q1848" s="2">
        <f ca="1" xml:space="preserve"> Table7[[#This Row],[Sales]] - Table7[[#This Row],[Discount]]</f>
        <v>1722881</v>
      </c>
    </row>
    <row r="1849" spans="1:17">
      <c r="A1849" t="s">
        <v>23</v>
      </c>
      <c r="B1849" t="s">
        <v>2021</v>
      </c>
      <c r="C1849" t="s">
        <v>2115</v>
      </c>
      <c r="D1849" t="s">
        <v>45</v>
      </c>
      <c r="E1849" s="6" t="s">
        <v>15</v>
      </c>
      <c r="F1849" t="s">
        <v>16</v>
      </c>
      <c r="G1849">
        <v>4.8</v>
      </c>
      <c r="H1849" s="2">
        <v>17499</v>
      </c>
      <c r="I1849" s="2">
        <v>20999</v>
      </c>
      <c r="J1849" t="s">
        <v>2023</v>
      </c>
      <c r="K1849">
        <v>3500</v>
      </c>
      <c r="L1849">
        <v>16.667460355254999</v>
      </c>
      <c r="M1849">
        <f t="shared" ca="1" si="28"/>
        <v>174</v>
      </c>
      <c r="N1849" s="2">
        <f ca="1" xml:space="preserve"> Table7[[#This Row],[Selling Price]] * Table7[[#This Row],[Units sold (Anually)]]</f>
        <v>3044826</v>
      </c>
      <c r="O1849" s="2">
        <f ca="1" xml:space="preserve"> (-Table7[[#This Row],[Original Price]] - Table7[[#This Row],[Selling Price]])  * Table7[[#This Row],[Units sold (Anually)]]</f>
        <v>-6698652</v>
      </c>
      <c r="P1849" s="2">
        <f ca="1" xml:space="preserve"> (Table7[[#This Row],[Original Price]] - Table7[[#This Row],[Selling Price]]) * Table7[[#This Row],[Units sold (Anually)]]</f>
        <v>609000</v>
      </c>
      <c r="Q1849" s="2">
        <f ca="1" xml:space="preserve"> Table7[[#This Row],[Sales]] - Table7[[#This Row],[Discount]]</f>
        <v>3041326</v>
      </c>
    </row>
    <row r="1850" spans="1:17">
      <c r="A1850" t="s">
        <v>87</v>
      </c>
      <c r="B1850" t="s">
        <v>373</v>
      </c>
      <c r="C1850" t="s">
        <v>173</v>
      </c>
      <c r="D1850" t="s">
        <v>81</v>
      </c>
      <c r="E1850" s="6" t="s">
        <v>14</v>
      </c>
      <c r="F1850" t="s">
        <v>16</v>
      </c>
      <c r="G1850">
        <v>3.8</v>
      </c>
      <c r="H1850" s="2">
        <v>5699</v>
      </c>
      <c r="I1850" s="2">
        <v>5699</v>
      </c>
      <c r="J1850" t="s">
        <v>374</v>
      </c>
      <c r="K1850">
        <v>0</v>
      </c>
      <c r="L1850">
        <v>0</v>
      </c>
      <c r="M1850">
        <f t="shared" ca="1" si="28"/>
        <v>381</v>
      </c>
      <c r="N1850" s="2">
        <f ca="1" xml:space="preserve"> Table7[[#This Row],[Selling Price]] * Table7[[#This Row],[Units sold (Anually)]]</f>
        <v>2171319</v>
      </c>
      <c r="O1850" s="2">
        <f ca="1" xml:space="preserve"> (-Table7[[#This Row],[Original Price]] - Table7[[#This Row],[Selling Price]])  * Table7[[#This Row],[Units sold (Anually)]]</f>
        <v>-4342638</v>
      </c>
      <c r="P1850" s="2">
        <f ca="1" xml:space="preserve"> (Table7[[#This Row],[Original Price]] - Table7[[#This Row],[Selling Price]]) * Table7[[#This Row],[Units sold (Anually)]]</f>
        <v>0</v>
      </c>
      <c r="Q1850" s="2">
        <f ca="1" xml:space="preserve"> Table7[[#This Row],[Sales]] - Table7[[#This Row],[Discount]]</f>
        <v>2171319</v>
      </c>
    </row>
    <row r="1851" spans="1:17">
      <c r="A1851" t="s">
        <v>23</v>
      </c>
      <c r="B1851">
        <v>3</v>
      </c>
      <c r="C1851" t="s">
        <v>476</v>
      </c>
      <c r="D1851" t="s">
        <v>30</v>
      </c>
      <c r="E1851" s="6" t="s">
        <v>31</v>
      </c>
      <c r="F1851" t="s">
        <v>16</v>
      </c>
      <c r="G1851">
        <v>4.4000000000000004</v>
      </c>
      <c r="H1851" s="2">
        <v>9499</v>
      </c>
      <c r="I1851" s="2">
        <v>12999</v>
      </c>
      <c r="J1851" t="s">
        <v>1224</v>
      </c>
      <c r="K1851">
        <v>3500</v>
      </c>
      <c r="L1851">
        <v>26.925148088314401</v>
      </c>
      <c r="M1851">
        <f t="shared" ca="1" si="28"/>
        <v>363</v>
      </c>
      <c r="N1851" s="2">
        <f ca="1" xml:space="preserve"> Table7[[#This Row],[Selling Price]] * Table7[[#This Row],[Units sold (Anually)]]</f>
        <v>3448137</v>
      </c>
      <c r="O1851" s="2">
        <f ca="1" xml:space="preserve"> (-Table7[[#This Row],[Original Price]] - Table7[[#This Row],[Selling Price]])  * Table7[[#This Row],[Units sold (Anually)]]</f>
        <v>-8166774</v>
      </c>
      <c r="P1851" s="2">
        <f ca="1" xml:space="preserve"> (Table7[[#This Row],[Original Price]] - Table7[[#This Row],[Selling Price]]) * Table7[[#This Row],[Units sold (Anually)]]</f>
        <v>1270500</v>
      </c>
      <c r="Q1851" s="2">
        <f ca="1" xml:space="preserve"> Table7[[#This Row],[Sales]] - Table7[[#This Row],[Discount]]</f>
        <v>3444637</v>
      </c>
    </row>
    <row r="1852" spans="1:17">
      <c r="A1852" t="s">
        <v>11</v>
      </c>
      <c r="B1852" t="s">
        <v>2116</v>
      </c>
      <c r="C1852" t="s">
        <v>123</v>
      </c>
      <c r="D1852" t="s">
        <v>45</v>
      </c>
      <c r="E1852" s="6" t="s">
        <v>15</v>
      </c>
      <c r="F1852" t="s">
        <v>16</v>
      </c>
      <c r="G1852">
        <v>4.5999999999999996</v>
      </c>
      <c r="H1852" s="2">
        <v>48669</v>
      </c>
      <c r="I1852" s="2">
        <v>48669</v>
      </c>
      <c r="J1852" t="s">
        <v>2117</v>
      </c>
      <c r="K1852">
        <v>0</v>
      </c>
      <c r="L1852">
        <v>0</v>
      </c>
      <c r="M1852">
        <f t="shared" ca="1" si="28"/>
        <v>139</v>
      </c>
      <c r="N1852" s="2">
        <f ca="1" xml:space="preserve"> Table7[[#This Row],[Selling Price]] * Table7[[#This Row],[Units sold (Anually)]]</f>
        <v>6764991</v>
      </c>
      <c r="O1852" s="2">
        <f ca="1" xml:space="preserve"> (-Table7[[#This Row],[Original Price]] - Table7[[#This Row],[Selling Price]])  * Table7[[#This Row],[Units sold (Anually)]]</f>
        <v>-13529982</v>
      </c>
      <c r="P1852" s="2">
        <f ca="1" xml:space="preserve"> (Table7[[#This Row],[Original Price]] - Table7[[#This Row],[Selling Price]]) * Table7[[#This Row],[Units sold (Anually)]]</f>
        <v>0</v>
      </c>
      <c r="Q1852" s="2">
        <f ca="1" xml:space="preserve"> Table7[[#This Row],[Sales]] - Table7[[#This Row],[Discount]]</f>
        <v>6764991</v>
      </c>
    </row>
    <row r="1853" spans="1:17">
      <c r="A1853" t="s">
        <v>83</v>
      </c>
      <c r="B1853" t="s">
        <v>1163</v>
      </c>
      <c r="C1853" t="s">
        <v>97</v>
      </c>
      <c r="D1853" t="s">
        <v>20</v>
      </c>
      <c r="E1853" s="6" t="s">
        <v>21</v>
      </c>
      <c r="F1853" t="s">
        <v>16</v>
      </c>
      <c r="G1853">
        <v>4.0999999999999996</v>
      </c>
      <c r="H1853" s="2">
        <v>7499</v>
      </c>
      <c r="I1853" s="2">
        <v>7499</v>
      </c>
      <c r="J1853" t="s">
        <v>1164</v>
      </c>
      <c r="K1853">
        <v>0</v>
      </c>
      <c r="L1853">
        <v>0</v>
      </c>
      <c r="M1853">
        <f t="shared" ca="1" si="28"/>
        <v>187</v>
      </c>
      <c r="N1853" s="2">
        <f ca="1" xml:space="preserve"> Table7[[#This Row],[Selling Price]] * Table7[[#This Row],[Units sold (Anually)]]</f>
        <v>1402313</v>
      </c>
      <c r="O1853" s="2">
        <f ca="1" xml:space="preserve"> (-Table7[[#This Row],[Original Price]] - Table7[[#This Row],[Selling Price]])  * Table7[[#This Row],[Units sold (Anually)]]</f>
        <v>-2804626</v>
      </c>
      <c r="P1853" s="2">
        <f ca="1" xml:space="preserve"> (Table7[[#This Row],[Original Price]] - Table7[[#This Row],[Selling Price]]) * Table7[[#This Row],[Units sold (Anually)]]</f>
        <v>0</v>
      </c>
      <c r="Q1853" s="2">
        <f ca="1" xml:space="preserve"> Table7[[#This Row],[Sales]] - Table7[[#This Row],[Discount]]</f>
        <v>1402313</v>
      </c>
    </row>
    <row r="1854" spans="1:17">
      <c r="A1854" t="s">
        <v>72</v>
      </c>
      <c r="B1854" t="s">
        <v>519</v>
      </c>
      <c r="C1854" t="s">
        <v>2118</v>
      </c>
      <c r="D1854" t="s">
        <v>45</v>
      </c>
      <c r="E1854" s="6" t="s">
        <v>31</v>
      </c>
      <c r="F1854" t="s">
        <v>16</v>
      </c>
      <c r="G1854">
        <v>4.5</v>
      </c>
      <c r="H1854" s="2">
        <v>17990</v>
      </c>
      <c r="I1854" s="2">
        <v>17990</v>
      </c>
      <c r="J1854" t="s">
        <v>521</v>
      </c>
      <c r="K1854">
        <v>0</v>
      </c>
      <c r="L1854">
        <v>0</v>
      </c>
      <c r="M1854">
        <f t="shared" ca="1" si="28"/>
        <v>475</v>
      </c>
      <c r="N1854" s="2">
        <f ca="1" xml:space="preserve"> Table7[[#This Row],[Selling Price]] * Table7[[#This Row],[Units sold (Anually)]]</f>
        <v>8545250</v>
      </c>
      <c r="O1854" s="2">
        <f ca="1" xml:space="preserve"> (-Table7[[#This Row],[Original Price]] - Table7[[#This Row],[Selling Price]])  * Table7[[#This Row],[Units sold (Anually)]]</f>
        <v>-17090500</v>
      </c>
      <c r="P1854" s="2">
        <f ca="1" xml:space="preserve"> (Table7[[#This Row],[Original Price]] - Table7[[#This Row],[Selling Price]]) * Table7[[#This Row],[Units sold (Anually)]]</f>
        <v>0</v>
      </c>
      <c r="Q1854" s="2">
        <f ca="1" xml:space="preserve"> Table7[[#This Row],[Sales]] - Table7[[#This Row],[Discount]]</f>
        <v>8545250</v>
      </c>
    </row>
    <row r="1855" spans="1:17">
      <c r="A1855" t="s">
        <v>67</v>
      </c>
      <c r="B1855" t="s">
        <v>2119</v>
      </c>
      <c r="C1855" t="s">
        <v>420</v>
      </c>
      <c r="D1855" t="s">
        <v>30</v>
      </c>
      <c r="E1855" s="6" t="s">
        <v>31</v>
      </c>
      <c r="F1855" t="s">
        <v>16</v>
      </c>
      <c r="G1855">
        <v>4.3</v>
      </c>
      <c r="H1855" s="2">
        <v>17000</v>
      </c>
      <c r="I1855" s="2">
        <v>17000</v>
      </c>
      <c r="J1855" t="s">
        <v>2120</v>
      </c>
      <c r="K1855">
        <v>0</v>
      </c>
      <c r="L1855">
        <v>0</v>
      </c>
      <c r="M1855">
        <f t="shared" ca="1" si="28"/>
        <v>259</v>
      </c>
      <c r="N1855" s="2">
        <f ca="1" xml:space="preserve"> Table7[[#This Row],[Selling Price]] * Table7[[#This Row],[Units sold (Anually)]]</f>
        <v>4403000</v>
      </c>
      <c r="O1855" s="2">
        <f ca="1" xml:space="preserve"> (-Table7[[#This Row],[Original Price]] - Table7[[#This Row],[Selling Price]])  * Table7[[#This Row],[Units sold (Anually)]]</f>
        <v>-8806000</v>
      </c>
      <c r="P1855" s="2">
        <f ca="1" xml:space="preserve"> (Table7[[#This Row],[Original Price]] - Table7[[#This Row],[Selling Price]]) * Table7[[#This Row],[Units sold (Anually)]]</f>
        <v>0</v>
      </c>
      <c r="Q1855" s="2">
        <f ca="1" xml:space="preserve"> Table7[[#This Row],[Sales]] - Table7[[#This Row],[Discount]]</f>
        <v>4403000</v>
      </c>
    </row>
    <row r="1856" spans="1:17">
      <c r="A1856" t="s">
        <v>33</v>
      </c>
      <c r="B1856" t="s">
        <v>34</v>
      </c>
      <c r="C1856" t="s">
        <v>128</v>
      </c>
      <c r="D1856" t="s">
        <v>36</v>
      </c>
      <c r="E1856" s="6" t="s">
        <v>63</v>
      </c>
      <c r="F1856" t="s">
        <v>16</v>
      </c>
      <c r="G1856">
        <v>4.5999999999999996</v>
      </c>
      <c r="H1856" s="2">
        <v>64900</v>
      </c>
      <c r="I1856" s="2">
        <v>64900</v>
      </c>
      <c r="J1856" t="s">
        <v>37</v>
      </c>
      <c r="K1856">
        <v>0</v>
      </c>
      <c r="L1856">
        <v>0</v>
      </c>
      <c r="M1856">
        <f t="shared" ca="1" si="28"/>
        <v>236</v>
      </c>
      <c r="N1856" s="2">
        <f ca="1" xml:space="preserve"> Table7[[#This Row],[Selling Price]] * Table7[[#This Row],[Units sold (Anually)]]</f>
        <v>15316400</v>
      </c>
      <c r="O1856" s="2">
        <f ca="1" xml:space="preserve"> (-Table7[[#This Row],[Original Price]] - Table7[[#This Row],[Selling Price]])  * Table7[[#This Row],[Units sold (Anually)]]</f>
        <v>-30632800</v>
      </c>
      <c r="P1856" s="2">
        <f ca="1" xml:space="preserve"> (Table7[[#This Row],[Original Price]] - Table7[[#This Row],[Selling Price]]) * Table7[[#This Row],[Units sold (Anually)]]</f>
        <v>0</v>
      </c>
      <c r="Q1856" s="2">
        <f ca="1" xml:space="preserve"> Table7[[#This Row],[Sales]] - Table7[[#This Row],[Discount]]</f>
        <v>15316400</v>
      </c>
    </row>
    <row r="1857" spans="1:17">
      <c r="A1857" t="s">
        <v>72</v>
      </c>
      <c r="B1857" t="s">
        <v>1531</v>
      </c>
      <c r="C1857" t="s">
        <v>1992</v>
      </c>
      <c r="D1857" t="s">
        <v>50</v>
      </c>
      <c r="E1857" s="6" t="s">
        <v>31</v>
      </c>
      <c r="F1857" t="s">
        <v>16</v>
      </c>
      <c r="G1857">
        <v>4.4000000000000004</v>
      </c>
      <c r="H1857" s="2">
        <v>8205</v>
      </c>
      <c r="I1857" s="2">
        <v>8205</v>
      </c>
      <c r="J1857" t="s">
        <v>1532</v>
      </c>
      <c r="K1857">
        <v>0</v>
      </c>
      <c r="L1857">
        <v>0</v>
      </c>
      <c r="M1857">
        <f t="shared" ca="1" si="28"/>
        <v>142</v>
      </c>
      <c r="N1857" s="2">
        <f ca="1" xml:space="preserve"> Table7[[#This Row],[Selling Price]] * Table7[[#This Row],[Units sold (Anually)]]</f>
        <v>1165110</v>
      </c>
      <c r="O1857" s="2">
        <f ca="1" xml:space="preserve"> (-Table7[[#This Row],[Original Price]] - Table7[[#This Row],[Selling Price]])  * Table7[[#This Row],[Units sold (Anually)]]</f>
        <v>-2330220</v>
      </c>
      <c r="P1857" s="2">
        <f ca="1" xml:space="preserve"> (Table7[[#This Row],[Original Price]] - Table7[[#This Row],[Selling Price]]) * Table7[[#This Row],[Units sold (Anually)]]</f>
        <v>0</v>
      </c>
      <c r="Q1857" s="2">
        <f ca="1" xml:space="preserve"> Table7[[#This Row],[Sales]] - Table7[[#This Row],[Discount]]</f>
        <v>1165110</v>
      </c>
    </row>
    <row r="1858" spans="1:17">
      <c r="A1858" t="s">
        <v>23</v>
      </c>
      <c r="B1858" t="s">
        <v>99</v>
      </c>
      <c r="C1858" t="s">
        <v>294</v>
      </c>
      <c r="D1858" t="s">
        <v>45</v>
      </c>
      <c r="E1858" s="6" t="s">
        <v>15</v>
      </c>
      <c r="F1858" t="s">
        <v>16</v>
      </c>
      <c r="G1858">
        <v>4.4000000000000004</v>
      </c>
      <c r="H1858" s="2">
        <v>24999</v>
      </c>
      <c r="I1858" s="2">
        <v>26999</v>
      </c>
      <c r="J1858" t="s">
        <v>101</v>
      </c>
      <c r="K1858">
        <v>2000</v>
      </c>
      <c r="L1858">
        <v>7.4076817659913301</v>
      </c>
      <c r="M1858">
        <f t="shared" ref="M1858:M1921" ca="1" si="29">RANDBETWEEN(100,500)</f>
        <v>350</v>
      </c>
      <c r="N1858" s="2">
        <f ca="1" xml:space="preserve"> Table7[[#This Row],[Selling Price]] * Table7[[#This Row],[Units sold (Anually)]]</f>
        <v>8749650</v>
      </c>
      <c r="O1858" s="2">
        <f ca="1" xml:space="preserve"> (-Table7[[#This Row],[Original Price]] - Table7[[#This Row],[Selling Price]])  * Table7[[#This Row],[Units sold (Anually)]]</f>
        <v>-18199300</v>
      </c>
      <c r="P1858" s="2">
        <f ca="1" xml:space="preserve"> (Table7[[#This Row],[Original Price]] - Table7[[#This Row],[Selling Price]]) * Table7[[#This Row],[Units sold (Anually)]]</f>
        <v>700000</v>
      </c>
      <c r="Q1858" s="2">
        <f ca="1" xml:space="preserve"> Table7[[#This Row],[Sales]] - Table7[[#This Row],[Discount]]</f>
        <v>8747650</v>
      </c>
    </row>
    <row r="1859" spans="1:17">
      <c r="A1859" t="s">
        <v>38</v>
      </c>
      <c r="B1859" t="s">
        <v>350</v>
      </c>
      <c r="C1859" t="s">
        <v>97</v>
      </c>
      <c r="D1859" t="s">
        <v>81</v>
      </c>
      <c r="E1859" s="6" t="s">
        <v>21</v>
      </c>
      <c r="F1859" t="s">
        <v>16</v>
      </c>
      <c r="G1859">
        <v>3.7</v>
      </c>
      <c r="H1859" s="2">
        <v>5199</v>
      </c>
      <c r="I1859" s="2">
        <v>5199</v>
      </c>
      <c r="J1859" t="s">
        <v>351</v>
      </c>
      <c r="K1859">
        <v>0</v>
      </c>
      <c r="L1859">
        <v>0</v>
      </c>
      <c r="M1859">
        <f t="shared" ca="1" si="29"/>
        <v>297</v>
      </c>
      <c r="N1859" s="2">
        <f ca="1" xml:space="preserve"> Table7[[#This Row],[Selling Price]] * Table7[[#This Row],[Units sold (Anually)]]</f>
        <v>1544103</v>
      </c>
      <c r="O1859" s="2">
        <f ca="1" xml:space="preserve"> (-Table7[[#This Row],[Original Price]] - Table7[[#This Row],[Selling Price]])  * Table7[[#This Row],[Units sold (Anually)]]</f>
        <v>-3088206</v>
      </c>
      <c r="P1859" s="2">
        <f ca="1" xml:space="preserve"> (Table7[[#This Row],[Original Price]] - Table7[[#This Row],[Selling Price]]) * Table7[[#This Row],[Units sold (Anually)]]</f>
        <v>0</v>
      </c>
      <c r="Q1859" s="2">
        <f ca="1" xml:space="preserve"> Table7[[#This Row],[Sales]] - Table7[[#This Row],[Discount]]</f>
        <v>1544103</v>
      </c>
    </row>
    <row r="1860" spans="1:17">
      <c r="A1860" t="s">
        <v>27</v>
      </c>
      <c r="B1860" t="s">
        <v>1505</v>
      </c>
      <c r="C1860" t="s">
        <v>123</v>
      </c>
      <c r="D1860" t="s">
        <v>20</v>
      </c>
      <c r="E1860" s="6" t="s">
        <v>70</v>
      </c>
      <c r="F1860" t="s">
        <v>16</v>
      </c>
      <c r="G1860">
        <v>4.4000000000000004</v>
      </c>
      <c r="H1860" s="2">
        <v>7199</v>
      </c>
      <c r="I1860" s="2">
        <v>7999</v>
      </c>
      <c r="J1860" t="s">
        <v>1506</v>
      </c>
      <c r="K1860">
        <v>800</v>
      </c>
      <c r="L1860">
        <v>10.001250156269499</v>
      </c>
      <c r="M1860">
        <f t="shared" ca="1" si="29"/>
        <v>476</v>
      </c>
      <c r="N1860" s="2">
        <f ca="1" xml:space="preserve"> Table7[[#This Row],[Selling Price]] * Table7[[#This Row],[Units sold (Anually)]]</f>
        <v>3426724</v>
      </c>
      <c r="O1860" s="2">
        <f ca="1" xml:space="preserve"> (-Table7[[#This Row],[Original Price]] - Table7[[#This Row],[Selling Price]])  * Table7[[#This Row],[Units sold (Anually)]]</f>
        <v>-7234248</v>
      </c>
      <c r="P1860" s="2">
        <f ca="1" xml:space="preserve"> (Table7[[#This Row],[Original Price]] - Table7[[#This Row],[Selling Price]]) * Table7[[#This Row],[Units sold (Anually)]]</f>
        <v>380800</v>
      </c>
      <c r="Q1860" s="2">
        <f ca="1" xml:space="preserve"> Table7[[#This Row],[Sales]] - Table7[[#This Row],[Discount]]</f>
        <v>3425924</v>
      </c>
    </row>
    <row r="1861" spans="1:17">
      <c r="A1861" t="s">
        <v>11</v>
      </c>
      <c r="B1861" t="s">
        <v>636</v>
      </c>
      <c r="C1861" t="s">
        <v>97</v>
      </c>
      <c r="D1861" t="s">
        <v>81</v>
      </c>
      <c r="E1861" s="6" t="s">
        <v>14</v>
      </c>
      <c r="F1861" t="s">
        <v>16</v>
      </c>
      <c r="G1861">
        <v>4</v>
      </c>
      <c r="H1861" s="2">
        <v>7550</v>
      </c>
      <c r="I1861" s="2">
        <v>7550</v>
      </c>
      <c r="J1861" t="s">
        <v>637</v>
      </c>
      <c r="K1861">
        <v>0</v>
      </c>
      <c r="L1861">
        <v>0</v>
      </c>
      <c r="M1861">
        <f t="shared" ca="1" si="29"/>
        <v>208</v>
      </c>
      <c r="N1861" s="2">
        <f ca="1" xml:space="preserve"> Table7[[#This Row],[Selling Price]] * Table7[[#This Row],[Units sold (Anually)]]</f>
        <v>1570400</v>
      </c>
      <c r="O1861" s="2">
        <f ca="1" xml:space="preserve"> (-Table7[[#This Row],[Original Price]] - Table7[[#This Row],[Selling Price]])  * Table7[[#This Row],[Units sold (Anually)]]</f>
        <v>-3140800</v>
      </c>
      <c r="P1861" s="2">
        <f ca="1" xml:space="preserve"> (Table7[[#This Row],[Original Price]] - Table7[[#This Row],[Selling Price]]) * Table7[[#This Row],[Units sold (Anually)]]</f>
        <v>0</v>
      </c>
      <c r="Q1861" s="2">
        <f ca="1" xml:space="preserve"> Table7[[#This Row],[Sales]] - Table7[[#This Row],[Discount]]</f>
        <v>1570400</v>
      </c>
    </row>
    <row r="1862" spans="1:17">
      <c r="A1862" t="s">
        <v>56</v>
      </c>
      <c r="B1862" t="s">
        <v>670</v>
      </c>
      <c r="C1862" t="s">
        <v>420</v>
      </c>
      <c r="D1862" t="s">
        <v>30</v>
      </c>
      <c r="E1862" s="6" t="s">
        <v>31</v>
      </c>
      <c r="F1862" t="s">
        <v>16</v>
      </c>
      <c r="G1862">
        <v>4.4000000000000004</v>
      </c>
      <c r="H1862" s="2">
        <v>12449</v>
      </c>
      <c r="I1862" s="2">
        <v>15990</v>
      </c>
      <c r="J1862" t="s">
        <v>671</v>
      </c>
      <c r="K1862">
        <v>3541</v>
      </c>
      <c r="L1862">
        <v>22.145090681675999</v>
      </c>
      <c r="M1862">
        <f t="shared" ca="1" si="29"/>
        <v>322</v>
      </c>
      <c r="N1862" s="2">
        <f ca="1" xml:space="preserve"> Table7[[#This Row],[Selling Price]] * Table7[[#This Row],[Units sold (Anually)]]</f>
        <v>4008578</v>
      </c>
      <c r="O1862" s="2">
        <f ca="1" xml:space="preserve"> (-Table7[[#This Row],[Original Price]] - Table7[[#This Row],[Selling Price]])  * Table7[[#This Row],[Units sold (Anually)]]</f>
        <v>-9157358</v>
      </c>
      <c r="P1862" s="2">
        <f ca="1" xml:space="preserve"> (Table7[[#This Row],[Original Price]] - Table7[[#This Row],[Selling Price]]) * Table7[[#This Row],[Units sold (Anually)]]</f>
        <v>1140202</v>
      </c>
      <c r="Q1862" s="2">
        <f ca="1" xml:space="preserve"> Table7[[#This Row],[Sales]] - Table7[[#This Row],[Discount]]</f>
        <v>4005037</v>
      </c>
    </row>
    <row r="1863" spans="1:17">
      <c r="A1863" t="s">
        <v>11</v>
      </c>
      <c r="B1863" t="s">
        <v>641</v>
      </c>
      <c r="C1863" t="s">
        <v>2121</v>
      </c>
      <c r="D1863" t="s">
        <v>45</v>
      </c>
      <c r="E1863" s="6" t="s">
        <v>15</v>
      </c>
      <c r="F1863" t="s">
        <v>16</v>
      </c>
      <c r="G1863">
        <v>4.2</v>
      </c>
      <c r="H1863" s="2">
        <v>23999</v>
      </c>
      <c r="I1863" s="2">
        <v>29999</v>
      </c>
      <c r="J1863" t="s">
        <v>642</v>
      </c>
      <c r="K1863">
        <v>6000</v>
      </c>
      <c r="L1863">
        <v>20.000666688889599</v>
      </c>
      <c r="M1863">
        <f t="shared" ca="1" si="29"/>
        <v>310</v>
      </c>
      <c r="N1863" s="2">
        <f ca="1" xml:space="preserve"> Table7[[#This Row],[Selling Price]] * Table7[[#This Row],[Units sold (Anually)]]</f>
        <v>7439690</v>
      </c>
      <c r="O1863" s="2">
        <f ca="1" xml:space="preserve"> (-Table7[[#This Row],[Original Price]] - Table7[[#This Row],[Selling Price]])  * Table7[[#This Row],[Units sold (Anually)]]</f>
        <v>-16739380</v>
      </c>
      <c r="P1863" s="2">
        <f ca="1" xml:space="preserve"> (Table7[[#This Row],[Original Price]] - Table7[[#This Row],[Selling Price]]) * Table7[[#This Row],[Units sold (Anually)]]</f>
        <v>1860000</v>
      </c>
      <c r="Q1863" s="2">
        <f ca="1" xml:space="preserve"> Table7[[#This Row],[Sales]] - Table7[[#This Row],[Discount]]</f>
        <v>7433690</v>
      </c>
    </row>
    <row r="1864" spans="1:17">
      <c r="A1864" t="s">
        <v>11</v>
      </c>
      <c r="B1864" t="s">
        <v>2122</v>
      </c>
      <c r="C1864" t="s">
        <v>901</v>
      </c>
      <c r="D1864" t="s">
        <v>81</v>
      </c>
      <c r="E1864" s="6" t="s">
        <v>14</v>
      </c>
      <c r="F1864" t="s">
        <v>16</v>
      </c>
      <c r="G1864">
        <v>4</v>
      </c>
      <c r="H1864" s="2">
        <v>6999</v>
      </c>
      <c r="I1864" s="2">
        <v>6999</v>
      </c>
      <c r="J1864" t="s">
        <v>2123</v>
      </c>
      <c r="K1864">
        <v>0</v>
      </c>
      <c r="L1864">
        <v>0</v>
      </c>
      <c r="M1864">
        <f t="shared" ca="1" si="29"/>
        <v>377</v>
      </c>
      <c r="N1864" s="2">
        <f ca="1" xml:space="preserve"> Table7[[#This Row],[Selling Price]] * Table7[[#This Row],[Units sold (Anually)]]</f>
        <v>2638623</v>
      </c>
      <c r="O1864" s="2">
        <f ca="1" xml:space="preserve"> (-Table7[[#This Row],[Original Price]] - Table7[[#This Row],[Selling Price]])  * Table7[[#This Row],[Units sold (Anually)]]</f>
        <v>-5277246</v>
      </c>
      <c r="P1864" s="2">
        <f ca="1" xml:space="preserve"> (Table7[[#This Row],[Original Price]] - Table7[[#This Row],[Selling Price]]) * Table7[[#This Row],[Units sold (Anually)]]</f>
        <v>0</v>
      </c>
      <c r="Q1864" s="2">
        <f ca="1" xml:space="preserve"> Table7[[#This Row],[Sales]] - Table7[[#This Row],[Discount]]</f>
        <v>2638623</v>
      </c>
    </row>
    <row r="1865" spans="1:17">
      <c r="A1865" t="s">
        <v>83</v>
      </c>
      <c r="B1865" t="s">
        <v>1795</v>
      </c>
      <c r="C1865" t="s">
        <v>97</v>
      </c>
      <c r="D1865" t="s">
        <v>81</v>
      </c>
      <c r="E1865" s="6" t="s">
        <v>14</v>
      </c>
      <c r="F1865" t="s">
        <v>16</v>
      </c>
      <c r="G1865">
        <v>3.9</v>
      </c>
      <c r="H1865" s="2">
        <v>4990</v>
      </c>
      <c r="I1865" s="2">
        <v>4990</v>
      </c>
      <c r="J1865" t="s">
        <v>1796</v>
      </c>
      <c r="K1865">
        <v>0</v>
      </c>
      <c r="L1865">
        <v>0</v>
      </c>
      <c r="M1865">
        <f t="shared" ca="1" si="29"/>
        <v>106</v>
      </c>
      <c r="N1865" s="2">
        <f ca="1" xml:space="preserve"> Table7[[#This Row],[Selling Price]] * Table7[[#This Row],[Units sold (Anually)]]</f>
        <v>528940</v>
      </c>
      <c r="O1865" s="2">
        <f ca="1" xml:space="preserve"> (-Table7[[#This Row],[Original Price]] - Table7[[#This Row],[Selling Price]])  * Table7[[#This Row],[Units sold (Anually)]]</f>
        <v>-1057880</v>
      </c>
      <c r="P1865" s="2">
        <f ca="1" xml:space="preserve"> (Table7[[#This Row],[Original Price]] - Table7[[#This Row],[Selling Price]]) * Table7[[#This Row],[Units sold (Anually)]]</f>
        <v>0</v>
      </c>
      <c r="Q1865" s="2">
        <f ca="1" xml:space="preserve"> Table7[[#This Row],[Sales]] - Table7[[#This Row],[Discount]]</f>
        <v>528940</v>
      </c>
    </row>
    <row r="1866" spans="1:17">
      <c r="A1866" t="s">
        <v>23</v>
      </c>
      <c r="B1866" t="s">
        <v>2021</v>
      </c>
      <c r="C1866" t="s">
        <v>2115</v>
      </c>
      <c r="D1866" t="s">
        <v>30</v>
      </c>
      <c r="E1866" s="6" t="s">
        <v>31</v>
      </c>
      <c r="F1866" t="s">
        <v>16</v>
      </c>
      <c r="G1866">
        <v>4.5</v>
      </c>
      <c r="H1866" s="2">
        <v>14999</v>
      </c>
      <c r="I1866" s="2">
        <v>18999</v>
      </c>
      <c r="J1866" t="s">
        <v>2023</v>
      </c>
      <c r="K1866">
        <v>4000</v>
      </c>
      <c r="L1866">
        <v>21.0537396705089</v>
      </c>
      <c r="M1866">
        <f t="shared" ca="1" si="29"/>
        <v>432</v>
      </c>
      <c r="N1866" s="2">
        <f ca="1" xml:space="preserve"> Table7[[#This Row],[Selling Price]] * Table7[[#This Row],[Units sold (Anually)]]</f>
        <v>6479568</v>
      </c>
      <c r="O1866" s="2">
        <f ca="1" xml:space="preserve"> (-Table7[[#This Row],[Original Price]] - Table7[[#This Row],[Selling Price]])  * Table7[[#This Row],[Units sold (Anually)]]</f>
        <v>-14687136</v>
      </c>
      <c r="P1866" s="2">
        <f ca="1" xml:space="preserve"> (Table7[[#This Row],[Original Price]] - Table7[[#This Row],[Selling Price]]) * Table7[[#This Row],[Units sold (Anually)]]</f>
        <v>1728000</v>
      </c>
      <c r="Q1866" s="2">
        <f ca="1" xml:space="preserve"> Table7[[#This Row],[Sales]] - Table7[[#This Row],[Discount]]</f>
        <v>6475568</v>
      </c>
    </row>
    <row r="1867" spans="1:17">
      <c r="A1867" t="s">
        <v>67</v>
      </c>
      <c r="B1867" t="s">
        <v>399</v>
      </c>
      <c r="C1867" t="s">
        <v>476</v>
      </c>
      <c r="D1867" t="s">
        <v>30</v>
      </c>
      <c r="E1867" s="6" t="s">
        <v>31</v>
      </c>
      <c r="F1867" t="s">
        <v>16</v>
      </c>
      <c r="G1867">
        <v>4.4000000000000004</v>
      </c>
      <c r="H1867" s="2">
        <v>15990</v>
      </c>
      <c r="I1867" s="2">
        <v>15990</v>
      </c>
      <c r="J1867" t="s">
        <v>401</v>
      </c>
      <c r="K1867">
        <v>0</v>
      </c>
      <c r="L1867">
        <v>0</v>
      </c>
      <c r="M1867">
        <f t="shared" ca="1" si="29"/>
        <v>305</v>
      </c>
      <c r="N1867" s="2">
        <f ca="1" xml:space="preserve"> Table7[[#This Row],[Selling Price]] * Table7[[#This Row],[Units sold (Anually)]]</f>
        <v>4876950</v>
      </c>
      <c r="O1867" s="2">
        <f ca="1" xml:space="preserve"> (-Table7[[#This Row],[Original Price]] - Table7[[#This Row],[Selling Price]])  * Table7[[#This Row],[Units sold (Anually)]]</f>
        <v>-9753900</v>
      </c>
      <c r="P1867" s="2">
        <f ca="1" xml:space="preserve"> (Table7[[#This Row],[Original Price]] - Table7[[#This Row],[Selling Price]]) * Table7[[#This Row],[Units sold (Anually)]]</f>
        <v>0</v>
      </c>
      <c r="Q1867" s="2">
        <f ca="1" xml:space="preserve"> Table7[[#This Row],[Sales]] - Table7[[#This Row],[Discount]]</f>
        <v>4876950</v>
      </c>
    </row>
    <row r="1868" spans="1:17">
      <c r="A1868" t="s">
        <v>11</v>
      </c>
      <c r="B1868" t="s">
        <v>900</v>
      </c>
      <c r="C1868" t="s">
        <v>1611</v>
      </c>
      <c r="D1868" t="s">
        <v>191</v>
      </c>
      <c r="E1868" s="6" t="s">
        <v>30</v>
      </c>
      <c r="F1868" t="s">
        <v>16</v>
      </c>
      <c r="G1868">
        <v>4</v>
      </c>
      <c r="H1868" s="2">
        <v>6499</v>
      </c>
      <c r="I1868" s="2">
        <v>6499</v>
      </c>
      <c r="J1868" t="s">
        <v>902</v>
      </c>
      <c r="K1868">
        <v>0</v>
      </c>
      <c r="L1868">
        <v>0</v>
      </c>
      <c r="M1868">
        <f t="shared" ca="1" si="29"/>
        <v>316</v>
      </c>
      <c r="N1868" s="2">
        <f ca="1" xml:space="preserve"> Table7[[#This Row],[Selling Price]] * Table7[[#This Row],[Units sold (Anually)]]</f>
        <v>2053684</v>
      </c>
      <c r="O1868" s="2">
        <f ca="1" xml:space="preserve"> (-Table7[[#This Row],[Original Price]] - Table7[[#This Row],[Selling Price]])  * Table7[[#This Row],[Units sold (Anually)]]</f>
        <v>-4107368</v>
      </c>
      <c r="P1868" s="2">
        <f ca="1" xml:space="preserve"> (Table7[[#This Row],[Original Price]] - Table7[[#This Row],[Selling Price]]) * Table7[[#This Row],[Units sold (Anually)]]</f>
        <v>0</v>
      </c>
      <c r="Q1868" s="2">
        <f ca="1" xml:space="preserve"> Table7[[#This Row],[Sales]] - Table7[[#This Row],[Discount]]</f>
        <v>2053684</v>
      </c>
    </row>
    <row r="1869" spans="1:17">
      <c r="A1869" t="s">
        <v>11</v>
      </c>
      <c r="B1869" t="s">
        <v>1465</v>
      </c>
      <c r="C1869" t="s">
        <v>123</v>
      </c>
      <c r="D1869" t="s">
        <v>20</v>
      </c>
      <c r="E1869" s="6" t="s">
        <v>21</v>
      </c>
      <c r="F1869" t="s">
        <v>16</v>
      </c>
      <c r="G1869">
        <v>4.0999999999999996</v>
      </c>
      <c r="H1869" s="2">
        <v>19990</v>
      </c>
      <c r="I1869" s="2">
        <v>19990</v>
      </c>
      <c r="J1869" t="s">
        <v>1466</v>
      </c>
      <c r="K1869">
        <v>0</v>
      </c>
      <c r="L1869">
        <v>0</v>
      </c>
      <c r="M1869">
        <f t="shared" ca="1" si="29"/>
        <v>475</v>
      </c>
      <c r="N1869" s="2">
        <f ca="1" xml:space="preserve"> Table7[[#This Row],[Selling Price]] * Table7[[#This Row],[Units sold (Anually)]]</f>
        <v>9495250</v>
      </c>
      <c r="O1869" s="2">
        <f ca="1" xml:space="preserve"> (-Table7[[#This Row],[Original Price]] - Table7[[#This Row],[Selling Price]])  * Table7[[#This Row],[Units sold (Anually)]]</f>
        <v>-18990500</v>
      </c>
      <c r="P1869" s="2">
        <f ca="1" xml:space="preserve"> (Table7[[#This Row],[Original Price]] - Table7[[#This Row],[Selling Price]]) * Table7[[#This Row],[Units sold (Anually)]]</f>
        <v>0</v>
      </c>
      <c r="Q1869" s="2">
        <f ca="1" xml:space="preserve"> Table7[[#This Row],[Sales]] - Table7[[#This Row],[Discount]]</f>
        <v>9495250</v>
      </c>
    </row>
    <row r="1870" spans="1:17">
      <c r="A1870" t="s">
        <v>56</v>
      </c>
      <c r="B1870" t="s">
        <v>57</v>
      </c>
      <c r="C1870" t="s">
        <v>781</v>
      </c>
      <c r="D1870" t="s">
        <v>45</v>
      </c>
      <c r="E1870" s="6" t="s">
        <v>31</v>
      </c>
      <c r="F1870" t="s">
        <v>16</v>
      </c>
      <c r="G1870">
        <v>4.3</v>
      </c>
      <c r="H1870" s="2">
        <v>18979</v>
      </c>
      <c r="I1870" s="2">
        <v>18999</v>
      </c>
      <c r="J1870" t="s">
        <v>59</v>
      </c>
      <c r="K1870">
        <v>20</v>
      </c>
      <c r="L1870">
        <v>0.105268698352544</v>
      </c>
      <c r="M1870">
        <f t="shared" ca="1" si="29"/>
        <v>171</v>
      </c>
      <c r="N1870" s="2">
        <f ca="1" xml:space="preserve"> Table7[[#This Row],[Selling Price]] * Table7[[#This Row],[Units sold (Anually)]]</f>
        <v>3245409</v>
      </c>
      <c r="O1870" s="2">
        <f ca="1" xml:space="preserve"> (-Table7[[#This Row],[Original Price]] - Table7[[#This Row],[Selling Price]])  * Table7[[#This Row],[Units sold (Anually)]]</f>
        <v>-6494238</v>
      </c>
      <c r="P1870" s="2">
        <f ca="1" xml:space="preserve"> (Table7[[#This Row],[Original Price]] - Table7[[#This Row],[Selling Price]]) * Table7[[#This Row],[Units sold (Anually)]]</f>
        <v>3420</v>
      </c>
      <c r="Q1870" s="2">
        <f ca="1" xml:space="preserve"> Table7[[#This Row],[Sales]] - Table7[[#This Row],[Discount]]</f>
        <v>3245389</v>
      </c>
    </row>
    <row r="1871" spans="1:17">
      <c r="A1871" t="s">
        <v>33</v>
      </c>
      <c r="B1871" t="s">
        <v>381</v>
      </c>
      <c r="C1871" t="s">
        <v>44</v>
      </c>
      <c r="D1871" t="s">
        <v>36</v>
      </c>
      <c r="E1871" s="6" t="s">
        <v>46</v>
      </c>
      <c r="F1871" t="s">
        <v>16</v>
      </c>
      <c r="G1871" t="s">
        <v>2506</v>
      </c>
      <c r="H1871" s="2">
        <v>109900</v>
      </c>
      <c r="I1871" s="2">
        <v>109900</v>
      </c>
      <c r="J1871" t="s">
        <v>383</v>
      </c>
      <c r="K1871">
        <v>0</v>
      </c>
      <c r="L1871">
        <v>0</v>
      </c>
      <c r="M1871">
        <f t="shared" ca="1" si="29"/>
        <v>196</v>
      </c>
      <c r="N1871" s="2">
        <f ca="1" xml:space="preserve"> Table7[[#This Row],[Selling Price]] * Table7[[#This Row],[Units sold (Anually)]]</f>
        <v>21540400</v>
      </c>
      <c r="O1871" s="2">
        <f ca="1" xml:space="preserve"> (-Table7[[#This Row],[Original Price]] - Table7[[#This Row],[Selling Price]])  * Table7[[#This Row],[Units sold (Anually)]]</f>
        <v>-43080800</v>
      </c>
      <c r="P1871" s="2">
        <f ca="1" xml:space="preserve"> (Table7[[#This Row],[Original Price]] - Table7[[#This Row],[Selling Price]]) * Table7[[#This Row],[Units sold (Anually)]]</f>
        <v>0</v>
      </c>
      <c r="Q1871" s="2">
        <f ca="1" xml:space="preserve"> Table7[[#This Row],[Sales]] - Table7[[#This Row],[Discount]]</f>
        <v>21540400</v>
      </c>
    </row>
    <row r="1872" spans="1:17">
      <c r="A1872" t="s">
        <v>23</v>
      </c>
      <c r="B1872" t="s">
        <v>187</v>
      </c>
      <c r="C1872" t="s">
        <v>188</v>
      </c>
      <c r="D1872" t="s">
        <v>30</v>
      </c>
      <c r="E1872" s="6" t="s">
        <v>15</v>
      </c>
      <c r="F1872" t="s">
        <v>16</v>
      </c>
      <c r="G1872">
        <v>4.3</v>
      </c>
      <c r="H1872" s="2">
        <v>14999</v>
      </c>
      <c r="I1872" s="2">
        <v>14999</v>
      </c>
      <c r="J1872" t="s">
        <v>189</v>
      </c>
      <c r="K1872">
        <v>0</v>
      </c>
      <c r="L1872">
        <v>0</v>
      </c>
      <c r="M1872">
        <f t="shared" ca="1" si="29"/>
        <v>389</v>
      </c>
      <c r="N1872" s="2">
        <f ca="1" xml:space="preserve"> Table7[[#This Row],[Selling Price]] * Table7[[#This Row],[Units sold (Anually)]]</f>
        <v>5834611</v>
      </c>
      <c r="O1872" s="2">
        <f ca="1" xml:space="preserve"> (-Table7[[#This Row],[Original Price]] - Table7[[#This Row],[Selling Price]])  * Table7[[#This Row],[Units sold (Anually)]]</f>
        <v>-11669222</v>
      </c>
      <c r="P1872" s="2">
        <f ca="1" xml:space="preserve"> (Table7[[#This Row],[Original Price]] - Table7[[#This Row],[Selling Price]]) * Table7[[#This Row],[Units sold (Anually)]]</f>
        <v>0</v>
      </c>
      <c r="Q1872" s="2">
        <f ca="1" xml:space="preserve"> Table7[[#This Row],[Sales]] - Table7[[#This Row],[Discount]]</f>
        <v>5834611</v>
      </c>
    </row>
    <row r="1873" spans="1:17">
      <c r="A1873" t="s">
        <v>38</v>
      </c>
      <c r="B1873" t="s">
        <v>2124</v>
      </c>
      <c r="C1873" t="s">
        <v>89</v>
      </c>
      <c r="D1873" t="s">
        <v>50</v>
      </c>
      <c r="E1873" s="6" t="s">
        <v>70</v>
      </c>
      <c r="F1873" t="s">
        <v>16</v>
      </c>
      <c r="G1873">
        <v>4.0999999999999996</v>
      </c>
      <c r="H1873" s="2">
        <v>7290</v>
      </c>
      <c r="I1873" s="2">
        <v>7290</v>
      </c>
      <c r="J1873" t="s">
        <v>2125</v>
      </c>
      <c r="K1873">
        <v>0</v>
      </c>
      <c r="L1873">
        <v>0</v>
      </c>
      <c r="M1873">
        <f t="shared" ca="1" si="29"/>
        <v>340</v>
      </c>
      <c r="N1873" s="2">
        <f ca="1" xml:space="preserve"> Table7[[#This Row],[Selling Price]] * Table7[[#This Row],[Units sold (Anually)]]</f>
        <v>2478600</v>
      </c>
      <c r="O1873" s="2">
        <f ca="1" xml:space="preserve"> (-Table7[[#This Row],[Original Price]] - Table7[[#This Row],[Selling Price]])  * Table7[[#This Row],[Units sold (Anually)]]</f>
        <v>-4957200</v>
      </c>
      <c r="P1873" s="2">
        <f ca="1" xml:space="preserve"> (Table7[[#This Row],[Original Price]] - Table7[[#This Row],[Selling Price]]) * Table7[[#This Row],[Units sold (Anually)]]</f>
        <v>0</v>
      </c>
      <c r="Q1873" s="2">
        <f ca="1" xml:space="preserve"> Table7[[#This Row],[Sales]] - Table7[[#This Row],[Discount]]</f>
        <v>2478600</v>
      </c>
    </row>
    <row r="1874" spans="1:17">
      <c r="A1874" t="s">
        <v>11</v>
      </c>
      <c r="B1874" t="s">
        <v>2126</v>
      </c>
      <c r="C1874" t="s">
        <v>35</v>
      </c>
      <c r="D1874" t="s">
        <v>30</v>
      </c>
      <c r="E1874" s="6" t="s">
        <v>31</v>
      </c>
      <c r="F1874" t="s">
        <v>16</v>
      </c>
      <c r="G1874">
        <v>4.4000000000000004</v>
      </c>
      <c r="H1874" s="2">
        <v>17500</v>
      </c>
      <c r="I1874" s="2">
        <v>17500</v>
      </c>
      <c r="J1874" t="s">
        <v>2127</v>
      </c>
      <c r="K1874">
        <v>0</v>
      </c>
      <c r="L1874">
        <v>0</v>
      </c>
      <c r="M1874">
        <f t="shared" ca="1" si="29"/>
        <v>134</v>
      </c>
      <c r="N1874" s="2">
        <f ca="1" xml:space="preserve"> Table7[[#This Row],[Selling Price]] * Table7[[#This Row],[Units sold (Anually)]]</f>
        <v>2345000</v>
      </c>
      <c r="O1874" s="2">
        <f ca="1" xml:space="preserve"> (-Table7[[#This Row],[Original Price]] - Table7[[#This Row],[Selling Price]])  * Table7[[#This Row],[Units sold (Anually)]]</f>
        <v>-4690000</v>
      </c>
      <c r="P1874" s="2">
        <f ca="1" xml:space="preserve"> (Table7[[#This Row],[Original Price]] - Table7[[#This Row],[Selling Price]]) * Table7[[#This Row],[Units sold (Anually)]]</f>
        <v>0</v>
      </c>
      <c r="Q1874" s="2">
        <f ca="1" xml:space="preserve"> Table7[[#This Row],[Sales]] - Table7[[#This Row],[Discount]]</f>
        <v>2345000</v>
      </c>
    </row>
    <row r="1875" spans="1:17">
      <c r="A1875" t="s">
        <v>33</v>
      </c>
      <c r="B1875" t="s">
        <v>169</v>
      </c>
      <c r="C1875" t="s">
        <v>173</v>
      </c>
      <c r="D1875" t="s">
        <v>50</v>
      </c>
      <c r="E1875" s="6" t="s">
        <v>63</v>
      </c>
      <c r="F1875" t="s">
        <v>16</v>
      </c>
      <c r="G1875">
        <v>4.5</v>
      </c>
      <c r="H1875" s="2">
        <v>85400</v>
      </c>
      <c r="I1875" s="2">
        <v>85400</v>
      </c>
      <c r="J1875" t="s">
        <v>171</v>
      </c>
      <c r="K1875">
        <v>0</v>
      </c>
      <c r="L1875">
        <v>0</v>
      </c>
      <c r="M1875">
        <f t="shared" ca="1" si="29"/>
        <v>150</v>
      </c>
      <c r="N1875" s="2">
        <f ca="1" xml:space="preserve"> Table7[[#This Row],[Selling Price]] * Table7[[#This Row],[Units sold (Anually)]]</f>
        <v>12810000</v>
      </c>
      <c r="O1875" s="2">
        <f ca="1" xml:space="preserve"> (-Table7[[#This Row],[Original Price]] - Table7[[#This Row],[Selling Price]])  * Table7[[#This Row],[Units sold (Anually)]]</f>
        <v>-25620000</v>
      </c>
      <c r="P1875" s="2">
        <f ca="1" xml:space="preserve"> (Table7[[#This Row],[Original Price]] - Table7[[#This Row],[Selling Price]]) * Table7[[#This Row],[Units sold (Anually)]]</f>
        <v>0</v>
      </c>
      <c r="Q1875" s="2">
        <f ca="1" xml:space="preserve"> Table7[[#This Row],[Sales]] - Table7[[#This Row],[Discount]]</f>
        <v>12810000</v>
      </c>
    </row>
    <row r="1876" spans="1:17">
      <c r="A1876" t="s">
        <v>11</v>
      </c>
      <c r="B1876" t="s">
        <v>122</v>
      </c>
      <c r="C1876" t="s">
        <v>1849</v>
      </c>
      <c r="D1876" t="s">
        <v>45</v>
      </c>
      <c r="E1876" s="6" t="s">
        <v>15</v>
      </c>
      <c r="F1876" t="s">
        <v>16</v>
      </c>
      <c r="G1876">
        <v>4.5999999999999996</v>
      </c>
      <c r="H1876" s="2">
        <v>73600</v>
      </c>
      <c r="I1876" s="2">
        <v>73600</v>
      </c>
      <c r="J1876" t="s">
        <v>124</v>
      </c>
      <c r="K1876">
        <v>0</v>
      </c>
      <c r="L1876">
        <v>0</v>
      </c>
      <c r="M1876">
        <f t="shared" ca="1" si="29"/>
        <v>398</v>
      </c>
      <c r="N1876" s="2">
        <f ca="1" xml:space="preserve"> Table7[[#This Row],[Selling Price]] * Table7[[#This Row],[Units sold (Anually)]]</f>
        <v>29292800</v>
      </c>
      <c r="O1876" s="2">
        <f ca="1" xml:space="preserve"> (-Table7[[#This Row],[Original Price]] - Table7[[#This Row],[Selling Price]])  * Table7[[#This Row],[Units sold (Anually)]]</f>
        <v>-58585600</v>
      </c>
      <c r="P1876" s="2">
        <f ca="1" xml:space="preserve"> (Table7[[#This Row],[Original Price]] - Table7[[#This Row],[Selling Price]]) * Table7[[#This Row],[Units sold (Anually)]]</f>
        <v>0</v>
      </c>
      <c r="Q1876" s="2">
        <f ca="1" xml:space="preserve"> Table7[[#This Row],[Sales]] - Table7[[#This Row],[Discount]]</f>
        <v>29292800</v>
      </c>
    </row>
    <row r="1877" spans="1:17">
      <c r="A1877" t="s">
        <v>91</v>
      </c>
      <c r="B1877" t="s">
        <v>2128</v>
      </c>
      <c r="C1877" t="s">
        <v>97</v>
      </c>
      <c r="D1877" t="s">
        <v>20</v>
      </c>
      <c r="E1877" s="6" t="s">
        <v>21</v>
      </c>
      <c r="F1877" t="s">
        <v>16</v>
      </c>
      <c r="G1877">
        <v>3.9</v>
      </c>
      <c r="H1877" s="2">
        <v>6999</v>
      </c>
      <c r="I1877" s="2">
        <v>6999</v>
      </c>
      <c r="J1877" t="s">
        <v>2129</v>
      </c>
      <c r="K1877">
        <v>0</v>
      </c>
      <c r="L1877">
        <v>0</v>
      </c>
      <c r="M1877">
        <f t="shared" ca="1" si="29"/>
        <v>342</v>
      </c>
      <c r="N1877" s="2">
        <f ca="1" xml:space="preserve"> Table7[[#This Row],[Selling Price]] * Table7[[#This Row],[Units sold (Anually)]]</f>
        <v>2393658</v>
      </c>
      <c r="O1877" s="2">
        <f ca="1" xml:space="preserve"> (-Table7[[#This Row],[Original Price]] - Table7[[#This Row],[Selling Price]])  * Table7[[#This Row],[Units sold (Anually)]]</f>
        <v>-4787316</v>
      </c>
      <c r="P1877" s="2">
        <f ca="1" xml:space="preserve"> (Table7[[#This Row],[Original Price]] - Table7[[#This Row],[Selling Price]]) * Table7[[#This Row],[Units sold (Anually)]]</f>
        <v>0</v>
      </c>
      <c r="Q1877" s="2">
        <f ca="1" xml:space="preserve"> Table7[[#This Row],[Sales]] - Table7[[#This Row],[Discount]]</f>
        <v>2393658</v>
      </c>
    </row>
    <row r="1878" spans="1:17">
      <c r="A1878" t="s">
        <v>83</v>
      </c>
      <c r="B1878" t="s">
        <v>1168</v>
      </c>
      <c r="C1878" t="s">
        <v>80</v>
      </c>
      <c r="D1878" t="s">
        <v>50</v>
      </c>
      <c r="E1878" s="6" t="s">
        <v>21</v>
      </c>
      <c r="F1878" t="s">
        <v>16</v>
      </c>
      <c r="G1878">
        <v>4</v>
      </c>
      <c r="H1878" s="2">
        <v>7999</v>
      </c>
      <c r="I1878" s="2">
        <v>7999</v>
      </c>
      <c r="J1878" t="s">
        <v>1170</v>
      </c>
      <c r="K1878">
        <v>0</v>
      </c>
      <c r="L1878">
        <v>0</v>
      </c>
      <c r="M1878">
        <f t="shared" ca="1" si="29"/>
        <v>228</v>
      </c>
      <c r="N1878" s="2">
        <f ca="1" xml:space="preserve"> Table7[[#This Row],[Selling Price]] * Table7[[#This Row],[Units sold (Anually)]]</f>
        <v>1823772</v>
      </c>
      <c r="O1878" s="2">
        <f ca="1" xml:space="preserve"> (-Table7[[#This Row],[Original Price]] - Table7[[#This Row],[Selling Price]])  * Table7[[#This Row],[Units sold (Anually)]]</f>
        <v>-3647544</v>
      </c>
      <c r="P1878" s="2">
        <f ca="1" xml:space="preserve"> (Table7[[#This Row],[Original Price]] - Table7[[#This Row],[Selling Price]]) * Table7[[#This Row],[Units sold (Anually)]]</f>
        <v>0</v>
      </c>
      <c r="Q1878" s="2">
        <f ca="1" xml:space="preserve"> Table7[[#This Row],[Sales]] - Table7[[#This Row],[Discount]]</f>
        <v>1823772</v>
      </c>
    </row>
    <row r="1879" spans="1:17">
      <c r="A1879" t="s">
        <v>11</v>
      </c>
      <c r="B1879" t="s">
        <v>152</v>
      </c>
      <c r="C1879" t="s">
        <v>153</v>
      </c>
      <c r="D1879" t="s">
        <v>45</v>
      </c>
      <c r="E1879" s="6" t="s">
        <v>15</v>
      </c>
      <c r="F1879" t="s">
        <v>16</v>
      </c>
      <c r="G1879">
        <v>4.3</v>
      </c>
      <c r="H1879" s="2">
        <v>20696</v>
      </c>
      <c r="I1879" s="2">
        <v>21995</v>
      </c>
      <c r="J1879" t="s">
        <v>154</v>
      </c>
      <c r="K1879">
        <v>1299</v>
      </c>
      <c r="L1879">
        <v>5.9058877017503901</v>
      </c>
      <c r="M1879">
        <f t="shared" ca="1" si="29"/>
        <v>157</v>
      </c>
      <c r="N1879" s="2">
        <f ca="1" xml:space="preserve"> Table7[[#This Row],[Selling Price]] * Table7[[#This Row],[Units sold (Anually)]]</f>
        <v>3249272</v>
      </c>
      <c r="O1879" s="2">
        <f ca="1" xml:space="preserve"> (-Table7[[#This Row],[Original Price]] - Table7[[#This Row],[Selling Price]])  * Table7[[#This Row],[Units sold (Anually)]]</f>
        <v>-6702487</v>
      </c>
      <c r="P1879" s="2">
        <f ca="1" xml:space="preserve"> (Table7[[#This Row],[Original Price]] - Table7[[#This Row],[Selling Price]]) * Table7[[#This Row],[Units sold (Anually)]]</f>
        <v>203943</v>
      </c>
      <c r="Q1879" s="2">
        <f ca="1" xml:space="preserve"> Table7[[#This Row],[Sales]] - Table7[[#This Row],[Discount]]</f>
        <v>3247973</v>
      </c>
    </row>
    <row r="1880" spans="1:17">
      <c r="A1880" t="s">
        <v>72</v>
      </c>
      <c r="B1880" t="s">
        <v>2130</v>
      </c>
      <c r="C1880" t="s">
        <v>2131</v>
      </c>
      <c r="D1880" t="s">
        <v>30</v>
      </c>
      <c r="E1880" s="6" t="s">
        <v>70</v>
      </c>
      <c r="F1880" t="s">
        <v>16</v>
      </c>
      <c r="G1880">
        <v>4.4000000000000004</v>
      </c>
      <c r="H1880" s="2">
        <v>19490</v>
      </c>
      <c r="I1880" s="2">
        <v>22990</v>
      </c>
      <c r="J1880" t="s">
        <v>2132</v>
      </c>
      <c r="K1880">
        <v>3500</v>
      </c>
      <c r="L1880">
        <v>15.2240104393214</v>
      </c>
      <c r="M1880">
        <f t="shared" ca="1" si="29"/>
        <v>430</v>
      </c>
      <c r="N1880" s="2">
        <f ca="1" xml:space="preserve"> Table7[[#This Row],[Selling Price]] * Table7[[#This Row],[Units sold (Anually)]]</f>
        <v>8380700</v>
      </c>
      <c r="O1880" s="2">
        <f ca="1" xml:space="preserve"> (-Table7[[#This Row],[Original Price]] - Table7[[#This Row],[Selling Price]])  * Table7[[#This Row],[Units sold (Anually)]]</f>
        <v>-18266400</v>
      </c>
      <c r="P1880" s="2">
        <f ca="1" xml:space="preserve"> (Table7[[#This Row],[Original Price]] - Table7[[#This Row],[Selling Price]]) * Table7[[#This Row],[Units sold (Anually)]]</f>
        <v>1505000</v>
      </c>
      <c r="Q1880" s="2">
        <f ca="1" xml:space="preserve"> Table7[[#This Row],[Sales]] - Table7[[#This Row],[Discount]]</f>
        <v>8377200</v>
      </c>
    </row>
    <row r="1881" spans="1:17">
      <c r="A1881" t="s">
        <v>56</v>
      </c>
      <c r="B1881" t="s">
        <v>707</v>
      </c>
      <c r="C1881" t="s">
        <v>2133</v>
      </c>
      <c r="D1881" t="s">
        <v>30</v>
      </c>
      <c r="E1881" s="6" t="s">
        <v>31</v>
      </c>
      <c r="F1881" t="s">
        <v>16</v>
      </c>
      <c r="G1881">
        <v>4.4000000000000004</v>
      </c>
      <c r="H1881" s="2">
        <v>9828</v>
      </c>
      <c r="I1881" s="2">
        <v>10760</v>
      </c>
      <c r="J1881" t="s">
        <v>708</v>
      </c>
      <c r="K1881">
        <v>932</v>
      </c>
      <c r="L1881">
        <v>8.6617100371747195</v>
      </c>
      <c r="M1881">
        <f t="shared" ca="1" si="29"/>
        <v>277</v>
      </c>
      <c r="N1881" s="2">
        <f ca="1" xml:space="preserve"> Table7[[#This Row],[Selling Price]] * Table7[[#This Row],[Units sold (Anually)]]</f>
        <v>2722356</v>
      </c>
      <c r="O1881" s="2">
        <f ca="1" xml:space="preserve"> (-Table7[[#This Row],[Original Price]] - Table7[[#This Row],[Selling Price]])  * Table7[[#This Row],[Units sold (Anually)]]</f>
        <v>-5702876</v>
      </c>
      <c r="P1881" s="2">
        <f ca="1" xml:space="preserve"> (Table7[[#This Row],[Original Price]] - Table7[[#This Row],[Selling Price]]) * Table7[[#This Row],[Units sold (Anually)]]</f>
        <v>258164</v>
      </c>
      <c r="Q1881" s="2">
        <f ca="1" xml:space="preserve"> Table7[[#This Row],[Sales]] - Table7[[#This Row],[Discount]]</f>
        <v>2721424</v>
      </c>
    </row>
    <row r="1882" spans="1:17">
      <c r="A1882" t="s">
        <v>23</v>
      </c>
      <c r="B1882" t="s">
        <v>141</v>
      </c>
      <c r="C1882" t="s">
        <v>2134</v>
      </c>
      <c r="D1882" t="s">
        <v>30</v>
      </c>
      <c r="E1882" s="6" t="s">
        <v>15</v>
      </c>
      <c r="F1882" t="s">
        <v>16</v>
      </c>
      <c r="G1882">
        <v>4.5</v>
      </c>
      <c r="H1882" s="2">
        <v>11999</v>
      </c>
      <c r="I1882" s="2">
        <v>12999</v>
      </c>
      <c r="J1882" t="s">
        <v>143</v>
      </c>
      <c r="K1882">
        <v>1000</v>
      </c>
      <c r="L1882">
        <v>7.69289945380413</v>
      </c>
      <c r="M1882">
        <f t="shared" ca="1" si="29"/>
        <v>151</v>
      </c>
      <c r="N1882" s="2">
        <f ca="1" xml:space="preserve"> Table7[[#This Row],[Selling Price]] * Table7[[#This Row],[Units sold (Anually)]]</f>
        <v>1811849</v>
      </c>
      <c r="O1882" s="2">
        <f ca="1" xml:space="preserve"> (-Table7[[#This Row],[Original Price]] - Table7[[#This Row],[Selling Price]])  * Table7[[#This Row],[Units sold (Anually)]]</f>
        <v>-3774698</v>
      </c>
      <c r="P1882" s="2">
        <f ca="1" xml:space="preserve"> (Table7[[#This Row],[Original Price]] - Table7[[#This Row],[Selling Price]]) * Table7[[#This Row],[Units sold (Anually)]]</f>
        <v>151000</v>
      </c>
      <c r="Q1882" s="2">
        <f ca="1" xml:space="preserve"> Table7[[#This Row],[Sales]] - Table7[[#This Row],[Discount]]</f>
        <v>1810849</v>
      </c>
    </row>
    <row r="1883" spans="1:17">
      <c r="A1883" t="s">
        <v>11</v>
      </c>
      <c r="B1883" t="s">
        <v>1917</v>
      </c>
      <c r="C1883" t="s">
        <v>194</v>
      </c>
      <c r="D1883" t="s">
        <v>30</v>
      </c>
      <c r="E1883" s="6" t="s">
        <v>70</v>
      </c>
      <c r="F1883" t="s">
        <v>16</v>
      </c>
      <c r="G1883">
        <v>4.4000000000000004</v>
      </c>
      <c r="H1883" s="2">
        <v>41900</v>
      </c>
      <c r="I1883" s="2">
        <v>41900</v>
      </c>
      <c r="J1883" t="s">
        <v>1918</v>
      </c>
      <c r="K1883">
        <v>0</v>
      </c>
      <c r="L1883">
        <v>0</v>
      </c>
      <c r="M1883">
        <f t="shared" ca="1" si="29"/>
        <v>473</v>
      </c>
      <c r="N1883" s="2">
        <f ca="1" xml:space="preserve"> Table7[[#This Row],[Selling Price]] * Table7[[#This Row],[Units sold (Anually)]]</f>
        <v>19818700</v>
      </c>
      <c r="O1883" s="2">
        <f ca="1" xml:space="preserve"> (-Table7[[#This Row],[Original Price]] - Table7[[#This Row],[Selling Price]])  * Table7[[#This Row],[Units sold (Anually)]]</f>
        <v>-39637400</v>
      </c>
      <c r="P1883" s="2">
        <f ca="1" xml:space="preserve"> (Table7[[#This Row],[Original Price]] - Table7[[#This Row],[Selling Price]]) * Table7[[#This Row],[Units sold (Anually)]]</f>
        <v>0</v>
      </c>
      <c r="Q1883" s="2">
        <f ca="1" xml:space="preserve"> Table7[[#This Row],[Sales]] - Table7[[#This Row],[Discount]]</f>
        <v>19818700</v>
      </c>
    </row>
    <row r="1884" spans="1:17">
      <c r="A1884" t="s">
        <v>23</v>
      </c>
      <c r="B1884" t="s">
        <v>1560</v>
      </c>
      <c r="C1884" t="s">
        <v>2045</v>
      </c>
      <c r="D1884" t="s">
        <v>277</v>
      </c>
      <c r="E1884" s="6" t="s">
        <v>63</v>
      </c>
      <c r="F1884" t="s">
        <v>16</v>
      </c>
      <c r="G1884">
        <v>4.4000000000000004</v>
      </c>
      <c r="H1884" s="2">
        <v>29999</v>
      </c>
      <c r="I1884" s="2">
        <v>32999</v>
      </c>
      <c r="J1884" t="s">
        <v>1562</v>
      </c>
      <c r="K1884">
        <v>3000</v>
      </c>
      <c r="L1884">
        <v>9.0911845813509498</v>
      </c>
      <c r="M1884">
        <f t="shared" ca="1" si="29"/>
        <v>160</v>
      </c>
      <c r="N1884" s="2">
        <f ca="1" xml:space="preserve"> Table7[[#This Row],[Selling Price]] * Table7[[#This Row],[Units sold (Anually)]]</f>
        <v>4799840</v>
      </c>
      <c r="O1884" s="2">
        <f ca="1" xml:space="preserve"> (-Table7[[#This Row],[Original Price]] - Table7[[#This Row],[Selling Price]])  * Table7[[#This Row],[Units sold (Anually)]]</f>
        <v>-10079680</v>
      </c>
      <c r="P1884" s="2">
        <f ca="1" xml:space="preserve"> (Table7[[#This Row],[Original Price]] - Table7[[#This Row],[Selling Price]]) * Table7[[#This Row],[Units sold (Anually)]]</f>
        <v>480000</v>
      </c>
      <c r="Q1884" s="2">
        <f ca="1" xml:space="preserve"> Table7[[#This Row],[Sales]] - Table7[[#This Row],[Discount]]</f>
        <v>4796840</v>
      </c>
    </row>
    <row r="1885" spans="1:17">
      <c r="A1885" t="s">
        <v>18</v>
      </c>
      <c r="B1885">
        <v>6310</v>
      </c>
      <c r="C1885" t="s">
        <v>35</v>
      </c>
      <c r="D1885" t="s">
        <v>41</v>
      </c>
      <c r="E1885" s="6" t="s">
        <v>14</v>
      </c>
      <c r="F1885" t="s">
        <v>16</v>
      </c>
      <c r="G1885" t="s">
        <v>2506</v>
      </c>
      <c r="H1885" s="2">
        <v>4199</v>
      </c>
      <c r="I1885" s="2">
        <v>4199</v>
      </c>
      <c r="J1885" t="s">
        <v>947</v>
      </c>
      <c r="K1885">
        <v>0</v>
      </c>
      <c r="L1885">
        <v>0</v>
      </c>
      <c r="M1885">
        <f t="shared" ca="1" si="29"/>
        <v>398</v>
      </c>
      <c r="N1885" s="2">
        <f ca="1" xml:space="preserve"> Table7[[#This Row],[Selling Price]] * Table7[[#This Row],[Units sold (Anually)]]</f>
        <v>1671202</v>
      </c>
      <c r="O1885" s="2">
        <f ca="1" xml:space="preserve"> (-Table7[[#This Row],[Original Price]] - Table7[[#This Row],[Selling Price]])  * Table7[[#This Row],[Units sold (Anually)]]</f>
        <v>-3342404</v>
      </c>
      <c r="P1885" s="2">
        <f ca="1" xml:space="preserve"> (Table7[[#This Row],[Original Price]] - Table7[[#This Row],[Selling Price]]) * Table7[[#This Row],[Units sold (Anually)]]</f>
        <v>0</v>
      </c>
      <c r="Q1885" s="2">
        <f ca="1" xml:space="preserve"> Table7[[#This Row],[Sales]] - Table7[[#This Row],[Discount]]</f>
        <v>1671202</v>
      </c>
    </row>
    <row r="1886" spans="1:17">
      <c r="A1886" t="s">
        <v>33</v>
      </c>
      <c r="B1886" t="s">
        <v>1062</v>
      </c>
      <c r="C1886" t="s">
        <v>514</v>
      </c>
      <c r="D1886" t="s">
        <v>81</v>
      </c>
      <c r="E1886" s="6" t="s">
        <v>21</v>
      </c>
      <c r="F1886" t="s">
        <v>16</v>
      </c>
      <c r="G1886">
        <v>4.4000000000000004</v>
      </c>
      <c r="H1886" s="2">
        <v>52000</v>
      </c>
      <c r="I1886" s="2">
        <v>52000</v>
      </c>
      <c r="J1886" t="s">
        <v>1063</v>
      </c>
      <c r="K1886">
        <v>0</v>
      </c>
      <c r="L1886">
        <v>0</v>
      </c>
      <c r="M1886">
        <f t="shared" ca="1" si="29"/>
        <v>486</v>
      </c>
      <c r="N1886" s="2">
        <f ca="1" xml:space="preserve"> Table7[[#This Row],[Selling Price]] * Table7[[#This Row],[Units sold (Anually)]]</f>
        <v>25272000</v>
      </c>
      <c r="O1886" s="2">
        <f ca="1" xml:space="preserve"> (-Table7[[#This Row],[Original Price]] - Table7[[#This Row],[Selling Price]])  * Table7[[#This Row],[Units sold (Anually)]]</f>
        <v>-50544000</v>
      </c>
      <c r="P1886" s="2">
        <f ca="1" xml:space="preserve"> (Table7[[#This Row],[Original Price]] - Table7[[#This Row],[Selling Price]]) * Table7[[#This Row],[Units sold (Anually)]]</f>
        <v>0</v>
      </c>
      <c r="Q1886" s="2">
        <f ca="1" xml:space="preserve"> Table7[[#This Row],[Sales]] - Table7[[#This Row],[Discount]]</f>
        <v>25272000</v>
      </c>
    </row>
    <row r="1887" spans="1:17">
      <c r="A1887" t="s">
        <v>11</v>
      </c>
      <c r="B1887" t="s">
        <v>1019</v>
      </c>
      <c r="C1887" t="s">
        <v>89</v>
      </c>
      <c r="D1887" t="s">
        <v>50</v>
      </c>
      <c r="E1887" s="6" t="s">
        <v>70</v>
      </c>
      <c r="F1887" t="s">
        <v>16</v>
      </c>
      <c r="G1887">
        <v>4.2</v>
      </c>
      <c r="H1887" s="2">
        <v>13023</v>
      </c>
      <c r="I1887" s="2">
        <v>13023</v>
      </c>
      <c r="J1887" t="s">
        <v>1020</v>
      </c>
      <c r="K1887">
        <v>0</v>
      </c>
      <c r="L1887">
        <v>0</v>
      </c>
      <c r="M1887">
        <f t="shared" ca="1" si="29"/>
        <v>259</v>
      </c>
      <c r="N1887" s="2">
        <f ca="1" xml:space="preserve"> Table7[[#This Row],[Selling Price]] * Table7[[#This Row],[Units sold (Anually)]]</f>
        <v>3372957</v>
      </c>
      <c r="O1887" s="2">
        <f ca="1" xml:space="preserve"> (-Table7[[#This Row],[Original Price]] - Table7[[#This Row],[Selling Price]])  * Table7[[#This Row],[Units sold (Anually)]]</f>
        <v>-6745914</v>
      </c>
      <c r="P1887" s="2">
        <f ca="1" xml:space="preserve"> (Table7[[#This Row],[Original Price]] - Table7[[#This Row],[Selling Price]]) * Table7[[#This Row],[Units sold (Anually)]]</f>
        <v>0</v>
      </c>
      <c r="Q1887" s="2">
        <f ca="1" xml:space="preserve"> Table7[[#This Row],[Sales]] - Table7[[#This Row],[Discount]]</f>
        <v>3372957</v>
      </c>
    </row>
    <row r="1888" spans="1:17">
      <c r="A1888" t="s">
        <v>38</v>
      </c>
      <c r="B1888" t="s">
        <v>2135</v>
      </c>
      <c r="C1888" t="s">
        <v>93</v>
      </c>
      <c r="D1888" t="s">
        <v>81</v>
      </c>
      <c r="E1888" s="6" t="s">
        <v>14</v>
      </c>
      <c r="F1888" t="s">
        <v>16</v>
      </c>
      <c r="G1888">
        <v>3.7</v>
      </c>
      <c r="H1888" s="2">
        <v>4150</v>
      </c>
      <c r="I1888" s="2">
        <v>4150</v>
      </c>
      <c r="J1888" t="s">
        <v>2136</v>
      </c>
      <c r="K1888">
        <v>0</v>
      </c>
      <c r="L1888">
        <v>0</v>
      </c>
      <c r="M1888">
        <f t="shared" ca="1" si="29"/>
        <v>468</v>
      </c>
      <c r="N1888" s="2">
        <f ca="1" xml:space="preserve"> Table7[[#This Row],[Selling Price]] * Table7[[#This Row],[Units sold (Anually)]]</f>
        <v>1942200</v>
      </c>
      <c r="O1888" s="2">
        <f ca="1" xml:space="preserve"> (-Table7[[#This Row],[Original Price]] - Table7[[#This Row],[Selling Price]])  * Table7[[#This Row],[Units sold (Anually)]]</f>
        <v>-3884400</v>
      </c>
      <c r="P1888" s="2">
        <f ca="1" xml:space="preserve"> (Table7[[#This Row],[Original Price]] - Table7[[#This Row],[Selling Price]]) * Table7[[#This Row],[Units sold (Anually)]]</f>
        <v>0</v>
      </c>
      <c r="Q1888" s="2">
        <f ca="1" xml:space="preserve"> Table7[[#This Row],[Sales]] - Table7[[#This Row],[Discount]]</f>
        <v>1942200</v>
      </c>
    </row>
    <row r="1889" spans="1:17">
      <c r="A1889" t="s">
        <v>87</v>
      </c>
      <c r="B1889" t="s">
        <v>1554</v>
      </c>
      <c r="C1889" t="s">
        <v>80</v>
      </c>
      <c r="D1889" t="s">
        <v>50</v>
      </c>
      <c r="E1889" s="6" t="s">
        <v>70</v>
      </c>
      <c r="F1889" t="s">
        <v>16</v>
      </c>
      <c r="G1889">
        <v>4.2</v>
      </c>
      <c r="H1889" s="2">
        <v>9599</v>
      </c>
      <c r="I1889" s="2">
        <v>9599</v>
      </c>
      <c r="J1889" t="s">
        <v>1555</v>
      </c>
      <c r="K1889">
        <v>0</v>
      </c>
      <c r="L1889">
        <v>0</v>
      </c>
      <c r="M1889">
        <f t="shared" ca="1" si="29"/>
        <v>164</v>
      </c>
      <c r="N1889" s="2">
        <f ca="1" xml:space="preserve"> Table7[[#This Row],[Selling Price]] * Table7[[#This Row],[Units sold (Anually)]]</f>
        <v>1574236</v>
      </c>
      <c r="O1889" s="2">
        <f ca="1" xml:space="preserve"> (-Table7[[#This Row],[Original Price]] - Table7[[#This Row],[Selling Price]])  * Table7[[#This Row],[Units sold (Anually)]]</f>
        <v>-3148472</v>
      </c>
      <c r="P1889" s="2">
        <f ca="1" xml:space="preserve"> (Table7[[#This Row],[Original Price]] - Table7[[#This Row],[Selling Price]]) * Table7[[#This Row],[Units sold (Anually)]]</f>
        <v>0</v>
      </c>
      <c r="Q1889" s="2">
        <f ca="1" xml:space="preserve"> Table7[[#This Row],[Sales]] - Table7[[#This Row],[Discount]]</f>
        <v>1574236</v>
      </c>
    </row>
    <row r="1890" spans="1:17">
      <c r="A1890" t="s">
        <v>91</v>
      </c>
      <c r="B1890" t="s">
        <v>2058</v>
      </c>
      <c r="C1890" t="s">
        <v>97</v>
      </c>
      <c r="D1890" t="s">
        <v>50</v>
      </c>
      <c r="E1890" s="6" t="s">
        <v>70</v>
      </c>
      <c r="F1890" t="s">
        <v>16</v>
      </c>
      <c r="G1890">
        <v>4</v>
      </c>
      <c r="H1890" s="2">
        <v>6999</v>
      </c>
      <c r="I1890" s="2">
        <v>6999</v>
      </c>
      <c r="J1890" t="s">
        <v>2059</v>
      </c>
      <c r="K1890">
        <v>0</v>
      </c>
      <c r="L1890">
        <v>0</v>
      </c>
      <c r="M1890">
        <f t="shared" ca="1" si="29"/>
        <v>459</v>
      </c>
      <c r="N1890" s="2">
        <f ca="1" xml:space="preserve"> Table7[[#This Row],[Selling Price]] * Table7[[#This Row],[Units sold (Anually)]]</f>
        <v>3212541</v>
      </c>
      <c r="O1890" s="2">
        <f ca="1" xml:space="preserve"> (-Table7[[#This Row],[Original Price]] - Table7[[#This Row],[Selling Price]])  * Table7[[#This Row],[Units sold (Anually)]]</f>
        <v>-6425082</v>
      </c>
      <c r="P1890" s="2">
        <f ca="1" xml:space="preserve"> (Table7[[#This Row],[Original Price]] - Table7[[#This Row],[Selling Price]]) * Table7[[#This Row],[Units sold (Anually)]]</f>
        <v>0</v>
      </c>
      <c r="Q1890" s="2">
        <f ca="1" xml:space="preserve"> Table7[[#This Row],[Sales]] - Table7[[#This Row],[Discount]]</f>
        <v>3212541</v>
      </c>
    </row>
    <row r="1891" spans="1:17">
      <c r="A1891" t="s">
        <v>11</v>
      </c>
      <c r="B1891" t="s">
        <v>1917</v>
      </c>
      <c r="C1891" t="s">
        <v>2137</v>
      </c>
      <c r="D1891" t="s">
        <v>30</v>
      </c>
      <c r="E1891" s="6" t="s">
        <v>70</v>
      </c>
      <c r="F1891" t="s">
        <v>16</v>
      </c>
      <c r="G1891">
        <v>4.4000000000000004</v>
      </c>
      <c r="H1891" s="2">
        <v>36900</v>
      </c>
      <c r="I1891" s="2">
        <v>36900</v>
      </c>
      <c r="J1891" t="s">
        <v>1918</v>
      </c>
      <c r="K1891">
        <v>0</v>
      </c>
      <c r="L1891">
        <v>0</v>
      </c>
      <c r="M1891">
        <f t="shared" ca="1" si="29"/>
        <v>300</v>
      </c>
      <c r="N1891" s="2">
        <f ca="1" xml:space="preserve"> Table7[[#This Row],[Selling Price]] * Table7[[#This Row],[Units sold (Anually)]]</f>
        <v>11070000</v>
      </c>
      <c r="O1891" s="2">
        <f ca="1" xml:space="preserve"> (-Table7[[#This Row],[Original Price]] - Table7[[#This Row],[Selling Price]])  * Table7[[#This Row],[Units sold (Anually)]]</f>
        <v>-22140000</v>
      </c>
      <c r="P1891" s="2">
        <f ca="1" xml:space="preserve"> (Table7[[#This Row],[Original Price]] - Table7[[#This Row],[Selling Price]]) * Table7[[#This Row],[Units sold (Anually)]]</f>
        <v>0</v>
      </c>
      <c r="Q1891" s="2">
        <f ca="1" xml:space="preserve"> Table7[[#This Row],[Sales]] - Table7[[#This Row],[Discount]]</f>
        <v>11070000</v>
      </c>
    </row>
    <row r="1892" spans="1:17">
      <c r="A1892" t="s">
        <v>91</v>
      </c>
      <c r="B1892" t="s">
        <v>92</v>
      </c>
      <c r="C1892" t="s">
        <v>173</v>
      </c>
      <c r="D1892" t="s">
        <v>50</v>
      </c>
      <c r="E1892" s="6" t="s">
        <v>70</v>
      </c>
      <c r="F1892" t="s">
        <v>16</v>
      </c>
      <c r="G1892">
        <v>3.9</v>
      </c>
      <c r="H1892" s="2">
        <v>14999</v>
      </c>
      <c r="I1892" s="2">
        <v>14999</v>
      </c>
      <c r="J1892" t="s">
        <v>94</v>
      </c>
      <c r="K1892">
        <v>0</v>
      </c>
      <c r="L1892">
        <v>0</v>
      </c>
      <c r="M1892">
        <f t="shared" ca="1" si="29"/>
        <v>475</v>
      </c>
      <c r="N1892" s="2">
        <f ca="1" xml:space="preserve"> Table7[[#This Row],[Selling Price]] * Table7[[#This Row],[Units sold (Anually)]]</f>
        <v>7124525</v>
      </c>
      <c r="O1892" s="2">
        <f ca="1" xml:space="preserve"> (-Table7[[#This Row],[Original Price]] - Table7[[#This Row],[Selling Price]])  * Table7[[#This Row],[Units sold (Anually)]]</f>
        <v>-14249050</v>
      </c>
      <c r="P1892" s="2">
        <f ca="1" xml:space="preserve"> (Table7[[#This Row],[Original Price]] - Table7[[#This Row],[Selling Price]]) * Table7[[#This Row],[Units sold (Anually)]]</f>
        <v>0</v>
      </c>
      <c r="Q1892" s="2">
        <f ca="1" xml:space="preserve"> Table7[[#This Row],[Sales]] - Table7[[#This Row],[Discount]]</f>
        <v>7124525</v>
      </c>
    </row>
    <row r="1893" spans="1:17">
      <c r="A1893" t="s">
        <v>83</v>
      </c>
      <c r="B1893" t="s">
        <v>2138</v>
      </c>
      <c r="C1893" t="s">
        <v>62</v>
      </c>
      <c r="D1893" t="s">
        <v>50</v>
      </c>
      <c r="E1893" s="6" t="s">
        <v>70</v>
      </c>
      <c r="F1893" t="s">
        <v>16</v>
      </c>
      <c r="G1893">
        <v>3.7</v>
      </c>
      <c r="H1893" s="2">
        <v>18999</v>
      </c>
      <c r="I1893" s="2">
        <v>18999</v>
      </c>
      <c r="J1893" t="s">
        <v>2139</v>
      </c>
      <c r="K1893">
        <v>0</v>
      </c>
      <c r="L1893">
        <v>0</v>
      </c>
      <c r="M1893">
        <f t="shared" ca="1" si="29"/>
        <v>399</v>
      </c>
      <c r="N1893" s="2">
        <f ca="1" xml:space="preserve"> Table7[[#This Row],[Selling Price]] * Table7[[#This Row],[Units sold (Anually)]]</f>
        <v>7580601</v>
      </c>
      <c r="O1893" s="2">
        <f ca="1" xml:space="preserve"> (-Table7[[#This Row],[Original Price]] - Table7[[#This Row],[Selling Price]])  * Table7[[#This Row],[Units sold (Anually)]]</f>
        <v>-15161202</v>
      </c>
      <c r="P1893" s="2">
        <f ca="1" xml:space="preserve"> (Table7[[#This Row],[Original Price]] - Table7[[#This Row],[Selling Price]]) * Table7[[#This Row],[Units sold (Anually)]]</f>
        <v>0</v>
      </c>
      <c r="Q1893" s="2">
        <f ca="1" xml:space="preserve"> Table7[[#This Row],[Sales]] - Table7[[#This Row],[Discount]]</f>
        <v>7580601</v>
      </c>
    </row>
    <row r="1894" spans="1:17">
      <c r="A1894" t="s">
        <v>67</v>
      </c>
      <c r="B1894" t="s">
        <v>228</v>
      </c>
      <c r="C1894" t="s">
        <v>62</v>
      </c>
      <c r="D1894" t="s">
        <v>30</v>
      </c>
      <c r="E1894" s="6" t="s">
        <v>31</v>
      </c>
      <c r="F1894" t="s">
        <v>16</v>
      </c>
      <c r="G1894">
        <v>4.3</v>
      </c>
      <c r="H1894" s="2">
        <v>13990</v>
      </c>
      <c r="I1894" s="2">
        <v>13990</v>
      </c>
      <c r="J1894" t="s">
        <v>229</v>
      </c>
      <c r="K1894">
        <v>0</v>
      </c>
      <c r="L1894">
        <v>0</v>
      </c>
      <c r="M1894">
        <f t="shared" ca="1" si="29"/>
        <v>144</v>
      </c>
      <c r="N1894" s="2">
        <f ca="1" xml:space="preserve"> Table7[[#This Row],[Selling Price]] * Table7[[#This Row],[Units sold (Anually)]]</f>
        <v>2014560</v>
      </c>
      <c r="O1894" s="2">
        <f ca="1" xml:space="preserve"> (-Table7[[#This Row],[Original Price]] - Table7[[#This Row],[Selling Price]])  * Table7[[#This Row],[Units sold (Anually)]]</f>
        <v>-4029120</v>
      </c>
      <c r="P1894" s="2">
        <f ca="1" xml:space="preserve"> (Table7[[#This Row],[Original Price]] - Table7[[#This Row],[Selling Price]]) * Table7[[#This Row],[Units sold (Anually)]]</f>
        <v>0</v>
      </c>
      <c r="Q1894" s="2">
        <f ca="1" xml:space="preserve"> Table7[[#This Row],[Sales]] - Table7[[#This Row],[Discount]]</f>
        <v>2014560</v>
      </c>
    </row>
    <row r="1895" spans="1:17">
      <c r="A1895" t="s">
        <v>23</v>
      </c>
      <c r="B1895" t="s">
        <v>210</v>
      </c>
      <c r="C1895" t="s">
        <v>1015</v>
      </c>
      <c r="D1895" t="s">
        <v>14</v>
      </c>
      <c r="E1895" s="6" t="s">
        <v>15</v>
      </c>
      <c r="F1895" t="s">
        <v>16</v>
      </c>
      <c r="G1895">
        <v>4.4000000000000004</v>
      </c>
      <c r="H1895" s="2">
        <v>19999</v>
      </c>
      <c r="I1895" s="2">
        <v>19999</v>
      </c>
      <c r="J1895" t="s">
        <v>212</v>
      </c>
      <c r="K1895">
        <v>0</v>
      </c>
      <c r="L1895">
        <v>0</v>
      </c>
      <c r="M1895">
        <f t="shared" ca="1" si="29"/>
        <v>203</v>
      </c>
      <c r="N1895" s="2">
        <f ca="1" xml:space="preserve"> Table7[[#This Row],[Selling Price]] * Table7[[#This Row],[Units sold (Anually)]]</f>
        <v>4059797</v>
      </c>
      <c r="O1895" s="2">
        <f ca="1" xml:space="preserve"> (-Table7[[#This Row],[Original Price]] - Table7[[#This Row],[Selling Price]])  * Table7[[#This Row],[Units sold (Anually)]]</f>
        <v>-8119594</v>
      </c>
      <c r="P1895" s="2">
        <f ca="1" xml:space="preserve"> (Table7[[#This Row],[Original Price]] - Table7[[#This Row],[Selling Price]]) * Table7[[#This Row],[Units sold (Anually)]]</f>
        <v>0</v>
      </c>
      <c r="Q1895" s="2">
        <f ca="1" xml:space="preserve"> Table7[[#This Row],[Sales]] - Table7[[#This Row],[Discount]]</f>
        <v>4059797</v>
      </c>
    </row>
    <row r="1896" spans="1:17">
      <c r="A1896" t="s">
        <v>83</v>
      </c>
      <c r="B1896" t="s">
        <v>944</v>
      </c>
      <c r="C1896" t="s">
        <v>35</v>
      </c>
      <c r="D1896" t="s">
        <v>50</v>
      </c>
      <c r="E1896" s="6" t="s">
        <v>70</v>
      </c>
      <c r="F1896" t="s">
        <v>16</v>
      </c>
      <c r="G1896">
        <v>4.0999999999999996</v>
      </c>
      <c r="H1896" s="2">
        <v>7999</v>
      </c>
      <c r="I1896" s="2">
        <v>7999</v>
      </c>
      <c r="J1896" t="s">
        <v>945</v>
      </c>
      <c r="K1896">
        <v>0</v>
      </c>
      <c r="L1896">
        <v>0</v>
      </c>
      <c r="M1896">
        <f t="shared" ca="1" si="29"/>
        <v>163</v>
      </c>
      <c r="N1896" s="2">
        <f ca="1" xml:space="preserve"> Table7[[#This Row],[Selling Price]] * Table7[[#This Row],[Units sold (Anually)]]</f>
        <v>1303837</v>
      </c>
      <c r="O1896" s="2">
        <f ca="1" xml:space="preserve"> (-Table7[[#This Row],[Original Price]] - Table7[[#This Row],[Selling Price]])  * Table7[[#This Row],[Units sold (Anually)]]</f>
        <v>-2607674</v>
      </c>
      <c r="P1896" s="2">
        <f ca="1" xml:space="preserve"> (Table7[[#This Row],[Original Price]] - Table7[[#This Row],[Selling Price]]) * Table7[[#This Row],[Units sold (Anually)]]</f>
        <v>0</v>
      </c>
      <c r="Q1896" s="2">
        <f ca="1" xml:space="preserve"> Table7[[#This Row],[Sales]] - Table7[[#This Row],[Discount]]</f>
        <v>1303837</v>
      </c>
    </row>
    <row r="1897" spans="1:17">
      <c r="A1897" t="s">
        <v>33</v>
      </c>
      <c r="B1897" t="s">
        <v>48</v>
      </c>
      <c r="C1897" t="s">
        <v>177</v>
      </c>
      <c r="D1897" t="s">
        <v>50</v>
      </c>
      <c r="E1897" s="6" t="s">
        <v>31</v>
      </c>
      <c r="F1897" t="s">
        <v>16</v>
      </c>
      <c r="G1897">
        <v>4.5999999999999996</v>
      </c>
      <c r="H1897" s="2">
        <v>42999</v>
      </c>
      <c r="I1897" s="2">
        <v>47900</v>
      </c>
      <c r="J1897" t="s">
        <v>51</v>
      </c>
      <c r="K1897">
        <v>4901</v>
      </c>
      <c r="L1897">
        <v>10.2317327766179</v>
      </c>
      <c r="M1897">
        <f t="shared" ca="1" si="29"/>
        <v>392</v>
      </c>
      <c r="N1897" s="2">
        <f ca="1" xml:space="preserve"> Table7[[#This Row],[Selling Price]] * Table7[[#This Row],[Units sold (Anually)]]</f>
        <v>16855608</v>
      </c>
      <c r="O1897" s="2">
        <f ca="1" xml:space="preserve"> (-Table7[[#This Row],[Original Price]] - Table7[[#This Row],[Selling Price]])  * Table7[[#This Row],[Units sold (Anually)]]</f>
        <v>-35632408</v>
      </c>
      <c r="P1897" s="2">
        <f ca="1" xml:space="preserve"> (Table7[[#This Row],[Original Price]] - Table7[[#This Row],[Selling Price]]) * Table7[[#This Row],[Units sold (Anually)]]</f>
        <v>1921192</v>
      </c>
      <c r="Q1897" s="2">
        <f ca="1" xml:space="preserve"> Table7[[#This Row],[Sales]] - Table7[[#This Row],[Discount]]</f>
        <v>16850707</v>
      </c>
    </row>
    <row r="1898" spans="1:17">
      <c r="A1898" t="s">
        <v>91</v>
      </c>
      <c r="B1898" t="s">
        <v>1153</v>
      </c>
      <c r="C1898" t="s">
        <v>1154</v>
      </c>
      <c r="D1898" t="s">
        <v>50</v>
      </c>
      <c r="E1898" s="6" t="s">
        <v>70</v>
      </c>
      <c r="F1898" t="s">
        <v>16</v>
      </c>
      <c r="G1898">
        <v>4.2</v>
      </c>
      <c r="H1898" s="2">
        <v>13999</v>
      </c>
      <c r="I1898" s="2">
        <v>13999</v>
      </c>
      <c r="J1898" t="s">
        <v>1155</v>
      </c>
      <c r="K1898">
        <v>0</v>
      </c>
      <c r="L1898">
        <v>0</v>
      </c>
      <c r="M1898">
        <f t="shared" ca="1" si="29"/>
        <v>231</v>
      </c>
      <c r="N1898" s="2">
        <f ca="1" xml:space="preserve"> Table7[[#This Row],[Selling Price]] * Table7[[#This Row],[Units sold (Anually)]]</f>
        <v>3233769</v>
      </c>
      <c r="O1898" s="2">
        <f ca="1" xml:space="preserve"> (-Table7[[#This Row],[Original Price]] - Table7[[#This Row],[Selling Price]])  * Table7[[#This Row],[Units sold (Anually)]]</f>
        <v>-6467538</v>
      </c>
      <c r="P1898" s="2">
        <f ca="1" xml:space="preserve"> (Table7[[#This Row],[Original Price]] - Table7[[#This Row],[Selling Price]]) * Table7[[#This Row],[Units sold (Anually)]]</f>
        <v>0</v>
      </c>
      <c r="Q1898" s="2">
        <f ca="1" xml:space="preserve"> Table7[[#This Row],[Sales]] - Table7[[#This Row],[Discount]]</f>
        <v>3233769</v>
      </c>
    </row>
    <row r="1899" spans="1:17">
      <c r="A1899" t="s">
        <v>67</v>
      </c>
      <c r="B1899" t="s">
        <v>660</v>
      </c>
      <c r="C1899" t="s">
        <v>878</v>
      </c>
      <c r="D1899" t="s">
        <v>14</v>
      </c>
      <c r="E1899" s="6" t="s">
        <v>15</v>
      </c>
      <c r="F1899" t="s">
        <v>16</v>
      </c>
      <c r="G1899">
        <v>4.3</v>
      </c>
      <c r="H1899" s="2">
        <v>29990</v>
      </c>
      <c r="I1899" s="2">
        <v>35990</v>
      </c>
      <c r="J1899" t="s">
        <v>662</v>
      </c>
      <c r="K1899">
        <v>6000</v>
      </c>
      <c r="L1899">
        <v>16.671297582661801</v>
      </c>
      <c r="M1899">
        <f t="shared" ca="1" si="29"/>
        <v>443</v>
      </c>
      <c r="N1899" s="2">
        <f ca="1" xml:space="preserve"> Table7[[#This Row],[Selling Price]] * Table7[[#This Row],[Units sold (Anually)]]</f>
        <v>13285570</v>
      </c>
      <c r="O1899" s="2">
        <f ca="1" xml:space="preserve"> (-Table7[[#This Row],[Original Price]] - Table7[[#This Row],[Selling Price]])  * Table7[[#This Row],[Units sold (Anually)]]</f>
        <v>-29229140</v>
      </c>
      <c r="P1899" s="2">
        <f ca="1" xml:space="preserve"> (Table7[[#This Row],[Original Price]] - Table7[[#This Row],[Selling Price]]) * Table7[[#This Row],[Units sold (Anually)]]</f>
        <v>2658000</v>
      </c>
      <c r="Q1899" s="2">
        <f ca="1" xml:space="preserve"> Table7[[#This Row],[Sales]] - Table7[[#This Row],[Discount]]</f>
        <v>13279570</v>
      </c>
    </row>
    <row r="1900" spans="1:17">
      <c r="A1900" t="s">
        <v>11</v>
      </c>
      <c r="B1900" t="s">
        <v>1074</v>
      </c>
      <c r="C1900" t="s">
        <v>89</v>
      </c>
      <c r="D1900" t="s">
        <v>45</v>
      </c>
      <c r="E1900" s="6" t="s">
        <v>15</v>
      </c>
      <c r="F1900" t="s">
        <v>16</v>
      </c>
      <c r="G1900">
        <v>4.0999999999999996</v>
      </c>
      <c r="H1900" s="2">
        <v>15990</v>
      </c>
      <c r="I1900" s="2">
        <v>15990</v>
      </c>
      <c r="J1900" t="s">
        <v>1075</v>
      </c>
      <c r="K1900">
        <v>0</v>
      </c>
      <c r="L1900">
        <v>0</v>
      </c>
      <c r="M1900">
        <f t="shared" ca="1" si="29"/>
        <v>150</v>
      </c>
      <c r="N1900" s="2">
        <f ca="1" xml:space="preserve"> Table7[[#This Row],[Selling Price]] * Table7[[#This Row],[Units sold (Anually)]]</f>
        <v>2398500</v>
      </c>
      <c r="O1900" s="2">
        <f ca="1" xml:space="preserve"> (-Table7[[#This Row],[Original Price]] - Table7[[#This Row],[Selling Price]])  * Table7[[#This Row],[Units sold (Anually)]]</f>
        <v>-4797000</v>
      </c>
      <c r="P1900" s="2">
        <f ca="1" xml:space="preserve"> (Table7[[#This Row],[Original Price]] - Table7[[#This Row],[Selling Price]]) * Table7[[#This Row],[Units sold (Anually)]]</f>
        <v>0</v>
      </c>
      <c r="Q1900" s="2">
        <f ca="1" xml:space="preserve"> Table7[[#This Row],[Sales]] - Table7[[#This Row],[Discount]]</f>
        <v>2398500</v>
      </c>
    </row>
    <row r="1901" spans="1:17">
      <c r="A1901" t="s">
        <v>11</v>
      </c>
      <c r="B1901" t="s">
        <v>241</v>
      </c>
      <c r="C1901" t="s">
        <v>35</v>
      </c>
      <c r="D1901" t="s">
        <v>50</v>
      </c>
      <c r="E1901" s="6" t="s">
        <v>21</v>
      </c>
      <c r="F1901" t="s">
        <v>16</v>
      </c>
      <c r="G1901">
        <v>4.0999999999999996</v>
      </c>
      <c r="H1901" s="2">
        <v>20700</v>
      </c>
      <c r="I1901" s="2">
        <v>20700</v>
      </c>
      <c r="J1901" t="s">
        <v>242</v>
      </c>
      <c r="K1901">
        <v>0</v>
      </c>
      <c r="L1901">
        <v>0</v>
      </c>
      <c r="M1901">
        <f t="shared" ca="1" si="29"/>
        <v>155</v>
      </c>
      <c r="N1901" s="2">
        <f ca="1" xml:space="preserve"> Table7[[#This Row],[Selling Price]] * Table7[[#This Row],[Units sold (Anually)]]</f>
        <v>3208500</v>
      </c>
      <c r="O1901" s="2">
        <f ca="1" xml:space="preserve"> (-Table7[[#This Row],[Original Price]] - Table7[[#This Row],[Selling Price]])  * Table7[[#This Row],[Units sold (Anually)]]</f>
        <v>-6417000</v>
      </c>
      <c r="P1901" s="2">
        <f ca="1" xml:space="preserve"> (Table7[[#This Row],[Original Price]] - Table7[[#This Row],[Selling Price]]) * Table7[[#This Row],[Units sold (Anually)]]</f>
        <v>0</v>
      </c>
      <c r="Q1901" s="2">
        <f ca="1" xml:space="preserve"> Table7[[#This Row],[Sales]] - Table7[[#This Row],[Discount]]</f>
        <v>3208500</v>
      </c>
    </row>
    <row r="1902" spans="1:17">
      <c r="A1902" t="s">
        <v>11</v>
      </c>
      <c r="B1902" t="s">
        <v>1131</v>
      </c>
      <c r="C1902" t="s">
        <v>35</v>
      </c>
      <c r="D1902" t="s">
        <v>30</v>
      </c>
      <c r="E1902" s="6" t="s">
        <v>31</v>
      </c>
      <c r="F1902" t="s">
        <v>16</v>
      </c>
      <c r="G1902">
        <v>4.3</v>
      </c>
      <c r="H1902" s="2">
        <v>14900</v>
      </c>
      <c r="I1902" s="2">
        <v>14900</v>
      </c>
      <c r="J1902" t="s">
        <v>1132</v>
      </c>
      <c r="K1902">
        <v>0</v>
      </c>
      <c r="L1902">
        <v>0</v>
      </c>
      <c r="M1902">
        <f t="shared" ca="1" si="29"/>
        <v>450</v>
      </c>
      <c r="N1902" s="2">
        <f ca="1" xml:space="preserve"> Table7[[#This Row],[Selling Price]] * Table7[[#This Row],[Units sold (Anually)]]</f>
        <v>6705000</v>
      </c>
      <c r="O1902" s="2">
        <f ca="1" xml:space="preserve"> (-Table7[[#This Row],[Original Price]] - Table7[[#This Row],[Selling Price]])  * Table7[[#This Row],[Units sold (Anually)]]</f>
        <v>-13410000</v>
      </c>
      <c r="P1902" s="2">
        <f ca="1" xml:space="preserve"> (Table7[[#This Row],[Original Price]] - Table7[[#This Row],[Selling Price]]) * Table7[[#This Row],[Units sold (Anually)]]</f>
        <v>0</v>
      </c>
      <c r="Q1902" s="2">
        <f ca="1" xml:space="preserve"> Table7[[#This Row],[Sales]] - Table7[[#This Row],[Discount]]</f>
        <v>6705000</v>
      </c>
    </row>
    <row r="1903" spans="1:17">
      <c r="A1903" t="s">
        <v>11</v>
      </c>
      <c r="B1903" t="s">
        <v>1798</v>
      </c>
      <c r="C1903" t="s">
        <v>89</v>
      </c>
      <c r="D1903" t="s">
        <v>30</v>
      </c>
      <c r="E1903" s="6" t="s">
        <v>31</v>
      </c>
      <c r="F1903" t="s">
        <v>16</v>
      </c>
      <c r="G1903">
        <v>4.4000000000000004</v>
      </c>
      <c r="H1903" s="2">
        <v>25600</v>
      </c>
      <c r="I1903" s="2">
        <v>25600</v>
      </c>
      <c r="J1903" t="s">
        <v>1799</v>
      </c>
      <c r="K1903">
        <v>0</v>
      </c>
      <c r="L1903">
        <v>0</v>
      </c>
      <c r="M1903">
        <f t="shared" ca="1" si="29"/>
        <v>236</v>
      </c>
      <c r="N1903" s="2">
        <f ca="1" xml:space="preserve"> Table7[[#This Row],[Selling Price]] * Table7[[#This Row],[Units sold (Anually)]]</f>
        <v>6041600</v>
      </c>
      <c r="O1903" s="2">
        <f ca="1" xml:space="preserve"> (-Table7[[#This Row],[Original Price]] - Table7[[#This Row],[Selling Price]])  * Table7[[#This Row],[Units sold (Anually)]]</f>
        <v>-12083200</v>
      </c>
      <c r="P1903" s="2">
        <f ca="1" xml:space="preserve"> (Table7[[#This Row],[Original Price]] - Table7[[#This Row],[Selling Price]]) * Table7[[#This Row],[Units sold (Anually)]]</f>
        <v>0</v>
      </c>
      <c r="Q1903" s="2">
        <f ca="1" xml:space="preserve"> Table7[[#This Row],[Sales]] - Table7[[#This Row],[Discount]]</f>
        <v>6041600</v>
      </c>
    </row>
    <row r="1904" spans="1:17">
      <c r="A1904" t="s">
        <v>23</v>
      </c>
      <c r="B1904" t="s">
        <v>564</v>
      </c>
      <c r="C1904" t="s">
        <v>565</v>
      </c>
      <c r="D1904" t="s">
        <v>30</v>
      </c>
      <c r="E1904" s="6" t="s">
        <v>31</v>
      </c>
      <c r="F1904" t="s">
        <v>16</v>
      </c>
      <c r="G1904">
        <v>4.4000000000000004</v>
      </c>
      <c r="H1904" s="2">
        <v>11499</v>
      </c>
      <c r="I1904" s="2">
        <v>12999</v>
      </c>
      <c r="J1904" t="s">
        <v>566</v>
      </c>
      <c r="K1904">
        <v>1500</v>
      </c>
      <c r="L1904">
        <v>11.5393491807062</v>
      </c>
      <c r="M1904">
        <f t="shared" ca="1" si="29"/>
        <v>444</v>
      </c>
      <c r="N1904" s="2">
        <f ca="1" xml:space="preserve"> Table7[[#This Row],[Selling Price]] * Table7[[#This Row],[Units sold (Anually)]]</f>
        <v>5105556</v>
      </c>
      <c r="O1904" s="2">
        <f ca="1" xml:space="preserve"> (-Table7[[#This Row],[Original Price]] - Table7[[#This Row],[Selling Price]])  * Table7[[#This Row],[Units sold (Anually)]]</f>
        <v>-10877112</v>
      </c>
      <c r="P1904" s="2">
        <f ca="1" xml:space="preserve"> (Table7[[#This Row],[Original Price]] - Table7[[#This Row],[Selling Price]]) * Table7[[#This Row],[Units sold (Anually)]]</f>
        <v>666000</v>
      </c>
      <c r="Q1904" s="2">
        <f ca="1" xml:space="preserve"> Table7[[#This Row],[Sales]] - Table7[[#This Row],[Discount]]</f>
        <v>5104056</v>
      </c>
    </row>
    <row r="1905" spans="1:17">
      <c r="A1905" t="s">
        <v>33</v>
      </c>
      <c r="B1905" t="s">
        <v>498</v>
      </c>
      <c r="C1905" t="s">
        <v>1339</v>
      </c>
      <c r="D1905" t="s">
        <v>45</v>
      </c>
      <c r="E1905" s="6" t="s">
        <v>714</v>
      </c>
      <c r="F1905" t="s">
        <v>16</v>
      </c>
      <c r="G1905" t="s">
        <v>2506</v>
      </c>
      <c r="H1905" s="2">
        <v>169900</v>
      </c>
      <c r="I1905" s="2">
        <v>169900</v>
      </c>
      <c r="J1905" t="s">
        <v>499</v>
      </c>
      <c r="K1905">
        <v>0</v>
      </c>
      <c r="L1905">
        <v>0</v>
      </c>
      <c r="M1905">
        <f t="shared" ca="1" si="29"/>
        <v>242</v>
      </c>
      <c r="N1905" s="2">
        <f ca="1" xml:space="preserve"> Table7[[#This Row],[Selling Price]] * Table7[[#This Row],[Units sold (Anually)]]</f>
        <v>41115800</v>
      </c>
      <c r="O1905" s="2">
        <f ca="1" xml:space="preserve"> (-Table7[[#This Row],[Original Price]] - Table7[[#This Row],[Selling Price]])  * Table7[[#This Row],[Units sold (Anually)]]</f>
        <v>-82231600</v>
      </c>
      <c r="P1905" s="2">
        <f ca="1" xml:space="preserve"> (Table7[[#This Row],[Original Price]] - Table7[[#This Row],[Selling Price]]) * Table7[[#This Row],[Units sold (Anually)]]</f>
        <v>0</v>
      </c>
      <c r="Q1905" s="2">
        <f ca="1" xml:space="preserve"> Table7[[#This Row],[Sales]] - Table7[[#This Row],[Discount]]</f>
        <v>41115800</v>
      </c>
    </row>
    <row r="1906" spans="1:17">
      <c r="A1906" t="s">
        <v>18</v>
      </c>
      <c r="B1906">
        <v>2.1</v>
      </c>
      <c r="C1906" t="s">
        <v>2140</v>
      </c>
      <c r="D1906" t="s">
        <v>81</v>
      </c>
      <c r="E1906" s="6" t="s">
        <v>14</v>
      </c>
      <c r="F1906" t="s">
        <v>16</v>
      </c>
      <c r="G1906">
        <v>4</v>
      </c>
      <c r="H1906" s="2">
        <v>7739</v>
      </c>
      <c r="I1906" s="2">
        <v>7739</v>
      </c>
      <c r="J1906" t="s">
        <v>1527</v>
      </c>
      <c r="K1906">
        <v>0</v>
      </c>
      <c r="L1906">
        <v>0</v>
      </c>
      <c r="M1906">
        <f t="shared" ca="1" si="29"/>
        <v>217</v>
      </c>
      <c r="N1906" s="2">
        <f ca="1" xml:space="preserve"> Table7[[#This Row],[Selling Price]] * Table7[[#This Row],[Units sold (Anually)]]</f>
        <v>1679363</v>
      </c>
      <c r="O1906" s="2">
        <f ca="1" xml:space="preserve"> (-Table7[[#This Row],[Original Price]] - Table7[[#This Row],[Selling Price]])  * Table7[[#This Row],[Units sold (Anually)]]</f>
        <v>-3358726</v>
      </c>
      <c r="P1906" s="2">
        <f ca="1" xml:space="preserve"> (Table7[[#This Row],[Original Price]] - Table7[[#This Row],[Selling Price]]) * Table7[[#This Row],[Units sold (Anually)]]</f>
        <v>0</v>
      </c>
      <c r="Q1906" s="2">
        <f ca="1" xml:space="preserve"> Table7[[#This Row],[Sales]] - Table7[[#This Row],[Discount]]</f>
        <v>1679363</v>
      </c>
    </row>
    <row r="1907" spans="1:17">
      <c r="A1907" t="s">
        <v>33</v>
      </c>
      <c r="B1907" t="s">
        <v>1253</v>
      </c>
      <c r="C1907" t="s">
        <v>97</v>
      </c>
      <c r="D1907" t="s">
        <v>36</v>
      </c>
      <c r="E1907" s="6" t="s">
        <v>15</v>
      </c>
      <c r="F1907" t="s">
        <v>16</v>
      </c>
      <c r="G1907">
        <v>4.5</v>
      </c>
      <c r="H1907" s="2">
        <v>61999</v>
      </c>
      <c r="I1907" s="2">
        <v>64900</v>
      </c>
      <c r="J1907" t="s">
        <v>1254</v>
      </c>
      <c r="K1907">
        <v>2901</v>
      </c>
      <c r="L1907">
        <v>4.4699537750385199</v>
      </c>
      <c r="M1907">
        <f t="shared" ca="1" si="29"/>
        <v>308</v>
      </c>
      <c r="N1907" s="2">
        <f ca="1" xml:space="preserve"> Table7[[#This Row],[Selling Price]] * Table7[[#This Row],[Units sold (Anually)]]</f>
        <v>19095692</v>
      </c>
      <c r="O1907" s="2">
        <f ca="1" xml:space="preserve"> (-Table7[[#This Row],[Original Price]] - Table7[[#This Row],[Selling Price]])  * Table7[[#This Row],[Units sold (Anually)]]</f>
        <v>-39084892</v>
      </c>
      <c r="P1907" s="2">
        <f ca="1" xml:space="preserve"> (Table7[[#This Row],[Original Price]] - Table7[[#This Row],[Selling Price]]) * Table7[[#This Row],[Units sold (Anually)]]</f>
        <v>893508</v>
      </c>
      <c r="Q1907" s="2">
        <f ca="1" xml:space="preserve"> Table7[[#This Row],[Sales]] - Table7[[#This Row],[Discount]]</f>
        <v>19092791</v>
      </c>
    </row>
    <row r="1908" spans="1:17">
      <c r="A1908" t="s">
        <v>11</v>
      </c>
      <c r="B1908" t="s">
        <v>2141</v>
      </c>
      <c r="C1908" t="s">
        <v>2142</v>
      </c>
      <c r="D1908" t="s">
        <v>81</v>
      </c>
      <c r="E1908" s="6" t="s">
        <v>14</v>
      </c>
      <c r="F1908" t="s">
        <v>16</v>
      </c>
      <c r="G1908">
        <v>4.2</v>
      </c>
      <c r="H1908" s="2">
        <v>6000</v>
      </c>
      <c r="I1908" s="2">
        <v>6000</v>
      </c>
      <c r="J1908" t="s">
        <v>2143</v>
      </c>
      <c r="K1908">
        <v>0</v>
      </c>
      <c r="L1908">
        <v>0</v>
      </c>
      <c r="M1908">
        <f t="shared" ca="1" si="29"/>
        <v>388</v>
      </c>
      <c r="N1908" s="2">
        <f ca="1" xml:space="preserve"> Table7[[#This Row],[Selling Price]] * Table7[[#This Row],[Units sold (Anually)]]</f>
        <v>2328000</v>
      </c>
      <c r="O1908" s="2">
        <f ca="1" xml:space="preserve"> (-Table7[[#This Row],[Original Price]] - Table7[[#This Row],[Selling Price]])  * Table7[[#This Row],[Units sold (Anually)]]</f>
        <v>-4656000</v>
      </c>
      <c r="P1908" s="2">
        <f ca="1" xml:space="preserve"> (Table7[[#This Row],[Original Price]] - Table7[[#This Row],[Selling Price]]) * Table7[[#This Row],[Units sold (Anually)]]</f>
        <v>0</v>
      </c>
      <c r="Q1908" s="2">
        <f ca="1" xml:space="preserve"> Table7[[#This Row],[Sales]] - Table7[[#This Row],[Discount]]</f>
        <v>2328000</v>
      </c>
    </row>
    <row r="1909" spans="1:17">
      <c r="A1909" t="s">
        <v>18</v>
      </c>
      <c r="B1909" t="s">
        <v>2144</v>
      </c>
      <c r="C1909" t="s">
        <v>35</v>
      </c>
      <c r="D1909" t="s">
        <v>45</v>
      </c>
      <c r="E1909" s="6" t="s">
        <v>15</v>
      </c>
      <c r="F1909" t="s">
        <v>16</v>
      </c>
      <c r="G1909">
        <v>4.3</v>
      </c>
      <c r="H1909" s="2">
        <v>29990</v>
      </c>
      <c r="I1909" s="2">
        <v>29990</v>
      </c>
      <c r="J1909" t="s">
        <v>2145</v>
      </c>
      <c r="K1909">
        <v>0</v>
      </c>
      <c r="L1909">
        <v>0</v>
      </c>
      <c r="M1909">
        <f t="shared" ca="1" si="29"/>
        <v>469</v>
      </c>
      <c r="N1909" s="2">
        <f ca="1" xml:space="preserve"> Table7[[#This Row],[Selling Price]] * Table7[[#This Row],[Units sold (Anually)]]</f>
        <v>14065310</v>
      </c>
      <c r="O1909" s="2">
        <f ca="1" xml:space="preserve"> (-Table7[[#This Row],[Original Price]] - Table7[[#This Row],[Selling Price]])  * Table7[[#This Row],[Units sold (Anually)]]</f>
        <v>-28130620</v>
      </c>
      <c r="P1909" s="2">
        <f ca="1" xml:space="preserve"> (Table7[[#This Row],[Original Price]] - Table7[[#This Row],[Selling Price]]) * Table7[[#This Row],[Units sold (Anually)]]</f>
        <v>0</v>
      </c>
      <c r="Q1909" s="2">
        <f ca="1" xml:space="preserve"> Table7[[#This Row],[Sales]] - Table7[[#This Row],[Discount]]</f>
        <v>14065310</v>
      </c>
    </row>
    <row r="1910" spans="1:17">
      <c r="A1910" t="s">
        <v>67</v>
      </c>
      <c r="B1910" t="s">
        <v>1079</v>
      </c>
      <c r="C1910" t="s">
        <v>2146</v>
      </c>
      <c r="D1910" t="s">
        <v>14</v>
      </c>
      <c r="E1910" s="6" t="s">
        <v>15</v>
      </c>
      <c r="F1910" t="s">
        <v>16</v>
      </c>
      <c r="G1910">
        <v>4.3</v>
      </c>
      <c r="H1910" s="2">
        <v>19990</v>
      </c>
      <c r="I1910" s="2">
        <v>25990</v>
      </c>
      <c r="J1910" t="s">
        <v>1080</v>
      </c>
      <c r="K1910">
        <v>6000</v>
      </c>
      <c r="L1910">
        <v>23.0858022316275</v>
      </c>
      <c r="M1910">
        <f t="shared" ca="1" si="29"/>
        <v>254</v>
      </c>
      <c r="N1910" s="2">
        <f ca="1" xml:space="preserve"> Table7[[#This Row],[Selling Price]] * Table7[[#This Row],[Units sold (Anually)]]</f>
        <v>5077460</v>
      </c>
      <c r="O1910" s="2">
        <f ca="1" xml:space="preserve"> (-Table7[[#This Row],[Original Price]] - Table7[[#This Row],[Selling Price]])  * Table7[[#This Row],[Units sold (Anually)]]</f>
        <v>-11678920</v>
      </c>
      <c r="P1910" s="2">
        <f ca="1" xml:space="preserve"> (Table7[[#This Row],[Original Price]] - Table7[[#This Row],[Selling Price]]) * Table7[[#This Row],[Units sold (Anually)]]</f>
        <v>1524000</v>
      </c>
      <c r="Q1910" s="2">
        <f ca="1" xml:space="preserve"> Table7[[#This Row],[Sales]] - Table7[[#This Row],[Discount]]</f>
        <v>5071460</v>
      </c>
    </row>
    <row r="1911" spans="1:17">
      <c r="A1911" t="s">
        <v>11</v>
      </c>
      <c r="B1911" t="s">
        <v>1393</v>
      </c>
      <c r="C1911" t="s">
        <v>1709</v>
      </c>
      <c r="D1911" t="s">
        <v>30</v>
      </c>
      <c r="E1911" s="6" t="s">
        <v>31</v>
      </c>
      <c r="F1911" t="s">
        <v>16</v>
      </c>
      <c r="G1911">
        <v>4.4000000000000004</v>
      </c>
      <c r="H1911" s="2">
        <v>62500</v>
      </c>
      <c r="I1911" s="2">
        <v>62500</v>
      </c>
      <c r="J1911" t="s">
        <v>1394</v>
      </c>
      <c r="K1911">
        <v>0</v>
      </c>
      <c r="L1911">
        <v>0</v>
      </c>
      <c r="M1911">
        <f t="shared" ca="1" si="29"/>
        <v>159</v>
      </c>
      <c r="N1911" s="2">
        <f ca="1" xml:space="preserve"> Table7[[#This Row],[Selling Price]] * Table7[[#This Row],[Units sold (Anually)]]</f>
        <v>9937500</v>
      </c>
      <c r="O1911" s="2">
        <f ca="1" xml:space="preserve"> (-Table7[[#This Row],[Original Price]] - Table7[[#This Row],[Selling Price]])  * Table7[[#This Row],[Units sold (Anually)]]</f>
        <v>-19875000</v>
      </c>
      <c r="P1911" s="2">
        <f ca="1" xml:space="preserve"> (Table7[[#This Row],[Original Price]] - Table7[[#This Row],[Selling Price]]) * Table7[[#This Row],[Units sold (Anually)]]</f>
        <v>0</v>
      </c>
      <c r="Q1911" s="2">
        <f ca="1" xml:space="preserve"> Table7[[#This Row],[Sales]] - Table7[[#This Row],[Discount]]</f>
        <v>9937500</v>
      </c>
    </row>
    <row r="1912" spans="1:17">
      <c r="A1912" t="s">
        <v>72</v>
      </c>
      <c r="B1912" t="s">
        <v>1531</v>
      </c>
      <c r="C1912" t="s">
        <v>123</v>
      </c>
      <c r="D1912" t="s">
        <v>30</v>
      </c>
      <c r="E1912" s="6" t="s">
        <v>31</v>
      </c>
      <c r="F1912" t="s">
        <v>16</v>
      </c>
      <c r="G1912">
        <v>4.4000000000000004</v>
      </c>
      <c r="H1912" s="2">
        <v>16490</v>
      </c>
      <c r="I1912" s="2">
        <v>16490</v>
      </c>
      <c r="J1912" t="s">
        <v>1532</v>
      </c>
      <c r="K1912">
        <v>0</v>
      </c>
      <c r="L1912">
        <v>0</v>
      </c>
      <c r="M1912">
        <f t="shared" ca="1" si="29"/>
        <v>245</v>
      </c>
      <c r="N1912" s="2">
        <f ca="1" xml:space="preserve"> Table7[[#This Row],[Selling Price]] * Table7[[#This Row],[Units sold (Anually)]]</f>
        <v>4040050</v>
      </c>
      <c r="O1912" s="2">
        <f ca="1" xml:space="preserve"> (-Table7[[#This Row],[Original Price]] - Table7[[#This Row],[Selling Price]])  * Table7[[#This Row],[Units sold (Anually)]]</f>
        <v>-8080100</v>
      </c>
      <c r="P1912" s="2">
        <f ca="1" xml:space="preserve"> (Table7[[#This Row],[Original Price]] - Table7[[#This Row],[Selling Price]]) * Table7[[#This Row],[Units sold (Anually)]]</f>
        <v>0</v>
      </c>
      <c r="Q1912" s="2">
        <f ca="1" xml:space="preserve"> Table7[[#This Row],[Sales]] - Table7[[#This Row],[Discount]]</f>
        <v>4040050</v>
      </c>
    </row>
    <row r="1913" spans="1:17">
      <c r="A1913" t="s">
        <v>33</v>
      </c>
      <c r="B1913" t="s">
        <v>1062</v>
      </c>
      <c r="C1913" t="s">
        <v>173</v>
      </c>
      <c r="D1913" t="s">
        <v>81</v>
      </c>
      <c r="E1913" s="6" t="s">
        <v>21</v>
      </c>
      <c r="F1913" t="s">
        <v>16</v>
      </c>
      <c r="G1913">
        <v>4.4000000000000004</v>
      </c>
      <c r="H1913" s="2">
        <v>36990</v>
      </c>
      <c r="I1913" s="2">
        <v>36990</v>
      </c>
      <c r="J1913" t="s">
        <v>1063</v>
      </c>
      <c r="K1913">
        <v>0</v>
      </c>
      <c r="L1913">
        <v>0</v>
      </c>
      <c r="M1913">
        <f t="shared" ca="1" si="29"/>
        <v>376</v>
      </c>
      <c r="N1913" s="2">
        <f ca="1" xml:space="preserve"> Table7[[#This Row],[Selling Price]] * Table7[[#This Row],[Units sold (Anually)]]</f>
        <v>13908240</v>
      </c>
      <c r="O1913" s="2">
        <f ca="1" xml:space="preserve"> (-Table7[[#This Row],[Original Price]] - Table7[[#This Row],[Selling Price]])  * Table7[[#This Row],[Units sold (Anually)]]</f>
        <v>-27816480</v>
      </c>
      <c r="P1913" s="2">
        <f ca="1" xml:space="preserve"> (Table7[[#This Row],[Original Price]] - Table7[[#This Row],[Selling Price]]) * Table7[[#This Row],[Units sold (Anually)]]</f>
        <v>0</v>
      </c>
      <c r="Q1913" s="2">
        <f ca="1" xml:space="preserve"> Table7[[#This Row],[Sales]] - Table7[[#This Row],[Discount]]</f>
        <v>13908240</v>
      </c>
    </row>
    <row r="1914" spans="1:17">
      <c r="A1914" t="s">
        <v>67</v>
      </c>
      <c r="B1914" t="s">
        <v>1655</v>
      </c>
      <c r="C1914" t="s">
        <v>2147</v>
      </c>
      <c r="D1914" t="s">
        <v>30</v>
      </c>
      <c r="E1914" s="6" t="s">
        <v>31</v>
      </c>
      <c r="F1914" t="s">
        <v>16</v>
      </c>
      <c r="G1914" t="s">
        <v>2506</v>
      </c>
      <c r="H1914" s="2">
        <v>13990</v>
      </c>
      <c r="I1914" s="2">
        <v>15990</v>
      </c>
      <c r="J1914" t="s">
        <v>1656</v>
      </c>
      <c r="K1914">
        <v>2000</v>
      </c>
      <c r="L1914">
        <v>12.507817385866099</v>
      </c>
      <c r="M1914">
        <f t="shared" ca="1" si="29"/>
        <v>384</v>
      </c>
      <c r="N1914" s="2">
        <f ca="1" xml:space="preserve"> Table7[[#This Row],[Selling Price]] * Table7[[#This Row],[Units sold (Anually)]]</f>
        <v>5372160</v>
      </c>
      <c r="O1914" s="2">
        <f ca="1" xml:space="preserve"> (-Table7[[#This Row],[Original Price]] - Table7[[#This Row],[Selling Price]])  * Table7[[#This Row],[Units sold (Anually)]]</f>
        <v>-11512320</v>
      </c>
      <c r="P1914" s="2">
        <f ca="1" xml:space="preserve"> (Table7[[#This Row],[Original Price]] - Table7[[#This Row],[Selling Price]]) * Table7[[#This Row],[Units sold (Anually)]]</f>
        <v>768000</v>
      </c>
      <c r="Q1914" s="2">
        <f ca="1" xml:space="preserve"> Table7[[#This Row],[Sales]] - Table7[[#This Row],[Discount]]</f>
        <v>5370160</v>
      </c>
    </row>
    <row r="1915" spans="1:17">
      <c r="A1915" t="s">
        <v>11</v>
      </c>
      <c r="B1915" t="s">
        <v>896</v>
      </c>
      <c r="C1915" t="s">
        <v>173</v>
      </c>
      <c r="D1915" t="s">
        <v>30</v>
      </c>
      <c r="E1915" s="6" t="s">
        <v>70</v>
      </c>
      <c r="F1915" t="s">
        <v>16</v>
      </c>
      <c r="G1915">
        <v>3.9</v>
      </c>
      <c r="H1915" s="2">
        <v>56999</v>
      </c>
      <c r="I1915" s="2">
        <v>56999</v>
      </c>
      <c r="J1915" t="s">
        <v>898</v>
      </c>
      <c r="K1915">
        <v>0</v>
      </c>
      <c r="L1915">
        <v>0</v>
      </c>
      <c r="M1915">
        <f t="shared" ca="1" si="29"/>
        <v>488</v>
      </c>
      <c r="N1915" s="2">
        <f ca="1" xml:space="preserve"> Table7[[#This Row],[Selling Price]] * Table7[[#This Row],[Units sold (Anually)]]</f>
        <v>27815512</v>
      </c>
      <c r="O1915" s="2">
        <f ca="1" xml:space="preserve"> (-Table7[[#This Row],[Original Price]] - Table7[[#This Row],[Selling Price]])  * Table7[[#This Row],[Units sold (Anually)]]</f>
        <v>-55631024</v>
      </c>
      <c r="P1915" s="2">
        <f ca="1" xml:space="preserve"> (Table7[[#This Row],[Original Price]] - Table7[[#This Row],[Selling Price]]) * Table7[[#This Row],[Units sold (Anually)]]</f>
        <v>0</v>
      </c>
      <c r="Q1915" s="2">
        <f ca="1" xml:space="preserve"> Table7[[#This Row],[Sales]] - Table7[[#This Row],[Discount]]</f>
        <v>27815512</v>
      </c>
    </row>
    <row r="1916" spans="1:17">
      <c r="A1916" t="s">
        <v>83</v>
      </c>
      <c r="B1916" t="s">
        <v>2148</v>
      </c>
      <c r="C1916" t="s">
        <v>97</v>
      </c>
      <c r="D1916" t="s">
        <v>81</v>
      </c>
      <c r="E1916" s="6" t="s">
        <v>21</v>
      </c>
      <c r="F1916" t="s">
        <v>16</v>
      </c>
      <c r="G1916">
        <v>4</v>
      </c>
      <c r="H1916" s="2">
        <v>18499</v>
      </c>
      <c r="I1916" s="2">
        <v>18499</v>
      </c>
      <c r="J1916" t="s">
        <v>2149</v>
      </c>
      <c r="K1916">
        <v>0</v>
      </c>
      <c r="L1916">
        <v>0</v>
      </c>
      <c r="M1916">
        <f t="shared" ca="1" si="29"/>
        <v>229</v>
      </c>
      <c r="N1916" s="2">
        <f ca="1" xml:space="preserve"> Table7[[#This Row],[Selling Price]] * Table7[[#This Row],[Units sold (Anually)]]</f>
        <v>4236271</v>
      </c>
      <c r="O1916" s="2">
        <f ca="1" xml:space="preserve"> (-Table7[[#This Row],[Original Price]] - Table7[[#This Row],[Selling Price]])  * Table7[[#This Row],[Units sold (Anually)]]</f>
        <v>-8472542</v>
      </c>
      <c r="P1916" s="2">
        <f ca="1" xml:space="preserve"> (Table7[[#This Row],[Original Price]] - Table7[[#This Row],[Selling Price]]) * Table7[[#This Row],[Units sold (Anually)]]</f>
        <v>0</v>
      </c>
      <c r="Q1916" s="2">
        <f ca="1" xml:space="preserve"> Table7[[#This Row],[Sales]] - Table7[[#This Row],[Discount]]</f>
        <v>4236271</v>
      </c>
    </row>
    <row r="1917" spans="1:17">
      <c r="A1917" t="s">
        <v>72</v>
      </c>
      <c r="B1917" t="s">
        <v>2150</v>
      </c>
      <c r="C1917" t="s">
        <v>606</v>
      </c>
      <c r="D1917" t="s">
        <v>30</v>
      </c>
      <c r="E1917" s="6" t="s">
        <v>31</v>
      </c>
      <c r="F1917" t="s">
        <v>16</v>
      </c>
      <c r="G1917">
        <v>4.4000000000000004</v>
      </c>
      <c r="H1917" s="2">
        <v>13990</v>
      </c>
      <c r="I1917" s="2">
        <v>13990</v>
      </c>
      <c r="J1917" t="s">
        <v>2151</v>
      </c>
      <c r="K1917">
        <v>0</v>
      </c>
      <c r="L1917">
        <v>0</v>
      </c>
      <c r="M1917">
        <f t="shared" ca="1" si="29"/>
        <v>347</v>
      </c>
      <c r="N1917" s="2">
        <f ca="1" xml:space="preserve"> Table7[[#This Row],[Selling Price]] * Table7[[#This Row],[Units sold (Anually)]]</f>
        <v>4854530</v>
      </c>
      <c r="O1917" s="2">
        <f ca="1" xml:space="preserve"> (-Table7[[#This Row],[Original Price]] - Table7[[#This Row],[Selling Price]])  * Table7[[#This Row],[Units sold (Anually)]]</f>
        <v>-9709060</v>
      </c>
      <c r="P1917" s="2">
        <f ca="1" xml:space="preserve"> (Table7[[#This Row],[Original Price]] - Table7[[#This Row],[Selling Price]]) * Table7[[#This Row],[Units sold (Anually)]]</f>
        <v>0</v>
      </c>
      <c r="Q1917" s="2">
        <f ca="1" xml:space="preserve"> Table7[[#This Row],[Sales]] - Table7[[#This Row],[Discount]]</f>
        <v>4854530</v>
      </c>
    </row>
    <row r="1918" spans="1:17">
      <c r="A1918" t="s">
        <v>336</v>
      </c>
      <c r="B1918" t="s">
        <v>2039</v>
      </c>
      <c r="C1918" t="s">
        <v>2040</v>
      </c>
      <c r="D1918" t="s">
        <v>14</v>
      </c>
      <c r="E1918" s="6" t="s">
        <v>63</v>
      </c>
      <c r="F1918" t="s">
        <v>16</v>
      </c>
      <c r="G1918">
        <v>4.3</v>
      </c>
      <c r="H1918" s="2">
        <v>30999</v>
      </c>
      <c r="I1918" s="2">
        <v>36999</v>
      </c>
      <c r="J1918" t="s">
        <v>2041</v>
      </c>
      <c r="K1918">
        <v>6000</v>
      </c>
      <c r="L1918">
        <v>16.2166545041757</v>
      </c>
      <c r="M1918">
        <f t="shared" ca="1" si="29"/>
        <v>205</v>
      </c>
      <c r="N1918" s="2">
        <f ca="1" xml:space="preserve"> Table7[[#This Row],[Selling Price]] * Table7[[#This Row],[Units sold (Anually)]]</f>
        <v>6354795</v>
      </c>
      <c r="O1918" s="2">
        <f ca="1" xml:space="preserve"> (-Table7[[#This Row],[Original Price]] - Table7[[#This Row],[Selling Price]])  * Table7[[#This Row],[Units sold (Anually)]]</f>
        <v>-13939590</v>
      </c>
      <c r="P1918" s="2">
        <f ca="1" xml:space="preserve"> (Table7[[#This Row],[Original Price]] - Table7[[#This Row],[Selling Price]]) * Table7[[#This Row],[Units sold (Anually)]]</f>
        <v>1230000</v>
      </c>
      <c r="Q1918" s="2">
        <f ca="1" xml:space="preserve"> Table7[[#This Row],[Sales]] - Table7[[#This Row],[Discount]]</f>
        <v>6348795</v>
      </c>
    </row>
    <row r="1919" spans="1:17">
      <c r="A1919" t="s">
        <v>83</v>
      </c>
      <c r="B1919" t="s">
        <v>2152</v>
      </c>
      <c r="C1919" t="s">
        <v>1245</v>
      </c>
      <c r="D1919" t="s">
        <v>81</v>
      </c>
      <c r="E1919" s="6" t="s">
        <v>30</v>
      </c>
      <c r="F1919" t="s">
        <v>16</v>
      </c>
      <c r="G1919">
        <v>4.0999999999999996</v>
      </c>
      <c r="H1919" s="2">
        <v>15410</v>
      </c>
      <c r="I1919" s="2">
        <v>15410</v>
      </c>
      <c r="J1919" t="s">
        <v>2153</v>
      </c>
      <c r="K1919">
        <v>0</v>
      </c>
      <c r="L1919">
        <v>0</v>
      </c>
      <c r="M1919">
        <f t="shared" ca="1" si="29"/>
        <v>199</v>
      </c>
      <c r="N1919" s="2">
        <f ca="1" xml:space="preserve"> Table7[[#This Row],[Selling Price]] * Table7[[#This Row],[Units sold (Anually)]]</f>
        <v>3066590</v>
      </c>
      <c r="O1919" s="2">
        <f ca="1" xml:space="preserve"> (-Table7[[#This Row],[Original Price]] - Table7[[#This Row],[Selling Price]])  * Table7[[#This Row],[Units sold (Anually)]]</f>
        <v>-6133180</v>
      </c>
      <c r="P1919" s="2">
        <f ca="1" xml:space="preserve"> (Table7[[#This Row],[Original Price]] - Table7[[#This Row],[Selling Price]]) * Table7[[#This Row],[Units sold (Anually)]]</f>
        <v>0</v>
      </c>
      <c r="Q1919" s="2">
        <f ca="1" xml:space="preserve"> Table7[[#This Row],[Sales]] - Table7[[#This Row],[Discount]]</f>
        <v>3066590</v>
      </c>
    </row>
    <row r="1920" spans="1:17">
      <c r="A1920" t="s">
        <v>11</v>
      </c>
      <c r="B1920" t="s">
        <v>1482</v>
      </c>
      <c r="C1920" t="s">
        <v>80</v>
      </c>
      <c r="D1920" t="s">
        <v>20</v>
      </c>
      <c r="E1920" s="6" t="s">
        <v>70</v>
      </c>
      <c r="F1920" t="s">
        <v>16</v>
      </c>
      <c r="G1920">
        <v>4.2</v>
      </c>
      <c r="H1920" s="2">
        <v>25990</v>
      </c>
      <c r="I1920" s="2">
        <v>25990</v>
      </c>
      <c r="J1920" t="s">
        <v>1483</v>
      </c>
      <c r="K1920">
        <v>0</v>
      </c>
      <c r="L1920">
        <v>0</v>
      </c>
      <c r="M1920">
        <f t="shared" ca="1" si="29"/>
        <v>347</v>
      </c>
      <c r="N1920" s="2">
        <f ca="1" xml:space="preserve"> Table7[[#This Row],[Selling Price]] * Table7[[#This Row],[Units sold (Anually)]]</f>
        <v>9018530</v>
      </c>
      <c r="O1920" s="2">
        <f ca="1" xml:space="preserve"> (-Table7[[#This Row],[Original Price]] - Table7[[#This Row],[Selling Price]])  * Table7[[#This Row],[Units sold (Anually)]]</f>
        <v>-18037060</v>
      </c>
      <c r="P1920" s="2">
        <f ca="1" xml:space="preserve"> (Table7[[#This Row],[Original Price]] - Table7[[#This Row],[Selling Price]]) * Table7[[#This Row],[Units sold (Anually)]]</f>
        <v>0</v>
      </c>
      <c r="Q1920" s="2">
        <f ca="1" xml:space="preserve"> Table7[[#This Row],[Sales]] - Table7[[#This Row],[Discount]]</f>
        <v>9018530</v>
      </c>
    </row>
    <row r="1921" spans="1:17">
      <c r="A1921" t="s">
        <v>91</v>
      </c>
      <c r="B1921" t="s">
        <v>92</v>
      </c>
      <c r="C1921" t="s">
        <v>173</v>
      </c>
      <c r="D1921" t="s">
        <v>30</v>
      </c>
      <c r="E1921" s="6" t="s">
        <v>31</v>
      </c>
      <c r="F1921" t="s">
        <v>16</v>
      </c>
      <c r="G1921">
        <v>3.9</v>
      </c>
      <c r="H1921" s="2">
        <v>10910</v>
      </c>
      <c r="I1921" s="2">
        <v>10910</v>
      </c>
      <c r="J1921" t="s">
        <v>94</v>
      </c>
      <c r="K1921">
        <v>0</v>
      </c>
      <c r="L1921">
        <v>0</v>
      </c>
      <c r="M1921">
        <f t="shared" ca="1" si="29"/>
        <v>296</v>
      </c>
      <c r="N1921" s="2">
        <f ca="1" xml:space="preserve"> Table7[[#This Row],[Selling Price]] * Table7[[#This Row],[Units sold (Anually)]]</f>
        <v>3229360</v>
      </c>
      <c r="O1921" s="2">
        <f ca="1" xml:space="preserve"> (-Table7[[#This Row],[Original Price]] - Table7[[#This Row],[Selling Price]])  * Table7[[#This Row],[Units sold (Anually)]]</f>
        <v>-6458720</v>
      </c>
      <c r="P1921" s="2">
        <f ca="1" xml:space="preserve"> (Table7[[#This Row],[Original Price]] - Table7[[#This Row],[Selling Price]]) * Table7[[#This Row],[Units sold (Anually)]]</f>
        <v>0</v>
      </c>
      <c r="Q1921" s="2">
        <f ca="1" xml:space="preserve"> Table7[[#This Row],[Sales]] - Table7[[#This Row],[Discount]]</f>
        <v>3229360</v>
      </c>
    </row>
    <row r="1922" spans="1:17">
      <c r="A1922" t="s">
        <v>23</v>
      </c>
      <c r="B1922" t="s">
        <v>865</v>
      </c>
      <c r="C1922" t="s">
        <v>476</v>
      </c>
      <c r="D1922" t="s">
        <v>30</v>
      </c>
      <c r="E1922" s="6" t="s">
        <v>31</v>
      </c>
      <c r="F1922" t="s">
        <v>16</v>
      </c>
      <c r="G1922">
        <v>4.4000000000000004</v>
      </c>
      <c r="H1922" s="2">
        <v>10499</v>
      </c>
      <c r="I1922" s="2">
        <v>10999</v>
      </c>
      <c r="J1922" t="s">
        <v>866</v>
      </c>
      <c r="K1922">
        <v>500</v>
      </c>
      <c r="L1922">
        <v>4.54586780616419</v>
      </c>
      <c r="M1922">
        <f t="shared" ref="M1922:M1985" ca="1" si="30">RANDBETWEEN(100,500)</f>
        <v>463</v>
      </c>
      <c r="N1922" s="2">
        <f ca="1" xml:space="preserve"> Table7[[#This Row],[Selling Price]] * Table7[[#This Row],[Units sold (Anually)]]</f>
        <v>4861037</v>
      </c>
      <c r="O1922" s="2">
        <f ca="1" xml:space="preserve"> (-Table7[[#This Row],[Original Price]] - Table7[[#This Row],[Selling Price]])  * Table7[[#This Row],[Units sold (Anually)]]</f>
        <v>-9953574</v>
      </c>
      <c r="P1922" s="2">
        <f ca="1" xml:space="preserve"> (Table7[[#This Row],[Original Price]] - Table7[[#This Row],[Selling Price]]) * Table7[[#This Row],[Units sold (Anually)]]</f>
        <v>231500</v>
      </c>
      <c r="Q1922" s="2">
        <f ca="1" xml:space="preserve"> Table7[[#This Row],[Sales]] - Table7[[#This Row],[Discount]]</f>
        <v>4860537</v>
      </c>
    </row>
    <row r="1923" spans="1:17">
      <c r="A1923" t="s">
        <v>33</v>
      </c>
      <c r="B1923" t="s">
        <v>268</v>
      </c>
      <c r="C1923" t="s">
        <v>89</v>
      </c>
      <c r="D1923" t="s">
        <v>36</v>
      </c>
      <c r="E1923" s="6" t="s">
        <v>15</v>
      </c>
      <c r="F1923" t="s">
        <v>16</v>
      </c>
      <c r="G1923">
        <v>4.5999999999999996</v>
      </c>
      <c r="H1923" s="2">
        <v>68999</v>
      </c>
      <c r="I1923" s="2">
        <v>70900</v>
      </c>
      <c r="J1923" t="s">
        <v>269</v>
      </c>
      <c r="K1923">
        <v>1901</v>
      </c>
      <c r="L1923">
        <v>2.6812411847672699</v>
      </c>
      <c r="M1923">
        <f t="shared" ca="1" si="30"/>
        <v>371</v>
      </c>
      <c r="N1923" s="2">
        <f ca="1" xml:space="preserve"> Table7[[#This Row],[Selling Price]] * Table7[[#This Row],[Units sold (Anually)]]</f>
        <v>25598629</v>
      </c>
      <c r="O1923" s="2">
        <f ca="1" xml:space="preserve"> (-Table7[[#This Row],[Original Price]] - Table7[[#This Row],[Selling Price]])  * Table7[[#This Row],[Units sold (Anually)]]</f>
        <v>-51902529</v>
      </c>
      <c r="P1923" s="2">
        <f ca="1" xml:space="preserve"> (Table7[[#This Row],[Original Price]] - Table7[[#This Row],[Selling Price]]) * Table7[[#This Row],[Units sold (Anually)]]</f>
        <v>705271</v>
      </c>
      <c r="Q1923" s="2">
        <f ca="1" xml:space="preserve"> Table7[[#This Row],[Sales]] - Table7[[#This Row],[Discount]]</f>
        <v>25596728</v>
      </c>
    </row>
    <row r="1924" spans="1:17">
      <c r="A1924" t="s">
        <v>67</v>
      </c>
      <c r="B1924" t="s">
        <v>452</v>
      </c>
      <c r="C1924" t="s">
        <v>688</v>
      </c>
      <c r="D1924" t="s">
        <v>30</v>
      </c>
      <c r="E1924" s="6" t="s">
        <v>31</v>
      </c>
      <c r="F1924" t="s">
        <v>16</v>
      </c>
      <c r="G1924">
        <v>4.3</v>
      </c>
      <c r="H1924" s="2">
        <v>14990</v>
      </c>
      <c r="I1924" s="2">
        <v>14990</v>
      </c>
      <c r="J1924" t="s">
        <v>454</v>
      </c>
      <c r="K1924">
        <v>0</v>
      </c>
      <c r="L1924">
        <v>0</v>
      </c>
      <c r="M1924">
        <f t="shared" ca="1" si="30"/>
        <v>231</v>
      </c>
      <c r="N1924" s="2">
        <f ca="1" xml:space="preserve"> Table7[[#This Row],[Selling Price]] * Table7[[#This Row],[Units sold (Anually)]]</f>
        <v>3462690</v>
      </c>
      <c r="O1924" s="2">
        <f ca="1" xml:space="preserve"> (-Table7[[#This Row],[Original Price]] - Table7[[#This Row],[Selling Price]])  * Table7[[#This Row],[Units sold (Anually)]]</f>
        <v>-6925380</v>
      </c>
      <c r="P1924" s="2">
        <f ca="1" xml:space="preserve"> (Table7[[#This Row],[Original Price]] - Table7[[#This Row],[Selling Price]]) * Table7[[#This Row],[Units sold (Anually)]]</f>
        <v>0</v>
      </c>
      <c r="Q1924" s="2">
        <f ca="1" xml:space="preserve"> Table7[[#This Row],[Sales]] - Table7[[#This Row],[Discount]]</f>
        <v>3462690</v>
      </c>
    </row>
    <row r="1925" spans="1:17">
      <c r="A1925" t="s">
        <v>87</v>
      </c>
      <c r="B1925" t="s">
        <v>1370</v>
      </c>
      <c r="C1925" t="s">
        <v>62</v>
      </c>
      <c r="D1925" t="s">
        <v>81</v>
      </c>
      <c r="E1925" s="6" t="s">
        <v>14</v>
      </c>
      <c r="F1925" t="s">
        <v>16</v>
      </c>
      <c r="G1925">
        <v>3.6</v>
      </c>
      <c r="H1925" s="2">
        <v>4890</v>
      </c>
      <c r="I1925" s="2">
        <v>4890</v>
      </c>
      <c r="J1925" t="s">
        <v>1372</v>
      </c>
      <c r="K1925">
        <v>0</v>
      </c>
      <c r="L1925">
        <v>0</v>
      </c>
      <c r="M1925">
        <f t="shared" ca="1" si="30"/>
        <v>331</v>
      </c>
      <c r="N1925" s="2">
        <f ca="1" xml:space="preserve"> Table7[[#This Row],[Selling Price]] * Table7[[#This Row],[Units sold (Anually)]]</f>
        <v>1618590</v>
      </c>
      <c r="O1925" s="2">
        <f ca="1" xml:space="preserve"> (-Table7[[#This Row],[Original Price]] - Table7[[#This Row],[Selling Price]])  * Table7[[#This Row],[Units sold (Anually)]]</f>
        <v>-3237180</v>
      </c>
      <c r="P1925" s="2">
        <f ca="1" xml:space="preserve"> (Table7[[#This Row],[Original Price]] - Table7[[#This Row],[Selling Price]]) * Table7[[#This Row],[Units sold (Anually)]]</f>
        <v>0</v>
      </c>
      <c r="Q1925" s="2">
        <f ca="1" xml:space="preserve"> Table7[[#This Row],[Sales]] - Table7[[#This Row],[Discount]]</f>
        <v>1618590</v>
      </c>
    </row>
    <row r="1926" spans="1:17">
      <c r="A1926" t="s">
        <v>23</v>
      </c>
      <c r="B1926" t="s">
        <v>105</v>
      </c>
      <c r="C1926" t="s">
        <v>622</v>
      </c>
      <c r="D1926" t="s">
        <v>45</v>
      </c>
      <c r="E1926" s="6" t="s">
        <v>15</v>
      </c>
      <c r="F1926" t="s">
        <v>16</v>
      </c>
      <c r="G1926">
        <v>4.3</v>
      </c>
      <c r="H1926" s="2">
        <v>17999</v>
      </c>
      <c r="I1926" s="2">
        <v>19999</v>
      </c>
      <c r="J1926" t="s">
        <v>107</v>
      </c>
      <c r="K1926">
        <v>2000</v>
      </c>
      <c r="L1926">
        <v>10.0005000250012</v>
      </c>
      <c r="M1926">
        <f t="shared" ca="1" si="30"/>
        <v>425</v>
      </c>
      <c r="N1926" s="2">
        <f ca="1" xml:space="preserve"> Table7[[#This Row],[Selling Price]] * Table7[[#This Row],[Units sold (Anually)]]</f>
        <v>7649575</v>
      </c>
      <c r="O1926" s="2">
        <f ca="1" xml:space="preserve"> (-Table7[[#This Row],[Original Price]] - Table7[[#This Row],[Selling Price]])  * Table7[[#This Row],[Units sold (Anually)]]</f>
        <v>-16149150</v>
      </c>
      <c r="P1926" s="2">
        <f ca="1" xml:space="preserve"> (Table7[[#This Row],[Original Price]] - Table7[[#This Row],[Selling Price]]) * Table7[[#This Row],[Units sold (Anually)]]</f>
        <v>850000</v>
      </c>
      <c r="Q1926" s="2">
        <f ca="1" xml:space="preserve"> Table7[[#This Row],[Sales]] - Table7[[#This Row],[Discount]]</f>
        <v>7647575</v>
      </c>
    </row>
    <row r="1927" spans="1:17">
      <c r="A1927" t="s">
        <v>83</v>
      </c>
      <c r="B1927" t="s">
        <v>485</v>
      </c>
      <c r="C1927" t="s">
        <v>89</v>
      </c>
      <c r="D1927" t="s">
        <v>50</v>
      </c>
      <c r="E1927" s="6" t="s">
        <v>70</v>
      </c>
      <c r="F1927" t="s">
        <v>16</v>
      </c>
      <c r="G1927">
        <v>4.2</v>
      </c>
      <c r="H1927" s="2">
        <v>9999</v>
      </c>
      <c r="I1927" s="2">
        <v>9999</v>
      </c>
      <c r="J1927" t="s">
        <v>486</v>
      </c>
      <c r="K1927">
        <v>0</v>
      </c>
      <c r="L1927">
        <v>0</v>
      </c>
      <c r="M1927">
        <f t="shared" ca="1" si="30"/>
        <v>427</v>
      </c>
      <c r="N1927" s="2">
        <f ca="1" xml:space="preserve"> Table7[[#This Row],[Selling Price]] * Table7[[#This Row],[Units sold (Anually)]]</f>
        <v>4269573</v>
      </c>
      <c r="O1927" s="2">
        <f ca="1" xml:space="preserve"> (-Table7[[#This Row],[Original Price]] - Table7[[#This Row],[Selling Price]])  * Table7[[#This Row],[Units sold (Anually)]]</f>
        <v>-8539146</v>
      </c>
      <c r="P1927" s="2">
        <f ca="1" xml:space="preserve"> (Table7[[#This Row],[Original Price]] - Table7[[#This Row],[Selling Price]]) * Table7[[#This Row],[Units sold (Anually)]]</f>
        <v>0</v>
      </c>
      <c r="Q1927" s="2">
        <f ca="1" xml:space="preserve"> Table7[[#This Row],[Sales]] - Table7[[#This Row],[Discount]]</f>
        <v>4269573</v>
      </c>
    </row>
    <row r="1928" spans="1:17">
      <c r="A1928" t="s">
        <v>87</v>
      </c>
      <c r="B1928" t="s">
        <v>516</v>
      </c>
      <c r="C1928" t="s">
        <v>44</v>
      </c>
      <c r="D1928" t="s">
        <v>50</v>
      </c>
      <c r="E1928" s="6" t="s">
        <v>21</v>
      </c>
      <c r="F1928" t="s">
        <v>16</v>
      </c>
      <c r="G1928">
        <v>4</v>
      </c>
      <c r="H1928" s="2">
        <v>12490</v>
      </c>
      <c r="I1928" s="2">
        <v>12490</v>
      </c>
      <c r="J1928" t="s">
        <v>517</v>
      </c>
      <c r="K1928">
        <v>0</v>
      </c>
      <c r="L1928">
        <v>0</v>
      </c>
      <c r="M1928">
        <f t="shared" ca="1" si="30"/>
        <v>390</v>
      </c>
      <c r="N1928" s="2">
        <f ca="1" xml:space="preserve"> Table7[[#This Row],[Selling Price]] * Table7[[#This Row],[Units sold (Anually)]]</f>
        <v>4871100</v>
      </c>
      <c r="O1928" s="2">
        <f ca="1" xml:space="preserve"> (-Table7[[#This Row],[Original Price]] - Table7[[#This Row],[Selling Price]])  * Table7[[#This Row],[Units sold (Anually)]]</f>
        <v>-9742200</v>
      </c>
      <c r="P1928" s="2">
        <f ca="1" xml:space="preserve"> (Table7[[#This Row],[Original Price]] - Table7[[#This Row],[Selling Price]]) * Table7[[#This Row],[Units sold (Anually)]]</f>
        <v>0</v>
      </c>
      <c r="Q1928" s="2">
        <f ca="1" xml:space="preserve"> Table7[[#This Row],[Sales]] - Table7[[#This Row],[Discount]]</f>
        <v>4871100</v>
      </c>
    </row>
    <row r="1929" spans="1:17">
      <c r="A1929" t="s">
        <v>33</v>
      </c>
      <c r="B1929" t="s">
        <v>477</v>
      </c>
      <c r="C1929" t="s">
        <v>35</v>
      </c>
      <c r="D1929" t="s">
        <v>20</v>
      </c>
      <c r="E1929" s="6" t="s">
        <v>70</v>
      </c>
      <c r="F1929" t="s">
        <v>16</v>
      </c>
      <c r="G1929">
        <v>4.5</v>
      </c>
      <c r="H1929" s="2">
        <v>24999</v>
      </c>
      <c r="I1929" s="2">
        <v>31500</v>
      </c>
      <c r="J1929" t="s">
        <v>478</v>
      </c>
      <c r="K1929">
        <v>6501</v>
      </c>
      <c r="L1929">
        <v>20.6380952380952</v>
      </c>
      <c r="M1929">
        <f t="shared" ca="1" si="30"/>
        <v>211</v>
      </c>
      <c r="N1929" s="2">
        <f ca="1" xml:space="preserve"> Table7[[#This Row],[Selling Price]] * Table7[[#This Row],[Units sold (Anually)]]</f>
        <v>5274789</v>
      </c>
      <c r="O1929" s="2">
        <f ca="1" xml:space="preserve"> (-Table7[[#This Row],[Original Price]] - Table7[[#This Row],[Selling Price]])  * Table7[[#This Row],[Units sold (Anually)]]</f>
        <v>-11921289</v>
      </c>
      <c r="P1929" s="2">
        <f ca="1" xml:space="preserve"> (Table7[[#This Row],[Original Price]] - Table7[[#This Row],[Selling Price]]) * Table7[[#This Row],[Units sold (Anually)]]</f>
        <v>1371711</v>
      </c>
      <c r="Q1929" s="2">
        <f ca="1" xml:space="preserve"> Table7[[#This Row],[Sales]] - Table7[[#This Row],[Discount]]</f>
        <v>5268288</v>
      </c>
    </row>
    <row r="1930" spans="1:17">
      <c r="A1930" t="s">
        <v>33</v>
      </c>
      <c r="B1930" t="s">
        <v>34</v>
      </c>
      <c r="C1930" t="s">
        <v>35</v>
      </c>
      <c r="D1930" t="s">
        <v>36</v>
      </c>
      <c r="E1930" s="6" t="s">
        <v>63</v>
      </c>
      <c r="F1930" t="s">
        <v>16</v>
      </c>
      <c r="G1930">
        <v>4.5999999999999996</v>
      </c>
      <c r="H1930" s="2">
        <v>64900</v>
      </c>
      <c r="I1930" s="2">
        <v>64900</v>
      </c>
      <c r="J1930" t="s">
        <v>37</v>
      </c>
      <c r="K1930">
        <v>0</v>
      </c>
      <c r="L1930">
        <v>0</v>
      </c>
      <c r="M1930">
        <f t="shared" ca="1" si="30"/>
        <v>442</v>
      </c>
      <c r="N1930" s="2">
        <f ca="1" xml:space="preserve"> Table7[[#This Row],[Selling Price]] * Table7[[#This Row],[Units sold (Anually)]]</f>
        <v>28685800</v>
      </c>
      <c r="O1930" s="2">
        <f ca="1" xml:space="preserve"> (-Table7[[#This Row],[Original Price]] - Table7[[#This Row],[Selling Price]])  * Table7[[#This Row],[Units sold (Anually)]]</f>
        <v>-57371600</v>
      </c>
      <c r="P1930" s="2">
        <f ca="1" xml:space="preserve"> (Table7[[#This Row],[Original Price]] - Table7[[#This Row],[Selling Price]]) * Table7[[#This Row],[Units sold (Anually)]]</f>
        <v>0</v>
      </c>
      <c r="Q1930" s="2">
        <f ca="1" xml:space="preserve"> Table7[[#This Row],[Sales]] - Table7[[#This Row],[Discount]]</f>
        <v>28685800</v>
      </c>
    </row>
    <row r="1931" spans="1:17">
      <c r="A1931" t="s">
        <v>56</v>
      </c>
      <c r="B1931" t="s">
        <v>978</v>
      </c>
      <c r="C1931" t="s">
        <v>80</v>
      </c>
      <c r="D1931" t="s">
        <v>30</v>
      </c>
      <c r="E1931" s="6" t="s">
        <v>31</v>
      </c>
      <c r="F1931" t="s">
        <v>16</v>
      </c>
      <c r="G1931">
        <v>4.3</v>
      </c>
      <c r="H1931" s="2">
        <v>10999</v>
      </c>
      <c r="I1931" s="2">
        <v>10999</v>
      </c>
      <c r="J1931" t="s">
        <v>979</v>
      </c>
      <c r="K1931">
        <v>0</v>
      </c>
      <c r="L1931">
        <v>0</v>
      </c>
      <c r="M1931">
        <f t="shared" ca="1" si="30"/>
        <v>443</v>
      </c>
      <c r="N1931" s="2">
        <f ca="1" xml:space="preserve"> Table7[[#This Row],[Selling Price]] * Table7[[#This Row],[Units sold (Anually)]]</f>
        <v>4872557</v>
      </c>
      <c r="O1931" s="2">
        <f ca="1" xml:space="preserve"> (-Table7[[#This Row],[Original Price]] - Table7[[#This Row],[Selling Price]])  * Table7[[#This Row],[Units sold (Anually)]]</f>
        <v>-9745114</v>
      </c>
      <c r="P1931" s="2">
        <f ca="1" xml:space="preserve"> (Table7[[#This Row],[Original Price]] - Table7[[#This Row],[Selling Price]]) * Table7[[#This Row],[Units sold (Anually)]]</f>
        <v>0</v>
      </c>
      <c r="Q1931" s="2">
        <f ca="1" xml:space="preserve"> Table7[[#This Row],[Sales]] - Table7[[#This Row],[Discount]]</f>
        <v>4872557</v>
      </c>
    </row>
    <row r="1932" spans="1:17">
      <c r="A1932" t="s">
        <v>72</v>
      </c>
      <c r="B1932" t="s">
        <v>2154</v>
      </c>
      <c r="C1932" t="s">
        <v>2155</v>
      </c>
      <c r="D1932" t="s">
        <v>50</v>
      </c>
      <c r="E1932" s="6" t="s">
        <v>70</v>
      </c>
      <c r="F1932" t="s">
        <v>16</v>
      </c>
      <c r="G1932">
        <v>4.3</v>
      </c>
      <c r="H1932" s="2">
        <v>17999</v>
      </c>
      <c r="I1932" s="2">
        <v>17999</v>
      </c>
      <c r="J1932" t="s">
        <v>2156</v>
      </c>
      <c r="K1932">
        <v>0</v>
      </c>
      <c r="L1932">
        <v>0</v>
      </c>
      <c r="M1932">
        <f t="shared" ca="1" si="30"/>
        <v>261</v>
      </c>
      <c r="N1932" s="2">
        <f ca="1" xml:space="preserve"> Table7[[#This Row],[Selling Price]] * Table7[[#This Row],[Units sold (Anually)]]</f>
        <v>4697739</v>
      </c>
      <c r="O1932" s="2">
        <f ca="1" xml:space="preserve"> (-Table7[[#This Row],[Original Price]] - Table7[[#This Row],[Selling Price]])  * Table7[[#This Row],[Units sold (Anually)]]</f>
        <v>-9395478</v>
      </c>
      <c r="P1932" s="2">
        <f ca="1" xml:space="preserve"> (Table7[[#This Row],[Original Price]] - Table7[[#This Row],[Selling Price]]) * Table7[[#This Row],[Units sold (Anually)]]</f>
        <v>0</v>
      </c>
      <c r="Q1932" s="2">
        <f ca="1" xml:space="preserve"> Table7[[#This Row],[Sales]] - Table7[[#This Row],[Discount]]</f>
        <v>4697739</v>
      </c>
    </row>
    <row r="1933" spans="1:17">
      <c r="A1933" t="s">
        <v>33</v>
      </c>
      <c r="B1933" t="s">
        <v>48</v>
      </c>
      <c r="C1933" t="s">
        <v>49</v>
      </c>
      <c r="D1933" t="s">
        <v>50</v>
      </c>
      <c r="E1933" s="6" t="s">
        <v>15</v>
      </c>
      <c r="F1933" t="s">
        <v>16</v>
      </c>
      <c r="G1933">
        <v>4.5999999999999996</v>
      </c>
      <c r="H1933" s="2">
        <v>47999</v>
      </c>
      <c r="I1933" s="2">
        <v>52900</v>
      </c>
      <c r="J1933" t="s">
        <v>51</v>
      </c>
      <c r="K1933">
        <v>4901</v>
      </c>
      <c r="L1933">
        <v>9.2646502835538698</v>
      </c>
      <c r="M1933">
        <f t="shared" ca="1" si="30"/>
        <v>280</v>
      </c>
      <c r="N1933" s="2">
        <f ca="1" xml:space="preserve"> Table7[[#This Row],[Selling Price]] * Table7[[#This Row],[Units sold (Anually)]]</f>
        <v>13439720</v>
      </c>
      <c r="O1933" s="2">
        <f ca="1" xml:space="preserve"> (-Table7[[#This Row],[Original Price]] - Table7[[#This Row],[Selling Price]])  * Table7[[#This Row],[Units sold (Anually)]]</f>
        <v>-28251720</v>
      </c>
      <c r="P1933" s="2">
        <f ca="1" xml:space="preserve"> (Table7[[#This Row],[Original Price]] - Table7[[#This Row],[Selling Price]]) * Table7[[#This Row],[Units sold (Anually)]]</f>
        <v>1372280</v>
      </c>
      <c r="Q1933" s="2">
        <f ca="1" xml:space="preserve"> Table7[[#This Row],[Sales]] - Table7[[#This Row],[Discount]]</f>
        <v>13434819</v>
      </c>
    </row>
    <row r="1934" spans="1:17">
      <c r="A1934" t="s">
        <v>33</v>
      </c>
      <c r="B1934" t="s">
        <v>34</v>
      </c>
      <c r="C1934" t="s">
        <v>177</v>
      </c>
      <c r="D1934" t="s">
        <v>36</v>
      </c>
      <c r="E1934" s="6" t="s">
        <v>63</v>
      </c>
      <c r="F1934" t="s">
        <v>16</v>
      </c>
      <c r="G1934">
        <v>4.5999999999999996</v>
      </c>
      <c r="H1934" s="2">
        <v>64900</v>
      </c>
      <c r="I1934" s="2">
        <v>64900</v>
      </c>
      <c r="J1934" t="s">
        <v>37</v>
      </c>
      <c r="K1934">
        <v>0</v>
      </c>
      <c r="L1934">
        <v>0</v>
      </c>
      <c r="M1934">
        <f t="shared" ca="1" si="30"/>
        <v>379</v>
      </c>
      <c r="N1934" s="2">
        <f ca="1" xml:space="preserve"> Table7[[#This Row],[Selling Price]] * Table7[[#This Row],[Units sold (Anually)]]</f>
        <v>24597100</v>
      </c>
      <c r="O1934" s="2">
        <f ca="1" xml:space="preserve"> (-Table7[[#This Row],[Original Price]] - Table7[[#This Row],[Selling Price]])  * Table7[[#This Row],[Units sold (Anually)]]</f>
        <v>-49194200</v>
      </c>
      <c r="P1934" s="2">
        <f ca="1" xml:space="preserve"> (Table7[[#This Row],[Original Price]] - Table7[[#This Row],[Selling Price]]) * Table7[[#This Row],[Units sold (Anually)]]</f>
        <v>0</v>
      </c>
      <c r="Q1934" s="2">
        <f ca="1" xml:space="preserve"> Table7[[#This Row],[Sales]] - Table7[[#This Row],[Discount]]</f>
        <v>24597100</v>
      </c>
    </row>
    <row r="1935" spans="1:17">
      <c r="A1935" t="s">
        <v>67</v>
      </c>
      <c r="B1935" t="s">
        <v>1711</v>
      </c>
      <c r="C1935" t="s">
        <v>80</v>
      </c>
      <c r="D1935" t="s">
        <v>30</v>
      </c>
      <c r="E1935" s="6" t="s">
        <v>31</v>
      </c>
      <c r="F1935" t="s">
        <v>16</v>
      </c>
      <c r="G1935">
        <v>4.3</v>
      </c>
      <c r="H1935" s="2">
        <v>18990</v>
      </c>
      <c r="I1935" s="2">
        <v>18990</v>
      </c>
      <c r="J1935" t="s">
        <v>1712</v>
      </c>
      <c r="K1935">
        <v>0</v>
      </c>
      <c r="L1935">
        <v>0</v>
      </c>
      <c r="M1935">
        <f t="shared" ca="1" si="30"/>
        <v>386</v>
      </c>
      <c r="N1935" s="2">
        <f ca="1" xml:space="preserve"> Table7[[#This Row],[Selling Price]] * Table7[[#This Row],[Units sold (Anually)]]</f>
        <v>7330140</v>
      </c>
      <c r="O1935" s="2">
        <f ca="1" xml:space="preserve"> (-Table7[[#This Row],[Original Price]] - Table7[[#This Row],[Selling Price]])  * Table7[[#This Row],[Units sold (Anually)]]</f>
        <v>-14660280</v>
      </c>
      <c r="P1935" s="2">
        <f ca="1" xml:space="preserve"> (Table7[[#This Row],[Original Price]] - Table7[[#This Row],[Selling Price]]) * Table7[[#This Row],[Units sold (Anually)]]</f>
        <v>0</v>
      </c>
      <c r="Q1935" s="2">
        <f ca="1" xml:space="preserve"> Table7[[#This Row],[Sales]] - Table7[[#This Row],[Discount]]</f>
        <v>7330140</v>
      </c>
    </row>
    <row r="1936" spans="1:17">
      <c r="A1936" t="s">
        <v>23</v>
      </c>
      <c r="B1936">
        <v>7</v>
      </c>
      <c r="C1936" t="s">
        <v>2157</v>
      </c>
      <c r="D1936" t="s">
        <v>45</v>
      </c>
      <c r="E1936" s="6" t="s">
        <v>31</v>
      </c>
      <c r="F1936" t="s">
        <v>16</v>
      </c>
      <c r="G1936">
        <v>4.3</v>
      </c>
      <c r="H1936" s="2">
        <v>14999</v>
      </c>
      <c r="I1936" s="2">
        <v>17999</v>
      </c>
      <c r="J1936" t="s">
        <v>2056</v>
      </c>
      <c r="K1936">
        <v>3000</v>
      </c>
      <c r="L1936">
        <v>16.6675926440357</v>
      </c>
      <c r="M1936">
        <f t="shared" ca="1" si="30"/>
        <v>156</v>
      </c>
      <c r="N1936" s="2">
        <f ca="1" xml:space="preserve"> Table7[[#This Row],[Selling Price]] * Table7[[#This Row],[Units sold (Anually)]]</f>
        <v>2339844</v>
      </c>
      <c r="O1936" s="2">
        <f ca="1" xml:space="preserve"> (-Table7[[#This Row],[Original Price]] - Table7[[#This Row],[Selling Price]])  * Table7[[#This Row],[Units sold (Anually)]]</f>
        <v>-5147688</v>
      </c>
      <c r="P1936" s="2">
        <f ca="1" xml:space="preserve"> (Table7[[#This Row],[Original Price]] - Table7[[#This Row],[Selling Price]]) * Table7[[#This Row],[Units sold (Anually)]]</f>
        <v>468000</v>
      </c>
      <c r="Q1936" s="2">
        <f ca="1" xml:space="preserve"> Table7[[#This Row],[Sales]] - Table7[[#This Row],[Discount]]</f>
        <v>2336844</v>
      </c>
    </row>
    <row r="1937" spans="1:17">
      <c r="A1937" t="s">
        <v>23</v>
      </c>
      <c r="B1937" t="s">
        <v>1126</v>
      </c>
      <c r="C1937" t="s">
        <v>1128</v>
      </c>
      <c r="D1937" t="s">
        <v>30</v>
      </c>
      <c r="E1937" s="6" t="s">
        <v>31</v>
      </c>
      <c r="F1937" t="s">
        <v>16</v>
      </c>
      <c r="G1937">
        <v>4.4000000000000004</v>
      </c>
      <c r="H1937" s="2">
        <v>9999</v>
      </c>
      <c r="I1937" s="2">
        <v>10999</v>
      </c>
      <c r="J1937" t="s">
        <v>1127</v>
      </c>
      <c r="K1937">
        <v>1000</v>
      </c>
      <c r="L1937">
        <v>9.0917356123283906</v>
      </c>
      <c r="M1937">
        <f t="shared" ca="1" si="30"/>
        <v>209</v>
      </c>
      <c r="N1937" s="2">
        <f ca="1" xml:space="preserve"> Table7[[#This Row],[Selling Price]] * Table7[[#This Row],[Units sold (Anually)]]</f>
        <v>2089791</v>
      </c>
      <c r="O1937" s="2">
        <f ca="1" xml:space="preserve"> (-Table7[[#This Row],[Original Price]] - Table7[[#This Row],[Selling Price]])  * Table7[[#This Row],[Units sold (Anually)]]</f>
        <v>-4388582</v>
      </c>
      <c r="P1937" s="2">
        <f ca="1" xml:space="preserve"> (Table7[[#This Row],[Original Price]] - Table7[[#This Row],[Selling Price]]) * Table7[[#This Row],[Units sold (Anually)]]</f>
        <v>209000</v>
      </c>
      <c r="Q1937" s="2">
        <f ca="1" xml:space="preserve"> Table7[[#This Row],[Sales]] - Table7[[#This Row],[Discount]]</f>
        <v>2088791</v>
      </c>
    </row>
    <row r="1938" spans="1:17">
      <c r="A1938" t="s">
        <v>56</v>
      </c>
      <c r="B1938" t="s">
        <v>2158</v>
      </c>
      <c r="C1938" t="s">
        <v>420</v>
      </c>
      <c r="D1938" t="s">
        <v>50</v>
      </c>
      <c r="E1938" s="6" t="s">
        <v>70</v>
      </c>
      <c r="F1938" t="s">
        <v>16</v>
      </c>
      <c r="G1938">
        <v>4.3</v>
      </c>
      <c r="H1938" s="2">
        <v>8990</v>
      </c>
      <c r="I1938" s="2">
        <v>8990</v>
      </c>
      <c r="J1938" t="s">
        <v>2159</v>
      </c>
      <c r="K1938">
        <v>0</v>
      </c>
      <c r="L1938">
        <v>0</v>
      </c>
      <c r="M1938">
        <f t="shared" ca="1" si="30"/>
        <v>151</v>
      </c>
      <c r="N1938" s="2">
        <f ca="1" xml:space="preserve"> Table7[[#This Row],[Selling Price]] * Table7[[#This Row],[Units sold (Anually)]]</f>
        <v>1357490</v>
      </c>
      <c r="O1938" s="2">
        <f ca="1" xml:space="preserve"> (-Table7[[#This Row],[Original Price]] - Table7[[#This Row],[Selling Price]])  * Table7[[#This Row],[Units sold (Anually)]]</f>
        <v>-2714980</v>
      </c>
      <c r="P1938" s="2">
        <f ca="1" xml:space="preserve"> (Table7[[#This Row],[Original Price]] - Table7[[#This Row],[Selling Price]]) * Table7[[#This Row],[Units sold (Anually)]]</f>
        <v>0</v>
      </c>
      <c r="Q1938" s="2">
        <f ca="1" xml:space="preserve"> Table7[[#This Row],[Sales]] - Table7[[#This Row],[Discount]]</f>
        <v>1357490</v>
      </c>
    </row>
    <row r="1939" spans="1:17">
      <c r="A1939" t="s">
        <v>33</v>
      </c>
      <c r="B1939" t="s">
        <v>396</v>
      </c>
      <c r="C1939" t="s">
        <v>173</v>
      </c>
      <c r="D1939" t="s">
        <v>45</v>
      </c>
      <c r="E1939" s="6" t="s">
        <v>63</v>
      </c>
      <c r="F1939" t="s">
        <v>16</v>
      </c>
      <c r="G1939">
        <v>4.5999999999999996</v>
      </c>
      <c r="H1939" s="2">
        <v>119900</v>
      </c>
      <c r="I1939" s="2">
        <v>119900</v>
      </c>
      <c r="J1939" t="s">
        <v>397</v>
      </c>
      <c r="K1939">
        <v>0</v>
      </c>
      <c r="L1939">
        <v>0</v>
      </c>
      <c r="M1939">
        <f t="shared" ca="1" si="30"/>
        <v>138</v>
      </c>
      <c r="N1939" s="2">
        <f ca="1" xml:space="preserve"> Table7[[#This Row],[Selling Price]] * Table7[[#This Row],[Units sold (Anually)]]</f>
        <v>16546200</v>
      </c>
      <c r="O1939" s="2">
        <f ca="1" xml:space="preserve"> (-Table7[[#This Row],[Original Price]] - Table7[[#This Row],[Selling Price]])  * Table7[[#This Row],[Units sold (Anually)]]</f>
        <v>-33092400</v>
      </c>
      <c r="P1939" s="2">
        <f ca="1" xml:space="preserve"> (Table7[[#This Row],[Original Price]] - Table7[[#This Row],[Selling Price]]) * Table7[[#This Row],[Units sold (Anually)]]</f>
        <v>0</v>
      </c>
      <c r="Q1939" s="2">
        <f ca="1" xml:space="preserve"> Table7[[#This Row],[Sales]] - Table7[[#This Row],[Discount]]</f>
        <v>16546200</v>
      </c>
    </row>
    <row r="1940" spans="1:17">
      <c r="A1940" t="s">
        <v>33</v>
      </c>
      <c r="B1940" t="s">
        <v>1253</v>
      </c>
      <c r="C1940" t="s">
        <v>164</v>
      </c>
      <c r="D1940" t="s">
        <v>36</v>
      </c>
      <c r="E1940" s="6" t="s">
        <v>15</v>
      </c>
      <c r="F1940" t="s">
        <v>16</v>
      </c>
      <c r="G1940">
        <v>4.5</v>
      </c>
      <c r="H1940" s="2">
        <v>61999</v>
      </c>
      <c r="I1940" s="2">
        <v>64900</v>
      </c>
      <c r="J1940" t="s">
        <v>1254</v>
      </c>
      <c r="K1940">
        <v>2901</v>
      </c>
      <c r="L1940">
        <v>4.4699537750385199</v>
      </c>
      <c r="M1940">
        <f t="shared" ca="1" si="30"/>
        <v>251</v>
      </c>
      <c r="N1940" s="2">
        <f ca="1" xml:space="preserve"> Table7[[#This Row],[Selling Price]] * Table7[[#This Row],[Units sold (Anually)]]</f>
        <v>15561749</v>
      </c>
      <c r="O1940" s="2">
        <f ca="1" xml:space="preserve"> (-Table7[[#This Row],[Original Price]] - Table7[[#This Row],[Selling Price]])  * Table7[[#This Row],[Units sold (Anually)]]</f>
        <v>-31851649</v>
      </c>
      <c r="P1940" s="2">
        <f ca="1" xml:space="preserve"> (Table7[[#This Row],[Original Price]] - Table7[[#This Row],[Selling Price]]) * Table7[[#This Row],[Units sold (Anually)]]</f>
        <v>728151</v>
      </c>
      <c r="Q1940" s="2">
        <f ca="1" xml:space="preserve"> Table7[[#This Row],[Sales]] - Table7[[#This Row],[Discount]]</f>
        <v>15558848</v>
      </c>
    </row>
    <row r="1941" spans="1:17">
      <c r="A1941" t="s">
        <v>11</v>
      </c>
      <c r="B1941" t="s">
        <v>112</v>
      </c>
      <c r="C1941" t="s">
        <v>1265</v>
      </c>
      <c r="D1941" t="s">
        <v>45</v>
      </c>
      <c r="E1941" s="6" t="s">
        <v>31</v>
      </c>
      <c r="F1941" t="s">
        <v>16</v>
      </c>
      <c r="G1941">
        <v>4.5</v>
      </c>
      <c r="H1941" s="2">
        <v>70000</v>
      </c>
      <c r="I1941" s="2">
        <v>70000</v>
      </c>
      <c r="J1941" t="s">
        <v>114</v>
      </c>
      <c r="K1941">
        <v>0</v>
      </c>
      <c r="L1941">
        <v>0</v>
      </c>
      <c r="M1941">
        <f t="shared" ca="1" si="30"/>
        <v>240</v>
      </c>
      <c r="N1941" s="2">
        <f ca="1" xml:space="preserve"> Table7[[#This Row],[Selling Price]] * Table7[[#This Row],[Units sold (Anually)]]</f>
        <v>16800000</v>
      </c>
      <c r="O1941" s="2">
        <f ca="1" xml:space="preserve"> (-Table7[[#This Row],[Original Price]] - Table7[[#This Row],[Selling Price]])  * Table7[[#This Row],[Units sold (Anually)]]</f>
        <v>-33600000</v>
      </c>
      <c r="P1941" s="2">
        <f ca="1" xml:space="preserve"> (Table7[[#This Row],[Original Price]] - Table7[[#This Row],[Selling Price]]) * Table7[[#This Row],[Units sold (Anually)]]</f>
        <v>0</v>
      </c>
      <c r="Q1941" s="2">
        <f ca="1" xml:space="preserve"> Table7[[#This Row],[Sales]] - Table7[[#This Row],[Discount]]</f>
        <v>16800000</v>
      </c>
    </row>
    <row r="1942" spans="1:17">
      <c r="A1942" t="s">
        <v>23</v>
      </c>
      <c r="B1942" t="s">
        <v>2101</v>
      </c>
      <c r="C1942" t="s">
        <v>2160</v>
      </c>
      <c r="D1942" t="s">
        <v>30</v>
      </c>
      <c r="E1942" s="6" t="s">
        <v>31</v>
      </c>
      <c r="F1942" t="s">
        <v>16</v>
      </c>
      <c r="G1942">
        <v>4.4000000000000004</v>
      </c>
      <c r="H1942" s="2">
        <v>11990</v>
      </c>
      <c r="I1942" s="2">
        <v>15499</v>
      </c>
      <c r="J1942" t="s">
        <v>2103</v>
      </c>
      <c r="K1942">
        <v>3509</v>
      </c>
      <c r="L1942">
        <v>22.640170333569898</v>
      </c>
      <c r="M1942">
        <f t="shared" ca="1" si="30"/>
        <v>351</v>
      </c>
      <c r="N1942" s="2">
        <f ca="1" xml:space="preserve"> Table7[[#This Row],[Selling Price]] * Table7[[#This Row],[Units sold (Anually)]]</f>
        <v>4208490</v>
      </c>
      <c r="O1942" s="2">
        <f ca="1" xml:space="preserve"> (-Table7[[#This Row],[Original Price]] - Table7[[#This Row],[Selling Price]])  * Table7[[#This Row],[Units sold (Anually)]]</f>
        <v>-9648639</v>
      </c>
      <c r="P1942" s="2">
        <f ca="1" xml:space="preserve"> (Table7[[#This Row],[Original Price]] - Table7[[#This Row],[Selling Price]]) * Table7[[#This Row],[Units sold (Anually)]]</f>
        <v>1231659</v>
      </c>
      <c r="Q1942" s="2">
        <f ca="1" xml:space="preserve"> Table7[[#This Row],[Sales]] - Table7[[#This Row],[Discount]]</f>
        <v>4204981</v>
      </c>
    </row>
    <row r="1943" spans="1:17">
      <c r="A1943" t="s">
        <v>23</v>
      </c>
      <c r="B1943" t="s">
        <v>535</v>
      </c>
      <c r="C1943" t="s">
        <v>539</v>
      </c>
      <c r="D1943" t="s">
        <v>45</v>
      </c>
      <c r="E1943" s="6" t="s">
        <v>15</v>
      </c>
      <c r="F1943" t="s">
        <v>16</v>
      </c>
      <c r="G1943">
        <v>4.5</v>
      </c>
      <c r="H1943" s="2">
        <v>19999</v>
      </c>
      <c r="I1943" s="2">
        <v>19999</v>
      </c>
      <c r="J1943" t="s">
        <v>536</v>
      </c>
      <c r="K1943">
        <v>0</v>
      </c>
      <c r="L1943">
        <v>0</v>
      </c>
      <c r="M1943">
        <f t="shared" ca="1" si="30"/>
        <v>244</v>
      </c>
      <c r="N1943" s="2">
        <f ca="1" xml:space="preserve"> Table7[[#This Row],[Selling Price]] * Table7[[#This Row],[Units sold (Anually)]]</f>
        <v>4879756</v>
      </c>
      <c r="O1943" s="2">
        <f ca="1" xml:space="preserve"> (-Table7[[#This Row],[Original Price]] - Table7[[#This Row],[Selling Price]])  * Table7[[#This Row],[Units sold (Anually)]]</f>
        <v>-9759512</v>
      </c>
      <c r="P1943" s="2">
        <f ca="1" xml:space="preserve"> (Table7[[#This Row],[Original Price]] - Table7[[#This Row],[Selling Price]]) * Table7[[#This Row],[Units sold (Anually)]]</f>
        <v>0</v>
      </c>
      <c r="Q1943" s="2">
        <f ca="1" xml:space="preserve"> Table7[[#This Row],[Sales]] - Table7[[#This Row],[Discount]]</f>
        <v>4879756</v>
      </c>
    </row>
    <row r="1944" spans="1:17">
      <c r="A1944" t="s">
        <v>23</v>
      </c>
      <c r="B1944" t="s">
        <v>1560</v>
      </c>
      <c r="C1944" t="s">
        <v>2161</v>
      </c>
      <c r="D1944" t="s">
        <v>277</v>
      </c>
      <c r="E1944" s="6" t="s">
        <v>63</v>
      </c>
      <c r="F1944" t="s">
        <v>16</v>
      </c>
      <c r="G1944">
        <v>4.3</v>
      </c>
      <c r="H1944" s="2">
        <v>29999</v>
      </c>
      <c r="I1944" s="2">
        <v>32999</v>
      </c>
      <c r="J1944" t="s">
        <v>1562</v>
      </c>
      <c r="K1944">
        <v>3000</v>
      </c>
      <c r="L1944">
        <v>9.0911845813509498</v>
      </c>
      <c r="M1944">
        <f t="shared" ca="1" si="30"/>
        <v>460</v>
      </c>
      <c r="N1944" s="2">
        <f ca="1" xml:space="preserve"> Table7[[#This Row],[Selling Price]] * Table7[[#This Row],[Units sold (Anually)]]</f>
        <v>13799540</v>
      </c>
      <c r="O1944" s="2">
        <f ca="1" xml:space="preserve"> (-Table7[[#This Row],[Original Price]] - Table7[[#This Row],[Selling Price]])  * Table7[[#This Row],[Units sold (Anually)]]</f>
        <v>-28979080</v>
      </c>
      <c r="P1944" s="2">
        <f ca="1" xml:space="preserve"> (Table7[[#This Row],[Original Price]] - Table7[[#This Row],[Selling Price]]) * Table7[[#This Row],[Units sold (Anually)]]</f>
        <v>1380000</v>
      </c>
      <c r="Q1944" s="2">
        <f ca="1" xml:space="preserve"> Table7[[#This Row],[Sales]] - Table7[[#This Row],[Discount]]</f>
        <v>13796540</v>
      </c>
    </row>
    <row r="1945" spans="1:17">
      <c r="A1945" t="s">
        <v>11</v>
      </c>
      <c r="B1945" t="s">
        <v>343</v>
      </c>
      <c r="C1945" t="s">
        <v>35</v>
      </c>
      <c r="D1945" t="s">
        <v>2554</v>
      </c>
      <c r="E1945" s="6" t="s">
        <v>668</v>
      </c>
      <c r="F1945" t="s">
        <v>16</v>
      </c>
      <c r="G1945">
        <v>4.3</v>
      </c>
      <c r="H1945" s="2">
        <v>1882</v>
      </c>
      <c r="I1945" s="2">
        <v>1882</v>
      </c>
      <c r="J1945" t="s">
        <v>344</v>
      </c>
      <c r="K1945">
        <v>0</v>
      </c>
      <c r="L1945">
        <v>0</v>
      </c>
      <c r="M1945">
        <f t="shared" ca="1" si="30"/>
        <v>328</v>
      </c>
      <c r="N1945" s="2">
        <f ca="1" xml:space="preserve"> Table7[[#This Row],[Selling Price]] * Table7[[#This Row],[Units sold (Anually)]]</f>
        <v>617296</v>
      </c>
      <c r="O1945" s="2">
        <f ca="1" xml:space="preserve"> (-Table7[[#This Row],[Original Price]] - Table7[[#This Row],[Selling Price]])  * Table7[[#This Row],[Units sold (Anually)]]</f>
        <v>-1234592</v>
      </c>
      <c r="P1945" s="2">
        <f ca="1" xml:space="preserve"> (Table7[[#This Row],[Original Price]] - Table7[[#This Row],[Selling Price]]) * Table7[[#This Row],[Units sold (Anually)]]</f>
        <v>0</v>
      </c>
      <c r="Q1945" s="2">
        <f ca="1" xml:space="preserve"> Table7[[#This Row],[Sales]] - Table7[[#This Row],[Discount]]</f>
        <v>617296</v>
      </c>
    </row>
    <row r="1946" spans="1:17">
      <c r="A1946" t="s">
        <v>67</v>
      </c>
      <c r="B1946" t="s">
        <v>279</v>
      </c>
      <c r="C1946" t="s">
        <v>1706</v>
      </c>
      <c r="D1946" t="s">
        <v>14</v>
      </c>
      <c r="E1946" s="6" t="s">
        <v>63</v>
      </c>
      <c r="F1946" t="s">
        <v>16</v>
      </c>
      <c r="G1946">
        <v>4.3</v>
      </c>
      <c r="H1946" s="2">
        <v>23490</v>
      </c>
      <c r="I1946" s="2">
        <v>25990</v>
      </c>
      <c r="J1946" t="s">
        <v>281</v>
      </c>
      <c r="K1946">
        <v>2500</v>
      </c>
      <c r="L1946">
        <v>9.6190842631781397</v>
      </c>
      <c r="M1946">
        <f t="shared" ca="1" si="30"/>
        <v>475</v>
      </c>
      <c r="N1946" s="2">
        <f ca="1" xml:space="preserve"> Table7[[#This Row],[Selling Price]] * Table7[[#This Row],[Units sold (Anually)]]</f>
        <v>11157750</v>
      </c>
      <c r="O1946" s="2">
        <f ca="1" xml:space="preserve"> (-Table7[[#This Row],[Original Price]] - Table7[[#This Row],[Selling Price]])  * Table7[[#This Row],[Units sold (Anually)]]</f>
        <v>-23503000</v>
      </c>
      <c r="P1946" s="2">
        <f ca="1" xml:space="preserve"> (Table7[[#This Row],[Original Price]] - Table7[[#This Row],[Selling Price]]) * Table7[[#This Row],[Units sold (Anually)]]</f>
        <v>1187500</v>
      </c>
      <c r="Q1946" s="2">
        <f ca="1" xml:space="preserve"> Table7[[#This Row],[Sales]] - Table7[[#This Row],[Discount]]</f>
        <v>11155250</v>
      </c>
    </row>
    <row r="1947" spans="1:17">
      <c r="A1947" t="s">
        <v>23</v>
      </c>
      <c r="B1947" t="s">
        <v>137</v>
      </c>
      <c r="C1947" t="s">
        <v>100</v>
      </c>
      <c r="D1947" t="s">
        <v>14</v>
      </c>
      <c r="E1947" s="6" t="s">
        <v>63</v>
      </c>
      <c r="F1947" t="s">
        <v>16</v>
      </c>
      <c r="G1947">
        <v>4.3</v>
      </c>
      <c r="H1947" s="2">
        <v>29999</v>
      </c>
      <c r="I1947" s="2">
        <v>31999</v>
      </c>
      <c r="J1947" t="s">
        <v>138</v>
      </c>
      <c r="K1947">
        <v>2000</v>
      </c>
      <c r="L1947">
        <v>6.2501953186036996</v>
      </c>
      <c r="M1947">
        <f t="shared" ca="1" si="30"/>
        <v>247</v>
      </c>
      <c r="N1947" s="2">
        <f ca="1" xml:space="preserve"> Table7[[#This Row],[Selling Price]] * Table7[[#This Row],[Units sold (Anually)]]</f>
        <v>7409753</v>
      </c>
      <c r="O1947" s="2">
        <f ca="1" xml:space="preserve"> (-Table7[[#This Row],[Original Price]] - Table7[[#This Row],[Selling Price]])  * Table7[[#This Row],[Units sold (Anually)]]</f>
        <v>-15313506</v>
      </c>
      <c r="P1947" s="2">
        <f ca="1" xml:space="preserve"> (Table7[[#This Row],[Original Price]] - Table7[[#This Row],[Selling Price]]) * Table7[[#This Row],[Units sold (Anually)]]</f>
        <v>494000</v>
      </c>
      <c r="Q1947" s="2">
        <f ca="1" xml:space="preserve"> Table7[[#This Row],[Sales]] - Table7[[#This Row],[Discount]]</f>
        <v>7407753</v>
      </c>
    </row>
    <row r="1948" spans="1:17">
      <c r="A1948" t="s">
        <v>33</v>
      </c>
      <c r="B1948" t="s">
        <v>268</v>
      </c>
      <c r="C1948" t="s">
        <v>35</v>
      </c>
      <c r="D1948" t="s">
        <v>36</v>
      </c>
      <c r="E1948" s="6" t="s">
        <v>31</v>
      </c>
      <c r="F1948" t="s">
        <v>16</v>
      </c>
      <c r="G1948">
        <v>4.5999999999999996</v>
      </c>
      <c r="H1948" s="2">
        <v>63999</v>
      </c>
      <c r="I1948" s="2">
        <v>65900</v>
      </c>
      <c r="J1948" t="s">
        <v>269</v>
      </c>
      <c r="K1948">
        <v>1901</v>
      </c>
      <c r="L1948">
        <v>2.8846737481031801</v>
      </c>
      <c r="M1948">
        <f t="shared" ca="1" si="30"/>
        <v>178</v>
      </c>
      <c r="N1948" s="2">
        <f ca="1" xml:space="preserve"> Table7[[#This Row],[Selling Price]] * Table7[[#This Row],[Units sold (Anually)]]</f>
        <v>11391822</v>
      </c>
      <c r="O1948" s="2">
        <f ca="1" xml:space="preserve"> (-Table7[[#This Row],[Original Price]] - Table7[[#This Row],[Selling Price]])  * Table7[[#This Row],[Units sold (Anually)]]</f>
        <v>-23122022</v>
      </c>
      <c r="P1948" s="2">
        <f ca="1" xml:space="preserve"> (Table7[[#This Row],[Original Price]] - Table7[[#This Row],[Selling Price]]) * Table7[[#This Row],[Units sold (Anually)]]</f>
        <v>338378</v>
      </c>
      <c r="Q1948" s="2">
        <f ca="1" xml:space="preserve"> Table7[[#This Row],[Sales]] - Table7[[#This Row],[Discount]]</f>
        <v>11389921</v>
      </c>
    </row>
    <row r="1949" spans="1:17">
      <c r="A1949" t="s">
        <v>83</v>
      </c>
      <c r="B1949" t="s">
        <v>1620</v>
      </c>
      <c r="C1949" t="s">
        <v>35</v>
      </c>
      <c r="D1949" t="s">
        <v>20</v>
      </c>
      <c r="E1949" s="6" t="s">
        <v>21</v>
      </c>
      <c r="F1949" t="s">
        <v>16</v>
      </c>
      <c r="G1949">
        <v>3.7</v>
      </c>
      <c r="H1949" s="2">
        <v>6200</v>
      </c>
      <c r="I1949" s="2">
        <v>9991</v>
      </c>
      <c r="J1949" t="s">
        <v>1621</v>
      </c>
      <c r="K1949">
        <v>3791</v>
      </c>
      <c r="L1949">
        <v>37.944149734761197</v>
      </c>
      <c r="M1949">
        <f t="shared" ca="1" si="30"/>
        <v>498</v>
      </c>
      <c r="N1949" s="2">
        <f ca="1" xml:space="preserve"> Table7[[#This Row],[Selling Price]] * Table7[[#This Row],[Units sold (Anually)]]</f>
        <v>3087600</v>
      </c>
      <c r="O1949" s="2">
        <f ca="1" xml:space="preserve"> (-Table7[[#This Row],[Original Price]] - Table7[[#This Row],[Selling Price]])  * Table7[[#This Row],[Units sold (Anually)]]</f>
        <v>-8063118</v>
      </c>
      <c r="P1949" s="2">
        <f ca="1" xml:space="preserve"> (Table7[[#This Row],[Original Price]] - Table7[[#This Row],[Selling Price]]) * Table7[[#This Row],[Units sold (Anually)]]</f>
        <v>1887918</v>
      </c>
      <c r="Q1949" s="2">
        <f ca="1" xml:space="preserve"> Table7[[#This Row],[Sales]] - Table7[[#This Row],[Discount]]</f>
        <v>3083809</v>
      </c>
    </row>
    <row r="1950" spans="1:17">
      <c r="A1950" t="s">
        <v>23</v>
      </c>
      <c r="B1950" t="s">
        <v>416</v>
      </c>
      <c r="C1950" t="s">
        <v>1528</v>
      </c>
      <c r="D1950" t="s">
        <v>14</v>
      </c>
      <c r="E1950" s="6" t="s">
        <v>2554</v>
      </c>
      <c r="F1950" t="s">
        <v>16</v>
      </c>
      <c r="G1950">
        <v>4.5</v>
      </c>
      <c r="H1950" s="2">
        <v>20999</v>
      </c>
      <c r="I1950" s="2">
        <v>20999</v>
      </c>
      <c r="J1950" t="s">
        <v>418</v>
      </c>
      <c r="K1950">
        <v>0</v>
      </c>
      <c r="L1950">
        <v>0</v>
      </c>
      <c r="M1950">
        <f t="shared" ca="1" si="30"/>
        <v>248</v>
      </c>
      <c r="N1950" s="2">
        <f ca="1" xml:space="preserve"> Table7[[#This Row],[Selling Price]] * Table7[[#This Row],[Units sold (Anually)]]</f>
        <v>5207752</v>
      </c>
      <c r="O1950" s="2">
        <f ca="1" xml:space="preserve"> (-Table7[[#This Row],[Original Price]] - Table7[[#This Row],[Selling Price]])  * Table7[[#This Row],[Units sold (Anually)]]</f>
        <v>-10415504</v>
      </c>
      <c r="P1950" s="2">
        <f ca="1" xml:space="preserve"> (Table7[[#This Row],[Original Price]] - Table7[[#This Row],[Selling Price]]) * Table7[[#This Row],[Units sold (Anually)]]</f>
        <v>0</v>
      </c>
      <c r="Q1950" s="2">
        <f ca="1" xml:space="preserve"> Table7[[#This Row],[Sales]] - Table7[[#This Row],[Discount]]</f>
        <v>5207752</v>
      </c>
    </row>
    <row r="1951" spans="1:17">
      <c r="A1951" t="s">
        <v>33</v>
      </c>
      <c r="B1951" t="s">
        <v>942</v>
      </c>
      <c r="C1951" t="s">
        <v>62</v>
      </c>
      <c r="D1951" t="s">
        <v>20</v>
      </c>
      <c r="E1951" s="6" t="s">
        <v>15</v>
      </c>
      <c r="F1951" t="s">
        <v>16</v>
      </c>
      <c r="G1951">
        <v>4.5</v>
      </c>
      <c r="H1951" s="2">
        <v>44900</v>
      </c>
      <c r="I1951" s="2">
        <v>44900</v>
      </c>
      <c r="J1951" t="s">
        <v>943</v>
      </c>
      <c r="K1951">
        <v>0</v>
      </c>
      <c r="L1951">
        <v>0</v>
      </c>
      <c r="M1951">
        <f t="shared" ca="1" si="30"/>
        <v>429</v>
      </c>
      <c r="N1951" s="2">
        <f ca="1" xml:space="preserve"> Table7[[#This Row],[Selling Price]] * Table7[[#This Row],[Units sold (Anually)]]</f>
        <v>19262100</v>
      </c>
      <c r="O1951" s="2">
        <f ca="1" xml:space="preserve"> (-Table7[[#This Row],[Original Price]] - Table7[[#This Row],[Selling Price]])  * Table7[[#This Row],[Units sold (Anually)]]</f>
        <v>-38524200</v>
      </c>
      <c r="P1951" s="2">
        <f ca="1" xml:space="preserve"> (Table7[[#This Row],[Original Price]] - Table7[[#This Row],[Selling Price]]) * Table7[[#This Row],[Units sold (Anually)]]</f>
        <v>0</v>
      </c>
      <c r="Q1951" s="2">
        <f ca="1" xml:space="preserve"> Table7[[#This Row],[Sales]] - Table7[[#This Row],[Discount]]</f>
        <v>19262100</v>
      </c>
    </row>
    <row r="1952" spans="1:17">
      <c r="A1952" t="s">
        <v>33</v>
      </c>
      <c r="B1952" t="s">
        <v>477</v>
      </c>
      <c r="C1952" t="s">
        <v>170</v>
      </c>
      <c r="D1952" t="s">
        <v>20</v>
      </c>
      <c r="E1952" s="6" t="s">
        <v>15</v>
      </c>
      <c r="F1952" t="s">
        <v>16</v>
      </c>
      <c r="G1952">
        <v>4.5</v>
      </c>
      <c r="H1952" s="2">
        <v>34900</v>
      </c>
      <c r="I1952" s="2">
        <v>34900</v>
      </c>
      <c r="J1952" t="s">
        <v>478</v>
      </c>
      <c r="K1952">
        <v>0</v>
      </c>
      <c r="L1952">
        <v>0</v>
      </c>
      <c r="M1952">
        <f t="shared" ca="1" si="30"/>
        <v>478</v>
      </c>
      <c r="N1952" s="2">
        <f ca="1" xml:space="preserve"> Table7[[#This Row],[Selling Price]] * Table7[[#This Row],[Units sold (Anually)]]</f>
        <v>16682200</v>
      </c>
      <c r="O1952" s="2">
        <f ca="1" xml:space="preserve"> (-Table7[[#This Row],[Original Price]] - Table7[[#This Row],[Selling Price]])  * Table7[[#This Row],[Units sold (Anually)]]</f>
        <v>-33364400</v>
      </c>
      <c r="P1952" s="2">
        <f ca="1" xml:space="preserve"> (Table7[[#This Row],[Original Price]] - Table7[[#This Row],[Selling Price]]) * Table7[[#This Row],[Units sold (Anually)]]</f>
        <v>0</v>
      </c>
      <c r="Q1952" s="2">
        <f ca="1" xml:space="preserve"> Table7[[#This Row],[Sales]] - Table7[[#This Row],[Discount]]</f>
        <v>16682200</v>
      </c>
    </row>
    <row r="1953" spans="1:17">
      <c r="A1953" t="s">
        <v>336</v>
      </c>
      <c r="B1953" t="s">
        <v>455</v>
      </c>
      <c r="C1953" t="s">
        <v>456</v>
      </c>
      <c r="D1953" t="s">
        <v>30</v>
      </c>
      <c r="E1953" s="6" t="s">
        <v>31</v>
      </c>
      <c r="F1953" t="s">
        <v>16</v>
      </c>
      <c r="G1953">
        <v>4.3</v>
      </c>
      <c r="H1953" s="2">
        <v>13999</v>
      </c>
      <c r="I1953" s="2">
        <v>16999</v>
      </c>
      <c r="J1953" t="s">
        <v>457</v>
      </c>
      <c r="K1953">
        <v>3000</v>
      </c>
      <c r="L1953">
        <v>17.6480969468792</v>
      </c>
      <c r="M1953">
        <f t="shared" ca="1" si="30"/>
        <v>279</v>
      </c>
      <c r="N1953" s="2">
        <f ca="1" xml:space="preserve"> Table7[[#This Row],[Selling Price]] * Table7[[#This Row],[Units sold (Anually)]]</f>
        <v>3905721</v>
      </c>
      <c r="O1953" s="2">
        <f ca="1" xml:space="preserve"> (-Table7[[#This Row],[Original Price]] - Table7[[#This Row],[Selling Price]])  * Table7[[#This Row],[Units sold (Anually)]]</f>
        <v>-8648442</v>
      </c>
      <c r="P1953" s="2">
        <f ca="1" xml:space="preserve"> (Table7[[#This Row],[Original Price]] - Table7[[#This Row],[Selling Price]]) * Table7[[#This Row],[Units sold (Anually)]]</f>
        <v>837000</v>
      </c>
      <c r="Q1953" s="2">
        <f ca="1" xml:space="preserve"> Table7[[#This Row],[Sales]] - Table7[[#This Row],[Discount]]</f>
        <v>3902721</v>
      </c>
    </row>
    <row r="1954" spans="1:17">
      <c r="A1954" t="s">
        <v>23</v>
      </c>
      <c r="B1954" t="s">
        <v>158</v>
      </c>
      <c r="C1954" t="s">
        <v>1952</v>
      </c>
      <c r="D1954" t="s">
        <v>277</v>
      </c>
      <c r="E1954" s="6" t="s">
        <v>63</v>
      </c>
      <c r="F1954" t="s">
        <v>16</v>
      </c>
      <c r="G1954">
        <v>4.4000000000000004</v>
      </c>
      <c r="H1954" s="2">
        <v>35999</v>
      </c>
      <c r="I1954" s="2">
        <v>38999</v>
      </c>
      <c r="J1954" t="s">
        <v>160</v>
      </c>
      <c r="K1954">
        <v>3000</v>
      </c>
      <c r="L1954">
        <v>7.6925049360240001</v>
      </c>
      <c r="M1954">
        <f t="shared" ca="1" si="30"/>
        <v>130</v>
      </c>
      <c r="N1954" s="2">
        <f ca="1" xml:space="preserve"> Table7[[#This Row],[Selling Price]] * Table7[[#This Row],[Units sold (Anually)]]</f>
        <v>4679870</v>
      </c>
      <c r="O1954" s="2">
        <f ca="1" xml:space="preserve"> (-Table7[[#This Row],[Original Price]] - Table7[[#This Row],[Selling Price]])  * Table7[[#This Row],[Units sold (Anually)]]</f>
        <v>-9749740</v>
      </c>
      <c r="P1954" s="2">
        <f ca="1" xml:space="preserve"> (Table7[[#This Row],[Original Price]] - Table7[[#This Row],[Selling Price]]) * Table7[[#This Row],[Units sold (Anually)]]</f>
        <v>390000</v>
      </c>
      <c r="Q1954" s="2">
        <f ca="1" xml:space="preserve"> Table7[[#This Row],[Sales]] - Table7[[#This Row],[Discount]]</f>
        <v>4676870</v>
      </c>
    </row>
    <row r="1955" spans="1:17">
      <c r="A1955" t="s">
        <v>11</v>
      </c>
      <c r="B1955" t="s">
        <v>1136</v>
      </c>
      <c r="C1955" t="s">
        <v>1658</v>
      </c>
      <c r="D1955" t="s">
        <v>14</v>
      </c>
      <c r="E1955" s="6" t="s">
        <v>15</v>
      </c>
      <c r="F1955" t="s">
        <v>16</v>
      </c>
      <c r="G1955">
        <v>4.3</v>
      </c>
      <c r="H1955" s="2">
        <v>39999</v>
      </c>
      <c r="I1955" s="2">
        <v>45000</v>
      </c>
      <c r="J1955" t="s">
        <v>1137</v>
      </c>
      <c r="K1955">
        <v>5001</v>
      </c>
      <c r="L1955">
        <v>11.1133333333333</v>
      </c>
      <c r="M1955">
        <f t="shared" ca="1" si="30"/>
        <v>360</v>
      </c>
      <c r="N1955" s="2">
        <f ca="1" xml:space="preserve"> Table7[[#This Row],[Selling Price]] * Table7[[#This Row],[Units sold (Anually)]]</f>
        <v>14399640</v>
      </c>
      <c r="O1955" s="2">
        <f ca="1" xml:space="preserve"> (-Table7[[#This Row],[Original Price]] - Table7[[#This Row],[Selling Price]])  * Table7[[#This Row],[Units sold (Anually)]]</f>
        <v>-30599640</v>
      </c>
      <c r="P1955" s="2">
        <f ca="1" xml:space="preserve"> (Table7[[#This Row],[Original Price]] - Table7[[#This Row],[Selling Price]]) * Table7[[#This Row],[Units sold (Anually)]]</f>
        <v>1800360</v>
      </c>
      <c r="Q1955" s="2">
        <f ca="1" xml:space="preserve"> Table7[[#This Row],[Sales]] - Table7[[#This Row],[Discount]]</f>
        <v>14394639</v>
      </c>
    </row>
    <row r="1956" spans="1:17">
      <c r="A1956" t="s">
        <v>87</v>
      </c>
      <c r="B1956" t="s">
        <v>1237</v>
      </c>
      <c r="C1956" t="s">
        <v>2162</v>
      </c>
      <c r="D1956" t="s">
        <v>14</v>
      </c>
      <c r="E1956" s="6" t="s">
        <v>15</v>
      </c>
      <c r="F1956" t="s">
        <v>16</v>
      </c>
      <c r="G1956" t="s">
        <v>2506</v>
      </c>
      <c r="H1956" s="2">
        <v>49999</v>
      </c>
      <c r="I1956" s="2">
        <v>55999</v>
      </c>
      <c r="J1956" t="s">
        <v>1238</v>
      </c>
      <c r="K1956">
        <v>6000</v>
      </c>
      <c r="L1956">
        <v>10.7144770442329</v>
      </c>
      <c r="M1956">
        <f t="shared" ca="1" si="30"/>
        <v>487</v>
      </c>
      <c r="N1956" s="2">
        <f ca="1" xml:space="preserve"> Table7[[#This Row],[Selling Price]] * Table7[[#This Row],[Units sold (Anually)]]</f>
        <v>24349513</v>
      </c>
      <c r="O1956" s="2">
        <f ca="1" xml:space="preserve"> (-Table7[[#This Row],[Original Price]] - Table7[[#This Row],[Selling Price]])  * Table7[[#This Row],[Units sold (Anually)]]</f>
        <v>-51621026</v>
      </c>
      <c r="P1956" s="2">
        <f ca="1" xml:space="preserve"> (Table7[[#This Row],[Original Price]] - Table7[[#This Row],[Selling Price]]) * Table7[[#This Row],[Units sold (Anually)]]</f>
        <v>2922000</v>
      </c>
      <c r="Q1956" s="2">
        <f ca="1" xml:space="preserve"> Table7[[#This Row],[Sales]] - Table7[[#This Row],[Discount]]</f>
        <v>24343513</v>
      </c>
    </row>
    <row r="1957" spans="1:17">
      <c r="A1957" t="s">
        <v>18</v>
      </c>
      <c r="B1957" t="s">
        <v>790</v>
      </c>
      <c r="C1957" t="s">
        <v>35</v>
      </c>
      <c r="D1957" t="s">
        <v>41</v>
      </c>
      <c r="E1957" s="6" t="s">
        <v>791</v>
      </c>
      <c r="F1957" t="s">
        <v>16</v>
      </c>
      <c r="G1957">
        <v>3.8</v>
      </c>
      <c r="H1957" s="2">
        <v>3974</v>
      </c>
      <c r="I1957" s="2">
        <v>4179</v>
      </c>
      <c r="J1957" t="s">
        <v>792</v>
      </c>
      <c r="K1957">
        <v>205</v>
      </c>
      <c r="L1957">
        <v>4.9054797798516301</v>
      </c>
      <c r="M1957">
        <f t="shared" ca="1" si="30"/>
        <v>132</v>
      </c>
      <c r="N1957" s="2">
        <f ca="1" xml:space="preserve"> Table7[[#This Row],[Selling Price]] * Table7[[#This Row],[Units sold (Anually)]]</f>
        <v>524568</v>
      </c>
      <c r="O1957" s="2">
        <f ca="1" xml:space="preserve"> (-Table7[[#This Row],[Original Price]] - Table7[[#This Row],[Selling Price]])  * Table7[[#This Row],[Units sold (Anually)]]</f>
        <v>-1076196</v>
      </c>
      <c r="P1957" s="2">
        <f ca="1" xml:space="preserve"> (Table7[[#This Row],[Original Price]] - Table7[[#This Row],[Selling Price]]) * Table7[[#This Row],[Units sold (Anually)]]</f>
        <v>27060</v>
      </c>
      <c r="Q1957" s="2">
        <f ca="1" xml:space="preserve"> Table7[[#This Row],[Sales]] - Table7[[#This Row],[Discount]]</f>
        <v>524363</v>
      </c>
    </row>
    <row r="1958" spans="1:17">
      <c r="A1958" t="s">
        <v>27</v>
      </c>
      <c r="B1958" t="s">
        <v>872</v>
      </c>
      <c r="C1958" t="s">
        <v>1141</v>
      </c>
      <c r="D1958" t="s">
        <v>20</v>
      </c>
      <c r="E1958" s="6" t="s">
        <v>70</v>
      </c>
      <c r="F1958" t="s">
        <v>16</v>
      </c>
      <c r="G1958">
        <v>4.4000000000000004</v>
      </c>
      <c r="H1958" s="2">
        <v>8999</v>
      </c>
      <c r="I1958" s="2">
        <v>8999</v>
      </c>
      <c r="J1958" t="s">
        <v>873</v>
      </c>
      <c r="K1958">
        <v>0</v>
      </c>
      <c r="L1958">
        <v>0</v>
      </c>
      <c r="M1958">
        <f t="shared" ca="1" si="30"/>
        <v>300</v>
      </c>
      <c r="N1958" s="2">
        <f ca="1" xml:space="preserve"> Table7[[#This Row],[Selling Price]] * Table7[[#This Row],[Units sold (Anually)]]</f>
        <v>2699700</v>
      </c>
      <c r="O1958" s="2">
        <f ca="1" xml:space="preserve"> (-Table7[[#This Row],[Original Price]] - Table7[[#This Row],[Selling Price]])  * Table7[[#This Row],[Units sold (Anually)]]</f>
        <v>-5399400</v>
      </c>
      <c r="P1958" s="2">
        <f ca="1" xml:space="preserve"> (Table7[[#This Row],[Original Price]] - Table7[[#This Row],[Selling Price]]) * Table7[[#This Row],[Units sold (Anually)]]</f>
        <v>0</v>
      </c>
      <c r="Q1958" s="2">
        <f ca="1" xml:space="preserve"> Table7[[#This Row],[Sales]] - Table7[[#This Row],[Discount]]</f>
        <v>2699700</v>
      </c>
    </row>
    <row r="1959" spans="1:17">
      <c r="A1959" t="s">
        <v>33</v>
      </c>
      <c r="B1959" t="s">
        <v>34</v>
      </c>
      <c r="C1959" t="s">
        <v>97</v>
      </c>
      <c r="D1959" t="s">
        <v>36</v>
      </c>
      <c r="E1959" s="6" t="s">
        <v>31</v>
      </c>
      <c r="F1959" t="s">
        <v>16</v>
      </c>
      <c r="G1959">
        <v>4.5999999999999996</v>
      </c>
      <c r="H1959" s="2">
        <v>54900</v>
      </c>
      <c r="I1959" s="2">
        <v>54900</v>
      </c>
      <c r="J1959" t="s">
        <v>37</v>
      </c>
      <c r="K1959">
        <v>0</v>
      </c>
      <c r="L1959">
        <v>0</v>
      </c>
      <c r="M1959">
        <f t="shared" ca="1" si="30"/>
        <v>398</v>
      </c>
      <c r="N1959" s="2">
        <f ca="1" xml:space="preserve"> Table7[[#This Row],[Selling Price]] * Table7[[#This Row],[Units sold (Anually)]]</f>
        <v>21850200</v>
      </c>
      <c r="O1959" s="2">
        <f ca="1" xml:space="preserve"> (-Table7[[#This Row],[Original Price]] - Table7[[#This Row],[Selling Price]])  * Table7[[#This Row],[Units sold (Anually)]]</f>
        <v>-43700400</v>
      </c>
      <c r="P1959" s="2">
        <f ca="1" xml:space="preserve"> (Table7[[#This Row],[Original Price]] - Table7[[#This Row],[Selling Price]]) * Table7[[#This Row],[Units sold (Anually)]]</f>
        <v>0</v>
      </c>
      <c r="Q1959" s="2">
        <f ca="1" xml:space="preserve"> Table7[[#This Row],[Sales]] - Table7[[#This Row],[Discount]]</f>
        <v>21850200</v>
      </c>
    </row>
    <row r="1960" spans="1:17">
      <c r="A1960" t="s">
        <v>38</v>
      </c>
      <c r="B1960" t="s">
        <v>2163</v>
      </c>
      <c r="C1960" t="s">
        <v>591</v>
      </c>
      <c r="D1960" t="s">
        <v>50</v>
      </c>
      <c r="E1960" s="6" t="s">
        <v>21</v>
      </c>
      <c r="F1960" t="s">
        <v>16</v>
      </c>
      <c r="G1960">
        <v>3.7</v>
      </c>
      <c r="H1960" s="2">
        <v>8950</v>
      </c>
      <c r="I1960" s="2">
        <v>8950</v>
      </c>
      <c r="J1960" t="s">
        <v>2164</v>
      </c>
      <c r="K1960">
        <v>0</v>
      </c>
      <c r="L1960">
        <v>0</v>
      </c>
      <c r="M1960">
        <f t="shared" ca="1" si="30"/>
        <v>455</v>
      </c>
      <c r="N1960" s="2">
        <f ca="1" xml:space="preserve"> Table7[[#This Row],[Selling Price]] * Table7[[#This Row],[Units sold (Anually)]]</f>
        <v>4072250</v>
      </c>
      <c r="O1960" s="2">
        <f ca="1" xml:space="preserve"> (-Table7[[#This Row],[Original Price]] - Table7[[#This Row],[Selling Price]])  * Table7[[#This Row],[Units sold (Anually)]]</f>
        <v>-8144500</v>
      </c>
      <c r="P1960" s="2">
        <f ca="1" xml:space="preserve"> (Table7[[#This Row],[Original Price]] - Table7[[#This Row],[Selling Price]]) * Table7[[#This Row],[Units sold (Anually)]]</f>
        <v>0</v>
      </c>
      <c r="Q1960" s="2">
        <f ca="1" xml:space="preserve"> Table7[[#This Row],[Sales]] - Table7[[#This Row],[Discount]]</f>
        <v>4072250</v>
      </c>
    </row>
    <row r="1961" spans="1:17">
      <c r="A1961" t="s">
        <v>56</v>
      </c>
      <c r="B1961" t="s">
        <v>545</v>
      </c>
      <c r="C1961" t="s">
        <v>546</v>
      </c>
      <c r="D1961" t="s">
        <v>30</v>
      </c>
      <c r="E1961" s="6" t="s">
        <v>31</v>
      </c>
      <c r="F1961" t="s">
        <v>16</v>
      </c>
      <c r="G1961">
        <v>4.2</v>
      </c>
      <c r="H1961" s="2">
        <v>12999</v>
      </c>
      <c r="I1961" s="2">
        <v>12999</v>
      </c>
      <c r="J1961" t="s">
        <v>547</v>
      </c>
      <c r="K1961">
        <v>0</v>
      </c>
      <c r="L1961">
        <v>0</v>
      </c>
      <c r="M1961">
        <f t="shared" ca="1" si="30"/>
        <v>388</v>
      </c>
      <c r="N1961" s="2">
        <f ca="1" xml:space="preserve"> Table7[[#This Row],[Selling Price]] * Table7[[#This Row],[Units sold (Anually)]]</f>
        <v>5043612</v>
      </c>
      <c r="O1961" s="2">
        <f ca="1" xml:space="preserve"> (-Table7[[#This Row],[Original Price]] - Table7[[#This Row],[Selling Price]])  * Table7[[#This Row],[Units sold (Anually)]]</f>
        <v>-10087224</v>
      </c>
      <c r="P1961" s="2">
        <f ca="1" xml:space="preserve"> (Table7[[#This Row],[Original Price]] - Table7[[#This Row],[Selling Price]]) * Table7[[#This Row],[Units sold (Anually)]]</f>
        <v>0</v>
      </c>
      <c r="Q1961" s="2">
        <f ca="1" xml:space="preserve"> Table7[[#This Row],[Sales]] - Table7[[#This Row],[Discount]]</f>
        <v>5043612</v>
      </c>
    </row>
    <row r="1962" spans="1:17">
      <c r="A1962" t="s">
        <v>33</v>
      </c>
      <c r="B1962" t="s">
        <v>291</v>
      </c>
      <c r="C1962" t="s">
        <v>1622</v>
      </c>
      <c r="D1962" t="s">
        <v>36</v>
      </c>
      <c r="E1962" s="6" t="s">
        <v>63</v>
      </c>
      <c r="F1962" t="s">
        <v>16</v>
      </c>
      <c r="G1962">
        <v>4.7</v>
      </c>
      <c r="H1962" s="2">
        <v>131900</v>
      </c>
      <c r="I1962" s="2">
        <v>131900</v>
      </c>
      <c r="J1962" t="s">
        <v>292</v>
      </c>
      <c r="K1962">
        <v>0</v>
      </c>
      <c r="L1962">
        <v>0</v>
      </c>
      <c r="M1962">
        <f t="shared" ca="1" si="30"/>
        <v>404</v>
      </c>
      <c r="N1962" s="2">
        <f ca="1" xml:space="preserve"> Table7[[#This Row],[Selling Price]] * Table7[[#This Row],[Units sold (Anually)]]</f>
        <v>53287600</v>
      </c>
      <c r="O1962" s="2">
        <f ca="1" xml:space="preserve"> (-Table7[[#This Row],[Original Price]] - Table7[[#This Row],[Selling Price]])  * Table7[[#This Row],[Units sold (Anually)]]</f>
        <v>-106575200</v>
      </c>
      <c r="P1962" s="2">
        <f ca="1" xml:space="preserve"> (Table7[[#This Row],[Original Price]] - Table7[[#This Row],[Selling Price]]) * Table7[[#This Row],[Units sold (Anually)]]</f>
        <v>0</v>
      </c>
      <c r="Q1962" s="2">
        <f ca="1" xml:space="preserve"> Table7[[#This Row],[Sales]] - Table7[[#This Row],[Discount]]</f>
        <v>53287600</v>
      </c>
    </row>
    <row r="1963" spans="1:17">
      <c r="A1963" t="s">
        <v>56</v>
      </c>
      <c r="B1963" t="s">
        <v>493</v>
      </c>
      <c r="C1963" t="s">
        <v>773</v>
      </c>
      <c r="D1963" t="s">
        <v>14</v>
      </c>
      <c r="E1963" s="6" t="s">
        <v>15</v>
      </c>
      <c r="F1963" t="s">
        <v>16</v>
      </c>
      <c r="G1963">
        <v>4.3</v>
      </c>
      <c r="H1963" s="2">
        <v>23999</v>
      </c>
      <c r="I1963" s="2">
        <v>25999</v>
      </c>
      <c r="J1963" t="s">
        <v>495</v>
      </c>
      <c r="K1963">
        <v>2000</v>
      </c>
      <c r="L1963">
        <v>7.6926035616754396</v>
      </c>
      <c r="M1963">
        <f t="shared" ca="1" si="30"/>
        <v>311</v>
      </c>
      <c r="N1963" s="2">
        <f ca="1" xml:space="preserve"> Table7[[#This Row],[Selling Price]] * Table7[[#This Row],[Units sold (Anually)]]</f>
        <v>7463689</v>
      </c>
      <c r="O1963" s="2">
        <f ca="1" xml:space="preserve"> (-Table7[[#This Row],[Original Price]] - Table7[[#This Row],[Selling Price]])  * Table7[[#This Row],[Units sold (Anually)]]</f>
        <v>-15549378</v>
      </c>
      <c r="P1963" s="2">
        <f ca="1" xml:space="preserve"> (Table7[[#This Row],[Original Price]] - Table7[[#This Row],[Selling Price]]) * Table7[[#This Row],[Units sold (Anually)]]</f>
        <v>622000</v>
      </c>
      <c r="Q1963" s="2">
        <f ca="1" xml:space="preserve"> Table7[[#This Row],[Sales]] - Table7[[#This Row],[Discount]]</f>
        <v>7461689</v>
      </c>
    </row>
    <row r="1964" spans="1:17">
      <c r="A1964" t="s">
        <v>27</v>
      </c>
      <c r="B1964" t="s">
        <v>817</v>
      </c>
      <c r="C1964" t="s">
        <v>1141</v>
      </c>
      <c r="D1964" t="s">
        <v>30</v>
      </c>
      <c r="E1964" s="6" t="s">
        <v>31</v>
      </c>
      <c r="F1964" t="s">
        <v>16</v>
      </c>
      <c r="G1964">
        <v>4.3</v>
      </c>
      <c r="H1964" s="2">
        <v>10999</v>
      </c>
      <c r="I1964" s="2">
        <v>10999</v>
      </c>
      <c r="J1964" t="s">
        <v>818</v>
      </c>
      <c r="K1964">
        <v>0</v>
      </c>
      <c r="L1964">
        <v>0</v>
      </c>
      <c r="M1964">
        <f t="shared" ca="1" si="30"/>
        <v>415</v>
      </c>
      <c r="N1964" s="2">
        <f ca="1" xml:space="preserve"> Table7[[#This Row],[Selling Price]] * Table7[[#This Row],[Units sold (Anually)]]</f>
        <v>4564585</v>
      </c>
      <c r="O1964" s="2">
        <f ca="1" xml:space="preserve"> (-Table7[[#This Row],[Original Price]] - Table7[[#This Row],[Selling Price]])  * Table7[[#This Row],[Units sold (Anually)]]</f>
        <v>-9129170</v>
      </c>
      <c r="P1964" s="2">
        <f ca="1" xml:space="preserve"> (Table7[[#This Row],[Original Price]] - Table7[[#This Row],[Selling Price]]) * Table7[[#This Row],[Units sold (Anually)]]</f>
        <v>0</v>
      </c>
      <c r="Q1964" s="2">
        <f ca="1" xml:space="preserve"> Table7[[#This Row],[Sales]] - Table7[[#This Row],[Discount]]</f>
        <v>4564585</v>
      </c>
    </row>
    <row r="1965" spans="1:17">
      <c r="A1965" t="s">
        <v>83</v>
      </c>
      <c r="B1965" t="s">
        <v>1665</v>
      </c>
      <c r="C1965" t="s">
        <v>35</v>
      </c>
      <c r="D1965" t="s">
        <v>81</v>
      </c>
      <c r="E1965" s="6" t="s">
        <v>21</v>
      </c>
      <c r="F1965" t="s">
        <v>16</v>
      </c>
      <c r="G1965">
        <v>3.8</v>
      </c>
      <c r="H1965" s="2">
        <v>5499</v>
      </c>
      <c r="I1965" s="2">
        <v>5499</v>
      </c>
      <c r="J1965" t="s">
        <v>1666</v>
      </c>
      <c r="K1965">
        <v>0</v>
      </c>
      <c r="L1965">
        <v>0</v>
      </c>
      <c r="M1965">
        <f t="shared" ca="1" si="30"/>
        <v>363</v>
      </c>
      <c r="N1965" s="2">
        <f ca="1" xml:space="preserve"> Table7[[#This Row],[Selling Price]] * Table7[[#This Row],[Units sold (Anually)]]</f>
        <v>1996137</v>
      </c>
      <c r="O1965" s="2">
        <f ca="1" xml:space="preserve"> (-Table7[[#This Row],[Original Price]] - Table7[[#This Row],[Selling Price]])  * Table7[[#This Row],[Units sold (Anually)]]</f>
        <v>-3992274</v>
      </c>
      <c r="P1965" s="2">
        <f ca="1" xml:space="preserve"> (Table7[[#This Row],[Original Price]] - Table7[[#This Row],[Selling Price]]) * Table7[[#This Row],[Units sold (Anually)]]</f>
        <v>0</v>
      </c>
      <c r="Q1965" s="2">
        <f ca="1" xml:space="preserve"> Table7[[#This Row],[Sales]] - Table7[[#This Row],[Discount]]</f>
        <v>1996137</v>
      </c>
    </row>
    <row r="1966" spans="1:17">
      <c r="A1966" t="s">
        <v>134</v>
      </c>
      <c r="B1966" t="s">
        <v>2165</v>
      </c>
      <c r="C1966" t="s">
        <v>582</v>
      </c>
      <c r="D1966" t="s">
        <v>30</v>
      </c>
      <c r="E1966" s="6" t="s">
        <v>31</v>
      </c>
      <c r="F1966" t="s">
        <v>16</v>
      </c>
      <c r="G1966">
        <v>4</v>
      </c>
      <c r="H1966" s="2">
        <v>62990</v>
      </c>
      <c r="I1966" s="2">
        <v>62990</v>
      </c>
      <c r="J1966" t="s">
        <v>2166</v>
      </c>
      <c r="K1966">
        <v>0</v>
      </c>
      <c r="L1966">
        <v>0</v>
      </c>
      <c r="M1966">
        <f t="shared" ca="1" si="30"/>
        <v>403</v>
      </c>
      <c r="N1966" s="2">
        <f ca="1" xml:space="preserve"> Table7[[#This Row],[Selling Price]] * Table7[[#This Row],[Units sold (Anually)]]</f>
        <v>25384970</v>
      </c>
      <c r="O1966" s="2">
        <f ca="1" xml:space="preserve"> (-Table7[[#This Row],[Original Price]] - Table7[[#This Row],[Selling Price]])  * Table7[[#This Row],[Units sold (Anually)]]</f>
        <v>-50769940</v>
      </c>
      <c r="P1966" s="2">
        <f ca="1" xml:space="preserve"> (Table7[[#This Row],[Original Price]] - Table7[[#This Row],[Selling Price]]) * Table7[[#This Row],[Units sold (Anually)]]</f>
        <v>0</v>
      </c>
      <c r="Q1966" s="2">
        <f ca="1" xml:space="preserve"> Table7[[#This Row],[Sales]] - Table7[[#This Row],[Discount]]</f>
        <v>25384970</v>
      </c>
    </row>
    <row r="1967" spans="1:17">
      <c r="A1967" t="s">
        <v>56</v>
      </c>
      <c r="B1967" t="s">
        <v>1985</v>
      </c>
      <c r="C1967" t="s">
        <v>1528</v>
      </c>
      <c r="D1967" t="s">
        <v>30</v>
      </c>
      <c r="E1967" s="6" t="s">
        <v>31</v>
      </c>
      <c r="F1967" t="s">
        <v>16</v>
      </c>
      <c r="G1967">
        <v>4.3</v>
      </c>
      <c r="H1967" s="2">
        <v>10499</v>
      </c>
      <c r="I1967" s="2">
        <v>11999</v>
      </c>
      <c r="J1967" t="s">
        <v>1987</v>
      </c>
      <c r="K1967">
        <v>1500</v>
      </c>
      <c r="L1967">
        <v>12.5010417534794</v>
      </c>
      <c r="M1967">
        <f t="shared" ca="1" si="30"/>
        <v>482</v>
      </c>
      <c r="N1967" s="2">
        <f ca="1" xml:space="preserve"> Table7[[#This Row],[Selling Price]] * Table7[[#This Row],[Units sold (Anually)]]</f>
        <v>5060518</v>
      </c>
      <c r="O1967" s="2">
        <f ca="1" xml:space="preserve"> (-Table7[[#This Row],[Original Price]] - Table7[[#This Row],[Selling Price]])  * Table7[[#This Row],[Units sold (Anually)]]</f>
        <v>-10844036</v>
      </c>
      <c r="P1967" s="2">
        <f ca="1" xml:space="preserve"> (Table7[[#This Row],[Original Price]] - Table7[[#This Row],[Selling Price]]) * Table7[[#This Row],[Units sold (Anually)]]</f>
        <v>723000</v>
      </c>
      <c r="Q1967" s="2">
        <f ca="1" xml:space="preserve"> Table7[[#This Row],[Sales]] - Table7[[#This Row],[Discount]]</f>
        <v>5059018</v>
      </c>
    </row>
    <row r="1968" spans="1:17">
      <c r="A1968" t="s">
        <v>33</v>
      </c>
      <c r="B1968" t="s">
        <v>1253</v>
      </c>
      <c r="C1968" t="s">
        <v>35</v>
      </c>
      <c r="D1968" t="s">
        <v>36</v>
      </c>
      <c r="E1968" s="6" t="s">
        <v>15</v>
      </c>
      <c r="F1968" t="s">
        <v>16</v>
      </c>
      <c r="G1968">
        <v>4.5</v>
      </c>
      <c r="H1968" s="2">
        <v>61999</v>
      </c>
      <c r="I1968" s="2">
        <v>64900</v>
      </c>
      <c r="J1968" t="s">
        <v>1254</v>
      </c>
      <c r="K1968">
        <v>2901</v>
      </c>
      <c r="L1968">
        <v>4.4699537750385199</v>
      </c>
      <c r="M1968">
        <f t="shared" ca="1" si="30"/>
        <v>443</v>
      </c>
      <c r="N1968" s="2">
        <f ca="1" xml:space="preserve"> Table7[[#This Row],[Selling Price]] * Table7[[#This Row],[Units sold (Anually)]]</f>
        <v>27465557</v>
      </c>
      <c r="O1968" s="2">
        <f ca="1" xml:space="preserve"> (-Table7[[#This Row],[Original Price]] - Table7[[#This Row],[Selling Price]])  * Table7[[#This Row],[Units sold (Anually)]]</f>
        <v>-56216257</v>
      </c>
      <c r="P1968" s="2">
        <f ca="1" xml:space="preserve"> (Table7[[#This Row],[Original Price]] - Table7[[#This Row],[Selling Price]]) * Table7[[#This Row],[Units sold (Anually)]]</f>
        <v>1285143</v>
      </c>
      <c r="Q1968" s="2">
        <f ca="1" xml:space="preserve"> Table7[[#This Row],[Sales]] - Table7[[#This Row],[Discount]]</f>
        <v>27462656</v>
      </c>
    </row>
    <row r="1969" spans="1:17">
      <c r="A1969" t="s">
        <v>72</v>
      </c>
      <c r="B1969" t="s">
        <v>2167</v>
      </c>
      <c r="C1969" t="s">
        <v>186</v>
      </c>
      <c r="D1969" t="s">
        <v>14</v>
      </c>
      <c r="E1969" s="6" t="s">
        <v>63</v>
      </c>
      <c r="F1969" t="s">
        <v>16</v>
      </c>
      <c r="G1969">
        <v>4.3</v>
      </c>
      <c r="H1969" s="2">
        <v>13990</v>
      </c>
      <c r="I1969" s="2">
        <v>13990</v>
      </c>
      <c r="J1969" t="s">
        <v>2168</v>
      </c>
      <c r="K1969">
        <v>0</v>
      </c>
      <c r="L1969">
        <v>0</v>
      </c>
      <c r="M1969">
        <f t="shared" ca="1" si="30"/>
        <v>101</v>
      </c>
      <c r="N1969" s="2">
        <f ca="1" xml:space="preserve"> Table7[[#This Row],[Selling Price]] * Table7[[#This Row],[Units sold (Anually)]]</f>
        <v>1412990</v>
      </c>
      <c r="O1969" s="2">
        <f ca="1" xml:space="preserve"> (-Table7[[#This Row],[Original Price]] - Table7[[#This Row],[Selling Price]])  * Table7[[#This Row],[Units sold (Anually)]]</f>
        <v>-2825980</v>
      </c>
      <c r="P1969" s="2">
        <f ca="1" xml:space="preserve"> (Table7[[#This Row],[Original Price]] - Table7[[#This Row],[Selling Price]]) * Table7[[#This Row],[Units sold (Anually)]]</f>
        <v>0</v>
      </c>
      <c r="Q1969" s="2">
        <f ca="1" xml:space="preserve"> Table7[[#This Row],[Sales]] - Table7[[#This Row],[Discount]]</f>
        <v>1412990</v>
      </c>
    </row>
    <row r="1970" spans="1:17">
      <c r="A1970" t="s">
        <v>23</v>
      </c>
      <c r="B1970" t="s">
        <v>210</v>
      </c>
      <c r="C1970" t="s">
        <v>211</v>
      </c>
      <c r="D1970" t="s">
        <v>14</v>
      </c>
      <c r="E1970" s="6" t="s">
        <v>15</v>
      </c>
      <c r="F1970" t="s">
        <v>16</v>
      </c>
      <c r="G1970">
        <v>4.4000000000000004</v>
      </c>
      <c r="H1970" s="2">
        <v>19999</v>
      </c>
      <c r="I1970" s="2">
        <v>19999</v>
      </c>
      <c r="J1970" t="s">
        <v>212</v>
      </c>
      <c r="K1970">
        <v>0</v>
      </c>
      <c r="L1970">
        <v>0</v>
      </c>
      <c r="M1970">
        <f t="shared" ca="1" si="30"/>
        <v>200</v>
      </c>
      <c r="N1970" s="2">
        <f ca="1" xml:space="preserve"> Table7[[#This Row],[Selling Price]] * Table7[[#This Row],[Units sold (Anually)]]</f>
        <v>3999800</v>
      </c>
      <c r="O1970" s="2">
        <f ca="1" xml:space="preserve"> (-Table7[[#This Row],[Original Price]] - Table7[[#This Row],[Selling Price]])  * Table7[[#This Row],[Units sold (Anually)]]</f>
        <v>-7999600</v>
      </c>
      <c r="P1970" s="2">
        <f ca="1" xml:space="preserve"> (Table7[[#This Row],[Original Price]] - Table7[[#This Row],[Selling Price]]) * Table7[[#This Row],[Units sold (Anually)]]</f>
        <v>0</v>
      </c>
      <c r="Q1970" s="2">
        <f ca="1" xml:space="preserve"> Table7[[#This Row],[Sales]] - Table7[[#This Row],[Discount]]</f>
        <v>3999800</v>
      </c>
    </row>
    <row r="1971" spans="1:17">
      <c r="A1971" t="s">
        <v>23</v>
      </c>
      <c r="B1971" t="s">
        <v>1949</v>
      </c>
      <c r="C1971" t="s">
        <v>1977</v>
      </c>
      <c r="D1971" t="s">
        <v>45</v>
      </c>
      <c r="E1971" s="6" t="s">
        <v>15</v>
      </c>
      <c r="F1971" t="s">
        <v>16</v>
      </c>
      <c r="G1971">
        <v>4.3</v>
      </c>
      <c r="H1971" s="2">
        <v>25999</v>
      </c>
      <c r="I1971" s="2">
        <v>29999</v>
      </c>
      <c r="J1971" t="s">
        <v>1951</v>
      </c>
      <c r="K1971">
        <v>4000</v>
      </c>
      <c r="L1971">
        <v>13.333777792593001</v>
      </c>
      <c r="M1971">
        <f t="shared" ca="1" si="30"/>
        <v>235</v>
      </c>
      <c r="N1971" s="2">
        <f ca="1" xml:space="preserve"> Table7[[#This Row],[Selling Price]] * Table7[[#This Row],[Units sold (Anually)]]</f>
        <v>6109765</v>
      </c>
      <c r="O1971" s="2">
        <f ca="1" xml:space="preserve"> (-Table7[[#This Row],[Original Price]] - Table7[[#This Row],[Selling Price]])  * Table7[[#This Row],[Units sold (Anually)]]</f>
        <v>-13159530</v>
      </c>
      <c r="P1971" s="2">
        <f ca="1" xml:space="preserve"> (Table7[[#This Row],[Original Price]] - Table7[[#This Row],[Selling Price]]) * Table7[[#This Row],[Units sold (Anually)]]</f>
        <v>940000</v>
      </c>
      <c r="Q1971" s="2">
        <f ca="1" xml:space="preserve"> Table7[[#This Row],[Sales]] - Table7[[#This Row],[Discount]]</f>
        <v>6105765</v>
      </c>
    </row>
    <row r="1972" spans="1:17">
      <c r="A1972" t="s">
        <v>18</v>
      </c>
      <c r="B1972" t="s">
        <v>2061</v>
      </c>
      <c r="C1972" t="s">
        <v>2169</v>
      </c>
      <c r="D1972" t="s">
        <v>50</v>
      </c>
      <c r="E1972" s="6" t="s">
        <v>70</v>
      </c>
      <c r="F1972" t="s">
        <v>16</v>
      </c>
      <c r="G1972">
        <v>4.2</v>
      </c>
      <c r="H1972" s="2">
        <v>10440</v>
      </c>
      <c r="I1972" s="2">
        <v>10440</v>
      </c>
      <c r="J1972" t="s">
        <v>2062</v>
      </c>
      <c r="K1972">
        <v>0</v>
      </c>
      <c r="L1972">
        <v>0</v>
      </c>
      <c r="M1972">
        <f t="shared" ca="1" si="30"/>
        <v>106</v>
      </c>
      <c r="N1972" s="2">
        <f ca="1" xml:space="preserve"> Table7[[#This Row],[Selling Price]] * Table7[[#This Row],[Units sold (Anually)]]</f>
        <v>1106640</v>
      </c>
      <c r="O1972" s="2">
        <f ca="1" xml:space="preserve"> (-Table7[[#This Row],[Original Price]] - Table7[[#This Row],[Selling Price]])  * Table7[[#This Row],[Units sold (Anually)]]</f>
        <v>-2213280</v>
      </c>
      <c r="P1972" s="2">
        <f ca="1" xml:space="preserve"> (Table7[[#This Row],[Original Price]] - Table7[[#This Row],[Selling Price]]) * Table7[[#This Row],[Units sold (Anually)]]</f>
        <v>0</v>
      </c>
      <c r="Q1972" s="2">
        <f ca="1" xml:space="preserve"> Table7[[#This Row],[Sales]] - Table7[[#This Row],[Discount]]</f>
        <v>1106640</v>
      </c>
    </row>
    <row r="1973" spans="1:17">
      <c r="A1973" t="s">
        <v>23</v>
      </c>
      <c r="B1973" t="s">
        <v>535</v>
      </c>
      <c r="C1973" t="s">
        <v>346</v>
      </c>
      <c r="D1973" t="s">
        <v>45</v>
      </c>
      <c r="E1973" s="6" t="s">
        <v>15</v>
      </c>
      <c r="F1973" t="s">
        <v>16</v>
      </c>
      <c r="G1973">
        <v>4.5</v>
      </c>
      <c r="H1973" s="2">
        <v>19999</v>
      </c>
      <c r="I1973" s="2">
        <v>19999</v>
      </c>
      <c r="J1973" t="s">
        <v>536</v>
      </c>
      <c r="K1973">
        <v>0</v>
      </c>
      <c r="L1973">
        <v>0</v>
      </c>
      <c r="M1973">
        <f t="shared" ca="1" si="30"/>
        <v>213</v>
      </c>
      <c r="N1973" s="2">
        <f ca="1" xml:space="preserve"> Table7[[#This Row],[Selling Price]] * Table7[[#This Row],[Units sold (Anually)]]</f>
        <v>4259787</v>
      </c>
      <c r="O1973" s="2">
        <f ca="1" xml:space="preserve"> (-Table7[[#This Row],[Original Price]] - Table7[[#This Row],[Selling Price]])  * Table7[[#This Row],[Units sold (Anually)]]</f>
        <v>-8519574</v>
      </c>
      <c r="P1973" s="2">
        <f ca="1" xml:space="preserve"> (Table7[[#This Row],[Original Price]] - Table7[[#This Row],[Selling Price]]) * Table7[[#This Row],[Units sold (Anually)]]</f>
        <v>0</v>
      </c>
      <c r="Q1973" s="2">
        <f ca="1" xml:space="preserve"> Table7[[#This Row],[Sales]] - Table7[[#This Row],[Discount]]</f>
        <v>4259787</v>
      </c>
    </row>
    <row r="1974" spans="1:17">
      <c r="A1974" t="s">
        <v>11</v>
      </c>
      <c r="B1974" t="s">
        <v>379</v>
      </c>
      <c r="C1974" t="s">
        <v>89</v>
      </c>
      <c r="D1974" t="s">
        <v>45</v>
      </c>
      <c r="E1974" s="6" t="s">
        <v>15</v>
      </c>
      <c r="F1974" t="s">
        <v>16</v>
      </c>
      <c r="G1974">
        <v>4.2</v>
      </c>
      <c r="H1974" s="2">
        <v>17499</v>
      </c>
      <c r="I1974" s="2">
        <v>18999</v>
      </c>
      <c r="J1974" t="s">
        <v>380</v>
      </c>
      <c r="K1974">
        <v>1500</v>
      </c>
      <c r="L1974">
        <v>7.8951523764408602</v>
      </c>
      <c r="M1974">
        <f t="shared" ca="1" si="30"/>
        <v>436</v>
      </c>
      <c r="N1974" s="2">
        <f ca="1" xml:space="preserve"> Table7[[#This Row],[Selling Price]] * Table7[[#This Row],[Units sold (Anually)]]</f>
        <v>7629564</v>
      </c>
      <c r="O1974" s="2">
        <f ca="1" xml:space="preserve"> (-Table7[[#This Row],[Original Price]] - Table7[[#This Row],[Selling Price]])  * Table7[[#This Row],[Units sold (Anually)]]</f>
        <v>-15913128</v>
      </c>
      <c r="P1974" s="2">
        <f ca="1" xml:space="preserve"> (Table7[[#This Row],[Original Price]] - Table7[[#This Row],[Selling Price]]) * Table7[[#This Row],[Units sold (Anually)]]</f>
        <v>654000</v>
      </c>
      <c r="Q1974" s="2">
        <f ca="1" xml:space="preserve"> Table7[[#This Row],[Sales]] - Table7[[#This Row],[Discount]]</f>
        <v>7628064</v>
      </c>
    </row>
    <row r="1975" spans="1:17">
      <c r="A1975" t="s">
        <v>11</v>
      </c>
      <c r="B1975" t="s">
        <v>483</v>
      </c>
      <c r="C1975" t="s">
        <v>233</v>
      </c>
      <c r="D1975" t="s">
        <v>14</v>
      </c>
      <c r="E1975" s="6" t="s">
        <v>15</v>
      </c>
      <c r="F1975" t="s">
        <v>16</v>
      </c>
      <c r="G1975">
        <v>4.5999999999999996</v>
      </c>
      <c r="H1975" s="2">
        <v>59900</v>
      </c>
      <c r="I1975" s="2">
        <v>59900</v>
      </c>
      <c r="J1975" t="s">
        <v>484</v>
      </c>
      <c r="K1975">
        <v>0</v>
      </c>
      <c r="L1975">
        <v>0</v>
      </c>
      <c r="M1975">
        <f t="shared" ca="1" si="30"/>
        <v>326</v>
      </c>
      <c r="N1975" s="2">
        <f ca="1" xml:space="preserve"> Table7[[#This Row],[Selling Price]] * Table7[[#This Row],[Units sold (Anually)]]</f>
        <v>19527400</v>
      </c>
      <c r="O1975" s="2">
        <f ca="1" xml:space="preserve"> (-Table7[[#This Row],[Original Price]] - Table7[[#This Row],[Selling Price]])  * Table7[[#This Row],[Units sold (Anually)]]</f>
        <v>-39054800</v>
      </c>
      <c r="P1975" s="2">
        <f ca="1" xml:space="preserve"> (Table7[[#This Row],[Original Price]] - Table7[[#This Row],[Selling Price]]) * Table7[[#This Row],[Units sold (Anually)]]</f>
        <v>0</v>
      </c>
      <c r="Q1975" s="2">
        <f ca="1" xml:space="preserve"> Table7[[#This Row],[Sales]] - Table7[[#This Row],[Discount]]</f>
        <v>19527400</v>
      </c>
    </row>
    <row r="1976" spans="1:17">
      <c r="A1976" t="s">
        <v>33</v>
      </c>
      <c r="B1976" t="s">
        <v>411</v>
      </c>
      <c r="C1976" t="s">
        <v>1312</v>
      </c>
      <c r="D1976" t="s">
        <v>36</v>
      </c>
      <c r="E1976" s="6" t="s">
        <v>714</v>
      </c>
      <c r="F1976" t="s">
        <v>16</v>
      </c>
      <c r="G1976">
        <v>4.7</v>
      </c>
      <c r="H1976" s="2">
        <v>169900</v>
      </c>
      <c r="I1976" s="2">
        <v>169900</v>
      </c>
      <c r="J1976" t="s">
        <v>412</v>
      </c>
      <c r="K1976">
        <v>0</v>
      </c>
      <c r="L1976">
        <v>0</v>
      </c>
      <c r="M1976">
        <f t="shared" ca="1" si="30"/>
        <v>497</v>
      </c>
      <c r="N1976" s="2">
        <f ca="1" xml:space="preserve"> Table7[[#This Row],[Selling Price]] * Table7[[#This Row],[Units sold (Anually)]]</f>
        <v>84440300</v>
      </c>
      <c r="O1976" s="2">
        <f ca="1" xml:space="preserve"> (-Table7[[#This Row],[Original Price]] - Table7[[#This Row],[Selling Price]])  * Table7[[#This Row],[Units sold (Anually)]]</f>
        <v>-168880600</v>
      </c>
      <c r="P1976" s="2">
        <f ca="1" xml:space="preserve"> (Table7[[#This Row],[Original Price]] - Table7[[#This Row],[Selling Price]]) * Table7[[#This Row],[Units sold (Anually)]]</f>
        <v>0</v>
      </c>
      <c r="Q1976" s="2">
        <f ca="1" xml:space="preserve"> Table7[[#This Row],[Sales]] - Table7[[#This Row],[Discount]]</f>
        <v>84440300</v>
      </c>
    </row>
    <row r="1977" spans="1:17">
      <c r="A1977" t="s">
        <v>11</v>
      </c>
      <c r="B1977" t="s">
        <v>2170</v>
      </c>
      <c r="C1977" t="s">
        <v>2171</v>
      </c>
      <c r="D1977" t="s">
        <v>81</v>
      </c>
      <c r="E1977" s="6" t="s">
        <v>14</v>
      </c>
      <c r="F1977" t="s">
        <v>16</v>
      </c>
      <c r="G1977">
        <v>3</v>
      </c>
      <c r="H1977" s="2">
        <v>8999</v>
      </c>
      <c r="I1977" s="2">
        <v>8999</v>
      </c>
      <c r="J1977" t="s">
        <v>2172</v>
      </c>
      <c r="K1977">
        <v>0</v>
      </c>
      <c r="L1977">
        <v>0</v>
      </c>
      <c r="M1977">
        <f t="shared" ca="1" si="30"/>
        <v>209</v>
      </c>
      <c r="N1977" s="2">
        <f ca="1" xml:space="preserve"> Table7[[#This Row],[Selling Price]] * Table7[[#This Row],[Units sold (Anually)]]</f>
        <v>1880791</v>
      </c>
      <c r="O1977" s="2">
        <f ca="1" xml:space="preserve"> (-Table7[[#This Row],[Original Price]] - Table7[[#This Row],[Selling Price]])  * Table7[[#This Row],[Units sold (Anually)]]</f>
        <v>-3761582</v>
      </c>
      <c r="P1977" s="2">
        <f ca="1" xml:space="preserve"> (Table7[[#This Row],[Original Price]] - Table7[[#This Row],[Selling Price]]) * Table7[[#This Row],[Units sold (Anually)]]</f>
        <v>0</v>
      </c>
      <c r="Q1977" s="2">
        <f ca="1" xml:space="preserve"> Table7[[#This Row],[Sales]] - Table7[[#This Row],[Discount]]</f>
        <v>1880791</v>
      </c>
    </row>
    <row r="1978" spans="1:17">
      <c r="A1978" t="s">
        <v>56</v>
      </c>
      <c r="B1978" t="s">
        <v>57</v>
      </c>
      <c r="C1978" t="s">
        <v>1822</v>
      </c>
      <c r="D1978" t="s">
        <v>45</v>
      </c>
      <c r="E1978" s="6" t="s">
        <v>31</v>
      </c>
      <c r="F1978" t="s">
        <v>16</v>
      </c>
      <c r="G1978">
        <v>4.2</v>
      </c>
      <c r="H1978" s="2">
        <v>18187</v>
      </c>
      <c r="I1978" s="2">
        <v>18990</v>
      </c>
      <c r="J1978" t="s">
        <v>59</v>
      </c>
      <c r="K1978">
        <v>803</v>
      </c>
      <c r="L1978">
        <v>4.2285413375460701</v>
      </c>
      <c r="M1978">
        <f t="shared" ca="1" si="30"/>
        <v>117</v>
      </c>
      <c r="N1978" s="2">
        <f ca="1" xml:space="preserve"> Table7[[#This Row],[Selling Price]] * Table7[[#This Row],[Units sold (Anually)]]</f>
        <v>2127879</v>
      </c>
      <c r="O1978" s="2">
        <f ca="1" xml:space="preserve"> (-Table7[[#This Row],[Original Price]] - Table7[[#This Row],[Selling Price]])  * Table7[[#This Row],[Units sold (Anually)]]</f>
        <v>-4349709</v>
      </c>
      <c r="P1978" s="2">
        <f ca="1" xml:space="preserve"> (Table7[[#This Row],[Original Price]] - Table7[[#This Row],[Selling Price]]) * Table7[[#This Row],[Units sold (Anually)]]</f>
        <v>93951</v>
      </c>
      <c r="Q1978" s="2">
        <f ca="1" xml:space="preserve"> Table7[[#This Row],[Sales]] - Table7[[#This Row],[Discount]]</f>
        <v>2127076</v>
      </c>
    </row>
    <row r="1979" spans="1:17">
      <c r="A1979" t="s">
        <v>23</v>
      </c>
      <c r="B1979" t="s">
        <v>370</v>
      </c>
      <c r="C1979" t="s">
        <v>239</v>
      </c>
      <c r="D1979" t="s">
        <v>45</v>
      </c>
      <c r="E1979" s="6" t="s">
        <v>15</v>
      </c>
      <c r="F1979" t="s">
        <v>16</v>
      </c>
      <c r="G1979" t="s">
        <v>2506</v>
      </c>
      <c r="H1979" s="2">
        <v>15999</v>
      </c>
      <c r="I1979" s="2">
        <v>17999</v>
      </c>
      <c r="J1979" t="s">
        <v>372</v>
      </c>
      <c r="K1979">
        <v>2000</v>
      </c>
      <c r="L1979">
        <v>11.1117284293571</v>
      </c>
      <c r="M1979">
        <f t="shared" ca="1" si="30"/>
        <v>117</v>
      </c>
      <c r="N1979" s="2">
        <f ca="1" xml:space="preserve"> Table7[[#This Row],[Selling Price]] * Table7[[#This Row],[Units sold (Anually)]]</f>
        <v>1871883</v>
      </c>
      <c r="O1979" s="2">
        <f ca="1" xml:space="preserve"> (-Table7[[#This Row],[Original Price]] - Table7[[#This Row],[Selling Price]])  * Table7[[#This Row],[Units sold (Anually)]]</f>
        <v>-3977766</v>
      </c>
      <c r="P1979" s="2">
        <f ca="1" xml:space="preserve"> (Table7[[#This Row],[Original Price]] - Table7[[#This Row],[Selling Price]]) * Table7[[#This Row],[Units sold (Anually)]]</f>
        <v>234000</v>
      </c>
      <c r="Q1979" s="2">
        <f ca="1" xml:space="preserve"> Table7[[#This Row],[Sales]] - Table7[[#This Row],[Discount]]</f>
        <v>1869883</v>
      </c>
    </row>
    <row r="1980" spans="1:17">
      <c r="A1980" t="s">
        <v>67</v>
      </c>
      <c r="B1980" t="s">
        <v>422</v>
      </c>
      <c r="C1980" t="s">
        <v>423</v>
      </c>
      <c r="D1980" t="s">
        <v>45</v>
      </c>
      <c r="E1980" s="6" t="s">
        <v>15</v>
      </c>
      <c r="F1980" t="s">
        <v>16</v>
      </c>
      <c r="G1980">
        <v>4.2</v>
      </c>
      <c r="H1980" s="2">
        <v>20999</v>
      </c>
      <c r="I1980" s="2">
        <v>20999</v>
      </c>
      <c r="J1980" t="s">
        <v>424</v>
      </c>
      <c r="K1980">
        <v>0</v>
      </c>
      <c r="L1980">
        <v>0</v>
      </c>
      <c r="M1980">
        <f t="shared" ca="1" si="30"/>
        <v>110</v>
      </c>
      <c r="N1980" s="2">
        <f ca="1" xml:space="preserve"> Table7[[#This Row],[Selling Price]] * Table7[[#This Row],[Units sold (Anually)]]</f>
        <v>2309890</v>
      </c>
      <c r="O1980" s="2">
        <f ca="1" xml:space="preserve"> (-Table7[[#This Row],[Original Price]] - Table7[[#This Row],[Selling Price]])  * Table7[[#This Row],[Units sold (Anually)]]</f>
        <v>-4619780</v>
      </c>
      <c r="P1980" s="2">
        <f ca="1" xml:space="preserve"> (Table7[[#This Row],[Original Price]] - Table7[[#This Row],[Selling Price]]) * Table7[[#This Row],[Units sold (Anually)]]</f>
        <v>0</v>
      </c>
      <c r="Q1980" s="2">
        <f ca="1" xml:space="preserve"> Table7[[#This Row],[Sales]] - Table7[[#This Row],[Discount]]</f>
        <v>2309890</v>
      </c>
    </row>
    <row r="1981" spans="1:17">
      <c r="A1981" t="s">
        <v>11</v>
      </c>
      <c r="B1981" t="s">
        <v>1538</v>
      </c>
      <c r="C1981" t="s">
        <v>781</v>
      </c>
      <c r="D1981" t="s">
        <v>45</v>
      </c>
      <c r="E1981" s="6" t="s">
        <v>15</v>
      </c>
      <c r="F1981" t="s">
        <v>16</v>
      </c>
      <c r="G1981">
        <v>4.0999999999999996</v>
      </c>
      <c r="H1981" s="2">
        <v>20999</v>
      </c>
      <c r="I1981" s="2">
        <v>23999</v>
      </c>
      <c r="J1981" t="s">
        <v>1540</v>
      </c>
      <c r="K1981">
        <v>3000</v>
      </c>
      <c r="L1981">
        <v>12.5005208550356</v>
      </c>
      <c r="M1981">
        <f t="shared" ca="1" si="30"/>
        <v>137</v>
      </c>
      <c r="N1981" s="2">
        <f ca="1" xml:space="preserve"> Table7[[#This Row],[Selling Price]] * Table7[[#This Row],[Units sold (Anually)]]</f>
        <v>2876863</v>
      </c>
      <c r="O1981" s="2">
        <f ca="1" xml:space="preserve"> (-Table7[[#This Row],[Original Price]] - Table7[[#This Row],[Selling Price]])  * Table7[[#This Row],[Units sold (Anually)]]</f>
        <v>-6164726</v>
      </c>
      <c r="P1981" s="2">
        <f ca="1" xml:space="preserve"> (Table7[[#This Row],[Original Price]] - Table7[[#This Row],[Selling Price]]) * Table7[[#This Row],[Units sold (Anually)]]</f>
        <v>411000</v>
      </c>
      <c r="Q1981" s="2">
        <f ca="1" xml:space="preserve"> Table7[[#This Row],[Sales]] - Table7[[#This Row],[Discount]]</f>
        <v>2873863</v>
      </c>
    </row>
    <row r="1982" spans="1:17">
      <c r="A1982" t="s">
        <v>33</v>
      </c>
      <c r="B1982" t="s">
        <v>574</v>
      </c>
      <c r="C1982" t="s">
        <v>746</v>
      </c>
      <c r="D1982" t="s">
        <v>45</v>
      </c>
      <c r="E1982" s="6" t="s">
        <v>15</v>
      </c>
      <c r="F1982" t="s">
        <v>16</v>
      </c>
      <c r="G1982" t="s">
        <v>2506</v>
      </c>
      <c r="H1982" s="2">
        <v>129900</v>
      </c>
      <c r="I1982" s="2">
        <v>129900</v>
      </c>
      <c r="J1982" t="s">
        <v>575</v>
      </c>
      <c r="K1982">
        <v>0</v>
      </c>
      <c r="L1982">
        <v>0</v>
      </c>
      <c r="M1982">
        <f t="shared" ca="1" si="30"/>
        <v>256</v>
      </c>
      <c r="N1982" s="2">
        <f ca="1" xml:space="preserve"> Table7[[#This Row],[Selling Price]] * Table7[[#This Row],[Units sold (Anually)]]</f>
        <v>33254400</v>
      </c>
      <c r="O1982" s="2">
        <f ca="1" xml:space="preserve"> (-Table7[[#This Row],[Original Price]] - Table7[[#This Row],[Selling Price]])  * Table7[[#This Row],[Units sold (Anually)]]</f>
        <v>-66508800</v>
      </c>
      <c r="P1982" s="2">
        <f ca="1" xml:space="preserve"> (Table7[[#This Row],[Original Price]] - Table7[[#This Row],[Selling Price]]) * Table7[[#This Row],[Units sold (Anually)]]</f>
        <v>0</v>
      </c>
      <c r="Q1982" s="2">
        <f ca="1" xml:space="preserve"> Table7[[#This Row],[Sales]] - Table7[[#This Row],[Discount]]</f>
        <v>33254400</v>
      </c>
    </row>
    <row r="1983" spans="1:17">
      <c r="A1983" t="s">
        <v>56</v>
      </c>
      <c r="B1983" t="s">
        <v>670</v>
      </c>
      <c r="C1983" t="s">
        <v>35</v>
      </c>
      <c r="D1983" t="s">
        <v>30</v>
      </c>
      <c r="E1983" s="6" t="s">
        <v>31</v>
      </c>
      <c r="F1983" t="s">
        <v>16</v>
      </c>
      <c r="G1983">
        <v>4.4000000000000004</v>
      </c>
      <c r="H1983" s="2">
        <v>12349</v>
      </c>
      <c r="I1983" s="2">
        <v>12349</v>
      </c>
      <c r="J1983" t="s">
        <v>671</v>
      </c>
      <c r="K1983">
        <v>0</v>
      </c>
      <c r="L1983">
        <v>0</v>
      </c>
      <c r="M1983">
        <f t="shared" ca="1" si="30"/>
        <v>222</v>
      </c>
      <c r="N1983" s="2">
        <f ca="1" xml:space="preserve"> Table7[[#This Row],[Selling Price]] * Table7[[#This Row],[Units sold (Anually)]]</f>
        <v>2741478</v>
      </c>
      <c r="O1983" s="2">
        <f ca="1" xml:space="preserve"> (-Table7[[#This Row],[Original Price]] - Table7[[#This Row],[Selling Price]])  * Table7[[#This Row],[Units sold (Anually)]]</f>
        <v>-5482956</v>
      </c>
      <c r="P1983" s="2">
        <f ca="1" xml:space="preserve"> (Table7[[#This Row],[Original Price]] - Table7[[#This Row],[Selling Price]]) * Table7[[#This Row],[Units sold (Anually)]]</f>
        <v>0</v>
      </c>
      <c r="Q1983" s="2">
        <f ca="1" xml:space="preserve"> Table7[[#This Row],[Sales]] - Table7[[#This Row],[Discount]]</f>
        <v>2741478</v>
      </c>
    </row>
    <row r="1984" spans="1:17">
      <c r="A1984" t="s">
        <v>18</v>
      </c>
      <c r="B1984" t="s">
        <v>2173</v>
      </c>
      <c r="C1984" t="s">
        <v>35</v>
      </c>
      <c r="D1984" t="s">
        <v>41</v>
      </c>
      <c r="E1984" s="6" t="s">
        <v>20</v>
      </c>
      <c r="F1984" t="s">
        <v>16</v>
      </c>
      <c r="G1984">
        <v>4.2</v>
      </c>
      <c r="H1984" s="2">
        <v>2875</v>
      </c>
      <c r="I1984" s="2">
        <v>2999</v>
      </c>
      <c r="J1984" t="s">
        <v>2174</v>
      </c>
      <c r="K1984">
        <v>124</v>
      </c>
      <c r="L1984">
        <v>4.1347115705234998</v>
      </c>
      <c r="M1984">
        <f t="shared" ca="1" si="30"/>
        <v>143</v>
      </c>
      <c r="N1984" s="2">
        <f ca="1" xml:space="preserve"> Table7[[#This Row],[Selling Price]] * Table7[[#This Row],[Units sold (Anually)]]</f>
        <v>411125</v>
      </c>
      <c r="O1984" s="2">
        <f ca="1" xml:space="preserve"> (-Table7[[#This Row],[Original Price]] - Table7[[#This Row],[Selling Price]])  * Table7[[#This Row],[Units sold (Anually)]]</f>
        <v>-839982</v>
      </c>
      <c r="P1984" s="2">
        <f ca="1" xml:space="preserve"> (Table7[[#This Row],[Original Price]] - Table7[[#This Row],[Selling Price]]) * Table7[[#This Row],[Units sold (Anually)]]</f>
        <v>17732</v>
      </c>
      <c r="Q1984" s="2">
        <f ca="1" xml:space="preserve"> Table7[[#This Row],[Sales]] - Table7[[#This Row],[Discount]]</f>
        <v>411001</v>
      </c>
    </row>
    <row r="1985" spans="1:17">
      <c r="A1985" t="s">
        <v>33</v>
      </c>
      <c r="B1985" t="s">
        <v>291</v>
      </c>
      <c r="C1985" t="s">
        <v>173</v>
      </c>
      <c r="D1985" t="s">
        <v>36</v>
      </c>
      <c r="E1985" s="6" t="s">
        <v>46</v>
      </c>
      <c r="F1985" t="s">
        <v>16</v>
      </c>
      <c r="G1985">
        <v>4.7</v>
      </c>
      <c r="H1985" s="2">
        <v>150800</v>
      </c>
      <c r="I1985" s="2">
        <v>150800</v>
      </c>
      <c r="J1985" t="s">
        <v>292</v>
      </c>
      <c r="K1985">
        <v>0</v>
      </c>
      <c r="L1985">
        <v>0</v>
      </c>
      <c r="M1985">
        <f t="shared" ca="1" si="30"/>
        <v>409</v>
      </c>
      <c r="N1985" s="2">
        <f ca="1" xml:space="preserve"> Table7[[#This Row],[Selling Price]] * Table7[[#This Row],[Units sold (Anually)]]</f>
        <v>61677200</v>
      </c>
      <c r="O1985" s="2">
        <f ca="1" xml:space="preserve"> (-Table7[[#This Row],[Original Price]] - Table7[[#This Row],[Selling Price]])  * Table7[[#This Row],[Units sold (Anually)]]</f>
        <v>-123354400</v>
      </c>
      <c r="P1985" s="2">
        <f ca="1" xml:space="preserve"> (Table7[[#This Row],[Original Price]] - Table7[[#This Row],[Selling Price]]) * Table7[[#This Row],[Units sold (Anually)]]</f>
        <v>0</v>
      </c>
      <c r="Q1985" s="2">
        <f ca="1" xml:space="preserve"> Table7[[#This Row],[Sales]] - Table7[[#This Row],[Discount]]</f>
        <v>61677200</v>
      </c>
    </row>
    <row r="1986" spans="1:17">
      <c r="A1986" t="s">
        <v>11</v>
      </c>
      <c r="B1986" t="s">
        <v>608</v>
      </c>
      <c r="C1986" t="s">
        <v>97</v>
      </c>
      <c r="D1986" t="s">
        <v>50</v>
      </c>
      <c r="E1986" s="6" t="s">
        <v>70</v>
      </c>
      <c r="F1986" t="s">
        <v>16</v>
      </c>
      <c r="G1986">
        <v>4</v>
      </c>
      <c r="H1986" s="2">
        <v>11499</v>
      </c>
      <c r="I1986" s="2">
        <v>13499</v>
      </c>
      <c r="J1986" t="s">
        <v>609</v>
      </c>
      <c r="K1986">
        <v>2000</v>
      </c>
      <c r="L1986">
        <v>14.815912289799201</v>
      </c>
      <c r="M1986">
        <f t="shared" ref="M1986:M2049" ca="1" si="31">RANDBETWEEN(100,500)</f>
        <v>132</v>
      </c>
      <c r="N1986" s="2">
        <f ca="1" xml:space="preserve"> Table7[[#This Row],[Selling Price]] * Table7[[#This Row],[Units sold (Anually)]]</f>
        <v>1517868</v>
      </c>
      <c r="O1986" s="2">
        <f ca="1" xml:space="preserve"> (-Table7[[#This Row],[Original Price]] - Table7[[#This Row],[Selling Price]])  * Table7[[#This Row],[Units sold (Anually)]]</f>
        <v>-3299736</v>
      </c>
      <c r="P1986" s="2">
        <f ca="1" xml:space="preserve"> (Table7[[#This Row],[Original Price]] - Table7[[#This Row],[Selling Price]]) * Table7[[#This Row],[Units sold (Anually)]]</f>
        <v>264000</v>
      </c>
      <c r="Q1986" s="2">
        <f ca="1" xml:space="preserve"> Table7[[#This Row],[Sales]] - Table7[[#This Row],[Discount]]</f>
        <v>1515868</v>
      </c>
    </row>
    <row r="1987" spans="1:17">
      <c r="A1987" t="s">
        <v>27</v>
      </c>
      <c r="B1987" t="s">
        <v>1208</v>
      </c>
      <c r="C1987" t="s">
        <v>1122</v>
      </c>
      <c r="D1987" t="s">
        <v>30</v>
      </c>
      <c r="E1987" s="6" t="s">
        <v>31</v>
      </c>
      <c r="F1987" t="s">
        <v>16</v>
      </c>
      <c r="G1987">
        <v>4.4000000000000004</v>
      </c>
      <c r="H1987" s="2">
        <v>9999</v>
      </c>
      <c r="I1987" s="2">
        <v>11999</v>
      </c>
      <c r="J1987" t="s">
        <v>1210</v>
      </c>
      <c r="K1987">
        <v>2000</v>
      </c>
      <c r="L1987">
        <v>16.6680556713059</v>
      </c>
      <c r="M1987">
        <f t="shared" ca="1" si="31"/>
        <v>151</v>
      </c>
      <c r="N1987" s="2">
        <f ca="1" xml:space="preserve"> Table7[[#This Row],[Selling Price]] * Table7[[#This Row],[Units sold (Anually)]]</f>
        <v>1509849</v>
      </c>
      <c r="O1987" s="2">
        <f ca="1" xml:space="preserve"> (-Table7[[#This Row],[Original Price]] - Table7[[#This Row],[Selling Price]])  * Table7[[#This Row],[Units sold (Anually)]]</f>
        <v>-3321698</v>
      </c>
      <c r="P1987" s="2">
        <f ca="1" xml:space="preserve"> (Table7[[#This Row],[Original Price]] - Table7[[#This Row],[Selling Price]]) * Table7[[#This Row],[Units sold (Anually)]]</f>
        <v>302000</v>
      </c>
      <c r="Q1987" s="2">
        <f ca="1" xml:space="preserve"> Table7[[#This Row],[Sales]] - Table7[[#This Row],[Discount]]</f>
        <v>1507849</v>
      </c>
    </row>
    <row r="1988" spans="1:17">
      <c r="A1988" t="s">
        <v>18</v>
      </c>
      <c r="B1988" t="s">
        <v>1376</v>
      </c>
      <c r="C1988" t="s">
        <v>2175</v>
      </c>
      <c r="D1988" t="s">
        <v>760</v>
      </c>
      <c r="E1988" s="6" t="s">
        <v>791</v>
      </c>
      <c r="F1988" t="s">
        <v>16</v>
      </c>
      <c r="G1988">
        <v>3.7</v>
      </c>
      <c r="H1988" s="2">
        <v>3499</v>
      </c>
      <c r="I1988" s="2">
        <v>3499</v>
      </c>
      <c r="J1988" t="s">
        <v>1377</v>
      </c>
      <c r="K1988">
        <v>0</v>
      </c>
      <c r="L1988">
        <v>0</v>
      </c>
      <c r="M1988">
        <f t="shared" ca="1" si="31"/>
        <v>401</v>
      </c>
      <c r="N1988" s="2">
        <f ca="1" xml:space="preserve"> Table7[[#This Row],[Selling Price]] * Table7[[#This Row],[Units sold (Anually)]]</f>
        <v>1403099</v>
      </c>
      <c r="O1988" s="2">
        <f ca="1" xml:space="preserve"> (-Table7[[#This Row],[Original Price]] - Table7[[#This Row],[Selling Price]])  * Table7[[#This Row],[Units sold (Anually)]]</f>
        <v>-2806198</v>
      </c>
      <c r="P1988" s="2">
        <f ca="1" xml:space="preserve"> (Table7[[#This Row],[Original Price]] - Table7[[#This Row],[Selling Price]]) * Table7[[#This Row],[Units sold (Anually)]]</f>
        <v>0</v>
      </c>
      <c r="Q1988" s="2">
        <f ca="1" xml:space="preserve"> Table7[[#This Row],[Sales]] - Table7[[#This Row],[Discount]]</f>
        <v>1403099</v>
      </c>
    </row>
    <row r="1989" spans="1:17">
      <c r="A1989" t="s">
        <v>67</v>
      </c>
      <c r="B1989" t="s">
        <v>68</v>
      </c>
      <c r="C1989" t="s">
        <v>2176</v>
      </c>
      <c r="D1989" t="s">
        <v>50</v>
      </c>
      <c r="E1989" s="6" t="s">
        <v>70</v>
      </c>
      <c r="F1989" t="s">
        <v>16</v>
      </c>
      <c r="G1989">
        <v>4.3</v>
      </c>
      <c r="H1989" s="2">
        <v>10490</v>
      </c>
      <c r="I1989" s="2">
        <v>12990</v>
      </c>
      <c r="J1989" t="s">
        <v>71</v>
      </c>
      <c r="K1989">
        <v>2500</v>
      </c>
      <c r="L1989">
        <v>19.245573518090801</v>
      </c>
      <c r="M1989">
        <f t="shared" ca="1" si="31"/>
        <v>207</v>
      </c>
      <c r="N1989" s="2">
        <f ca="1" xml:space="preserve"> Table7[[#This Row],[Selling Price]] * Table7[[#This Row],[Units sold (Anually)]]</f>
        <v>2171430</v>
      </c>
      <c r="O1989" s="2">
        <f ca="1" xml:space="preserve"> (-Table7[[#This Row],[Original Price]] - Table7[[#This Row],[Selling Price]])  * Table7[[#This Row],[Units sold (Anually)]]</f>
        <v>-4860360</v>
      </c>
      <c r="P1989" s="2">
        <f ca="1" xml:space="preserve"> (Table7[[#This Row],[Original Price]] - Table7[[#This Row],[Selling Price]]) * Table7[[#This Row],[Units sold (Anually)]]</f>
        <v>517500</v>
      </c>
      <c r="Q1989" s="2">
        <f ca="1" xml:space="preserve"> Table7[[#This Row],[Sales]] - Table7[[#This Row],[Discount]]</f>
        <v>2168930</v>
      </c>
    </row>
    <row r="1990" spans="1:17">
      <c r="A1990" t="s">
        <v>56</v>
      </c>
      <c r="B1990" t="s">
        <v>368</v>
      </c>
      <c r="C1990" t="s">
        <v>1821</v>
      </c>
      <c r="D1990" t="s">
        <v>45</v>
      </c>
      <c r="E1990" s="6" t="s">
        <v>15</v>
      </c>
      <c r="F1990" t="s">
        <v>16</v>
      </c>
      <c r="G1990">
        <v>4.3</v>
      </c>
      <c r="H1990" s="2">
        <v>24999</v>
      </c>
      <c r="I1990" s="2">
        <v>29999</v>
      </c>
      <c r="J1990" t="s">
        <v>369</v>
      </c>
      <c r="K1990">
        <v>5000</v>
      </c>
      <c r="L1990">
        <v>16.6672222407413</v>
      </c>
      <c r="M1990">
        <f t="shared" ca="1" si="31"/>
        <v>246</v>
      </c>
      <c r="N1990" s="2">
        <f ca="1" xml:space="preserve"> Table7[[#This Row],[Selling Price]] * Table7[[#This Row],[Units sold (Anually)]]</f>
        <v>6149754</v>
      </c>
      <c r="O1990" s="2">
        <f ca="1" xml:space="preserve"> (-Table7[[#This Row],[Original Price]] - Table7[[#This Row],[Selling Price]])  * Table7[[#This Row],[Units sold (Anually)]]</f>
        <v>-13529508</v>
      </c>
      <c r="P1990" s="2">
        <f ca="1" xml:space="preserve"> (Table7[[#This Row],[Original Price]] - Table7[[#This Row],[Selling Price]]) * Table7[[#This Row],[Units sold (Anually)]]</f>
        <v>1230000</v>
      </c>
      <c r="Q1990" s="2">
        <f ca="1" xml:space="preserve"> Table7[[#This Row],[Sales]] - Table7[[#This Row],[Discount]]</f>
        <v>6144754</v>
      </c>
    </row>
    <row r="1991" spans="1:17">
      <c r="A1991" t="s">
        <v>23</v>
      </c>
      <c r="B1991">
        <v>3</v>
      </c>
      <c r="C1991" t="s">
        <v>1450</v>
      </c>
      <c r="D1991" t="s">
        <v>50</v>
      </c>
      <c r="E1991" s="6" t="s">
        <v>70</v>
      </c>
      <c r="F1991" t="s">
        <v>16</v>
      </c>
      <c r="G1991">
        <v>4.5</v>
      </c>
      <c r="H1991" s="2">
        <v>8499</v>
      </c>
      <c r="I1991" s="2">
        <v>10999</v>
      </c>
      <c r="J1991" t="s">
        <v>1224</v>
      </c>
      <c r="K1991">
        <v>2500</v>
      </c>
      <c r="L1991">
        <v>22.729339030820899</v>
      </c>
      <c r="M1991">
        <f t="shared" ca="1" si="31"/>
        <v>284</v>
      </c>
      <c r="N1991" s="2">
        <f ca="1" xml:space="preserve"> Table7[[#This Row],[Selling Price]] * Table7[[#This Row],[Units sold (Anually)]]</f>
        <v>2413716</v>
      </c>
      <c r="O1991" s="2">
        <f ca="1" xml:space="preserve"> (-Table7[[#This Row],[Original Price]] - Table7[[#This Row],[Selling Price]])  * Table7[[#This Row],[Units sold (Anually)]]</f>
        <v>-5537432</v>
      </c>
      <c r="P1991" s="2">
        <f ca="1" xml:space="preserve"> (Table7[[#This Row],[Original Price]] - Table7[[#This Row],[Selling Price]]) * Table7[[#This Row],[Units sold (Anually)]]</f>
        <v>710000</v>
      </c>
      <c r="Q1991" s="2">
        <f ca="1" xml:space="preserve"> Table7[[#This Row],[Sales]] - Table7[[#This Row],[Discount]]</f>
        <v>2411216</v>
      </c>
    </row>
    <row r="1992" spans="1:17">
      <c r="A1992" t="s">
        <v>196</v>
      </c>
      <c r="B1992" t="s">
        <v>2177</v>
      </c>
      <c r="C1992" t="s">
        <v>1866</v>
      </c>
      <c r="D1992" t="s">
        <v>20</v>
      </c>
      <c r="E1992" s="6" t="s">
        <v>21</v>
      </c>
      <c r="F1992" t="s">
        <v>16</v>
      </c>
      <c r="G1992">
        <v>4.5</v>
      </c>
      <c r="H1992" s="2">
        <v>31971</v>
      </c>
      <c r="I1992" s="2">
        <v>31971</v>
      </c>
      <c r="J1992" t="s">
        <v>2178</v>
      </c>
      <c r="K1992">
        <v>0</v>
      </c>
      <c r="L1992">
        <v>0</v>
      </c>
      <c r="M1992">
        <f t="shared" ca="1" si="31"/>
        <v>167</v>
      </c>
      <c r="N1992" s="2">
        <f ca="1" xml:space="preserve"> Table7[[#This Row],[Selling Price]] * Table7[[#This Row],[Units sold (Anually)]]</f>
        <v>5339157</v>
      </c>
      <c r="O1992" s="2">
        <f ca="1" xml:space="preserve"> (-Table7[[#This Row],[Original Price]] - Table7[[#This Row],[Selling Price]])  * Table7[[#This Row],[Units sold (Anually)]]</f>
        <v>-10678314</v>
      </c>
      <c r="P1992" s="2">
        <f ca="1" xml:space="preserve"> (Table7[[#This Row],[Original Price]] - Table7[[#This Row],[Selling Price]]) * Table7[[#This Row],[Units sold (Anually)]]</f>
        <v>0</v>
      </c>
      <c r="Q1992" s="2">
        <f ca="1" xml:space="preserve"> Table7[[#This Row],[Sales]] - Table7[[#This Row],[Discount]]</f>
        <v>5339157</v>
      </c>
    </row>
    <row r="1993" spans="1:17">
      <c r="A1993" t="s">
        <v>67</v>
      </c>
      <c r="B1993" t="s">
        <v>458</v>
      </c>
      <c r="C1993" t="s">
        <v>2179</v>
      </c>
      <c r="D1993" t="s">
        <v>30</v>
      </c>
      <c r="E1993" s="6" t="s">
        <v>31</v>
      </c>
      <c r="F1993" t="s">
        <v>16</v>
      </c>
      <c r="G1993">
        <v>4.4000000000000004</v>
      </c>
      <c r="H1993" s="2">
        <v>10490</v>
      </c>
      <c r="I1993" s="2">
        <v>11990</v>
      </c>
      <c r="J1993" t="s">
        <v>459</v>
      </c>
      <c r="K1993">
        <v>1500</v>
      </c>
      <c r="L1993">
        <v>12.510425354462001</v>
      </c>
      <c r="M1993">
        <f t="shared" ca="1" si="31"/>
        <v>404</v>
      </c>
      <c r="N1993" s="2">
        <f ca="1" xml:space="preserve"> Table7[[#This Row],[Selling Price]] * Table7[[#This Row],[Units sold (Anually)]]</f>
        <v>4237960</v>
      </c>
      <c r="O1993" s="2">
        <f ca="1" xml:space="preserve"> (-Table7[[#This Row],[Original Price]] - Table7[[#This Row],[Selling Price]])  * Table7[[#This Row],[Units sold (Anually)]]</f>
        <v>-9081920</v>
      </c>
      <c r="P1993" s="2">
        <f ca="1" xml:space="preserve"> (Table7[[#This Row],[Original Price]] - Table7[[#This Row],[Selling Price]]) * Table7[[#This Row],[Units sold (Anually)]]</f>
        <v>606000</v>
      </c>
      <c r="Q1993" s="2">
        <f ca="1" xml:space="preserve"> Table7[[#This Row],[Sales]] - Table7[[#This Row],[Discount]]</f>
        <v>4236460</v>
      </c>
    </row>
    <row r="1994" spans="1:17">
      <c r="A1994" t="s">
        <v>18</v>
      </c>
      <c r="B1994" t="s">
        <v>963</v>
      </c>
      <c r="C1994" t="s">
        <v>93</v>
      </c>
      <c r="D1994" t="s">
        <v>20</v>
      </c>
      <c r="E1994" s="6" t="s">
        <v>70</v>
      </c>
      <c r="F1994" t="s">
        <v>16</v>
      </c>
      <c r="G1994">
        <v>4.4000000000000004</v>
      </c>
      <c r="H1994" s="2">
        <v>8999</v>
      </c>
      <c r="I1994" s="2">
        <v>10499</v>
      </c>
      <c r="J1994" t="s">
        <v>964</v>
      </c>
      <c r="K1994">
        <v>1500</v>
      </c>
      <c r="L1994">
        <v>14.2870749595199</v>
      </c>
      <c r="M1994">
        <f t="shared" ca="1" si="31"/>
        <v>119</v>
      </c>
      <c r="N1994" s="2">
        <f ca="1" xml:space="preserve"> Table7[[#This Row],[Selling Price]] * Table7[[#This Row],[Units sold (Anually)]]</f>
        <v>1070881</v>
      </c>
      <c r="O1994" s="2">
        <f ca="1" xml:space="preserve"> (-Table7[[#This Row],[Original Price]] - Table7[[#This Row],[Selling Price]])  * Table7[[#This Row],[Units sold (Anually)]]</f>
        <v>-2320262</v>
      </c>
      <c r="P1994" s="2">
        <f ca="1" xml:space="preserve"> (Table7[[#This Row],[Original Price]] - Table7[[#This Row],[Selling Price]]) * Table7[[#This Row],[Units sold (Anually)]]</f>
        <v>178500</v>
      </c>
      <c r="Q1994" s="2">
        <f ca="1" xml:space="preserve"> Table7[[#This Row],[Sales]] - Table7[[#This Row],[Discount]]</f>
        <v>1069381</v>
      </c>
    </row>
    <row r="1995" spans="1:17">
      <c r="A1995" t="s">
        <v>38</v>
      </c>
      <c r="B1995" t="s">
        <v>1980</v>
      </c>
      <c r="C1995" t="s">
        <v>93</v>
      </c>
      <c r="D1995" t="s">
        <v>20</v>
      </c>
      <c r="E1995" s="6" t="s">
        <v>21</v>
      </c>
      <c r="F1995" t="s">
        <v>16</v>
      </c>
      <c r="G1995">
        <v>3.8</v>
      </c>
      <c r="H1995" s="2">
        <v>4750</v>
      </c>
      <c r="I1995" s="2">
        <v>4750</v>
      </c>
      <c r="J1995" t="s">
        <v>1981</v>
      </c>
      <c r="K1995">
        <v>0</v>
      </c>
      <c r="L1995">
        <v>0</v>
      </c>
      <c r="M1995">
        <f t="shared" ca="1" si="31"/>
        <v>489</v>
      </c>
      <c r="N1995" s="2">
        <f ca="1" xml:space="preserve"> Table7[[#This Row],[Selling Price]] * Table7[[#This Row],[Units sold (Anually)]]</f>
        <v>2322750</v>
      </c>
      <c r="O1995" s="2">
        <f ca="1" xml:space="preserve"> (-Table7[[#This Row],[Original Price]] - Table7[[#This Row],[Selling Price]])  * Table7[[#This Row],[Units sold (Anually)]]</f>
        <v>-4645500</v>
      </c>
      <c r="P1995" s="2">
        <f ca="1" xml:space="preserve"> (Table7[[#This Row],[Original Price]] - Table7[[#This Row],[Selling Price]]) * Table7[[#This Row],[Units sold (Anually)]]</f>
        <v>0</v>
      </c>
      <c r="Q1995" s="2">
        <f ca="1" xml:space="preserve"> Table7[[#This Row],[Sales]] - Table7[[#This Row],[Discount]]</f>
        <v>2322750</v>
      </c>
    </row>
    <row r="1996" spans="1:17">
      <c r="A1996" t="s">
        <v>23</v>
      </c>
      <c r="B1996" t="s">
        <v>620</v>
      </c>
      <c r="C1996" t="s">
        <v>255</v>
      </c>
      <c r="D1996" t="s">
        <v>30</v>
      </c>
      <c r="E1996" s="6" t="s">
        <v>31</v>
      </c>
      <c r="F1996" t="s">
        <v>16</v>
      </c>
      <c r="G1996">
        <v>4.5</v>
      </c>
      <c r="H1996" s="2">
        <v>10999</v>
      </c>
      <c r="I1996" s="2">
        <v>10999</v>
      </c>
      <c r="J1996" t="s">
        <v>621</v>
      </c>
      <c r="K1996">
        <v>0</v>
      </c>
      <c r="L1996">
        <v>0</v>
      </c>
      <c r="M1996">
        <f t="shared" ca="1" si="31"/>
        <v>111</v>
      </c>
      <c r="N1996" s="2">
        <f ca="1" xml:space="preserve"> Table7[[#This Row],[Selling Price]] * Table7[[#This Row],[Units sold (Anually)]]</f>
        <v>1220889</v>
      </c>
      <c r="O1996" s="2">
        <f ca="1" xml:space="preserve"> (-Table7[[#This Row],[Original Price]] - Table7[[#This Row],[Selling Price]])  * Table7[[#This Row],[Units sold (Anually)]]</f>
        <v>-2441778</v>
      </c>
      <c r="P1996" s="2">
        <f ca="1" xml:space="preserve"> (Table7[[#This Row],[Original Price]] - Table7[[#This Row],[Selling Price]]) * Table7[[#This Row],[Units sold (Anually)]]</f>
        <v>0</v>
      </c>
      <c r="Q1996" s="2">
        <f ca="1" xml:space="preserve"> Table7[[#This Row],[Sales]] - Table7[[#This Row],[Discount]]</f>
        <v>1220889</v>
      </c>
    </row>
    <row r="1997" spans="1:17">
      <c r="A1997" t="s">
        <v>18</v>
      </c>
      <c r="B1997" t="s">
        <v>1726</v>
      </c>
      <c r="C1997" t="s">
        <v>35</v>
      </c>
      <c r="D1997" t="s">
        <v>667</v>
      </c>
      <c r="E1997" s="6" t="s">
        <v>30</v>
      </c>
      <c r="F1997" t="s">
        <v>16</v>
      </c>
      <c r="G1997">
        <v>4.2</v>
      </c>
      <c r="H1997" s="2">
        <v>1340</v>
      </c>
      <c r="I1997" s="2">
        <v>1340</v>
      </c>
      <c r="J1997" t="s">
        <v>1727</v>
      </c>
      <c r="K1997">
        <v>0</v>
      </c>
      <c r="L1997">
        <v>0</v>
      </c>
      <c r="M1997">
        <f t="shared" ca="1" si="31"/>
        <v>234</v>
      </c>
      <c r="N1997" s="2">
        <f ca="1" xml:space="preserve"> Table7[[#This Row],[Selling Price]] * Table7[[#This Row],[Units sold (Anually)]]</f>
        <v>313560</v>
      </c>
      <c r="O1997" s="2">
        <f ca="1" xml:space="preserve"> (-Table7[[#This Row],[Original Price]] - Table7[[#This Row],[Selling Price]])  * Table7[[#This Row],[Units sold (Anually)]]</f>
        <v>-627120</v>
      </c>
      <c r="P1997" s="2">
        <f ca="1" xml:space="preserve"> (Table7[[#This Row],[Original Price]] - Table7[[#This Row],[Selling Price]]) * Table7[[#This Row],[Units sold (Anually)]]</f>
        <v>0</v>
      </c>
      <c r="Q1997" s="2">
        <f ca="1" xml:space="preserve"> Table7[[#This Row],[Sales]] - Table7[[#This Row],[Discount]]</f>
        <v>313560</v>
      </c>
    </row>
    <row r="1998" spans="1:17">
      <c r="A1998" t="s">
        <v>87</v>
      </c>
      <c r="B1998" t="s">
        <v>516</v>
      </c>
      <c r="C1998" t="s">
        <v>164</v>
      </c>
      <c r="D1998" t="s">
        <v>50</v>
      </c>
      <c r="E1998" s="6" t="s">
        <v>21</v>
      </c>
      <c r="F1998" t="s">
        <v>16</v>
      </c>
      <c r="G1998">
        <v>4</v>
      </c>
      <c r="H1998" s="2">
        <v>13999</v>
      </c>
      <c r="I1998" s="2">
        <v>13999</v>
      </c>
      <c r="J1998" t="s">
        <v>517</v>
      </c>
      <c r="K1998">
        <v>0</v>
      </c>
      <c r="L1998">
        <v>0</v>
      </c>
      <c r="M1998">
        <f t="shared" ca="1" si="31"/>
        <v>106</v>
      </c>
      <c r="N1998" s="2">
        <f ca="1" xml:space="preserve"> Table7[[#This Row],[Selling Price]] * Table7[[#This Row],[Units sold (Anually)]]</f>
        <v>1483894</v>
      </c>
      <c r="O1998" s="2">
        <f ca="1" xml:space="preserve"> (-Table7[[#This Row],[Original Price]] - Table7[[#This Row],[Selling Price]])  * Table7[[#This Row],[Units sold (Anually)]]</f>
        <v>-2967788</v>
      </c>
      <c r="P1998" s="2">
        <f ca="1" xml:space="preserve"> (Table7[[#This Row],[Original Price]] - Table7[[#This Row],[Selling Price]]) * Table7[[#This Row],[Units sold (Anually)]]</f>
        <v>0</v>
      </c>
      <c r="Q1998" s="2">
        <f ca="1" xml:space="preserve"> Table7[[#This Row],[Sales]] - Table7[[#This Row],[Discount]]</f>
        <v>1483894</v>
      </c>
    </row>
    <row r="1999" spans="1:17">
      <c r="A1999" t="s">
        <v>67</v>
      </c>
      <c r="B1999" t="s">
        <v>2180</v>
      </c>
      <c r="C1999" t="s">
        <v>35</v>
      </c>
      <c r="D1999" t="s">
        <v>50</v>
      </c>
      <c r="E1999" s="6" t="s">
        <v>70</v>
      </c>
      <c r="F1999" t="s">
        <v>16</v>
      </c>
      <c r="G1999">
        <v>4.2</v>
      </c>
      <c r="H1999" s="2">
        <v>14990</v>
      </c>
      <c r="I1999" s="2">
        <v>14990</v>
      </c>
      <c r="J1999" t="s">
        <v>2181</v>
      </c>
      <c r="K1999">
        <v>0</v>
      </c>
      <c r="L1999">
        <v>0</v>
      </c>
      <c r="M1999">
        <f t="shared" ca="1" si="31"/>
        <v>126</v>
      </c>
      <c r="N1999" s="2">
        <f ca="1" xml:space="preserve"> Table7[[#This Row],[Selling Price]] * Table7[[#This Row],[Units sold (Anually)]]</f>
        <v>1888740</v>
      </c>
      <c r="O1999" s="2">
        <f ca="1" xml:space="preserve"> (-Table7[[#This Row],[Original Price]] - Table7[[#This Row],[Selling Price]])  * Table7[[#This Row],[Units sold (Anually)]]</f>
        <v>-3777480</v>
      </c>
      <c r="P1999" s="2">
        <f ca="1" xml:space="preserve"> (Table7[[#This Row],[Original Price]] - Table7[[#This Row],[Selling Price]]) * Table7[[#This Row],[Units sold (Anually)]]</f>
        <v>0</v>
      </c>
      <c r="Q1999" s="2">
        <f ca="1" xml:space="preserve"> Table7[[#This Row],[Sales]] - Table7[[#This Row],[Discount]]</f>
        <v>1888740</v>
      </c>
    </row>
    <row r="2000" spans="1:17">
      <c r="A2000" t="s">
        <v>67</v>
      </c>
      <c r="B2000" t="s">
        <v>874</v>
      </c>
      <c r="C2000" t="s">
        <v>35</v>
      </c>
      <c r="D2000" t="s">
        <v>45</v>
      </c>
      <c r="E2000" s="6" t="s">
        <v>31</v>
      </c>
      <c r="F2000" t="s">
        <v>16</v>
      </c>
      <c r="G2000">
        <v>4.4000000000000004</v>
      </c>
      <c r="H2000" s="2">
        <v>14990</v>
      </c>
      <c r="I2000" s="2">
        <v>14990</v>
      </c>
      <c r="J2000" t="s">
        <v>875</v>
      </c>
      <c r="K2000">
        <v>0</v>
      </c>
      <c r="L2000">
        <v>0</v>
      </c>
      <c r="M2000">
        <f t="shared" ca="1" si="31"/>
        <v>401</v>
      </c>
      <c r="N2000" s="2">
        <f ca="1" xml:space="preserve"> Table7[[#This Row],[Selling Price]] * Table7[[#This Row],[Units sold (Anually)]]</f>
        <v>6010990</v>
      </c>
      <c r="O2000" s="2">
        <f ca="1" xml:space="preserve"> (-Table7[[#This Row],[Original Price]] - Table7[[#This Row],[Selling Price]])  * Table7[[#This Row],[Units sold (Anually)]]</f>
        <v>-12021980</v>
      </c>
      <c r="P2000" s="2">
        <f ca="1" xml:space="preserve"> (Table7[[#This Row],[Original Price]] - Table7[[#This Row],[Selling Price]]) * Table7[[#This Row],[Units sold (Anually)]]</f>
        <v>0</v>
      </c>
      <c r="Q2000" s="2">
        <f ca="1" xml:space="preserve"> Table7[[#This Row],[Sales]] - Table7[[#This Row],[Discount]]</f>
        <v>6010990</v>
      </c>
    </row>
    <row r="2001" spans="1:17">
      <c r="A2001" t="s">
        <v>11</v>
      </c>
      <c r="B2001" t="s">
        <v>334</v>
      </c>
      <c r="C2001" t="s">
        <v>400</v>
      </c>
      <c r="D2001" t="s">
        <v>50</v>
      </c>
      <c r="E2001" s="6" t="s">
        <v>70</v>
      </c>
      <c r="F2001" t="s">
        <v>16</v>
      </c>
      <c r="G2001">
        <v>4.2</v>
      </c>
      <c r="H2001" s="2">
        <v>9499</v>
      </c>
      <c r="I2001" s="2">
        <v>10499</v>
      </c>
      <c r="J2001" t="s">
        <v>335</v>
      </c>
      <c r="K2001">
        <v>1000</v>
      </c>
      <c r="L2001">
        <v>9.5247166396799692</v>
      </c>
      <c r="M2001">
        <f t="shared" ca="1" si="31"/>
        <v>337</v>
      </c>
      <c r="N2001" s="2">
        <f ca="1" xml:space="preserve"> Table7[[#This Row],[Selling Price]] * Table7[[#This Row],[Units sold (Anually)]]</f>
        <v>3201163</v>
      </c>
      <c r="O2001" s="2">
        <f ca="1" xml:space="preserve"> (-Table7[[#This Row],[Original Price]] - Table7[[#This Row],[Selling Price]])  * Table7[[#This Row],[Units sold (Anually)]]</f>
        <v>-6739326</v>
      </c>
      <c r="P2001" s="2">
        <f ca="1" xml:space="preserve"> (Table7[[#This Row],[Original Price]] - Table7[[#This Row],[Selling Price]]) * Table7[[#This Row],[Units sold (Anually)]]</f>
        <v>337000</v>
      </c>
      <c r="Q2001" s="2">
        <f ca="1" xml:space="preserve"> Table7[[#This Row],[Sales]] - Table7[[#This Row],[Discount]]</f>
        <v>3200163</v>
      </c>
    </row>
    <row r="2002" spans="1:17">
      <c r="A2002" t="s">
        <v>87</v>
      </c>
      <c r="B2002" t="s">
        <v>516</v>
      </c>
      <c r="C2002" t="s">
        <v>35</v>
      </c>
      <c r="D2002" t="s">
        <v>50</v>
      </c>
      <c r="E2002" s="6" t="s">
        <v>21</v>
      </c>
      <c r="F2002" t="s">
        <v>16</v>
      </c>
      <c r="G2002">
        <v>4</v>
      </c>
      <c r="H2002" s="2">
        <v>9999</v>
      </c>
      <c r="I2002" s="2">
        <v>9999</v>
      </c>
      <c r="J2002" t="s">
        <v>517</v>
      </c>
      <c r="K2002">
        <v>0</v>
      </c>
      <c r="L2002">
        <v>0</v>
      </c>
      <c r="M2002">
        <f t="shared" ca="1" si="31"/>
        <v>391</v>
      </c>
      <c r="N2002" s="2">
        <f ca="1" xml:space="preserve"> Table7[[#This Row],[Selling Price]] * Table7[[#This Row],[Units sold (Anually)]]</f>
        <v>3909609</v>
      </c>
      <c r="O2002" s="2">
        <f ca="1" xml:space="preserve"> (-Table7[[#This Row],[Original Price]] - Table7[[#This Row],[Selling Price]])  * Table7[[#This Row],[Units sold (Anually)]]</f>
        <v>-7819218</v>
      </c>
      <c r="P2002" s="2">
        <f ca="1" xml:space="preserve"> (Table7[[#This Row],[Original Price]] - Table7[[#This Row],[Selling Price]]) * Table7[[#This Row],[Units sold (Anually)]]</f>
        <v>0</v>
      </c>
      <c r="Q2002" s="2">
        <f ca="1" xml:space="preserve"> Table7[[#This Row],[Sales]] - Table7[[#This Row],[Discount]]</f>
        <v>3909609</v>
      </c>
    </row>
    <row r="2003" spans="1:17">
      <c r="A2003" t="s">
        <v>336</v>
      </c>
      <c r="B2003" t="s">
        <v>218</v>
      </c>
      <c r="C2003" t="s">
        <v>1138</v>
      </c>
      <c r="D2003" t="s">
        <v>45</v>
      </c>
      <c r="E2003" s="6" t="s">
        <v>15</v>
      </c>
      <c r="F2003" t="s">
        <v>16</v>
      </c>
      <c r="G2003">
        <v>4.5</v>
      </c>
      <c r="H2003" s="2">
        <v>24999</v>
      </c>
      <c r="I2003" s="2">
        <v>24999</v>
      </c>
      <c r="J2003" t="s">
        <v>869</v>
      </c>
      <c r="K2003">
        <v>0</v>
      </c>
      <c r="L2003">
        <v>0</v>
      </c>
      <c r="M2003">
        <f t="shared" ca="1" si="31"/>
        <v>478</v>
      </c>
      <c r="N2003" s="2">
        <f ca="1" xml:space="preserve"> Table7[[#This Row],[Selling Price]] * Table7[[#This Row],[Units sold (Anually)]]</f>
        <v>11949522</v>
      </c>
      <c r="O2003" s="2">
        <f ca="1" xml:space="preserve"> (-Table7[[#This Row],[Original Price]] - Table7[[#This Row],[Selling Price]])  * Table7[[#This Row],[Units sold (Anually)]]</f>
        <v>-23899044</v>
      </c>
      <c r="P2003" s="2">
        <f ca="1" xml:space="preserve"> (Table7[[#This Row],[Original Price]] - Table7[[#This Row],[Selling Price]]) * Table7[[#This Row],[Units sold (Anually)]]</f>
        <v>0</v>
      </c>
      <c r="Q2003" s="2">
        <f ca="1" xml:space="preserve"> Table7[[#This Row],[Sales]] - Table7[[#This Row],[Discount]]</f>
        <v>11949522</v>
      </c>
    </row>
    <row r="2004" spans="1:17">
      <c r="A2004" t="s">
        <v>87</v>
      </c>
      <c r="B2004" t="s">
        <v>516</v>
      </c>
      <c r="C2004" t="s">
        <v>97</v>
      </c>
      <c r="D2004" t="s">
        <v>50</v>
      </c>
      <c r="E2004" s="6" t="s">
        <v>70</v>
      </c>
      <c r="F2004" t="s">
        <v>16</v>
      </c>
      <c r="G2004">
        <v>4</v>
      </c>
      <c r="H2004" s="2">
        <v>14500</v>
      </c>
      <c r="I2004" s="2">
        <v>14500</v>
      </c>
      <c r="J2004" t="s">
        <v>517</v>
      </c>
      <c r="K2004">
        <v>0</v>
      </c>
      <c r="L2004">
        <v>0</v>
      </c>
      <c r="M2004">
        <f t="shared" ca="1" si="31"/>
        <v>227</v>
      </c>
      <c r="N2004" s="2">
        <f ca="1" xml:space="preserve"> Table7[[#This Row],[Selling Price]] * Table7[[#This Row],[Units sold (Anually)]]</f>
        <v>3291500</v>
      </c>
      <c r="O2004" s="2">
        <f ca="1" xml:space="preserve"> (-Table7[[#This Row],[Original Price]] - Table7[[#This Row],[Selling Price]])  * Table7[[#This Row],[Units sold (Anually)]]</f>
        <v>-6583000</v>
      </c>
      <c r="P2004" s="2">
        <f ca="1" xml:space="preserve"> (Table7[[#This Row],[Original Price]] - Table7[[#This Row],[Selling Price]]) * Table7[[#This Row],[Units sold (Anually)]]</f>
        <v>0</v>
      </c>
      <c r="Q2004" s="2">
        <f ca="1" xml:space="preserve"> Table7[[#This Row],[Sales]] - Table7[[#This Row],[Discount]]</f>
        <v>3291500</v>
      </c>
    </row>
    <row r="2005" spans="1:17">
      <c r="A2005" t="s">
        <v>38</v>
      </c>
      <c r="B2005" t="s">
        <v>1235</v>
      </c>
      <c r="C2005" t="s">
        <v>244</v>
      </c>
      <c r="D2005" t="s">
        <v>50</v>
      </c>
      <c r="E2005" s="6" t="s">
        <v>70</v>
      </c>
      <c r="F2005" t="s">
        <v>16</v>
      </c>
      <c r="G2005">
        <v>4.2</v>
      </c>
      <c r="H2005" s="2">
        <v>7900</v>
      </c>
      <c r="I2005" s="2">
        <v>7900</v>
      </c>
      <c r="J2005" t="s">
        <v>1236</v>
      </c>
      <c r="K2005">
        <v>0</v>
      </c>
      <c r="L2005">
        <v>0</v>
      </c>
      <c r="M2005">
        <f t="shared" ca="1" si="31"/>
        <v>262</v>
      </c>
      <c r="N2005" s="2">
        <f ca="1" xml:space="preserve"> Table7[[#This Row],[Selling Price]] * Table7[[#This Row],[Units sold (Anually)]]</f>
        <v>2069800</v>
      </c>
      <c r="O2005" s="2">
        <f ca="1" xml:space="preserve"> (-Table7[[#This Row],[Original Price]] - Table7[[#This Row],[Selling Price]])  * Table7[[#This Row],[Units sold (Anually)]]</f>
        <v>-4139600</v>
      </c>
      <c r="P2005" s="2">
        <f ca="1" xml:space="preserve"> (Table7[[#This Row],[Original Price]] - Table7[[#This Row],[Selling Price]]) * Table7[[#This Row],[Units sold (Anually)]]</f>
        <v>0</v>
      </c>
      <c r="Q2005" s="2">
        <f ca="1" xml:space="preserve"> Table7[[#This Row],[Sales]] - Table7[[#This Row],[Discount]]</f>
        <v>2069800</v>
      </c>
    </row>
    <row r="2006" spans="1:17">
      <c r="A2006" t="s">
        <v>33</v>
      </c>
      <c r="B2006" t="s">
        <v>1253</v>
      </c>
      <c r="C2006" t="s">
        <v>62</v>
      </c>
      <c r="D2006" t="s">
        <v>36</v>
      </c>
      <c r="E2006" s="6" t="s">
        <v>31</v>
      </c>
      <c r="F2006" t="s">
        <v>16</v>
      </c>
      <c r="G2006">
        <v>4.5</v>
      </c>
      <c r="H2006" s="2">
        <v>56999</v>
      </c>
      <c r="I2006" s="2">
        <v>59900</v>
      </c>
      <c r="J2006" t="s">
        <v>1254</v>
      </c>
      <c r="K2006">
        <v>2901</v>
      </c>
      <c r="L2006">
        <v>4.8430717863105102</v>
      </c>
      <c r="M2006">
        <f t="shared" ca="1" si="31"/>
        <v>350</v>
      </c>
      <c r="N2006" s="2">
        <f ca="1" xml:space="preserve"> Table7[[#This Row],[Selling Price]] * Table7[[#This Row],[Units sold (Anually)]]</f>
        <v>19949650</v>
      </c>
      <c r="O2006" s="2">
        <f ca="1" xml:space="preserve"> (-Table7[[#This Row],[Original Price]] - Table7[[#This Row],[Selling Price]])  * Table7[[#This Row],[Units sold (Anually)]]</f>
        <v>-40914650</v>
      </c>
      <c r="P2006" s="2">
        <f ca="1" xml:space="preserve"> (Table7[[#This Row],[Original Price]] - Table7[[#This Row],[Selling Price]]) * Table7[[#This Row],[Units sold (Anually)]]</f>
        <v>1015350</v>
      </c>
      <c r="Q2006" s="2">
        <f ca="1" xml:space="preserve"> Table7[[#This Row],[Sales]] - Table7[[#This Row],[Discount]]</f>
        <v>19946749</v>
      </c>
    </row>
    <row r="2007" spans="1:17">
      <c r="A2007" t="s">
        <v>33</v>
      </c>
      <c r="B2007" t="s">
        <v>34</v>
      </c>
      <c r="C2007" t="s">
        <v>128</v>
      </c>
      <c r="D2007" t="s">
        <v>36</v>
      </c>
      <c r="E2007" s="6" t="s">
        <v>15</v>
      </c>
      <c r="F2007" t="s">
        <v>16</v>
      </c>
      <c r="G2007">
        <v>4.5999999999999996</v>
      </c>
      <c r="H2007" s="2">
        <v>54900</v>
      </c>
      <c r="I2007" s="2">
        <v>54900</v>
      </c>
      <c r="J2007" t="s">
        <v>37</v>
      </c>
      <c r="K2007">
        <v>0</v>
      </c>
      <c r="L2007">
        <v>0</v>
      </c>
      <c r="M2007">
        <f t="shared" ca="1" si="31"/>
        <v>463</v>
      </c>
      <c r="N2007" s="2">
        <f ca="1" xml:space="preserve"> Table7[[#This Row],[Selling Price]] * Table7[[#This Row],[Units sold (Anually)]]</f>
        <v>25418700</v>
      </c>
      <c r="O2007" s="2">
        <f ca="1" xml:space="preserve"> (-Table7[[#This Row],[Original Price]] - Table7[[#This Row],[Selling Price]])  * Table7[[#This Row],[Units sold (Anually)]]</f>
        <v>-50837400</v>
      </c>
      <c r="P2007" s="2">
        <f ca="1" xml:space="preserve"> (Table7[[#This Row],[Original Price]] - Table7[[#This Row],[Selling Price]]) * Table7[[#This Row],[Units sold (Anually)]]</f>
        <v>0</v>
      </c>
      <c r="Q2007" s="2">
        <f ca="1" xml:space="preserve"> Table7[[#This Row],[Sales]] - Table7[[#This Row],[Discount]]</f>
        <v>25418700</v>
      </c>
    </row>
    <row r="2008" spans="1:17">
      <c r="A2008" t="s">
        <v>91</v>
      </c>
      <c r="B2008" t="s">
        <v>1913</v>
      </c>
      <c r="C2008" t="s">
        <v>582</v>
      </c>
      <c r="D2008" t="s">
        <v>30</v>
      </c>
      <c r="E2008" s="6" t="s">
        <v>31</v>
      </c>
      <c r="F2008" t="s">
        <v>16</v>
      </c>
      <c r="G2008">
        <v>4.2</v>
      </c>
      <c r="H2008" s="2">
        <v>10999</v>
      </c>
      <c r="I2008" s="2">
        <v>14999</v>
      </c>
      <c r="J2008" t="s">
        <v>1914</v>
      </c>
      <c r="K2008">
        <v>4000</v>
      </c>
      <c r="L2008">
        <v>26.668444562970802</v>
      </c>
      <c r="M2008">
        <f t="shared" ca="1" si="31"/>
        <v>265</v>
      </c>
      <c r="N2008" s="2">
        <f ca="1" xml:space="preserve"> Table7[[#This Row],[Selling Price]] * Table7[[#This Row],[Units sold (Anually)]]</f>
        <v>2914735</v>
      </c>
      <c r="O2008" s="2">
        <f ca="1" xml:space="preserve"> (-Table7[[#This Row],[Original Price]] - Table7[[#This Row],[Selling Price]])  * Table7[[#This Row],[Units sold (Anually)]]</f>
        <v>-6889470</v>
      </c>
      <c r="P2008" s="2">
        <f ca="1" xml:space="preserve"> (Table7[[#This Row],[Original Price]] - Table7[[#This Row],[Selling Price]]) * Table7[[#This Row],[Units sold (Anually)]]</f>
        <v>1060000</v>
      </c>
      <c r="Q2008" s="2">
        <f ca="1" xml:space="preserve"> Table7[[#This Row],[Sales]] - Table7[[#This Row],[Discount]]</f>
        <v>2910735</v>
      </c>
    </row>
    <row r="2009" spans="1:17">
      <c r="A2009" t="s">
        <v>18</v>
      </c>
      <c r="B2009">
        <v>8</v>
      </c>
      <c r="C2009" t="s">
        <v>1297</v>
      </c>
      <c r="D2009" t="s">
        <v>30</v>
      </c>
      <c r="E2009" s="6" t="s">
        <v>31</v>
      </c>
      <c r="F2009" t="s">
        <v>16</v>
      </c>
      <c r="G2009">
        <v>4</v>
      </c>
      <c r="H2009" s="2">
        <v>29490</v>
      </c>
      <c r="I2009" s="2">
        <v>29490</v>
      </c>
      <c r="J2009" t="s">
        <v>617</v>
      </c>
      <c r="K2009">
        <v>0</v>
      </c>
      <c r="L2009">
        <v>0</v>
      </c>
      <c r="M2009">
        <f t="shared" ca="1" si="31"/>
        <v>176</v>
      </c>
      <c r="N2009" s="2">
        <f ca="1" xml:space="preserve"> Table7[[#This Row],[Selling Price]] * Table7[[#This Row],[Units sold (Anually)]]</f>
        <v>5190240</v>
      </c>
      <c r="O2009" s="2">
        <f ca="1" xml:space="preserve"> (-Table7[[#This Row],[Original Price]] - Table7[[#This Row],[Selling Price]])  * Table7[[#This Row],[Units sold (Anually)]]</f>
        <v>-10380480</v>
      </c>
      <c r="P2009" s="2">
        <f ca="1" xml:space="preserve"> (Table7[[#This Row],[Original Price]] - Table7[[#This Row],[Selling Price]]) * Table7[[#This Row],[Units sold (Anually)]]</f>
        <v>0</v>
      </c>
      <c r="Q2009" s="2">
        <f ca="1" xml:space="preserve"> Table7[[#This Row],[Sales]] - Table7[[#This Row],[Discount]]</f>
        <v>5190240</v>
      </c>
    </row>
    <row r="2010" spans="1:17">
      <c r="A2010" t="s">
        <v>27</v>
      </c>
      <c r="B2010" t="s">
        <v>1150</v>
      </c>
      <c r="C2010" t="s">
        <v>29</v>
      </c>
      <c r="D2010" t="s">
        <v>50</v>
      </c>
      <c r="E2010" s="6" t="s">
        <v>70</v>
      </c>
      <c r="F2010" t="s">
        <v>16</v>
      </c>
      <c r="G2010">
        <v>4.2</v>
      </c>
      <c r="H2010" s="2">
        <v>8999</v>
      </c>
      <c r="I2010" s="2">
        <v>8999</v>
      </c>
      <c r="J2010" t="s">
        <v>1152</v>
      </c>
      <c r="K2010">
        <v>0</v>
      </c>
      <c r="L2010">
        <v>0</v>
      </c>
      <c r="M2010">
        <f t="shared" ca="1" si="31"/>
        <v>274</v>
      </c>
      <c r="N2010" s="2">
        <f ca="1" xml:space="preserve"> Table7[[#This Row],[Selling Price]] * Table7[[#This Row],[Units sold (Anually)]]</f>
        <v>2465726</v>
      </c>
      <c r="O2010" s="2">
        <f ca="1" xml:space="preserve"> (-Table7[[#This Row],[Original Price]] - Table7[[#This Row],[Selling Price]])  * Table7[[#This Row],[Units sold (Anually)]]</f>
        <v>-4931452</v>
      </c>
      <c r="P2010" s="2">
        <f ca="1" xml:space="preserve"> (Table7[[#This Row],[Original Price]] - Table7[[#This Row],[Selling Price]]) * Table7[[#This Row],[Units sold (Anually)]]</f>
        <v>0</v>
      </c>
      <c r="Q2010" s="2">
        <f ca="1" xml:space="preserve"> Table7[[#This Row],[Sales]] - Table7[[#This Row],[Discount]]</f>
        <v>2465726</v>
      </c>
    </row>
    <row r="2011" spans="1:17">
      <c r="A2011" t="s">
        <v>11</v>
      </c>
      <c r="B2011" t="s">
        <v>1749</v>
      </c>
      <c r="C2011" t="s">
        <v>1323</v>
      </c>
      <c r="D2011" t="s">
        <v>14</v>
      </c>
      <c r="E2011" s="6" t="s">
        <v>15</v>
      </c>
      <c r="F2011" t="s">
        <v>16</v>
      </c>
      <c r="G2011">
        <v>4.4000000000000004</v>
      </c>
      <c r="H2011" s="2">
        <v>27499</v>
      </c>
      <c r="I2011" s="2">
        <v>34999</v>
      </c>
      <c r="J2011" t="s">
        <v>1751</v>
      </c>
      <c r="K2011">
        <v>7500</v>
      </c>
      <c r="L2011">
        <v>21.429183690962599</v>
      </c>
      <c r="M2011">
        <f t="shared" ca="1" si="31"/>
        <v>151</v>
      </c>
      <c r="N2011" s="2">
        <f ca="1" xml:space="preserve"> Table7[[#This Row],[Selling Price]] * Table7[[#This Row],[Units sold (Anually)]]</f>
        <v>4152349</v>
      </c>
      <c r="O2011" s="2">
        <f ca="1" xml:space="preserve"> (-Table7[[#This Row],[Original Price]] - Table7[[#This Row],[Selling Price]])  * Table7[[#This Row],[Units sold (Anually)]]</f>
        <v>-9437198</v>
      </c>
      <c r="P2011" s="2">
        <f ca="1" xml:space="preserve"> (Table7[[#This Row],[Original Price]] - Table7[[#This Row],[Selling Price]]) * Table7[[#This Row],[Units sold (Anually)]]</f>
        <v>1132500</v>
      </c>
      <c r="Q2011" s="2">
        <f ca="1" xml:space="preserve"> Table7[[#This Row],[Sales]] - Table7[[#This Row],[Discount]]</f>
        <v>4144849</v>
      </c>
    </row>
    <row r="2012" spans="1:17">
      <c r="A2012" t="s">
        <v>33</v>
      </c>
      <c r="B2012" t="s">
        <v>354</v>
      </c>
      <c r="C2012" t="s">
        <v>173</v>
      </c>
      <c r="D2012" t="s">
        <v>20</v>
      </c>
      <c r="E2012" s="6" t="s">
        <v>15</v>
      </c>
      <c r="F2012" t="s">
        <v>16</v>
      </c>
      <c r="G2012">
        <v>4.5</v>
      </c>
      <c r="H2012" s="2">
        <v>55999</v>
      </c>
      <c r="I2012" s="2">
        <v>55999</v>
      </c>
      <c r="J2012" t="s">
        <v>355</v>
      </c>
      <c r="K2012">
        <v>0</v>
      </c>
      <c r="L2012">
        <v>0</v>
      </c>
      <c r="M2012">
        <f t="shared" ca="1" si="31"/>
        <v>482</v>
      </c>
      <c r="N2012" s="2">
        <f ca="1" xml:space="preserve"> Table7[[#This Row],[Selling Price]] * Table7[[#This Row],[Units sold (Anually)]]</f>
        <v>26991518</v>
      </c>
      <c r="O2012" s="2">
        <f ca="1" xml:space="preserve"> (-Table7[[#This Row],[Original Price]] - Table7[[#This Row],[Selling Price]])  * Table7[[#This Row],[Units sold (Anually)]]</f>
        <v>-53983036</v>
      </c>
      <c r="P2012" s="2">
        <f ca="1" xml:space="preserve"> (Table7[[#This Row],[Original Price]] - Table7[[#This Row],[Selling Price]]) * Table7[[#This Row],[Units sold (Anually)]]</f>
        <v>0</v>
      </c>
      <c r="Q2012" s="2">
        <f ca="1" xml:space="preserve"> Table7[[#This Row],[Sales]] - Table7[[#This Row],[Discount]]</f>
        <v>26991518</v>
      </c>
    </row>
    <row r="2013" spans="1:17">
      <c r="A2013" t="s">
        <v>33</v>
      </c>
      <c r="B2013" t="s">
        <v>34</v>
      </c>
      <c r="C2013" t="s">
        <v>35</v>
      </c>
      <c r="D2013" t="s">
        <v>36</v>
      </c>
      <c r="E2013" s="6" t="s">
        <v>15</v>
      </c>
      <c r="F2013" t="s">
        <v>16</v>
      </c>
      <c r="G2013">
        <v>4.5999999999999996</v>
      </c>
      <c r="H2013" s="2">
        <v>54900</v>
      </c>
      <c r="I2013" s="2">
        <v>54900</v>
      </c>
      <c r="J2013" t="s">
        <v>37</v>
      </c>
      <c r="K2013">
        <v>0</v>
      </c>
      <c r="L2013">
        <v>0</v>
      </c>
      <c r="M2013">
        <f t="shared" ca="1" si="31"/>
        <v>133</v>
      </c>
      <c r="N2013" s="2">
        <f ca="1" xml:space="preserve"> Table7[[#This Row],[Selling Price]] * Table7[[#This Row],[Units sold (Anually)]]</f>
        <v>7301700</v>
      </c>
      <c r="O2013" s="2">
        <f ca="1" xml:space="preserve"> (-Table7[[#This Row],[Original Price]] - Table7[[#This Row],[Selling Price]])  * Table7[[#This Row],[Units sold (Anually)]]</f>
        <v>-14603400</v>
      </c>
      <c r="P2013" s="2">
        <f ca="1" xml:space="preserve"> (Table7[[#This Row],[Original Price]] - Table7[[#This Row],[Selling Price]]) * Table7[[#This Row],[Units sold (Anually)]]</f>
        <v>0</v>
      </c>
      <c r="Q2013" s="2">
        <f ca="1" xml:space="preserve"> Table7[[#This Row],[Sales]] - Table7[[#This Row],[Discount]]</f>
        <v>7301700</v>
      </c>
    </row>
    <row r="2014" spans="1:17">
      <c r="A2014" t="s">
        <v>18</v>
      </c>
      <c r="B2014">
        <v>3</v>
      </c>
      <c r="C2014" t="s">
        <v>2182</v>
      </c>
      <c r="D2014" t="s">
        <v>20</v>
      </c>
      <c r="E2014" s="6" t="s">
        <v>21</v>
      </c>
      <c r="F2014" t="s">
        <v>16</v>
      </c>
      <c r="G2014">
        <v>3.9</v>
      </c>
      <c r="H2014" s="2">
        <v>8588</v>
      </c>
      <c r="I2014" s="2">
        <v>8588</v>
      </c>
      <c r="J2014" t="s">
        <v>1283</v>
      </c>
      <c r="K2014">
        <v>0</v>
      </c>
      <c r="L2014">
        <v>0</v>
      </c>
      <c r="M2014">
        <f t="shared" ca="1" si="31"/>
        <v>370</v>
      </c>
      <c r="N2014" s="2">
        <f ca="1" xml:space="preserve"> Table7[[#This Row],[Selling Price]] * Table7[[#This Row],[Units sold (Anually)]]</f>
        <v>3177560</v>
      </c>
      <c r="O2014" s="2">
        <f ca="1" xml:space="preserve"> (-Table7[[#This Row],[Original Price]] - Table7[[#This Row],[Selling Price]])  * Table7[[#This Row],[Units sold (Anually)]]</f>
        <v>-6355120</v>
      </c>
      <c r="P2014" s="2">
        <f ca="1" xml:space="preserve"> (Table7[[#This Row],[Original Price]] - Table7[[#This Row],[Selling Price]]) * Table7[[#This Row],[Units sold (Anually)]]</f>
        <v>0</v>
      </c>
      <c r="Q2014" s="2">
        <f ca="1" xml:space="preserve"> Table7[[#This Row],[Sales]] - Table7[[#This Row],[Discount]]</f>
        <v>3177560</v>
      </c>
    </row>
    <row r="2015" spans="1:17">
      <c r="A2015" t="s">
        <v>11</v>
      </c>
      <c r="B2015" t="s">
        <v>1013</v>
      </c>
      <c r="C2015" t="s">
        <v>35</v>
      </c>
      <c r="D2015" t="s">
        <v>45</v>
      </c>
      <c r="E2015" s="6" t="s">
        <v>15</v>
      </c>
      <c r="F2015" t="s">
        <v>16</v>
      </c>
      <c r="G2015">
        <v>4.3</v>
      </c>
      <c r="H2015" s="2">
        <v>30900</v>
      </c>
      <c r="I2015" s="2">
        <v>30900</v>
      </c>
      <c r="J2015" t="s">
        <v>1014</v>
      </c>
      <c r="K2015">
        <v>0</v>
      </c>
      <c r="L2015">
        <v>0</v>
      </c>
      <c r="M2015">
        <f t="shared" ca="1" si="31"/>
        <v>384</v>
      </c>
      <c r="N2015" s="2">
        <f ca="1" xml:space="preserve"> Table7[[#This Row],[Selling Price]] * Table7[[#This Row],[Units sold (Anually)]]</f>
        <v>11865600</v>
      </c>
      <c r="O2015" s="2">
        <f ca="1" xml:space="preserve"> (-Table7[[#This Row],[Original Price]] - Table7[[#This Row],[Selling Price]])  * Table7[[#This Row],[Units sold (Anually)]]</f>
        <v>-23731200</v>
      </c>
      <c r="P2015" s="2">
        <f ca="1" xml:space="preserve"> (Table7[[#This Row],[Original Price]] - Table7[[#This Row],[Selling Price]]) * Table7[[#This Row],[Units sold (Anually)]]</f>
        <v>0</v>
      </c>
      <c r="Q2015" s="2">
        <f ca="1" xml:space="preserve"> Table7[[#This Row],[Sales]] - Table7[[#This Row],[Discount]]</f>
        <v>11865600</v>
      </c>
    </row>
    <row r="2016" spans="1:17">
      <c r="A2016" t="s">
        <v>11</v>
      </c>
      <c r="B2016" t="s">
        <v>379</v>
      </c>
      <c r="C2016" t="s">
        <v>97</v>
      </c>
      <c r="D2016" t="s">
        <v>45</v>
      </c>
      <c r="E2016" s="6" t="s">
        <v>31</v>
      </c>
      <c r="F2016" t="s">
        <v>16</v>
      </c>
      <c r="G2016">
        <v>4.2</v>
      </c>
      <c r="H2016" s="2">
        <v>19999</v>
      </c>
      <c r="I2016" s="2">
        <v>19999</v>
      </c>
      <c r="J2016" t="s">
        <v>380</v>
      </c>
      <c r="K2016">
        <v>0</v>
      </c>
      <c r="L2016">
        <v>0</v>
      </c>
      <c r="M2016">
        <f t="shared" ca="1" si="31"/>
        <v>360</v>
      </c>
      <c r="N2016" s="2">
        <f ca="1" xml:space="preserve"> Table7[[#This Row],[Selling Price]] * Table7[[#This Row],[Units sold (Anually)]]</f>
        <v>7199640</v>
      </c>
      <c r="O2016" s="2">
        <f ca="1" xml:space="preserve"> (-Table7[[#This Row],[Original Price]] - Table7[[#This Row],[Selling Price]])  * Table7[[#This Row],[Units sold (Anually)]]</f>
        <v>-14399280</v>
      </c>
      <c r="P2016" s="2">
        <f ca="1" xml:space="preserve"> (Table7[[#This Row],[Original Price]] - Table7[[#This Row],[Selling Price]]) * Table7[[#This Row],[Units sold (Anually)]]</f>
        <v>0</v>
      </c>
      <c r="Q2016" s="2">
        <f ca="1" xml:space="preserve"> Table7[[#This Row],[Sales]] - Table7[[#This Row],[Discount]]</f>
        <v>7199640</v>
      </c>
    </row>
    <row r="2017" spans="1:17">
      <c r="A2017" t="s">
        <v>18</v>
      </c>
      <c r="B2017">
        <v>2.2000000000000002</v>
      </c>
      <c r="C2017" t="s">
        <v>19</v>
      </c>
      <c r="D2017" t="s">
        <v>20</v>
      </c>
      <c r="E2017" s="6" t="s">
        <v>21</v>
      </c>
      <c r="F2017" t="s">
        <v>16</v>
      </c>
      <c r="G2017">
        <v>4</v>
      </c>
      <c r="H2017" s="2">
        <v>8599</v>
      </c>
      <c r="I2017" s="2">
        <v>8599</v>
      </c>
      <c r="J2017" t="s">
        <v>1266</v>
      </c>
      <c r="K2017">
        <v>0</v>
      </c>
      <c r="L2017">
        <v>0</v>
      </c>
      <c r="M2017">
        <f t="shared" ca="1" si="31"/>
        <v>475</v>
      </c>
      <c r="N2017" s="2">
        <f ca="1" xml:space="preserve"> Table7[[#This Row],[Selling Price]] * Table7[[#This Row],[Units sold (Anually)]]</f>
        <v>4084525</v>
      </c>
      <c r="O2017" s="2">
        <f ca="1" xml:space="preserve"> (-Table7[[#This Row],[Original Price]] - Table7[[#This Row],[Selling Price]])  * Table7[[#This Row],[Units sold (Anually)]]</f>
        <v>-8169050</v>
      </c>
      <c r="P2017" s="2">
        <f ca="1" xml:space="preserve"> (Table7[[#This Row],[Original Price]] - Table7[[#This Row],[Selling Price]]) * Table7[[#This Row],[Units sold (Anually)]]</f>
        <v>0</v>
      </c>
      <c r="Q2017" s="2">
        <f ca="1" xml:space="preserve"> Table7[[#This Row],[Sales]] - Table7[[#This Row],[Discount]]</f>
        <v>4084525</v>
      </c>
    </row>
    <row r="2018" spans="1:17">
      <c r="A2018" t="s">
        <v>23</v>
      </c>
      <c r="B2018" t="s">
        <v>620</v>
      </c>
      <c r="C2018" t="s">
        <v>479</v>
      </c>
      <c r="D2018" t="s">
        <v>30</v>
      </c>
      <c r="E2018" s="6" t="s">
        <v>2554</v>
      </c>
      <c r="F2018" t="s">
        <v>16</v>
      </c>
      <c r="G2018">
        <v>4.5</v>
      </c>
      <c r="H2018" s="2">
        <v>10999</v>
      </c>
      <c r="I2018" s="2">
        <v>10999</v>
      </c>
      <c r="J2018" t="s">
        <v>621</v>
      </c>
      <c r="K2018">
        <v>0</v>
      </c>
      <c r="L2018">
        <v>0</v>
      </c>
      <c r="M2018">
        <f t="shared" ca="1" si="31"/>
        <v>368</v>
      </c>
      <c r="N2018" s="2">
        <f ca="1" xml:space="preserve"> Table7[[#This Row],[Selling Price]] * Table7[[#This Row],[Units sold (Anually)]]</f>
        <v>4047632</v>
      </c>
      <c r="O2018" s="2">
        <f ca="1" xml:space="preserve"> (-Table7[[#This Row],[Original Price]] - Table7[[#This Row],[Selling Price]])  * Table7[[#This Row],[Units sold (Anually)]]</f>
        <v>-8095264</v>
      </c>
      <c r="P2018" s="2">
        <f ca="1" xml:space="preserve"> (Table7[[#This Row],[Original Price]] - Table7[[#This Row],[Selling Price]]) * Table7[[#This Row],[Units sold (Anually)]]</f>
        <v>0</v>
      </c>
      <c r="Q2018" s="2">
        <f ca="1" xml:space="preserve"> Table7[[#This Row],[Sales]] - Table7[[#This Row],[Discount]]</f>
        <v>4047632</v>
      </c>
    </row>
    <row r="2019" spans="1:17">
      <c r="A2019" t="s">
        <v>83</v>
      </c>
      <c r="B2019" t="s">
        <v>686</v>
      </c>
      <c r="C2019" t="s">
        <v>35</v>
      </c>
      <c r="D2019" t="s">
        <v>20</v>
      </c>
      <c r="E2019" s="6" t="s">
        <v>70</v>
      </c>
      <c r="F2019" t="s">
        <v>16</v>
      </c>
      <c r="G2019">
        <v>4</v>
      </c>
      <c r="H2019" s="2">
        <v>7490</v>
      </c>
      <c r="I2019" s="2">
        <v>8490</v>
      </c>
      <c r="J2019" t="s">
        <v>687</v>
      </c>
      <c r="K2019">
        <v>1000</v>
      </c>
      <c r="L2019">
        <v>11.7785630153121</v>
      </c>
      <c r="M2019">
        <f t="shared" ca="1" si="31"/>
        <v>485</v>
      </c>
      <c r="N2019" s="2">
        <f ca="1" xml:space="preserve"> Table7[[#This Row],[Selling Price]] * Table7[[#This Row],[Units sold (Anually)]]</f>
        <v>3632650</v>
      </c>
      <c r="O2019" s="2">
        <f ca="1" xml:space="preserve"> (-Table7[[#This Row],[Original Price]] - Table7[[#This Row],[Selling Price]])  * Table7[[#This Row],[Units sold (Anually)]]</f>
        <v>-7750300</v>
      </c>
      <c r="P2019" s="2">
        <f ca="1" xml:space="preserve"> (Table7[[#This Row],[Original Price]] - Table7[[#This Row],[Selling Price]]) * Table7[[#This Row],[Units sold (Anually)]]</f>
        <v>485000</v>
      </c>
      <c r="Q2019" s="2">
        <f ca="1" xml:space="preserve"> Table7[[#This Row],[Sales]] - Table7[[#This Row],[Discount]]</f>
        <v>3631650</v>
      </c>
    </row>
    <row r="2020" spans="1:17">
      <c r="A2020" t="s">
        <v>72</v>
      </c>
      <c r="B2020" t="s">
        <v>1936</v>
      </c>
      <c r="C2020" t="s">
        <v>568</v>
      </c>
      <c r="D2020" t="s">
        <v>30</v>
      </c>
      <c r="E2020" s="6" t="s">
        <v>31</v>
      </c>
      <c r="F2020" t="s">
        <v>16</v>
      </c>
      <c r="G2020" t="s">
        <v>2506</v>
      </c>
      <c r="H2020" s="2">
        <v>29990</v>
      </c>
      <c r="I2020" s="2">
        <v>34990</v>
      </c>
      <c r="J2020" t="s">
        <v>1937</v>
      </c>
      <c r="K2020">
        <v>5000</v>
      </c>
      <c r="L2020">
        <v>14.2897970848813</v>
      </c>
      <c r="M2020">
        <f t="shared" ca="1" si="31"/>
        <v>237</v>
      </c>
      <c r="N2020" s="2">
        <f ca="1" xml:space="preserve"> Table7[[#This Row],[Selling Price]] * Table7[[#This Row],[Units sold (Anually)]]</f>
        <v>7107630</v>
      </c>
      <c r="O2020" s="2">
        <f ca="1" xml:space="preserve"> (-Table7[[#This Row],[Original Price]] - Table7[[#This Row],[Selling Price]])  * Table7[[#This Row],[Units sold (Anually)]]</f>
        <v>-15400260</v>
      </c>
      <c r="P2020" s="2">
        <f ca="1" xml:space="preserve"> (Table7[[#This Row],[Original Price]] - Table7[[#This Row],[Selling Price]]) * Table7[[#This Row],[Units sold (Anually)]]</f>
        <v>1185000</v>
      </c>
      <c r="Q2020" s="2">
        <f ca="1" xml:space="preserve"> Table7[[#This Row],[Sales]] - Table7[[#This Row],[Discount]]</f>
        <v>7102630</v>
      </c>
    </row>
    <row r="2021" spans="1:17">
      <c r="A2021" t="s">
        <v>91</v>
      </c>
      <c r="B2021" t="s">
        <v>1069</v>
      </c>
      <c r="C2021" t="s">
        <v>1528</v>
      </c>
      <c r="D2021" t="s">
        <v>30</v>
      </c>
      <c r="E2021" s="6" t="s">
        <v>31</v>
      </c>
      <c r="F2021" t="s">
        <v>16</v>
      </c>
      <c r="G2021">
        <v>4.3</v>
      </c>
      <c r="H2021" s="2">
        <v>9999</v>
      </c>
      <c r="I2021" s="2">
        <v>11999</v>
      </c>
      <c r="J2021" t="s">
        <v>1071</v>
      </c>
      <c r="K2021">
        <v>2000</v>
      </c>
      <c r="L2021">
        <v>16.6680556713059</v>
      </c>
      <c r="M2021">
        <f t="shared" ca="1" si="31"/>
        <v>317</v>
      </c>
      <c r="N2021" s="2">
        <f ca="1" xml:space="preserve"> Table7[[#This Row],[Selling Price]] * Table7[[#This Row],[Units sold (Anually)]]</f>
        <v>3169683</v>
      </c>
      <c r="O2021" s="2">
        <f ca="1" xml:space="preserve"> (-Table7[[#This Row],[Original Price]] - Table7[[#This Row],[Selling Price]])  * Table7[[#This Row],[Units sold (Anually)]]</f>
        <v>-6973366</v>
      </c>
      <c r="P2021" s="2">
        <f ca="1" xml:space="preserve"> (Table7[[#This Row],[Original Price]] - Table7[[#This Row],[Selling Price]]) * Table7[[#This Row],[Units sold (Anually)]]</f>
        <v>634000</v>
      </c>
      <c r="Q2021" s="2">
        <f ca="1" xml:space="preserve"> Table7[[#This Row],[Sales]] - Table7[[#This Row],[Discount]]</f>
        <v>3167683</v>
      </c>
    </row>
    <row r="2022" spans="1:17">
      <c r="A2022" t="s">
        <v>91</v>
      </c>
      <c r="B2022" t="s">
        <v>2128</v>
      </c>
      <c r="C2022" t="s">
        <v>35</v>
      </c>
      <c r="D2022" t="s">
        <v>20</v>
      </c>
      <c r="E2022" s="6" t="s">
        <v>21</v>
      </c>
      <c r="F2022" t="s">
        <v>16</v>
      </c>
      <c r="G2022">
        <v>3.9</v>
      </c>
      <c r="H2022" s="2">
        <v>6399</v>
      </c>
      <c r="I2022" s="2">
        <v>6399</v>
      </c>
      <c r="J2022" t="s">
        <v>2129</v>
      </c>
      <c r="K2022">
        <v>0</v>
      </c>
      <c r="L2022">
        <v>0</v>
      </c>
      <c r="M2022">
        <f t="shared" ca="1" si="31"/>
        <v>134</v>
      </c>
      <c r="N2022" s="2">
        <f ca="1" xml:space="preserve"> Table7[[#This Row],[Selling Price]] * Table7[[#This Row],[Units sold (Anually)]]</f>
        <v>857466</v>
      </c>
      <c r="O2022" s="2">
        <f ca="1" xml:space="preserve"> (-Table7[[#This Row],[Original Price]] - Table7[[#This Row],[Selling Price]])  * Table7[[#This Row],[Units sold (Anually)]]</f>
        <v>-1714932</v>
      </c>
      <c r="P2022" s="2">
        <f ca="1" xml:space="preserve"> (Table7[[#This Row],[Original Price]] - Table7[[#This Row],[Selling Price]]) * Table7[[#This Row],[Units sold (Anually)]]</f>
        <v>0</v>
      </c>
      <c r="Q2022" s="2">
        <f ca="1" xml:space="preserve"> Table7[[#This Row],[Sales]] - Table7[[#This Row],[Discount]]</f>
        <v>857466</v>
      </c>
    </row>
    <row r="2023" spans="1:17">
      <c r="A2023" t="s">
        <v>196</v>
      </c>
      <c r="B2023" t="s">
        <v>1953</v>
      </c>
      <c r="C2023" t="s">
        <v>173</v>
      </c>
      <c r="D2023" t="s">
        <v>30</v>
      </c>
      <c r="E2023" s="6" t="s">
        <v>15</v>
      </c>
      <c r="F2023" t="s">
        <v>16</v>
      </c>
      <c r="G2023">
        <v>4.3</v>
      </c>
      <c r="H2023" s="2">
        <v>29999</v>
      </c>
      <c r="I2023" s="2">
        <v>29999</v>
      </c>
      <c r="J2023" t="s">
        <v>1954</v>
      </c>
      <c r="K2023">
        <v>0</v>
      </c>
      <c r="L2023">
        <v>0</v>
      </c>
      <c r="M2023">
        <f t="shared" ca="1" si="31"/>
        <v>129</v>
      </c>
      <c r="N2023" s="2">
        <f ca="1" xml:space="preserve"> Table7[[#This Row],[Selling Price]] * Table7[[#This Row],[Units sold (Anually)]]</f>
        <v>3869871</v>
      </c>
      <c r="O2023" s="2">
        <f ca="1" xml:space="preserve"> (-Table7[[#This Row],[Original Price]] - Table7[[#This Row],[Selling Price]])  * Table7[[#This Row],[Units sold (Anually)]]</f>
        <v>-7739742</v>
      </c>
      <c r="P2023" s="2">
        <f ca="1" xml:space="preserve"> (Table7[[#This Row],[Original Price]] - Table7[[#This Row],[Selling Price]]) * Table7[[#This Row],[Units sold (Anually)]]</f>
        <v>0</v>
      </c>
      <c r="Q2023" s="2">
        <f ca="1" xml:space="preserve"> Table7[[#This Row],[Sales]] - Table7[[#This Row],[Discount]]</f>
        <v>3869871</v>
      </c>
    </row>
    <row r="2024" spans="1:17">
      <c r="A2024" t="s">
        <v>11</v>
      </c>
      <c r="B2024" t="s">
        <v>1465</v>
      </c>
      <c r="C2024" t="s">
        <v>89</v>
      </c>
      <c r="D2024" t="s">
        <v>45</v>
      </c>
      <c r="E2024" s="6" t="s">
        <v>15</v>
      </c>
      <c r="F2024" t="s">
        <v>16</v>
      </c>
      <c r="G2024">
        <v>4.4000000000000004</v>
      </c>
      <c r="H2024" s="2">
        <v>24600</v>
      </c>
      <c r="I2024" s="2">
        <v>24600</v>
      </c>
      <c r="J2024" t="s">
        <v>1466</v>
      </c>
      <c r="K2024">
        <v>0</v>
      </c>
      <c r="L2024">
        <v>0</v>
      </c>
      <c r="M2024">
        <f t="shared" ca="1" si="31"/>
        <v>265</v>
      </c>
      <c r="N2024" s="2">
        <f ca="1" xml:space="preserve"> Table7[[#This Row],[Selling Price]] * Table7[[#This Row],[Units sold (Anually)]]</f>
        <v>6519000</v>
      </c>
      <c r="O2024" s="2">
        <f ca="1" xml:space="preserve"> (-Table7[[#This Row],[Original Price]] - Table7[[#This Row],[Selling Price]])  * Table7[[#This Row],[Units sold (Anually)]]</f>
        <v>-13038000</v>
      </c>
      <c r="P2024" s="2">
        <f ca="1" xml:space="preserve"> (Table7[[#This Row],[Original Price]] - Table7[[#This Row],[Selling Price]]) * Table7[[#This Row],[Units sold (Anually)]]</f>
        <v>0</v>
      </c>
      <c r="Q2024" s="2">
        <f ca="1" xml:space="preserve"> Table7[[#This Row],[Sales]] - Table7[[#This Row],[Discount]]</f>
        <v>6519000</v>
      </c>
    </row>
    <row r="2025" spans="1:17">
      <c r="A2025" t="s">
        <v>87</v>
      </c>
      <c r="B2025" t="s">
        <v>384</v>
      </c>
      <c r="C2025" t="s">
        <v>173</v>
      </c>
      <c r="D2025" t="s">
        <v>50</v>
      </c>
      <c r="E2025" s="6" t="s">
        <v>70</v>
      </c>
      <c r="F2025" t="s">
        <v>16</v>
      </c>
      <c r="G2025">
        <v>4.3</v>
      </c>
      <c r="H2025" s="2">
        <v>12999</v>
      </c>
      <c r="I2025" s="2">
        <v>12999</v>
      </c>
      <c r="J2025" t="s">
        <v>385</v>
      </c>
      <c r="K2025">
        <v>0</v>
      </c>
      <c r="L2025">
        <v>0</v>
      </c>
      <c r="M2025">
        <f t="shared" ca="1" si="31"/>
        <v>128</v>
      </c>
      <c r="N2025" s="2">
        <f ca="1" xml:space="preserve"> Table7[[#This Row],[Selling Price]] * Table7[[#This Row],[Units sold (Anually)]]</f>
        <v>1663872</v>
      </c>
      <c r="O2025" s="2">
        <f ca="1" xml:space="preserve"> (-Table7[[#This Row],[Original Price]] - Table7[[#This Row],[Selling Price]])  * Table7[[#This Row],[Units sold (Anually)]]</f>
        <v>-3327744</v>
      </c>
      <c r="P2025" s="2">
        <f ca="1" xml:space="preserve"> (Table7[[#This Row],[Original Price]] - Table7[[#This Row],[Selling Price]]) * Table7[[#This Row],[Units sold (Anually)]]</f>
        <v>0</v>
      </c>
      <c r="Q2025" s="2">
        <f ca="1" xml:space="preserve"> Table7[[#This Row],[Sales]] - Table7[[#This Row],[Discount]]</f>
        <v>1663872</v>
      </c>
    </row>
    <row r="2026" spans="1:17">
      <c r="A2026" t="s">
        <v>23</v>
      </c>
      <c r="B2026" t="s">
        <v>1560</v>
      </c>
      <c r="C2026" t="s">
        <v>1561</v>
      </c>
      <c r="D2026" t="s">
        <v>14</v>
      </c>
      <c r="E2026" s="6" t="s">
        <v>15</v>
      </c>
      <c r="F2026" t="s">
        <v>16</v>
      </c>
      <c r="G2026">
        <v>4.3</v>
      </c>
      <c r="H2026" s="2">
        <v>26999</v>
      </c>
      <c r="I2026" s="2">
        <v>29999</v>
      </c>
      <c r="J2026" t="s">
        <v>1562</v>
      </c>
      <c r="K2026">
        <v>3000</v>
      </c>
      <c r="L2026">
        <v>10.000333344444799</v>
      </c>
      <c r="M2026">
        <f t="shared" ca="1" si="31"/>
        <v>192</v>
      </c>
      <c r="N2026" s="2">
        <f ca="1" xml:space="preserve"> Table7[[#This Row],[Selling Price]] * Table7[[#This Row],[Units sold (Anually)]]</f>
        <v>5183808</v>
      </c>
      <c r="O2026" s="2">
        <f ca="1" xml:space="preserve"> (-Table7[[#This Row],[Original Price]] - Table7[[#This Row],[Selling Price]])  * Table7[[#This Row],[Units sold (Anually)]]</f>
        <v>-10943616</v>
      </c>
      <c r="P2026" s="2">
        <f ca="1" xml:space="preserve"> (Table7[[#This Row],[Original Price]] - Table7[[#This Row],[Selling Price]]) * Table7[[#This Row],[Units sold (Anually)]]</f>
        <v>576000</v>
      </c>
      <c r="Q2026" s="2">
        <f ca="1" xml:space="preserve"> Table7[[#This Row],[Sales]] - Table7[[#This Row],[Discount]]</f>
        <v>5180808</v>
      </c>
    </row>
    <row r="2027" spans="1:17">
      <c r="A2027" t="s">
        <v>11</v>
      </c>
      <c r="B2027" t="s">
        <v>1957</v>
      </c>
      <c r="C2027" t="s">
        <v>80</v>
      </c>
      <c r="D2027" t="s">
        <v>30</v>
      </c>
      <c r="E2027" s="6" t="s">
        <v>31</v>
      </c>
      <c r="F2027" t="s">
        <v>16</v>
      </c>
      <c r="G2027">
        <v>4.4000000000000004</v>
      </c>
      <c r="H2027" s="2">
        <v>26600</v>
      </c>
      <c r="I2027" s="2">
        <v>26600</v>
      </c>
      <c r="J2027" t="s">
        <v>1959</v>
      </c>
      <c r="K2027">
        <v>0</v>
      </c>
      <c r="L2027">
        <v>0</v>
      </c>
      <c r="M2027">
        <f t="shared" ca="1" si="31"/>
        <v>357</v>
      </c>
      <c r="N2027" s="2">
        <f ca="1" xml:space="preserve"> Table7[[#This Row],[Selling Price]] * Table7[[#This Row],[Units sold (Anually)]]</f>
        <v>9496200</v>
      </c>
      <c r="O2027" s="2">
        <f ca="1" xml:space="preserve"> (-Table7[[#This Row],[Original Price]] - Table7[[#This Row],[Selling Price]])  * Table7[[#This Row],[Units sold (Anually)]]</f>
        <v>-18992400</v>
      </c>
      <c r="P2027" s="2">
        <f ca="1" xml:space="preserve"> (Table7[[#This Row],[Original Price]] - Table7[[#This Row],[Selling Price]]) * Table7[[#This Row],[Units sold (Anually)]]</f>
        <v>0</v>
      </c>
      <c r="Q2027" s="2">
        <f ca="1" xml:space="preserve"> Table7[[#This Row],[Sales]] - Table7[[#This Row],[Discount]]</f>
        <v>9496200</v>
      </c>
    </row>
    <row r="2028" spans="1:17">
      <c r="A2028" t="s">
        <v>11</v>
      </c>
      <c r="B2028" t="s">
        <v>122</v>
      </c>
      <c r="C2028" t="s">
        <v>2183</v>
      </c>
      <c r="D2028" t="s">
        <v>45</v>
      </c>
      <c r="E2028" s="6" t="s">
        <v>15</v>
      </c>
      <c r="F2028" t="s">
        <v>16</v>
      </c>
      <c r="G2028">
        <v>4.5999999999999996</v>
      </c>
      <c r="H2028" s="2">
        <v>73600</v>
      </c>
      <c r="I2028" s="2">
        <v>73600</v>
      </c>
      <c r="J2028" t="s">
        <v>124</v>
      </c>
      <c r="K2028">
        <v>0</v>
      </c>
      <c r="L2028">
        <v>0</v>
      </c>
      <c r="M2028">
        <f t="shared" ca="1" si="31"/>
        <v>221</v>
      </c>
      <c r="N2028" s="2">
        <f ca="1" xml:space="preserve"> Table7[[#This Row],[Selling Price]] * Table7[[#This Row],[Units sold (Anually)]]</f>
        <v>16265600</v>
      </c>
      <c r="O2028" s="2">
        <f ca="1" xml:space="preserve"> (-Table7[[#This Row],[Original Price]] - Table7[[#This Row],[Selling Price]])  * Table7[[#This Row],[Units sold (Anually)]]</f>
        <v>-32531200</v>
      </c>
      <c r="P2028" s="2">
        <f ca="1" xml:space="preserve"> (Table7[[#This Row],[Original Price]] - Table7[[#This Row],[Selling Price]]) * Table7[[#This Row],[Units sold (Anually)]]</f>
        <v>0</v>
      </c>
      <c r="Q2028" s="2">
        <f ca="1" xml:space="preserve"> Table7[[#This Row],[Sales]] - Table7[[#This Row],[Discount]]</f>
        <v>16265600</v>
      </c>
    </row>
    <row r="2029" spans="1:17">
      <c r="A2029" t="s">
        <v>83</v>
      </c>
      <c r="B2029" t="s">
        <v>2000</v>
      </c>
      <c r="C2029" t="s">
        <v>35</v>
      </c>
      <c r="D2029" t="s">
        <v>45</v>
      </c>
      <c r="E2029" s="6" t="s">
        <v>15</v>
      </c>
      <c r="F2029" t="s">
        <v>16</v>
      </c>
      <c r="G2029">
        <v>4.0999999999999996</v>
      </c>
      <c r="H2029" s="2">
        <v>18999</v>
      </c>
      <c r="I2029" s="2">
        <v>18999</v>
      </c>
      <c r="J2029" t="s">
        <v>2001</v>
      </c>
      <c r="K2029">
        <v>0</v>
      </c>
      <c r="L2029">
        <v>0</v>
      </c>
      <c r="M2029">
        <f t="shared" ca="1" si="31"/>
        <v>150</v>
      </c>
      <c r="N2029" s="2">
        <f ca="1" xml:space="preserve"> Table7[[#This Row],[Selling Price]] * Table7[[#This Row],[Units sold (Anually)]]</f>
        <v>2849850</v>
      </c>
      <c r="O2029" s="2">
        <f ca="1" xml:space="preserve"> (-Table7[[#This Row],[Original Price]] - Table7[[#This Row],[Selling Price]])  * Table7[[#This Row],[Units sold (Anually)]]</f>
        <v>-5699700</v>
      </c>
      <c r="P2029" s="2">
        <f ca="1" xml:space="preserve"> (Table7[[#This Row],[Original Price]] - Table7[[#This Row],[Selling Price]]) * Table7[[#This Row],[Units sold (Anually)]]</f>
        <v>0</v>
      </c>
      <c r="Q2029" s="2">
        <f ca="1" xml:space="preserve"> Table7[[#This Row],[Sales]] - Table7[[#This Row],[Discount]]</f>
        <v>2849850</v>
      </c>
    </row>
    <row r="2030" spans="1:17">
      <c r="A2030" t="s">
        <v>196</v>
      </c>
      <c r="B2030" t="s">
        <v>208</v>
      </c>
      <c r="C2030" t="s">
        <v>173</v>
      </c>
      <c r="D2030" t="s">
        <v>30</v>
      </c>
      <c r="E2030" s="6" t="s">
        <v>70</v>
      </c>
      <c r="F2030" t="s">
        <v>16</v>
      </c>
      <c r="G2030">
        <v>4</v>
      </c>
      <c r="H2030" s="2">
        <v>52990</v>
      </c>
      <c r="I2030" s="2">
        <v>52990</v>
      </c>
      <c r="J2030" t="s">
        <v>209</v>
      </c>
      <c r="K2030">
        <v>0</v>
      </c>
      <c r="L2030">
        <v>0</v>
      </c>
      <c r="M2030">
        <f t="shared" ca="1" si="31"/>
        <v>446</v>
      </c>
      <c r="N2030" s="2">
        <f ca="1" xml:space="preserve"> Table7[[#This Row],[Selling Price]] * Table7[[#This Row],[Units sold (Anually)]]</f>
        <v>23633540</v>
      </c>
      <c r="O2030" s="2">
        <f ca="1" xml:space="preserve"> (-Table7[[#This Row],[Original Price]] - Table7[[#This Row],[Selling Price]])  * Table7[[#This Row],[Units sold (Anually)]]</f>
        <v>-47267080</v>
      </c>
      <c r="P2030" s="2">
        <f ca="1" xml:space="preserve"> (Table7[[#This Row],[Original Price]] - Table7[[#This Row],[Selling Price]]) * Table7[[#This Row],[Units sold (Anually)]]</f>
        <v>0</v>
      </c>
      <c r="Q2030" s="2">
        <f ca="1" xml:space="preserve"> Table7[[#This Row],[Sales]] - Table7[[#This Row],[Discount]]</f>
        <v>23633540</v>
      </c>
    </row>
    <row r="2031" spans="1:17">
      <c r="A2031" t="s">
        <v>38</v>
      </c>
      <c r="B2031" t="s">
        <v>2184</v>
      </c>
      <c r="C2031" t="s">
        <v>89</v>
      </c>
      <c r="D2031" t="s">
        <v>50</v>
      </c>
      <c r="E2031" s="6" t="s">
        <v>70</v>
      </c>
      <c r="F2031" t="s">
        <v>16</v>
      </c>
      <c r="G2031">
        <v>4.0999999999999996</v>
      </c>
      <c r="H2031" s="2">
        <v>7990</v>
      </c>
      <c r="I2031" s="2">
        <v>7990</v>
      </c>
      <c r="J2031" t="s">
        <v>2185</v>
      </c>
      <c r="K2031">
        <v>0</v>
      </c>
      <c r="L2031">
        <v>0</v>
      </c>
      <c r="M2031">
        <f t="shared" ca="1" si="31"/>
        <v>118</v>
      </c>
      <c r="N2031" s="2">
        <f ca="1" xml:space="preserve"> Table7[[#This Row],[Selling Price]] * Table7[[#This Row],[Units sold (Anually)]]</f>
        <v>942820</v>
      </c>
      <c r="O2031" s="2">
        <f ca="1" xml:space="preserve"> (-Table7[[#This Row],[Original Price]] - Table7[[#This Row],[Selling Price]])  * Table7[[#This Row],[Units sold (Anually)]]</f>
        <v>-1885640</v>
      </c>
      <c r="P2031" s="2">
        <f ca="1" xml:space="preserve"> (Table7[[#This Row],[Original Price]] - Table7[[#This Row],[Selling Price]]) * Table7[[#This Row],[Units sold (Anually)]]</f>
        <v>0</v>
      </c>
      <c r="Q2031" s="2">
        <f ca="1" xml:space="preserve"> Table7[[#This Row],[Sales]] - Table7[[#This Row],[Discount]]</f>
        <v>942820</v>
      </c>
    </row>
    <row r="2032" spans="1:17">
      <c r="A2032" t="s">
        <v>72</v>
      </c>
      <c r="B2032" t="s">
        <v>425</v>
      </c>
      <c r="C2032" t="s">
        <v>1587</v>
      </c>
      <c r="D2032" t="s">
        <v>277</v>
      </c>
      <c r="E2032" s="6" t="s">
        <v>63</v>
      </c>
      <c r="F2032" t="s">
        <v>16</v>
      </c>
      <c r="G2032">
        <v>4.4000000000000004</v>
      </c>
      <c r="H2032" s="2">
        <v>14990</v>
      </c>
      <c r="I2032" s="2">
        <v>14990</v>
      </c>
      <c r="J2032" t="s">
        <v>427</v>
      </c>
      <c r="K2032">
        <v>0</v>
      </c>
      <c r="L2032">
        <v>0</v>
      </c>
      <c r="M2032">
        <f t="shared" ca="1" si="31"/>
        <v>302</v>
      </c>
      <c r="N2032" s="2">
        <f ca="1" xml:space="preserve"> Table7[[#This Row],[Selling Price]] * Table7[[#This Row],[Units sold (Anually)]]</f>
        <v>4526980</v>
      </c>
      <c r="O2032" s="2">
        <f ca="1" xml:space="preserve"> (-Table7[[#This Row],[Original Price]] - Table7[[#This Row],[Selling Price]])  * Table7[[#This Row],[Units sold (Anually)]]</f>
        <v>-9053960</v>
      </c>
      <c r="P2032" s="2">
        <f ca="1" xml:space="preserve"> (Table7[[#This Row],[Original Price]] - Table7[[#This Row],[Selling Price]]) * Table7[[#This Row],[Units sold (Anually)]]</f>
        <v>0</v>
      </c>
      <c r="Q2032" s="2">
        <f ca="1" xml:space="preserve"> Table7[[#This Row],[Sales]] - Table7[[#This Row],[Discount]]</f>
        <v>4526980</v>
      </c>
    </row>
    <row r="2033" spans="1:17">
      <c r="A2033" t="s">
        <v>83</v>
      </c>
      <c r="B2033" t="s">
        <v>944</v>
      </c>
      <c r="C2033" t="s">
        <v>80</v>
      </c>
      <c r="D2033" t="s">
        <v>50</v>
      </c>
      <c r="E2033" s="6" t="s">
        <v>70</v>
      </c>
      <c r="F2033" t="s">
        <v>16</v>
      </c>
      <c r="G2033">
        <v>4.0999999999999996</v>
      </c>
      <c r="H2033" s="2">
        <v>7999</v>
      </c>
      <c r="I2033" s="2">
        <v>7999</v>
      </c>
      <c r="J2033" t="s">
        <v>945</v>
      </c>
      <c r="K2033">
        <v>0</v>
      </c>
      <c r="L2033">
        <v>0</v>
      </c>
      <c r="M2033">
        <f t="shared" ca="1" si="31"/>
        <v>275</v>
      </c>
      <c r="N2033" s="2">
        <f ca="1" xml:space="preserve"> Table7[[#This Row],[Selling Price]] * Table7[[#This Row],[Units sold (Anually)]]</f>
        <v>2199725</v>
      </c>
      <c r="O2033" s="2">
        <f ca="1" xml:space="preserve"> (-Table7[[#This Row],[Original Price]] - Table7[[#This Row],[Selling Price]])  * Table7[[#This Row],[Units sold (Anually)]]</f>
        <v>-4399450</v>
      </c>
      <c r="P2033" s="2">
        <f ca="1" xml:space="preserve"> (Table7[[#This Row],[Original Price]] - Table7[[#This Row],[Selling Price]]) * Table7[[#This Row],[Units sold (Anually)]]</f>
        <v>0</v>
      </c>
      <c r="Q2033" s="2">
        <f ca="1" xml:space="preserve"> Table7[[#This Row],[Sales]] - Table7[[#This Row],[Discount]]</f>
        <v>2199725</v>
      </c>
    </row>
    <row r="2034" spans="1:17">
      <c r="A2034" t="s">
        <v>33</v>
      </c>
      <c r="B2034" t="s">
        <v>574</v>
      </c>
      <c r="C2034" t="s">
        <v>746</v>
      </c>
      <c r="D2034" t="s">
        <v>45</v>
      </c>
      <c r="E2034" s="6" t="s">
        <v>714</v>
      </c>
      <c r="F2034" t="s">
        <v>16</v>
      </c>
      <c r="G2034" t="s">
        <v>2506</v>
      </c>
      <c r="H2034" s="2">
        <v>179900</v>
      </c>
      <c r="I2034" s="2">
        <v>179900</v>
      </c>
      <c r="J2034" t="s">
        <v>575</v>
      </c>
      <c r="K2034">
        <v>0</v>
      </c>
      <c r="L2034">
        <v>0</v>
      </c>
      <c r="M2034">
        <f t="shared" ca="1" si="31"/>
        <v>340</v>
      </c>
      <c r="N2034" s="2">
        <f ca="1" xml:space="preserve"> Table7[[#This Row],[Selling Price]] * Table7[[#This Row],[Units sold (Anually)]]</f>
        <v>61166000</v>
      </c>
      <c r="O2034" s="2">
        <f ca="1" xml:space="preserve"> (-Table7[[#This Row],[Original Price]] - Table7[[#This Row],[Selling Price]])  * Table7[[#This Row],[Units sold (Anually)]]</f>
        <v>-122332000</v>
      </c>
      <c r="P2034" s="2">
        <f ca="1" xml:space="preserve"> (Table7[[#This Row],[Original Price]] - Table7[[#This Row],[Selling Price]]) * Table7[[#This Row],[Units sold (Anually)]]</f>
        <v>0</v>
      </c>
      <c r="Q2034" s="2">
        <f ca="1" xml:space="preserve"> Table7[[#This Row],[Sales]] - Table7[[#This Row],[Discount]]</f>
        <v>61166000</v>
      </c>
    </row>
    <row r="2035" spans="1:17">
      <c r="A2035" t="s">
        <v>33</v>
      </c>
      <c r="B2035" t="s">
        <v>396</v>
      </c>
      <c r="C2035" t="s">
        <v>173</v>
      </c>
      <c r="D2035" t="s">
        <v>45</v>
      </c>
      <c r="E2035" s="6" t="s">
        <v>46</v>
      </c>
      <c r="F2035" t="s">
        <v>16</v>
      </c>
      <c r="G2035">
        <v>4.5999999999999996</v>
      </c>
      <c r="H2035" s="2">
        <v>139900</v>
      </c>
      <c r="I2035" s="2">
        <v>139900</v>
      </c>
      <c r="J2035" t="s">
        <v>397</v>
      </c>
      <c r="K2035">
        <v>0</v>
      </c>
      <c r="L2035">
        <v>0</v>
      </c>
      <c r="M2035">
        <f t="shared" ca="1" si="31"/>
        <v>163</v>
      </c>
      <c r="N2035" s="2">
        <f ca="1" xml:space="preserve"> Table7[[#This Row],[Selling Price]] * Table7[[#This Row],[Units sold (Anually)]]</f>
        <v>22803700</v>
      </c>
      <c r="O2035" s="2">
        <f ca="1" xml:space="preserve"> (-Table7[[#This Row],[Original Price]] - Table7[[#This Row],[Selling Price]])  * Table7[[#This Row],[Units sold (Anually)]]</f>
        <v>-45607400</v>
      </c>
      <c r="P2035" s="2">
        <f ca="1" xml:space="preserve"> (Table7[[#This Row],[Original Price]] - Table7[[#This Row],[Selling Price]]) * Table7[[#This Row],[Units sold (Anually)]]</f>
        <v>0</v>
      </c>
      <c r="Q2035" s="2">
        <f ca="1" xml:space="preserve"> Table7[[#This Row],[Sales]] - Table7[[#This Row],[Discount]]</f>
        <v>22803700</v>
      </c>
    </row>
    <row r="2036" spans="1:17">
      <c r="A2036" t="s">
        <v>336</v>
      </c>
      <c r="B2036" t="s">
        <v>909</v>
      </c>
      <c r="C2036" t="s">
        <v>868</v>
      </c>
      <c r="D2036" t="s">
        <v>14</v>
      </c>
      <c r="E2036" s="6" t="s">
        <v>15</v>
      </c>
      <c r="F2036" t="s">
        <v>16</v>
      </c>
      <c r="G2036">
        <v>4.4000000000000004</v>
      </c>
      <c r="H2036" s="2">
        <v>20999</v>
      </c>
      <c r="I2036" s="2">
        <v>25999</v>
      </c>
      <c r="J2036" t="s">
        <v>910</v>
      </c>
      <c r="K2036">
        <v>5000</v>
      </c>
      <c r="L2036">
        <v>19.231508904188601</v>
      </c>
      <c r="M2036">
        <f t="shared" ca="1" si="31"/>
        <v>109</v>
      </c>
      <c r="N2036" s="2">
        <f ca="1" xml:space="preserve"> Table7[[#This Row],[Selling Price]] * Table7[[#This Row],[Units sold (Anually)]]</f>
        <v>2288891</v>
      </c>
      <c r="O2036" s="2">
        <f ca="1" xml:space="preserve"> (-Table7[[#This Row],[Original Price]] - Table7[[#This Row],[Selling Price]])  * Table7[[#This Row],[Units sold (Anually)]]</f>
        <v>-5122782</v>
      </c>
      <c r="P2036" s="2">
        <f ca="1" xml:space="preserve"> (Table7[[#This Row],[Original Price]] - Table7[[#This Row],[Selling Price]]) * Table7[[#This Row],[Units sold (Anually)]]</f>
        <v>545000</v>
      </c>
      <c r="Q2036" s="2">
        <f ca="1" xml:space="preserve"> Table7[[#This Row],[Sales]] - Table7[[#This Row],[Discount]]</f>
        <v>2283891</v>
      </c>
    </row>
    <row r="2037" spans="1:17">
      <c r="A2037" t="s">
        <v>11</v>
      </c>
      <c r="B2037" t="s">
        <v>969</v>
      </c>
      <c r="C2037" t="s">
        <v>89</v>
      </c>
      <c r="D2037" t="s">
        <v>30</v>
      </c>
      <c r="E2037" s="6" t="s">
        <v>31</v>
      </c>
      <c r="F2037" t="s">
        <v>16</v>
      </c>
      <c r="G2037">
        <v>4.2</v>
      </c>
      <c r="H2037" s="2">
        <v>11510</v>
      </c>
      <c r="I2037" s="2">
        <v>11510</v>
      </c>
      <c r="J2037" t="s">
        <v>970</v>
      </c>
      <c r="K2037">
        <v>0</v>
      </c>
      <c r="L2037">
        <v>0</v>
      </c>
      <c r="M2037">
        <f t="shared" ca="1" si="31"/>
        <v>305</v>
      </c>
      <c r="N2037" s="2">
        <f ca="1" xml:space="preserve"> Table7[[#This Row],[Selling Price]] * Table7[[#This Row],[Units sold (Anually)]]</f>
        <v>3510550</v>
      </c>
      <c r="O2037" s="2">
        <f ca="1" xml:space="preserve"> (-Table7[[#This Row],[Original Price]] - Table7[[#This Row],[Selling Price]])  * Table7[[#This Row],[Units sold (Anually)]]</f>
        <v>-7021100</v>
      </c>
      <c r="P2037" s="2">
        <f ca="1" xml:space="preserve"> (Table7[[#This Row],[Original Price]] - Table7[[#This Row],[Selling Price]]) * Table7[[#This Row],[Units sold (Anually)]]</f>
        <v>0</v>
      </c>
      <c r="Q2037" s="2">
        <f ca="1" xml:space="preserve"> Table7[[#This Row],[Sales]] - Table7[[#This Row],[Discount]]</f>
        <v>3510550</v>
      </c>
    </row>
    <row r="2038" spans="1:17">
      <c r="A2038" t="s">
        <v>72</v>
      </c>
      <c r="B2038" t="s">
        <v>2186</v>
      </c>
      <c r="C2038" t="s">
        <v>776</v>
      </c>
      <c r="D2038" t="s">
        <v>30</v>
      </c>
      <c r="E2038" s="6" t="s">
        <v>31</v>
      </c>
      <c r="F2038" t="s">
        <v>16</v>
      </c>
      <c r="G2038">
        <v>4.4000000000000004</v>
      </c>
      <c r="H2038" s="2">
        <v>32990</v>
      </c>
      <c r="I2038" s="2">
        <v>35990</v>
      </c>
      <c r="J2038" t="s">
        <v>2187</v>
      </c>
      <c r="K2038">
        <v>3000</v>
      </c>
      <c r="L2038">
        <v>8.3356487913309198</v>
      </c>
      <c r="M2038">
        <f t="shared" ca="1" si="31"/>
        <v>286</v>
      </c>
      <c r="N2038" s="2">
        <f ca="1" xml:space="preserve"> Table7[[#This Row],[Selling Price]] * Table7[[#This Row],[Units sold (Anually)]]</f>
        <v>9435140</v>
      </c>
      <c r="O2038" s="2">
        <f ca="1" xml:space="preserve"> (-Table7[[#This Row],[Original Price]] - Table7[[#This Row],[Selling Price]])  * Table7[[#This Row],[Units sold (Anually)]]</f>
        <v>-19728280</v>
      </c>
      <c r="P2038" s="2">
        <f ca="1" xml:space="preserve"> (Table7[[#This Row],[Original Price]] - Table7[[#This Row],[Selling Price]]) * Table7[[#This Row],[Units sold (Anually)]]</f>
        <v>858000</v>
      </c>
      <c r="Q2038" s="2">
        <f ca="1" xml:space="preserve"> Table7[[#This Row],[Sales]] - Table7[[#This Row],[Discount]]</f>
        <v>9432140</v>
      </c>
    </row>
    <row r="2039" spans="1:17">
      <c r="A2039" t="s">
        <v>67</v>
      </c>
      <c r="B2039" t="s">
        <v>2073</v>
      </c>
      <c r="C2039" t="s">
        <v>2188</v>
      </c>
      <c r="D2039" t="s">
        <v>14</v>
      </c>
      <c r="E2039" s="6" t="s">
        <v>63</v>
      </c>
      <c r="F2039" t="s">
        <v>16</v>
      </c>
      <c r="G2039">
        <v>4.5999999999999996</v>
      </c>
      <c r="H2039" s="2">
        <v>60990</v>
      </c>
      <c r="I2039" s="2">
        <v>60990</v>
      </c>
      <c r="J2039" t="s">
        <v>2074</v>
      </c>
      <c r="K2039">
        <v>0</v>
      </c>
      <c r="L2039">
        <v>0</v>
      </c>
      <c r="M2039">
        <f t="shared" ca="1" si="31"/>
        <v>207</v>
      </c>
      <c r="N2039" s="2">
        <f ca="1" xml:space="preserve"> Table7[[#This Row],[Selling Price]] * Table7[[#This Row],[Units sold (Anually)]]</f>
        <v>12624930</v>
      </c>
      <c r="O2039" s="2">
        <f ca="1" xml:space="preserve"> (-Table7[[#This Row],[Original Price]] - Table7[[#This Row],[Selling Price]])  * Table7[[#This Row],[Units sold (Anually)]]</f>
        <v>-25249860</v>
      </c>
      <c r="P2039" s="2">
        <f ca="1" xml:space="preserve"> (Table7[[#This Row],[Original Price]] - Table7[[#This Row],[Selling Price]]) * Table7[[#This Row],[Units sold (Anually)]]</f>
        <v>0</v>
      </c>
      <c r="Q2039" s="2">
        <f ca="1" xml:space="preserve"> Table7[[#This Row],[Sales]] - Table7[[#This Row],[Discount]]</f>
        <v>12624930</v>
      </c>
    </row>
    <row r="2040" spans="1:17">
      <c r="A2040" t="s">
        <v>11</v>
      </c>
      <c r="B2040" t="s">
        <v>2189</v>
      </c>
      <c r="C2040" t="s">
        <v>1674</v>
      </c>
      <c r="D2040" t="s">
        <v>20</v>
      </c>
      <c r="E2040" s="6" t="s">
        <v>21</v>
      </c>
      <c r="F2040" t="s">
        <v>16</v>
      </c>
      <c r="G2040">
        <v>3.7</v>
      </c>
      <c r="H2040" s="2">
        <v>27330</v>
      </c>
      <c r="I2040" s="2">
        <v>27330</v>
      </c>
      <c r="J2040" t="s">
        <v>2190</v>
      </c>
      <c r="K2040">
        <v>0</v>
      </c>
      <c r="L2040">
        <v>0</v>
      </c>
      <c r="M2040">
        <f t="shared" ca="1" si="31"/>
        <v>138</v>
      </c>
      <c r="N2040" s="2">
        <f ca="1" xml:space="preserve"> Table7[[#This Row],[Selling Price]] * Table7[[#This Row],[Units sold (Anually)]]</f>
        <v>3771540</v>
      </c>
      <c r="O2040" s="2">
        <f ca="1" xml:space="preserve"> (-Table7[[#This Row],[Original Price]] - Table7[[#This Row],[Selling Price]])  * Table7[[#This Row],[Units sold (Anually)]]</f>
        <v>-7543080</v>
      </c>
      <c r="P2040" s="2">
        <f ca="1" xml:space="preserve"> (Table7[[#This Row],[Original Price]] - Table7[[#This Row],[Selling Price]]) * Table7[[#This Row],[Units sold (Anually)]]</f>
        <v>0</v>
      </c>
      <c r="Q2040" s="2">
        <f ca="1" xml:space="preserve"> Table7[[#This Row],[Sales]] - Table7[[#This Row],[Discount]]</f>
        <v>3771540</v>
      </c>
    </row>
    <row r="2041" spans="1:17">
      <c r="A2041" t="s">
        <v>33</v>
      </c>
      <c r="B2041" t="s">
        <v>574</v>
      </c>
      <c r="C2041" t="s">
        <v>173</v>
      </c>
      <c r="D2041" t="s">
        <v>45</v>
      </c>
      <c r="E2041" s="6" t="s">
        <v>46</v>
      </c>
      <c r="F2041" t="s">
        <v>16</v>
      </c>
      <c r="G2041" t="s">
        <v>2506</v>
      </c>
      <c r="H2041" s="2">
        <v>159900</v>
      </c>
      <c r="I2041" s="2">
        <v>159900</v>
      </c>
      <c r="J2041" t="s">
        <v>575</v>
      </c>
      <c r="K2041">
        <v>0</v>
      </c>
      <c r="L2041">
        <v>0</v>
      </c>
      <c r="M2041">
        <f t="shared" ca="1" si="31"/>
        <v>434</v>
      </c>
      <c r="N2041" s="2">
        <f ca="1" xml:space="preserve"> Table7[[#This Row],[Selling Price]] * Table7[[#This Row],[Units sold (Anually)]]</f>
        <v>69396600</v>
      </c>
      <c r="O2041" s="2">
        <f ca="1" xml:space="preserve"> (-Table7[[#This Row],[Original Price]] - Table7[[#This Row],[Selling Price]])  * Table7[[#This Row],[Units sold (Anually)]]</f>
        <v>-138793200</v>
      </c>
      <c r="P2041" s="2">
        <f ca="1" xml:space="preserve"> (Table7[[#This Row],[Original Price]] - Table7[[#This Row],[Selling Price]]) * Table7[[#This Row],[Units sold (Anually)]]</f>
        <v>0</v>
      </c>
      <c r="Q2041" s="2">
        <f ca="1" xml:space="preserve"> Table7[[#This Row],[Sales]] - Table7[[#This Row],[Discount]]</f>
        <v>69396600</v>
      </c>
    </row>
    <row r="2042" spans="1:17">
      <c r="A2042" t="s">
        <v>87</v>
      </c>
      <c r="B2042" t="s">
        <v>2191</v>
      </c>
      <c r="C2042" t="s">
        <v>776</v>
      </c>
      <c r="D2042" t="s">
        <v>2192</v>
      </c>
      <c r="E2042" s="6" t="s">
        <v>46</v>
      </c>
      <c r="F2042" t="s">
        <v>16</v>
      </c>
      <c r="G2042" t="s">
        <v>2506</v>
      </c>
      <c r="H2042" s="2">
        <v>79999</v>
      </c>
      <c r="I2042" s="2">
        <v>85999</v>
      </c>
      <c r="J2042" t="s">
        <v>2193</v>
      </c>
      <c r="K2042">
        <v>6000</v>
      </c>
      <c r="L2042">
        <v>6.9768253119222301</v>
      </c>
      <c r="M2042">
        <f t="shared" ca="1" si="31"/>
        <v>377</v>
      </c>
      <c r="N2042" s="2">
        <f ca="1" xml:space="preserve"> Table7[[#This Row],[Selling Price]] * Table7[[#This Row],[Units sold (Anually)]]</f>
        <v>30159623</v>
      </c>
      <c r="O2042" s="2">
        <f ca="1" xml:space="preserve"> (-Table7[[#This Row],[Original Price]] - Table7[[#This Row],[Selling Price]])  * Table7[[#This Row],[Units sold (Anually)]]</f>
        <v>-62581246</v>
      </c>
      <c r="P2042" s="2">
        <f ca="1" xml:space="preserve"> (Table7[[#This Row],[Original Price]] - Table7[[#This Row],[Selling Price]]) * Table7[[#This Row],[Units sold (Anually)]]</f>
        <v>2262000</v>
      </c>
      <c r="Q2042" s="2">
        <f ca="1" xml:space="preserve"> Table7[[#This Row],[Sales]] - Table7[[#This Row],[Discount]]</f>
        <v>30153623</v>
      </c>
    </row>
    <row r="2043" spans="1:17">
      <c r="A2043" t="s">
        <v>336</v>
      </c>
      <c r="B2043" t="s">
        <v>2194</v>
      </c>
      <c r="C2043" t="s">
        <v>2195</v>
      </c>
      <c r="D2043" t="s">
        <v>30</v>
      </c>
      <c r="E2043" s="6" t="s">
        <v>31</v>
      </c>
      <c r="F2043" t="s">
        <v>16</v>
      </c>
      <c r="G2043">
        <v>4.3</v>
      </c>
      <c r="H2043" s="2">
        <v>9999</v>
      </c>
      <c r="I2043" s="2">
        <v>11999</v>
      </c>
      <c r="J2043" t="s">
        <v>2196</v>
      </c>
      <c r="K2043">
        <v>2000</v>
      </c>
      <c r="L2043">
        <v>16.6680556713059</v>
      </c>
      <c r="M2043">
        <f t="shared" ca="1" si="31"/>
        <v>299</v>
      </c>
      <c r="N2043" s="2">
        <f ca="1" xml:space="preserve"> Table7[[#This Row],[Selling Price]] * Table7[[#This Row],[Units sold (Anually)]]</f>
        <v>2989701</v>
      </c>
      <c r="O2043" s="2">
        <f ca="1" xml:space="preserve"> (-Table7[[#This Row],[Original Price]] - Table7[[#This Row],[Selling Price]])  * Table7[[#This Row],[Units sold (Anually)]]</f>
        <v>-6577402</v>
      </c>
      <c r="P2043" s="2">
        <f ca="1" xml:space="preserve"> (Table7[[#This Row],[Original Price]] - Table7[[#This Row],[Selling Price]]) * Table7[[#This Row],[Units sold (Anually)]]</f>
        <v>598000</v>
      </c>
      <c r="Q2043" s="2">
        <f ca="1" xml:space="preserve"> Table7[[#This Row],[Sales]] - Table7[[#This Row],[Discount]]</f>
        <v>2987701</v>
      </c>
    </row>
    <row r="2044" spans="1:17">
      <c r="A2044" t="s">
        <v>11</v>
      </c>
      <c r="B2044" t="s">
        <v>442</v>
      </c>
      <c r="C2044" t="s">
        <v>2197</v>
      </c>
      <c r="D2044" t="s">
        <v>54</v>
      </c>
      <c r="E2044" s="6" t="s">
        <v>21</v>
      </c>
      <c r="F2044" t="s">
        <v>16</v>
      </c>
      <c r="G2044">
        <v>4.3</v>
      </c>
      <c r="H2044" s="2">
        <v>17000</v>
      </c>
      <c r="I2044" s="2">
        <v>17000</v>
      </c>
      <c r="J2044" t="s">
        <v>443</v>
      </c>
      <c r="K2044">
        <v>0</v>
      </c>
      <c r="L2044">
        <v>0</v>
      </c>
      <c r="M2044">
        <f t="shared" ca="1" si="31"/>
        <v>118</v>
      </c>
      <c r="N2044" s="2">
        <f ca="1" xml:space="preserve"> Table7[[#This Row],[Selling Price]] * Table7[[#This Row],[Units sold (Anually)]]</f>
        <v>2006000</v>
      </c>
      <c r="O2044" s="2">
        <f ca="1" xml:space="preserve"> (-Table7[[#This Row],[Original Price]] - Table7[[#This Row],[Selling Price]])  * Table7[[#This Row],[Units sold (Anually)]]</f>
        <v>-4012000</v>
      </c>
      <c r="P2044" s="2">
        <f ca="1" xml:space="preserve"> (Table7[[#This Row],[Original Price]] - Table7[[#This Row],[Selling Price]]) * Table7[[#This Row],[Units sold (Anually)]]</f>
        <v>0</v>
      </c>
      <c r="Q2044" s="2">
        <f ca="1" xml:space="preserve"> Table7[[#This Row],[Sales]] - Table7[[#This Row],[Discount]]</f>
        <v>2006000</v>
      </c>
    </row>
    <row r="2045" spans="1:17">
      <c r="A2045" t="s">
        <v>33</v>
      </c>
      <c r="B2045" t="s">
        <v>354</v>
      </c>
      <c r="C2045" t="s">
        <v>173</v>
      </c>
      <c r="D2045" t="s">
        <v>20</v>
      </c>
      <c r="E2045" s="6" t="s">
        <v>21</v>
      </c>
      <c r="F2045" t="s">
        <v>16</v>
      </c>
      <c r="G2045">
        <v>4.5</v>
      </c>
      <c r="H2045" s="2">
        <v>41999</v>
      </c>
      <c r="I2045" s="2">
        <v>41999</v>
      </c>
      <c r="J2045" t="s">
        <v>355</v>
      </c>
      <c r="K2045">
        <v>0</v>
      </c>
      <c r="L2045">
        <v>0</v>
      </c>
      <c r="M2045">
        <f t="shared" ca="1" si="31"/>
        <v>359</v>
      </c>
      <c r="N2045" s="2">
        <f ca="1" xml:space="preserve"> Table7[[#This Row],[Selling Price]] * Table7[[#This Row],[Units sold (Anually)]]</f>
        <v>15077641</v>
      </c>
      <c r="O2045" s="2">
        <f ca="1" xml:space="preserve"> (-Table7[[#This Row],[Original Price]] - Table7[[#This Row],[Selling Price]])  * Table7[[#This Row],[Units sold (Anually)]]</f>
        <v>-30155282</v>
      </c>
      <c r="P2045" s="2">
        <f ca="1" xml:space="preserve"> (Table7[[#This Row],[Original Price]] - Table7[[#This Row],[Selling Price]]) * Table7[[#This Row],[Units sold (Anually)]]</f>
        <v>0</v>
      </c>
      <c r="Q2045" s="2">
        <f ca="1" xml:space="preserve"> Table7[[#This Row],[Sales]] - Table7[[#This Row],[Discount]]</f>
        <v>15077641</v>
      </c>
    </row>
    <row r="2046" spans="1:17">
      <c r="A2046" t="s">
        <v>23</v>
      </c>
      <c r="B2046" t="s">
        <v>416</v>
      </c>
      <c r="C2046" t="s">
        <v>2198</v>
      </c>
      <c r="D2046" t="s">
        <v>14</v>
      </c>
      <c r="E2046" s="6" t="s">
        <v>15</v>
      </c>
      <c r="F2046" t="s">
        <v>16</v>
      </c>
      <c r="G2046">
        <v>4.5</v>
      </c>
      <c r="H2046" s="2">
        <v>20999</v>
      </c>
      <c r="I2046" s="2">
        <v>20999</v>
      </c>
      <c r="J2046" t="s">
        <v>418</v>
      </c>
      <c r="K2046">
        <v>0</v>
      </c>
      <c r="L2046">
        <v>0</v>
      </c>
      <c r="M2046">
        <f t="shared" ca="1" si="31"/>
        <v>480</v>
      </c>
      <c r="N2046" s="2">
        <f ca="1" xml:space="preserve"> Table7[[#This Row],[Selling Price]] * Table7[[#This Row],[Units sold (Anually)]]</f>
        <v>10079520</v>
      </c>
      <c r="O2046" s="2">
        <f ca="1" xml:space="preserve"> (-Table7[[#This Row],[Original Price]] - Table7[[#This Row],[Selling Price]])  * Table7[[#This Row],[Units sold (Anually)]]</f>
        <v>-20159040</v>
      </c>
      <c r="P2046" s="2">
        <f ca="1" xml:space="preserve"> (Table7[[#This Row],[Original Price]] - Table7[[#This Row],[Selling Price]]) * Table7[[#This Row],[Units sold (Anually)]]</f>
        <v>0</v>
      </c>
      <c r="Q2046" s="2">
        <f ca="1" xml:space="preserve"> Table7[[#This Row],[Sales]] - Table7[[#This Row],[Discount]]</f>
        <v>10079520</v>
      </c>
    </row>
    <row r="2047" spans="1:17">
      <c r="A2047" t="s">
        <v>38</v>
      </c>
      <c r="B2047" t="s">
        <v>2199</v>
      </c>
      <c r="C2047" t="s">
        <v>62</v>
      </c>
      <c r="D2047" t="s">
        <v>81</v>
      </c>
      <c r="E2047" s="6" t="s">
        <v>21</v>
      </c>
      <c r="F2047" t="s">
        <v>16</v>
      </c>
      <c r="G2047">
        <v>3.1</v>
      </c>
      <c r="H2047" s="2">
        <v>4150</v>
      </c>
      <c r="I2047" s="2">
        <v>7250</v>
      </c>
      <c r="J2047" t="s">
        <v>2200</v>
      </c>
      <c r="K2047">
        <v>3100</v>
      </c>
      <c r="L2047">
        <v>42.758620689655103</v>
      </c>
      <c r="M2047">
        <f t="shared" ca="1" si="31"/>
        <v>213</v>
      </c>
      <c r="N2047" s="2">
        <f ca="1" xml:space="preserve"> Table7[[#This Row],[Selling Price]] * Table7[[#This Row],[Units sold (Anually)]]</f>
        <v>883950</v>
      </c>
      <c r="O2047" s="2">
        <f ca="1" xml:space="preserve"> (-Table7[[#This Row],[Original Price]] - Table7[[#This Row],[Selling Price]])  * Table7[[#This Row],[Units sold (Anually)]]</f>
        <v>-2428200</v>
      </c>
      <c r="P2047" s="2">
        <f ca="1" xml:space="preserve"> (Table7[[#This Row],[Original Price]] - Table7[[#This Row],[Selling Price]]) * Table7[[#This Row],[Units sold (Anually)]]</f>
        <v>660300</v>
      </c>
      <c r="Q2047" s="2">
        <f ca="1" xml:space="preserve"> Table7[[#This Row],[Sales]] - Table7[[#This Row],[Discount]]</f>
        <v>880850</v>
      </c>
    </row>
    <row r="2048" spans="1:17">
      <c r="A2048" t="s">
        <v>11</v>
      </c>
      <c r="B2048" t="s">
        <v>524</v>
      </c>
      <c r="C2048" t="s">
        <v>35</v>
      </c>
      <c r="D2048" t="s">
        <v>50</v>
      </c>
      <c r="E2048" s="6" t="s">
        <v>70</v>
      </c>
      <c r="F2048" t="s">
        <v>16</v>
      </c>
      <c r="G2048">
        <v>4.3</v>
      </c>
      <c r="H2048" s="2">
        <v>11000</v>
      </c>
      <c r="I2048" s="2">
        <v>11000</v>
      </c>
      <c r="J2048" t="s">
        <v>525</v>
      </c>
      <c r="K2048">
        <v>0</v>
      </c>
      <c r="L2048">
        <v>0</v>
      </c>
      <c r="M2048">
        <f t="shared" ca="1" si="31"/>
        <v>306</v>
      </c>
      <c r="N2048" s="2">
        <f ca="1" xml:space="preserve"> Table7[[#This Row],[Selling Price]] * Table7[[#This Row],[Units sold (Anually)]]</f>
        <v>3366000</v>
      </c>
      <c r="O2048" s="2">
        <f ca="1" xml:space="preserve"> (-Table7[[#This Row],[Original Price]] - Table7[[#This Row],[Selling Price]])  * Table7[[#This Row],[Units sold (Anually)]]</f>
        <v>-6732000</v>
      </c>
      <c r="P2048" s="2">
        <f ca="1" xml:space="preserve"> (Table7[[#This Row],[Original Price]] - Table7[[#This Row],[Selling Price]]) * Table7[[#This Row],[Units sold (Anually)]]</f>
        <v>0</v>
      </c>
      <c r="Q2048" s="2">
        <f ca="1" xml:space="preserve"> Table7[[#This Row],[Sales]] - Table7[[#This Row],[Discount]]</f>
        <v>3366000</v>
      </c>
    </row>
    <row r="2049" spans="1:17">
      <c r="A2049" t="s">
        <v>11</v>
      </c>
      <c r="B2049" t="s">
        <v>1136</v>
      </c>
      <c r="C2049" t="s">
        <v>2201</v>
      </c>
      <c r="D2049" t="s">
        <v>45</v>
      </c>
      <c r="E2049" s="6" t="s">
        <v>15</v>
      </c>
      <c r="F2049" t="s">
        <v>16</v>
      </c>
      <c r="G2049">
        <v>4.3</v>
      </c>
      <c r="H2049" s="2">
        <v>37999</v>
      </c>
      <c r="I2049" s="2">
        <v>43000</v>
      </c>
      <c r="J2049" t="s">
        <v>1137</v>
      </c>
      <c r="K2049">
        <v>5001</v>
      </c>
      <c r="L2049">
        <v>11.6302325581395</v>
      </c>
      <c r="M2049">
        <f t="shared" ca="1" si="31"/>
        <v>413</v>
      </c>
      <c r="N2049" s="2">
        <f ca="1" xml:space="preserve"> Table7[[#This Row],[Selling Price]] * Table7[[#This Row],[Units sold (Anually)]]</f>
        <v>15693587</v>
      </c>
      <c r="O2049" s="2">
        <f ca="1" xml:space="preserve"> (-Table7[[#This Row],[Original Price]] - Table7[[#This Row],[Selling Price]])  * Table7[[#This Row],[Units sold (Anually)]]</f>
        <v>-33452587</v>
      </c>
      <c r="P2049" s="2">
        <f ca="1" xml:space="preserve"> (Table7[[#This Row],[Original Price]] - Table7[[#This Row],[Selling Price]]) * Table7[[#This Row],[Units sold (Anually)]]</f>
        <v>2065413</v>
      </c>
      <c r="Q2049" s="2">
        <f ca="1" xml:space="preserve"> Table7[[#This Row],[Sales]] - Table7[[#This Row],[Discount]]</f>
        <v>15688586</v>
      </c>
    </row>
    <row r="2050" spans="1:17">
      <c r="A2050" t="s">
        <v>67</v>
      </c>
      <c r="B2050" t="s">
        <v>1840</v>
      </c>
      <c r="C2050" t="s">
        <v>1223</v>
      </c>
      <c r="D2050" t="s">
        <v>30</v>
      </c>
      <c r="E2050" s="6" t="s">
        <v>31</v>
      </c>
      <c r="F2050" t="s">
        <v>16</v>
      </c>
      <c r="G2050">
        <v>4.3</v>
      </c>
      <c r="H2050" s="2">
        <v>12990</v>
      </c>
      <c r="I2050" s="2">
        <v>13990</v>
      </c>
      <c r="J2050" t="s">
        <v>1841</v>
      </c>
      <c r="K2050">
        <v>1000</v>
      </c>
      <c r="L2050">
        <v>7.1479628305932801</v>
      </c>
      <c r="M2050">
        <f t="shared" ref="M2050:M2113" ca="1" si="32">RANDBETWEEN(100,500)</f>
        <v>190</v>
      </c>
      <c r="N2050" s="2">
        <f ca="1" xml:space="preserve"> Table7[[#This Row],[Selling Price]] * Table7[[#This Row],[Units sold (Anually)]]</f>
        <v>2468100</v>
      </c>
      <c r="O2050" s="2">
        <f ca="1" xml:space="preserve"> (-Table7[[#This Row],[Original Price]] - Table7[[#This Row],[Selling Price]])  * Table7[[#This Row],[Units sold (Anually)]]</f>
        <v>-5126200</v>
      </c>
      <c r="P2050" s="2">
        <f ca="1" xml:space="preserve"> (Table7[[#This Row],[Original Price]] - Table7[[#This Row],[Selling Price]]) * Table7[[#This Row],[Units sold (Anually)]]</f>
        <v>190000</v>
      </c>
      <c r="Q2050" s="2">
        <f ca="1" xml:space="preserve"> Table7[[#This Row],[Sales]] - Table7[[#This Row],[Discount]]</f>
        <v>2467100</v>
      </c>
    </row>
    <row r="2051" spans="1:17">
      <c r="A2051" t="s">
        <v>11</v>
      </c>
      <c r="B2051" t="s">
        <v>1919</v>
      </c>
      <c r="C2051" t="s">
        <v>1245</v>
      </c>
      <c r="D2051" t="s">
        <v>20</v>
      </c>
      <c r="E2051" s="6" t="s">
        <v>21</v>
      </c>
      <c r="F2051" t="s">
        <v>16</v>
      </c>
      <c r="G2051">
        <v>3.9</v>
      </c>
      <c r="H2051" s="2">
        <v>15999</v>
      </c>
      <c r="I2051" s="2">
        <v>15999</v>
      </c>
      <c r="J2051" t="s">
        <v>1920</v>
      </c>
      <c r="K2051">
        <v>0</v>
      </c>
      <c r="L2051">
        <v>0</v>
      </c>
      <c r="M2051">
        <f t="shared" ca="1" si="32"/>
        <v>157</v>
      </c>
      <c r="N2051" s="2">
        <f ca="1" xml:space="preserve"> Table7[[#This Row],[Selling Price]] * Table7[[#This Row],[Units sold (Anually)]]</f>
        <v>2511843</v>
      </c>
      <c r="O2051" s="2">
        <f ca="1" xml:space="preserve"> (-Table7[[#This Row],[Original Price]] - Table7[[#This Row],[Selling Price]])  * Table7[[#This Row],[Units sold (Anually)]]</f>
        <v>-5023686</v>
      </c>
      <c r="P2051" s="2">
        <f ca="1" xml:space="preserve"> (Table7[[#This Row],[Original Price]] - Table7[[#This Row],[Selling Price]]) * Table7[[#This Row],[Units sold (Anually)]]</f>
        <v>0</v>
      </c>
      <c r="Q2051" s="2">
        <f ca="1" xml:space="preserve"> Table7[[#This Row],[Sales]] - Table7[[#This Row],[Discount]]</f>
        <v>2511843</v>
      </c>
    </row>
    <row r="2052" spans="1:17">
      <c r="A2052" t="s">
        <v>134</v>
      </c>
      <c r="B2052" t="s">
        <v>2202</v>
      </c>
      <c r="C2052" t="s">
        <v>1169</v>
      </c>
      <c r="D2052" t="s">
        <v>81</v>
      </c>
      <c r="E2052" s="6" t="s">
        <v>30</v>
      </c>
      <c r="F2052" t="s">
        <v>16</v>
      </c>
      <c r="G2052">
        <v>3.5</v>
      </c>
      <c r="H2052" s="2">
        <v>15200</v>
      </c>
      <c r="I2052" s="2">
        <v>15200</v>
      </c>
      <c r="J2052" t="s">
        <v>2203</v>
      </c>
      <c r="K2052">
        <v>0</v>
      </c>
      <c r="L2052">
        <v>0</v>
      </c>
      <c r="M2052">
        <f t="shared" ca="1" si="32"/>
        <v>211</v>
      </c>
      <c r="N2052" s="2">
        <f ca="1" xml:space="preserve"> Table7[[#This Row],[Selling Price]] * Table7[[#This Row],[Units sold (Anually)]]</f>
        <v>3207200</v>
      </c>
      <c r="O2052" s="2">
        <f ca="1" xml:space="preserve"> (-Table7[[#This Row],[Original Price]] - Table7[[#This Row],[Selling Price]])  * Table7[[#This Row],[Units sold (Anually)]]</f>
        <v>-6414400</v>
      </c>
      <c r="P2052" s="2">
        <f ca="1" xml:space="preserve"> (Table7[[#This Row],[Original Price]] - Table7[[#This Row],[Selling Price]]) * Table7[[#This Row],[Units sold (Anually)]]</f>
        <v>0</v>
      </c>
      <c r="Q2052" s="2">
        <f ca="1" xml:space="preserve"> Table7[[#This Row],[Sales]] - Table7[[#This Row],[Discount]]</f>
        <v>3207200</v>
      </c>
    </row>
    <row r="2053" spans="1:17">
      <c r="A2053" t="s">
        <v>83</v>
      </c>
      <c r="B2053" t="s">
        <v>1795</v>
      </c>
      <c r="C2053" t="s">
        <v>35</v>
      </c>
      <c r="D2053" t="s">
        <v>81</v>
      </c>
      <c r="E2053" s="6" t="s">
        <v>14</v>
      </c>
      <c r="F2053" t="s">
        <v>16</v>
      </c>
      <c r="G2053">
        <v>3.9</v>
      </c>
      <c r="H2053" s="2">
        <v>4599</v>
      </c>
      <c r="I2053" s="2">
        <v>4599</v>
      </c>
      <c r="J2053" t="s">
        <v>1796</v>
      </c>
      <c r="K2053">
        <v>0</v>
      </c>
      <c r="L2053">
        <v>0</v>
      </c>
      <c r="M2053">
        <f t="shared" ca="1" si="32"/>
        <v>266</v>
      </c>
      <c r="N2053" s="2">
        <f ca="1" xml:space="preserve"> Table7[[#This Row],[Selling Price]] * Table7[[#This Row],[Units sold (Anually)]]</f>
        <v>1223334</v>
      </c>
      <c r="O2053" s="2">
        <f ca="1" xml:space="preserve"> (-Table7[[#This Row],[Original Price]] - Table7[[#This Row],[Selling Price]])  * Table7[[#This Row],[Units sold (Anually)]]</f>
        <v>-2446668</v>
      </c>
      <c r="P2053" s="2">
        <f ca="1" xml:space="preserve"> (Table7[[#This Row],[Original Price]] - Table7[[#This Row],[Selling Price]]) * Table7[[#This Row],[Units sold (Anually)]]</f>
        <v>0</v>
      </c>
      <c r="Q2053" s="2">
        <f ca="1" xml:space="preserve"> Table7[[#This Row],[Sales]] - Table7[[#This Row],[Discount]]</f>
        <v>1223334</v>
      </c>
    </row>
    <row r="2054" spans="1:17">
      <c r="A2054" t="s">
        <v>11</v>
      </c>
      <c r="B2054" t="s">
        <v>313</v>
      </c>
      <c r="C2054" t="s">
        <v>80</v>
      </c>
      <c r="D2054" t="s">
        <v>20</v>
      </c>
      <c r="E2054" s="6" t="s">
        <v>21</v>
      </c>
      <c r="F2054" t="s">
        <v>16</v>
      </c>
      <c r="G2054">
        <v>4.4000000000000004</v>
      </c>
      <c r="H2054" s="2">
        <v>10995</v>
      </c>
      <c r="I2054" s="2">
        <v>10995</v>
      </c>
      <c r="J2054" t="s">
        <v>314</v>
      </c>
      <c r="K2054">
        <v>0</v>
      </c>
      <c r="L2054">
        <v>0</v>
      </c>
      <c r="M2054">
        <f t="shared" ca="1" si="32"/>
        <v>127</v>
      </c>
      <c r="N2054" s="2">
        <f ca="1" xml:space="preserve"> Table7[[#This Row],[Selling Price]] * Table7[[#This Row],[Units sold (Anually)]]</f>
        <v>1396365</v>
      </c>
      <c r="O2054" s="2">
        <f ca="1" xml:space="preserve"> (-Table7[[#This Row],[Original Price]] - Table7[[#This Row],[Selling Price]])  * Table7[[#This Row],[Units sold (Anually)]]</f>
        <v>-2792730</v>
      </c>
      <c r="P2054" s="2">
        <f ca="1" xml:space="preserve"> (Table7[[#This Row],[Original Price]] - Table7[[#This Row],[Selling Price]]) * Table7[[#This Row],[Units sold (Anually)]]</f>
        <v>0</v>
      </c>
      <c r="Q2054" s="2">
        <f ca="1" xml:space="preserve"> Table7[[#This Row],[Sales]] - Table7[[#This Row],[Discount]]</f>
        <v>1396365</v>
      </c>
    </row>
    <row r="2055" spans="1:17">
      <c r="A2055" t="s">
        <v>27</v>
      </c>
      <c r="B2055" t="s">
        <v>719</v>
      </c>
      <c r="C2055" t="s">
        <v>164</v>
      </c>
      <c r="D2055" t="s">
        <v>20</v>
      </c>
      <c r="E2055" s="6" t="s">
        <v>70</v>
      </c>
      <c r="F2055" t="s">
        <v>16</v>
      </c>
      <c r="G2055">
        <v>4.3</v>
      </c>
      <c r="H2055" s="2">
        <v>7499</v>
      </c>
      <c r="I2055" s="2">
        <v>8999</v>
      </c>
      <c r="J2055" t="s">
        <v>721</v>
      </c>
      <c r="K2055">
        <v>1500</v>
      </c>
      <c r="L2055">
        <v>16.6685187243027</v>
      </c>
      <c r="M2055">
        <f t="shared" ca="1" si="32"/>
        <v>411</v>
      </c>
      <c r="N2055" s="2">
        <f ca="1" xml:space="preserve"> Table7[[#This Row],[Selling Price]] * Table7[[#This Row],[Units sold (Anually)]]</f>
        <v>3082089</v>
      </c>
      <c r="O2055" s="2">
        <f ca="1" xml:space="preserve"> (-Table7[[#This Row],[Original Price]] - Table7[[#This Row],[Selling Price]])  * Table7[[#This Row],[Units sold (Anually)]]</f>
        <v>-6780678</v>
      </c>
      <c r="P2055" s="2">
        <f ca="1" xml:space="preserve"> (Table7[[#This Row],[Original Price]] - Table7[[#This Row],[Selling Price]]) * Table7[[#This Row],[Units sold (Anually)]]</f>
        <v>616500</v>
      </c>
      <c r="Q2055" s="2">
        <f ca="1" xml:space="preserve"> Table7[[#This Row],[Sales]] - Table7[[#This Row],[Discount]]</f>
        <v>3080589</v>
      </c>
    </row>
    <row r="2056" spans="1:17">
      <c r="A2056" t="s">
        <v>18</v>
      </c>
      <c r="B2056" t="s">
        <v>2204</v>
      </c>
      <c r="C2056" t="s">
        <v>35</v>
      </c>
      <c r="D2056" t="s">
        <v>667</v>
      </c>
      <c r="E2056" s="6" t="s">
        <v>30</v>
      </c>
      <c r="F2056" t="s">
        <v>16</v>
      </c>
      <c r="G2056">
        <v>4.2</v>
      </c>
      <c r="H2056" s="2">
        <v>1000</v>
      </c>
      <c r="I2056" s="2">
        <v>1000</v>
      </c>
      <c r="J2056" t="s">
        <v>2205</v>
      </c>
      <c r="K2056">
        <v>0</v>
      </c>
      <c r="L2056">
        <v>0</v>
      </c>
      <c r="M2056">
        <f t="shared" ca="1" si="32"/>
        <v>481</v>
      </c>
      <c r="N2056" s="2">
        <f ca="1" xml:space="preserve"> Table7[[#This Row],[Selling Price]] * Table7[[#This Row],[Units sold (Anually)]]</f>
        <v>481000</v>
      </c>
      <c r="O2056" s="2">
        <f ca="1" xml:space="preserve"> (-Table7[[#This Row],[Original Price]] - Table7[[#This Row],[Selling Price]])  * Table7[[#This Row],[Units sold (Anually)]]</f>
        <v>-962000</v>
      </c>
      <c r="P2056" s="2">
        <f ca="1" xml:space="preserve"> (Table7[[#This Row],[Original Price]] - Table7[[#This Row],[Selling Price]]) * Table7[[#This Row],[Units sold (Anually)]]</f>
        <v>0</v>
      </c>
      <c r="Q2056" s="2">
        <f ca="1" xml:space="preserve"> Table7[[#This Row],[Sales]] - Table7[[#This Row],[Discount]]</f>
        <v>481000</v>
      </c>
    </row>
    <row r="2057" spans="1:17">
      <c r="A2057" t="s">
        <v>56</v>
      </c>
      <c r="B2057" t="s">
        <v>670</v>
      </c>
      <c r="C2057" t="s">
        <v>89</v>
      </c>
      <c r="D2057" t="s">
        <v>45</v>
      </c>
      <c r="E2057" s="6" t="s">
        <v>31</v>
      </c>
      <c r="F2057" t="s">
        <v>16</v>
      </c>
      <c r="G2057">
        <v>4.5</v>
      </c>
      <c r="H2057" s="2">
        <v>14990</v>
      </c>
      <c r="I2057" s="2">
        <v>14990</v>
      </c>
      <c r="J2057" t="s">
        <v>671</v>
      </c>
      <c r="K2057">
        <v>0</v>
      </c>
      <c r="L2057">
        <v>0</v>
      </c>
      <c r="M2057">
        <f t="shared" ca="1" si="32"/>
        <v>122</v>
      </c>
      <c r="N2057" s="2">
        <f ca="1" xml:space="preserve"> Table7[[#This Row],[Selling Price]] * Table7[[#This Row],[Units sold (Anually)]]</f>
        <v>1828780</v>
      </c>
      <c r="O2057" s="2">
        <f ca="1" xml:space="preserve"> (-Table7[[#This Row],[Original Price]] - Table7[[#This Row],[Selling Price]])  * Table7[[#This Row],[Units sold (Anually)]]</f>
        <v>-3657560</v>
      </c>
      <c r="P2057" s="2">
        <f ca="1" xml:space="preserve"> (Table7[[#This Row],[Original Price]] - Table7[[#This Row],[Selling Price]]) * Table7[[#This Row],[Units sold (Anually)]]</f>
        <v>0</v>
      </c>
      <c r="Q2057" s="2">
        <f ca="1" xml:space="preserve"> Table7[[#This Row],[Sales]] - Table7[[#This Row],[Discount]]</f>
        <v>1828780</v>
      </c>
    </row>
    <row r="2058" spans="1:17">
      <c r="A2058" t="s">
        <v>33</v>
      </c>
      <c r="B2058" t="s">
        <v>1062</v>
      </c>
      <c r="C2058" t="s">
        <v>80</v>
      </c>
      <c r="D2058" t="s">
        <v>81</v>
      </c>
      <c r="E2058" s="6" t="s">
        <v>21</v>
      </c>
      <c r="F2058" t="s">
        <v>16</v>
      </c>
      <c r="G2058">
        <v>4.4000000000000004</v>
      </c>
      <c r="H2058" s="2">
        <v>36499</v>
      </c>
      <c r="I2058" s="2">
        <v>36499</v>
      </c>
      <c r="J2058" t="s">
        <v>1063</v>
      </c>
      <c r="K2058">
        <v>0</v>
      </c>
      <c r="L2058">
        <v>0</v>
      </c>
      <c r="M2058">
        <f t="shared" ca="1" si="32"/>
        <v>349</v>
      </c>
      <c r="N2058" s="2">
        <f ca="1" xml:space="preserve"> Table7[[#This Row],[Selling Price]] * Table7[[#This Row],[Units sold (Anually)]]</f>
        <v>12738151</v>
      </c>
      <c r="O2058" s="2">
        <f ca="1" xml:space="preserve"> (-Table7[[#This Row],[Original Price]] - Table7[[#This Row],[Selling Price]])  * Table7[[#This Row],[Units sold (Anually)]]</f>
        <v>-25476302</v>
      </c>
      <c r="P2058" s="2">
        <f ca="1" xml:space="preserve"> (Table7[[#This Row],[Original Price]] - Table7[[#This Row],[Selling Price]]) * Table7[[#This Row],[Units sold (Anually)]]</f>
        <v>0</v>
      </c>
      <c r="Q2058" s="2">
        <f ca="1" xml:space="preserve"> Table7[[#This Row],[Sales]] - Table7[[#This Row],[Discount]]</f>
        <v>12738151</v>
      </c>
    </row>
    <row r="2059" spans="1:17">
      <c r="A2059" t="s">
        <v>23</v>
      </c>
      <c r="B2059" t="s">
        <v>1390</v>
      </c>
      <c r="C2059" t="s">
        <v>903</v>
      </c>
      <c r="D2059" t="s">
        <v>30</v>
      </c>
      <c r="E2059" s="6" t="s">
        <v>31</v>
      </c>
      <c r="F2059" t="s">
        <v>16</v>
      </c>
      <c r="G2059">
        <v>4.3</v>
      </c>
      <c r="H2059" s="2">
        <v>8999</v>
      </c>
      <c r="I2059" s="2">
        <v>9999</v>
      </c>
      <c r="J2059" t="s">
        <v>1392</v>
      </c>
      <c r="K2059">
        <v>1000</v>
      </c>
      <c r="L2059">
        <v>10.00100010001</v>
      </c>
      <c r="M2059">
        <f t="shared" ca="1" si="32"/>
        <v>216</v>
      </c>
      <c r="N2059" s="2">
        <f ca="1" xml:space="preserve"> Table7[[#This Row],[Selling Price]] * Table7[[#This Row],[Units sold (Anually)]]</f>
        <v>1943784</v>
      </c>
      <c r="O2059" s="2">
        <f ca="1" xml:space="preserve"> (-Table7[[#This Row],[Original Price]] - Table7[[#This Row],[Selling Price]])  * Table7[[#This Row],[Units sold (Anually)]]</f>
        <v>-4103568</v>
      </c>
      <c r="P2059" s="2">
        <f ca="1" xml:space="preserve"> (Table7[[#This Row],[Original Price]] - Table7[[#This Row],[Selling Price]]) * Table7[[#This Row],[Units sold (Anually)]]</f>
        <v>216000</v>
      </c>
      <c r="Q2059" s="2">
        <f ca="1" xml:space="preserve"> Table7[[#This Row],[Sales]] - Table7[[#This Row],[Discount]]</f>
        <v>1942784</v>
      </c>
    </row>
    <row r="2060" spans="1:17">
      <c r="A2060" t="s">
        <v>196</v>
      </c>
      <c r="B2060" t="s">
        <v>1541</v>
      </c>
      <c r="C2060" t="s">
        <v>35</v>
      </c>
      <c r="D2060" t="s">
        <v>45</v>
      </c>
      <c r="E2060" s="6" t="s">
        <v>15</v>
      </c>
      <c r="F2060" t="s">
        <v>16</v>
      </c>
      <c r="G2060">
        <v>4.4000000000000004</v>
      </c>
      <c r="H2060" s="2">
        <v>44990</v>
      </c>
      <c r="I2060" s="2">
        <v>55000</v>
      </c>
      <c r="J2060" t="s">
        <v>1543</v>
      </c>
      <c r="K2060">
        <v>10010</v>
      </c>
      <c r="L2060">
        <v>18.2</v>
      </c>
      <c r="M2060">
        <f t="shared" ca="1" si="32"/>
        <v>497</v>
      </c>
      <c r="N2060" s="2">
        <f ca="1" xml:space="preserve"> Table7[[#This Row],[Selling Price]] * Table7[[#This Row],[Units sold (Anually)]]</f>
        <v>22360030</v>
      </c>
      <c r="O2060" s="2">
        <f ca="1" xml:space="preserve"> (-Table7[[#This Row],[Original Price]] - Table7[[#This Row],[Selling Price]])  * Table7[[#This Row],[Units sold (Anually)]]</f>
        <v>-49695030</v>
      </c>
      <c r="P2060" s="2">
        <f ca="1" xml:space="preserve"> (Table7[[#This Row],[Original Price]] - Table7[[#This Row],[Selling Price]]) * Table7[[#This Row],[Units sold (Anually)]]</f>
        <v>4974970</v>
      </c>
      <c r="Q2060" s="2">
        <f ca="1" xml:space="preserve"> Table7[[#This Row],[Sales]] - Table7[[#This Row],[Discount]]</f>
        <v>22350020</v>
      </c>
    </row>
    <row r="2061" spans="1:17">
      <c r="A2061" t="s">
        <v>23</v>
      </c>
      <c r="B2061" t="s">
        <v>166</v>
      </c>
      <c r="C2061" t="s">
        <v>167</v>
      </c>
      <c r="D2061" t="s">
        <v>45</v>
      </c>
      <c r="E2061" s="6" t="s">
        <v>15</v>
      </c>
      <c r="F2061" t="s">
        <v>16</v>
      </c>
      <c r="G2061">
        <v>4.4000000000000004</v>
      </c>
      <c r="H2061" s="2">
        <v>15999</v>
      </c>
      <c r="I2061" s="2">
        <v>17999</v>
      </c>
      <c r="J2061" t="s">
        <v>168</v>
      </c>
      <c r="K2061">
        <v>2000</v>
      </c>
      <c r="L2061">
        <v>11.1117284293571</v>
      </c>
      <c r="M2061">
        <f t="shared" ca="1" si="32"/>
        <v>409</v>
      </c>
      <c r="N2061" s="2">
        <f ca="1" xml:space="preserve"> Table7[[#This Row],[Selling Price]] * Table7[[#This Row],[Units sold (Anually)]]</f>
        <v>6543591</v>
      </c>
      <c r="O2061" s="2">
        <f ca="1" xml:space="preserve"> (-Table7[[#This Row],[Original Price]] - Table7[[#This Row],[Selling Price]])  * Table7[[#This Row],[Units sold (Anually)]]</f>
        <v>-13905182</v>
      </c>
      <c r="P2061" s="2">
        <f ca="1" xml:space="preserve"> (Table7[[#This Row],[Original Price]] - Table7[[#This Row],[Selling Price]]) * Table7[[#This Row],[Units sold (Anually)]]</f>
        <v>818000</v>
      </c>
      <c r="Q2061" s="2">
        <f ca="1" xml:space="preserve"> Table7[[#This Row],[Sales]] - Table7[[#This Row],[Discount]]</f>
        <v>6541591</v>
      </c>
    </row>
    <row r="2062" spans="1:17">
      <c r="A2062" t="s">
        <v>87</v>
      </c>
      <c r="B2062" t="s">
        <v>1335</v>
      </c>
      <c r="C2062" t="s">
        <v>173</v>
      </c>
      <c r="D2062" t="s">
        <v>45</v>
      </c>
      <c r="E2062" s="6" t="s">
        <v>31</v>
      </c>
      <c r="F2062" t="s">
        <v>16</v>
      </c>
      <c r="G2062">
        <v>4.3</v>
      </c>
      <c r="H2062" s="2">
        <v>35999</v>
      </c>
      <c r="I2062" s="2">
        <v>35999</v>
      </c>
      <c r="J2062" t="s">
        <v>1336</v>
      </c>
      <c r="K2062">
        <v>0</v>
      </c>
      <c r="L2062">
        <v>0</v>
      </c>
      <c r="M2062">
        <f t="shared" ca="1" si="32"/>
        <v>121</v>
      </c>
      <c r="N2062" s="2">
        <f ca="1" xml:space="preserve"> Table7[[#This Row],[Selling Price]] * Table7[[#This Row],[Units sold (Anually)]]</f>
        <v>4355879</v>
      </c>
      <c r="O2062" s="2">
        <f ca="1" xml:space="preserve"> (-Table7[[#This Row],[Original Price]] - Table7[[#This Row],[Selling Price]])  * Table7[[#This Row],[Units sold (Anually)]]</f>
        <v>-8711758</v>
      </c>
      <c r="P2062" s="2">
        <f ca="1" xml:space="preserve"> (Table7[[#This Row],[Original Price]] - Table7[[#This Row],[Selling Price]]) * Table7[[#This Row],[Units sold (Anually)]]</f>
        <v>0</v>
      </c>
      <c r="Q2062" s="2">
        <f ca="1" xml:space="preserve"> Table7[[#This Row],[Sales]] - Table7[[#This Row],[Discount]]</f>
        <v>4355879</v>
      </c>
    </row>
    <row r="2063" spans="1:17">
      <c r="A2063" t="s">
        <v>23</v>
      </c>
      <c r="B2063" t="s">
        <v>613</v>
      </c>
      <c r="C2063" t="s">
        <v>2206</v>
      </c>
      <c r="D2063" t="s">
        <v>30</v>
      </c>
      <c r="E2063" s="6" t="s">
        <v>31</v>
      </c>
      <c r="F2063" t="s">
        <v>16</v>
      </c>
      <c r="G2063">
        <v>4.4000000000000004</v>
      </c>
      <c r="H2063" s="2">
        <v>10999</v>
      </c>
      <c r="I2063" s="2">
        <v>10999</v>
      </c>
      <c r="J2063" t="s">
        <v>1801</v>
      </c>
      <c r="K2063">
        <v>0</v>
      </c>
      <c r="L2063">
        <v>0</v>
      </c>
      <c r="M2063">
        <f t="shared" ca="1" si="32"/>
        <v>397</v>
      </c>
      <c r="N2063" s="2">
        <f ca="1" xml:space="preserve"> Table7[[#This Row],[Selling Price]] * Table7[[#This Row],[Units sold (Anually)]]</f>
        <v>4366603</v>
      </c>
      <c r="O2063" s="2">
        <f ca="1" xml:space="preserve"> (-Table7[[#This Row],[Original Price]] - Table7[[#This Row],[Selling Price]])  * Table7[[#This Row],[Units sold (Anually)]]</f>
        <v>-8733206</v>
      </c>
      <c r="P2063" s="2">
        <f ca="1" xml:space="preserve"> (Table7[[#This Row],[Original Price]] - Table7[[#This Row],[Selling Price]]) * Table7[[#This Row],[Units sold (Anually)]]</f>
        <v>0</v>
      </c>
      <c r="Q2063" s="2">
        <f ca="1" xml:space="preserve"> Table7[[#This Row],[Sales]] - Table7[[#This Row],[Discount]]</f>
        <v>4366603</v>
      </c>
    </row>
    <row r="2064" spans="1:17">
      <c r="A2064" t="s">
        <v>18</v>
      </c>
      <c r="B2064">
        <v>3.4</v>
      </c>
      <c r="C2064" t="s">
        <v>1282</v>
      </c>
      <c r="D2064" t="s">
        <v>30</v>
      </c>
      <c r="E2064" s="6" t="s">
        <v>31</v>
      </c>
      <c r="F2064" t="s">
        <v>16</v>
      </c>
      <c r="G2064">
        <v>3.9</v>
      </c>
      <c r="H2064" s="2">
        <v>11999</v>
      </c>
      <c r="I2064" s="2">
        <v>13999</v>
      </c>
      <c r="J2064" t="s">
        <v>1349</v>
      </c>
      <c r="K2064">
        <v>2000</v>
      </c>
      <c r="L2064">
        <v>14.286734766768999</v>
      </c>
      <c r="M2064">
        <f t="shared" ca="1" si="32"/>
        <v>150</v>
      </c>
      <c r="N2064" s="2">
        <f ca="1" xml:space="preserve"> Table7[[#This Row],[Selling Price]] * Table7[[#This Row],[Units sold (Anually)]]</f>
        <v>1799850</v>
      </c>
      <c r="O2064" s="2">
        <f ca="1" xml:space="preserve"> (-Table7[[#This Row],[Original Price]] - Table7[[#This Row],[Selling Price]])  * Table7[[#This Row],[Units sold (Anually)]]</f>
        <v>-3899700</v>
      </c>
      <c r="P2064" s="2">
        <f ca="1" xml:space="preserve"> (Table7[[#This Row],[Original Price]] - Table7[[#This Row],[Selling Price]]) * Table7[[#This Row],[Units sold (Anually)]]</f>
        <v>300000</v>
      </c>
      <c r="Q2064" s="2">
        <f ca="1" xml:space="preserve"> Table7[[#This Row],[Sales]] - Table7[[#This Row],[Discount]]</f>
        <v>1797850</v>
      </c>
    </row>
    <row r="2065" spans="1:17">
      <c r="A2065" t="s">
        <v>18</v>
      </c>
      <c r="B2065" t="s">
        <v>666</v>
      </c>
      <c r="C2065" t="s">
        <v>35</v>
      </c>
      <c r="D2065" t="s">
        <v>667</v>
      </c>
      <c r="E2065" s="6" t="s">
        <v>668</v>
      </c>
      <c r="F2065" t="s">
        <v>16</v>
      </c>
      <c r="G2065">
        <v>4.2</v>
      </c>
      <c r="H2065" s="2">
        <v>1860</v>
      </c>
      <c r="I2065" s="2">
        <v>1860</v>
      </c>
      <c r="J2065" t="s">
        <v>669</v>
      </c>
      <c r="K2065">
        <v>0</v>
      </c>
      <c r="L2065">
        <v>0</v>
      </c>
      <c r="M2065">
        <f t="shared" ca="1" si="32"/>
        <v>257</v>
      </c>
      <c r="N2065" s="2">
        <f ca="1" xml:space="preserve"> Table7[[#This Row],[Selling Price]] * Table7[[#This Row],[Units sold (Anually)]]</f>
        <v>478020</v>
      </c>
      <c r="O2065" s="2">
        <f ca="1" xml:space="preserve"> (-Table7[[#This Row],[Original Price]] - Table7[[#This Row],[Selling Price]])  * Table7[[#This Row],[Units sold (Anually)]]</f>
        <v>-956040</v>
      </c>
      <c r="P2065" s="2">
        <f ca="1" xml:space="preserve"> (Table7[[#This Row],[Original Price]] - Table7[[#This Row],[Selling Price]]) * Table7[[#This Row],[Units sold (Anually)]]</f>
        <v>0</v>
      </c>
      <c r="Q2065" s="2">
        <f ca="1" xml:space="preserve"> Table7[[#This Row],[Sales]] - Table7[[#This Row],[Discount]]</f>
        <v>478020</v>
      </c>
    </row>
    <row r="2066" spans="1:17">
      <c r="A2066" t="s">
        <v>27</v>
      </c>
      <c r="B2066" t="s">
        <v>125</v>
      </c>
      <c r="C2066" t="s">
        <v>1509</v>
      </c>
      <c r="D2066" t="s">
        <v>50</v>
      </c>
      <c r="E2066" s="6" t="s">
        <v>70</v>
      </c>
      <c r="F2066" t="s">
        <v>16</v>
      </c>
      <c r="G2066">
        <v>4.3</v>
      </c>
      <c r="H2066" s="2">
        <v>8999</v>
      </c>
      <c r="I2066" s="2">
        <v>8999</v>
      </c>
      <c r="J2066" t="s">
        <v>127</v>
      </c>
      <c r="K2066">
        <v>0</v>
      </c>
      <c r="L2066">
        <v>0</v>
      </c>
      <c r="M2066">
        <f t="shared" ca="1" si="32"/>
        <v>150</v>
      </c>
      <c r="N2066" s="2">
        <f ca="1" xml:space="preserve"> Table7[[#This Row],[Selling Price]] * Table7[[#This Row],[Units sold (Anually)]]</f>
        <v>1349850</v>
      </c>
      <c r="O2066" s="2">
        <f ca="1" xml:space="preserve"> (-Table7[[#This Row],[Original Price]] - Table7[[#This Row],[Selling Price]])  * Table7[[#This Row],[Units sold (Anually)]]</f>
        <v>-2699700</v>
      </c>
      <c r="P2066" s="2">
        <f ca="1" xml:space="preserve"> (Table7[[#This Row],[Original Price]] - Table7[[#This Row],[Selling Price]]) * Table7[[#This Row],[Units sold (Anually)]]</f>
        <v>0</v>
      </c>
      <c r="Q2066" s="2">
        <f ca="1" xml:space="preserve"> Table7[[#This Row],[Sales]] - Table7[[#This Row],[Discount]]</f>
        <v>1349850</v>
      </c>
    </row>
    <row r="2067" spans="1:17">
      <c r="A2067" t="s">
        <v>11</v>
      </c>
      <c r="B2067" t="s">
        <v>1818</v>
      </c>
      <c r="C2067" t="s">
        <v>2207</v>
      </c>
      <c r="D2067" t="s">
        <v>50</v>
      </c>
      <c r="E2067" s="6" t="s">
        <v>70</v>
      </c>
      <c r="F2067" t="s">
        <v>16</v>
      </c>
      <c r="G2067">
        <v>4.0999999999999996</v>
      </c>
      <c r="H2067" s="2">
        <v>51000</v>
      </c>
      <c r="I2067" s="2">
        <v>51000</v>
      </c>
      <c r="J2067" t="s">
        <v>1820</v>
      </c>
      <c r="K2067">
        <v>0</v>
      </c>
      <c r="L2067">
        <v>0</v>
      </c>
      <c r="M2067">
        <f t="shared" ca="1" si="32"/>
        <v>323</v>
      </c>
      <c r="N2067" s="2">
        <f ca="1" xml:space="preserve"> Table7[[#This Row],[Selling Price]] * Table7[[#This Row],[Units sold (Anually)]]</f>
        <v>16473000</v>
      </c>
      <c r="O2067" s="2">
        <f ca="1" xml:space="preserve"> (-Table7[[#This Row],[Original Price]] - Table7[[#This Row],[Selling Price]])  * Table7[[#This Row],[Units sold (Anually)]]</f>
        <v>-32946000</v>
      </c>
      <c r="P2067" s="2">
        <f ca="1" xml:space="preserve"> (Table7[[#This Row],[Original Price]] - Table7[[#This Row],[Selling Price]]) * Table7[[#This Row],[Units sold (Anually)]]</f>
        <v>0</v>
      </c>
      <c r="Q2067" s="2">
        <f ca="1" xml:space="preserve"> Table7[[#This Row],[Sales]] - Table7[[#This Row],[Discount]]</f>
        <v>16473000</v>
      </c>
    </row>
    <row r="2068" spans="1:17">
      <c r="A2068" t="s">
        <v>196</v>
      </c>
      <c r="B2068" t="s">
        <v>1185</v>
      </c>
      <c r="C2068" t="s">
        <v>507</v>
      </c>
      <c r="D2068" t="s">
        <v>50</v>
      </c>
      <c r="E2068" s="6" t="s">
        <v>70</v>
      </c>
      <c r="F2068" t="s">
        <v>16</v>
      </c>
      <c r="G2068">
        <v>3.9</v>
      </c>
      <c r="H2068" s="2">
        <v>9999</v>
      </c>
      <c r="I2068" s="2">
        <v>9999</v>
      </c>
      <c r="J2068" t="s">
        <v>1187</v>
      </c>
      <c r="K2068">
        <v>0</v>
      </c>
      <c r="L2068">
        <v>0</v>
      </c>
      <c r="M2068">
        <f t="shared" ca="1" si="32"/>
        <v>468</v>
      </c>
      <c r="N2068" s="2">
        <f ca="1" xml:space="preserve"> Table7[[#This Row],[Selling Price]] * Table7[[#This Row],[Units sold (Anually)]]</f>
        <v>4679532</v>
      </c>
      <c r="O2068" s="2">
        <f ca="1" xml:space="preserve"> (-Table7[[#This Row],[Original Price]] - Table7[[#This Row],[Selling Price]])  * Table7[[#This Row],[Units sold (Anually)]]</f>
        <v>-9359064</v>
      </c>
      <c r="P2068" s="2">
        <f ca="1" xml:space="preserve"> (Table7[[#This Row],[Original Price]] - Table7[[#This Row],[Selling Price]]) * Table7[[#This Row],[Units sold (Anually)]]</f>
        <v>0</v>
      </c>
      <c r="Q2068" s="2">
        <f ca="1" xml:space="preserve"> Table7[[#This Row],[Sales]] - Table7[[#This Row],[Discount]]</f>
        <v>4679532</v>
      </c>
    </row>
    <row r="2069" spans="1:17">
      <c r="A2069" t="s">
        <v>33</v>
      </c>
      <c r="B2069" t="s">
        <v>477</v>
      </c>
      <c r="C2069" t="s">
        <v>173</v>
      </c>
      <c r="D2069" t="s">
        <v>20</v>
      </c>
      <c r="E2069" s="6" t="s">
        <v>70</v>
      </c>
      <c r="F2069" t="s">
        <v>16</v>
      </c>
      <c r="G2069">
        <v>4.5</v>
      </c>
      <c r="H2069" s="2">
        <v>24999</v>
      </c>
      <c r="I2069" s="2">
        <v>31500</v>
      </c>
      <c r="J2069" t="s">
        <v>478</v>
      </c>
      <c r="K2069">
        <v>6501</v>
      </c>
      <c r="L2069">
        <v>20.6380952380952</v>
      </c>
      <c r="M2069">
        <f t="shared" ca="1" si="32"/>
        <v>110</v>
      </c>
      <c r="N2069" s="2">
        <f ca="1" xml:space="preserve"> Table7[[#This Row],[Selling Price]] * Table7[[#This Row],[Units sold (Anually)]]</f>
        <v>2749890</v>
      </c>
      <c r="O2069" s="2">
        <f ca="1" xml:space="preserve"> (-Table7[[#This Row],[Original Price]] - Table7[[#This Row],[Selling Price]])  * Table7[[#This Row],[Units sold (Anually)]]</f>
        <v>-6214890</v>
      </c>
      <c r="P2069" s="2">
        <f ca="1" xml:space="preserve"> (Table7[[#This Row],[Original Price]] - Table7[[#This Row],[Selling Price]]) * Table7[[#This Row],[Units sold (Anually)]]</f>
        <v>715110</v>
      </c>
      <c r="Q2069" s="2">
        <f ca="1" xml:space="preserve"> Table7[[#This Row],[Sales]] - Table7[[#This Row],[Discount]]</f>
        <v>2743389</v>
      </c>
    </row>
    <row r="2070" spans="1:17">
      <c r="A2070" t="s">
        <v>11</v>
      </c>
      <c r="B2070" t="s">
        <v>1019</v>
      </c>
      <c r="C2070" t="s">
        <v>35</v>
      </c>
      <c r="D2070" t="s">
        <v>50</v>
      </c>
      <c r="E2070" s="6" t="s">
        <v>70</v>
      </c>
      <c r="F2070" t="s">
        <v>16</v>
      </c>
      <c r="G2070">
        <v>4.2</v>
      </c>
      <c r="H2070" s="2">
        <v>10990</v>
      </c>
      <c r="I2070" s="2">
        <v>10990</v>
      </c>
      <c r="J2070" t="s">
        <v>1020</v>
      </c>
      <c r="K2070">
        <v>0</v>
      </c>
      <c r="L2070">
        <v>0</v>
      </c>
      <c r="M2070">
        <f t="shared" ca="1" si="32"/>
        <v>390</v>
      </c>
      <c r="N2070" s="2">
        <f ca="1" xml:space="preserve"> Table7[[#This Row],[Selling Price]] * Table7[[#This Row],[Units sold (Anually)]]</f>
        <v>4286100</v>
      </c>
      <c r="O2070" s="2">
        <f ca="1" xml:space="preserve"> (-Table7[[#This Row],[Original Price]] - Table7[[#This Row],[Selling Price]])  * Table7[[#This Row],[Units sold (Anually)]]</f>
        <v>-8572200</v>
      </c>
      <c r="P2070" s="2">
        <f ca="1" xml:space="preserve"> (Table7[[#This Row],[Original Price]] - Table7[[#This Row],[Selling Price]]) * Table7[[#This Row],[Units sold (Anually)]]</f>
        <v>0</v>
      </c>
      <c r="Q2070" s="2">
        <f ca="1" xml:space="preserve"> Table7[[#This Row],[Sales]] - Table7[[#This Row],[Discount]]</f>
        <v>4286100</v>
      </c>
    </row>
    <row r="2071" spans="1:17">
      <c r="A2071" t="s">
        <v>18</v>
      </c>
      <c r="B2071" t="s">
        <v>1271</v>
      </c>
      <c r="C2071" t="s">
        <v>89</v>
      </c>
      <c r="D2071" t="s">
        <v>30</v>
      </c>
      <c r="E2071" s="6" t="s">
        <v>31</v>
      </c>
      <c r="F2071" t="s">
        <v>16</v>
      </c>
      <c r="G2071">
        <v>4.0999999999999996</v>
      </c>
      <c r="H2071" s="2">
        <v>9975</v>
      </c>
      <c r="I2071" s="2">
        <v>15999</v>
      </c>
      <c r="J2071" t="s">
        <v>1272</v>
      </c>
      <c r="K2071">
        <v>6024</v>
      </c>
      <c r="L2071">
        <v>37.652353272079502</v>
      </c>
      <c r="M2071">
        <f t="shared" ca="1" si="32"/>
        <v>228</v>
      </c>
      <c r="N2071" s="2">
        <f ca="1" xml:space="preserve"> Table7[[#This Row],[Selling Price]] * Table7[[#This Row],[Units sold (Anually)]]</f>
        <v>2274300</v>
      </c>
      <c r="O2071" s="2">
        <f ca="1" xml:space="preserve"> (-Table7[[#This Row],[Original Price]] - Table7[[#This Row],[Selling Price]])  * Table7[[#This Row],[Units sold (Anually)]]</f>
        <v>-5922072</v>
      </c>
      <c r="P2071" s="2">
        <f ca="1" xml:space="preserve"> (Table7[[#This Row],[Original Price]] - Table7[[#This Row],[Selling Price]]) * Table7[[#This Row],[Units sold (Anually)]]</f>
        <v>1373472</v>
      </c>
      <c r="Q2071" s="2">
        <f ca="1" xml:space="preserve"> Table7[[#This Row],[Sales]] - Table7[[#This Row],[Discount]]</f>
        <v>2268276</v>
      </c>
    </row>
    <row r="2072" spans="1:17">
      <c r="A2072" t="s">
        <v>196</v>
      </c>
      <c r="B2072" t="s">
        <v>1717</v>
      </c>
      <c r="C2072" t="s">
        <v>35</v>
      </c>
      <c r="D2072" t="s">
        <v>50</v>
      </c>
      <c r="E2072" s="6" t="s">
        <v>70</v>
      </c>
      <c r="F2072" t="s">
        <v>16</v>
      </c>
      <c r="G2072">
        <v>3.3</v>
      </c>
      <c r="H2072" s="2">
        <v>9990</v>
      </c>
      <c r="I2072" s="2">
        <v>9990</v>
      </c>
      <c r="J2072" t="s">
        <v>1719</v>
      </c>
      <c r="K2072">
        <v>0</v>
      </c>
      <c r="L2072">
        <v>0</v>
      </c>
      <c r="M2072">
        <f t="shared" ca="1" si="32"/>
        <v>348</v>
      </c>
      <c r="N2072" s="2">
        <f ca="1" xml:space="preserve"> Table7[[#This Row],[Selling Price]] * Table7[[#This Row],[Units sold (Anually)]]</f>
        <v>3476520</v>
      </c>
      <c r="O2072" s="2">
        <f ca="1" xml:space="preserve"> (-Table7[[#This Row],[Original Price]] - Table7[[#This Row],[Selling Price]])  * Table7[[#This Row],[Units sold (Anually)]]</f>
        <v>-6953040</v>
      </c>
      <c r="P2072" s="2">
        <f ca="1" xml:space="preserve"> (Table7[[#This Row],[Original Price]] - Table7[[#This Row],[Selling Price]]) * Table7[[#This Row],[Units sold (Anually)]]</f>
        <v>0</v>
      </c>
      <c r="Q2072" s="2">
        <f ca="1" xml:space="preserve"> Table7[[#This Row],[Sales]] - Table7[[#This Row],[Discount]]</f>
        <v>3476520</v>
      </c>
    </row>
    <row r="2073" spans="1:17">
      <c r="A2073" t="s">
        <v>67</v>
      </c>
      <c r="B2073" t="s">
        <v>399</v>
      </c>
      <c r="C2073" t="s">
        <v>476</v>
      </c>
      <c r="D2073" t="s">
        <v>30</v>
      </c>
      <c r="E2073" s="6" t="s">
        <v>70</v>
      </c>
      <c r="F2073" t="s">
        <v>16</v>
      </c>
      <c r="G2073">
        <v>4.4000000000000004</v>
      </c>
      <c r="H2073" s="2">
        <v>13500</v>
      </c>
      <c r="I2073" s="2">
        <v>13500</v>
      </c>
      <c r="J2073" t="s">
        <v>401</v>
      </c>
      <c r="K2073">
        <v>0</v>
      </c>
      <c r="L2073">
        <v>0</v>
      </c>
      <c r="M2073">
        <f t="shared" ca="1" si="32"/>
        <v>207</v>
      </c>
      <c r="N2073" s="2">
        <f ca="1" xml:space="preserve"> Table7[[#This Row],[Selling Price]] * Table7[[#This Row],[Units sold (Anually)]]</f>
        <v>2794500</v>
      </c>
      <c r="O2073" s="2">
        <f ca="1" xml:space="preserve"> (-Table7[[#This Row],[Original Price]] - Table7[[#This Row],[Selling Price]])  * Table7[[#This Row],[Units sold (Anually)]]</f>
        <v>-5589000</v>
      </c>
      <c r="P2073" s="2">
        <f ca="1" xml:space="preserve"> (Table7[[#This Row],[Original Price]] - Table7[[#This Row],[Selling Price]]) * Table7[[#This Row],[Units sold (Anually)]]</f>
        <v>0</v>
      </c>
      <c r="Q2073" s="2">
        <f ca="1" xml:space="preserve"> Table7[[#This Row],[Sales]] - Table7[[#This Row],[Discount]]</f>
        <v>2794500</v>
      </c>
    </row>
    <row r="2074" spans="1:17">
      <c r="A2074" t="s">
        <v>72</v>
      </c>
      <c r="B2074" t="s">
        <v>1247</v>
      </c>
      <c r="C2074" t="s">
        <v>1556</v>
      </c>
      <c r="D2074" t="s">
        <v>45</v>
      </c>
      <c r="E2074" s="6" t="s">
        <v>31</v>
      </c>
      <c r="F2074" t="s">
        <v>16</v>
      </c>
      <c r="G2074">
        <v>4.4000000000000004</v>
      </c>
      <c r="H2074" s="2">
        <v>37990</v>
      </c>
      <c r="I2074" s="2">
        <v>44990</v>
      </c>
      <c r="J2074" t="s">
        <v>1248</v>
      </c>
      <c r="K2074">
        <v>7000</v>
      </c>
      <c r="L2074">
        <v>15.5590131140253</v>
      </c>
      <c r="M2074">
        <f t="shared" ca="1" si="32"/>
        <v>400</v>
      </c>
      <c r="N2074" s="2">
        <f ca="1" xml:space="preserve"> Table7[[#This Row],[Selling Price]] * Table7[[#This Row],[Units sold (Anually)]]</f>
        <v>15196000</v>
      </c>
      <c r="O2074" s="2">
        <f ca="1" xml:space="preserve"> (-Table7[[#This Row],[Original Price]] - Table7[[#This Row],[Selling Price]])  * Table7[[#This Row],[Units sold (Anually)]]</f>
        <v>-33192000</v>
      </c>
      <c r="P2074" s="2">
        <f ca="1" xml:space="preserve"> (Table7[[#This Row],[Original Price]] - Table7[[#This Row],[Selling Price]]) * Table7[[#This Row],[Units sold (Anually)]]</f>
        <v>2800000</v>
      </c>
      <c r="Q2074" s="2">
        <f ca="1" xml:space="preserve"> Table7[[#This Row],[Sales]] - Table7[[#This Row],[Discount]]</f>
        <v>15189000</v>
      </c>
    </row>
    <row r="2075" spans="1:17">
      <c r="A2075" t="s">
        <v>18</v>
      </c>
      <c r="B2075">
        <v>5.3</v>
      </c>
      <c r="C2075" t="s">
        <v>2208</v>
      </c>
      <c r="D2075" t="s">
        <v>30</v>
      </c>
      <c r="E2075" s="6" t="s">
        <v>31</v>
      </c>
      <c r="F2075" t="s">
        <v>16</v>
      </c>
      <c r="G2075">
        <v>3.5</v>
      </c>
      <c r="H2075" s="2">
        <v>10999</v>
      </c>
      <c r="I2075" s="2">
        <v>10999</v>
      </c>
      <c r="J2075" t="s">
        <v>1172</v>
      </c>
      <c r="K2075">
        <v>0</v>
      </c>
      <c r="L2075">
        <v>0</v>
      </c>
      <c r="M2075">
        <f t="shared" ca="1" si="32"/>
        <v>428</v>
      </c>
      <c r="N2075" s="2">
        <f ca="1" xml:space="preserve"> Table7[[#This Row],[Selling Price]] * Table7[[#This Row],[Units sold (Anually)]]</f>
        <v>4707572</v>
      </c>
      <c r="O2075" s="2">
        <f ca="1" xml:space="preserve"> (-Table7[[#This Row],[Original Price]] - Table7[[#This Row],[Selling Price]])  * Table7[[#This Row],[Units sold (Anually)]]</f>
        <v>-9415144</v>
      </c>
      <c r="P2075" s="2">
        <f ca="1" xml:space="preserve"> (Table7[[#This Row],[Original Price]] - Table7[[#This Row],[Selling Price]]) * Table7[[#This Row],[Units sold (Anually)]]</f>
        <v>0</v>
      </c>
      <c r="Q2075" s="2">
        <f ca="1" xml:space="preserve"> Table7[[#This Row],[Sales]] - Table7[[#This Row],[Discount]]</f>
        <v>4707572</v>
      </c>
    </row>
    <row r="2076" spans="1:17">
      <c r="A2076" t="s">
        <v>38</v>
      </c>
      <c r="B2076" t="s">
        <v>2209</v>
      </c>
      <c r="C2076" t="s">
        <v>80</v>
      </c>
      <c r="D2076" t="s">
        <v>30</v>
      </c>
      <c r="E2076" s="6" t="s">
        <v>70</v>
      </c>
      <c r="F2076" t="s">
        <v>16</v>
      </c>
      <c r="G2076">
        <v>3.9</v>
      </c>
      <c r="H2076" s="2">
        <v>6399</v>
      </c>
      <c r="I2076" s="2">
        <v>6399</v>
      </c>
      <c r="J2076" t="s">
        <v>2210</v>
      </c>
      <c r="K2076">
        <v>0</v>
      </c>
      <c r="L2076">
        <v>0</v>
      </c>
      <c r="M2076">
        <f t="shared" ca="1" si="32"/>
        <v>118</v>
      </c>
      <c r="N2076" s="2">
        <f ca="1" xml:space="preserve"> Table7[[#This Row],[Selling Price]] * Table7[[#This Row],[Units sold (Anually)]]</f>
        <v>755082</v>
      </c>
      <c r="O2076" s="2">
        <f ca="1" xml:space="preserve"> (-Table7[[#This Row],[Original Price]] - Table7[[#This Row],[Selling Price]])  * Table7[[#This Row],[Units sold (Anually)]]</f>
        <v>-1510164</v>
      </c>
      <c r="P2076" s="2">
        <f ca="1" xml:space="preserve"> (Table7[[#This Row],[Original Price]] - Table7[[#This Row],[Selling Price]]) * Table7[[#This Row],[Units sold (Anually)]]</f>
        <v>0</v>
      </c>
      <c r="Q2076" s="2">
        <f ca="1" xml:space="preserve"> Table7[[#This Row],[Sales]] - Table7[[#This Row],[Discount]]</f>
        <v>755082</v>
      </c>
    </row>
    <row r="2077" spans="1:17">
      <c r="A2077" t="s">
        <v>18</v>
      </c>
      <c r="B2077" t="s">
        <v>2211</v>
      </c>
      <c r="C2077" t="s">
        <v>35</v>
      </c>
      <c r="D2077" t="s">
        <v>667</v>
      </c>
      <c r="E2077" s="6" t="s">
        <v>30</v>
      </c>
      <c r="F2077" t="s">
        <v>16</v>
      </c>
      <c r="G2077">
        <v>4.2</v>
      </c>
      <c r="H2077" s="2">
        <v>1399</v>
      </c>
      <c r="I2077" s="2">
        <v>1399</v>
      </c>
      <c r="J2077" t="s">
        <v>2212</v>
      </c>
      <c r="K2077">
        <v>0</v>
      </c>
      <c r="L2077">
        <v>0</v>
      </c>
      <c r="M2077">
        <f t="shared" ca="1" si="32"/>
        <v>324</v>
      </c>
      <c r="N2077" s="2">
        <f ca="1" xml:space="preserve"> Table7[[#This Row],[Selling Price]] * Table7[[#This Row],[Units sold (Anually)]]</f>
        <v>453276</v>
      </c>
      <c r="O2077" s="2">
        <f ca="1" xml:space="preserve"> (-Table7[[#This Row],[Original Price]] - Table7[[#This Row],[Selling Price]])  * Table7[[#This Row],[Units sold (Anually)]]</f>
        <v>-906552</v>
      </c>
      <c r="P2077" s="2">
        <f ca="1" xml:space="preserve"> (Table7[[#This Row],[Original Price]] - Table7[[#This Row],[Selling Price]]) * Table7[[#This Row],[Units sold (Anually)]]</f>
        <v>0</v>
      </c>
      <c r="Q2077" s="2">
        <f ca="1" xml:space="preserve"> Table7[[#This Row],[Sales]] - Table7[[#This Row],[Discount]]</f>
        <v>453276</v>
      </c>
    </row>
    <row r="2078" spans="1:17">
      <c r="A2078" t="s">
        <v>336</v>
      </c>
      <c r="B2078" t="s">
        <v>1025</v>
      </c>
      <c r="C2078" t="s">
        <v>1105</v>
      </c>
      <c r="D2078" t="s">
        <v>45</v>
      </c>
      <c r="E2078" s="6" t="s">
        <v>31</v>
      </c>
      <c r="F2078" t="s">
        <v>16</v>
      </c>
      <c r="G2078">
        <v>4.5</v>
      </c>
      <c r="H2078" s="2">
        <v>14999</v>
      </c>
      <c r="I2078" s="2">
        <v>18999</v>
      </c>
      <c r="J2078" t="s">
        <v>1027</v>
      </c>
      <c r="K2078">
        <v>4000</v>
      </c>
      <c r="L2078">
        <v>21.0537396705089</v>
      </c>
      <c r="M2078">
        <f t="shared" ca="1" si="32"/>
        <v>399</v>
      </c>
      <c r="N2078" s="2">
        <f ca="1" xml:space="preserve"> Table7[[#This Row],[Selling Price]] * Table7[[#This Row],[Units sold (Anually)]]</f>
        <v>5984601</v>
      </c>
      <c r="O2078" s="2">
        <f ca="1" xml:space="preserve"> (-Table7[[#This Row],[Original Price]] - Table7[[#This Row],[Selling Price]])  * Table7[[#This Row],[Units sold (Anually)]]</f>
        <v>-13565202</v>
      </c>
      <c r="P2078" s="2">
        <f ca="1" xml:space="preserve"> (Table7[[#This Row],[Original Price]] - Table7[[#This Row],[Selling Price]]) * Table7[[#This Row],[Units sold (Anually)]]</f>
        <v>1596000</v>
      </c>
      <c r="Q2078" s="2">
        <f ca="1" xml:space="preserve"> Table7[[#This Row],[Sales]] - Table7[[#This Row],[Discount]]</f>
        <v>5980601</v>
      </c>
    </row>
    <row r="2079" spans="1:17">
      <c r="A2079" t="s">
        <v>23</v>
      </c>
      <c r="B2079" t="s">
        <v>102</v>
      </c>
      <c r="C2079" t="s">
        <v>1296</v>
      </c>
      <c r="D2079" t="s">
        <v>30</v>
      </c>
      <c r="E2079" s="6" t="s">
        <v>31</v>
      </c>
      <c r="F2079" t="s">
        <v>16</v>
      </c>
      <c r="G2079">
        <v>4.3</v>
      </c>
      <c r="H2079" s="2">
        <v>10499</v>
      </c>
      <c r="I2079" s="2">
        <v>10999</v>
      </c>
      <c r="J2079" t="s">
        <v>104</v>
      </c>
      <c r="K2079">
        <v>500</v>
      </c>
      <c r="L2079">
        <v>4.54586780616419</v>
      </c>
      <c r="M2079">
        <f t="shared" ca="1" si="32"/>
        <v>220</v>
      </c>
      <c r="N2079" s="2">
        <f ca="1" xml:space="preserve"> Table7[[#This Row],[Selling Price]] * Table7[[#This Row],[Units sold (Anually)]]</f>
        <v>2309780</v>
      </c>
      <c r="O2079" s="2">
        <f ca="1" xml:space="preserve"> (-Table7[[#This Row],[Original Price]] - Table7[[#This Row],[Selling Price]])  * Table7[[#This Row],[Units sold (Anually)]]</f>
        <v>-4729560</v>
      </c>
      <c r="P2079" s="2">
        <f ca="1" xml:space="preserve"> (Table7[[#This Row],[Original Price]] - Table7[[#This Row],[Selling Price]]) * Table7[[#This Row],[Units sold (Anually)]]</f>
        <v>110000</v>
      </c>
      <c r="Q2079" s="2">
        <f ca="1" xml:space="preserve"> Table7[[#This Row],[Sales]] - Table7[[#This Row],[Discount]]</f>
        <v>2309280</v>
      </c>
    </row>
    <row r="2080" spans="1:17">
      <c r="A2080" t="s">
        <v>18</v>
      </c>
      <c r="B2080">
        <v>2</v>
      </c>
      <c r="C2080" t="s">
        <v>2213</v>
      </c>
      <c r="D2080" t="s">
        <v>81</v>
      </c>
      <c r="E2080" s="6" t="s">
        <v>14</v>
      </c>
      <c r="F2080" t="s">
        <v>16</v>
      </c>
      <c r="G2080">
        <v>3.8</v>
      </c>
      <c r="H2080" s="2">
        <v>7007</v>
      </c>
      <c r="I2080" s="2">
        <v>7007</v>
      </c>
      <c r="J2080" t="s">
        <v>1703</v>
      </c>
      <c r="K2080">
        <v>0</v>
      </c>
      <c r="L2080">
        <v>0</v>
      </c>
      <c r="M2080">
        <f t="shared" ca="1" si="32"/>
        <v>357</v>
      </c>
      <c r="N2080" s="2">
        <f ca="1" xml:space="preserve"> Table7[[#This Row],[Selling Price]] * Table7[[#This Row],[Units sold (Anually)]]</f>
        <v>2501499</v>
      </c>
      <c r="O2080" s="2">
        <f ca="1" xml:space="preserve"> (-Table7[[#This Row],[Original Price]] - Table7[[#This Row],[Selling Price]])  * Table7[[#This Row],[Units sold (Anually)]]</f>
        <v>-5002998</v>
      </c>
      <c r="P2080" s="2">
        <f ca="1" xml:space="preserve"> (Table7[[#This Row],[Original Price]] - Table7[[#This Row],[Selling Price]]) * Table7[[#This Row],[Units sold (Anually)]]</f>
        <v>0</v>
      </c>
      <c r="Q2080" s="2">
        <f ca="1" xml:space="preserve"> Table7[[#This Row],[Sales]] - Table7[[#This Row],[Discount]]</f>
        <v>2501499</v>
      </c>
    </row>
    <row r="2081" spans="1:17">
      <c r="A2081" t="s">
        <v>336</v>
      </c>
      <c r="B2081" t="s">
        <v>911</v>
      </c>
      <c r="C2081" t="s">
        <v>338</v>
      </c>
      <c r="D2081" t="s">
        <v>14</v>
      </c>
      <c r="E2081" s="6" t="s">
        <v>15</v>
      </c>
      <c r="F2081" t="s">
        <v>16</v>
      </c>
      <c r="G2081">
        <v>4.4000000000000004</v>
      </c>
      <c r="H2081" s="2">
        <v>18999</v>
      </c>
      <c r="I2081" s="2">
        <v>21999</v>
      </c>
      <c r="J2081" t="s">
        <v>912</v>
      </c>
      <c r="K2081">
        <v>3000</v>
      </c>
      <c r="L2081">
        <v>13.636983499249901</v>
      </c>
      <c r="M2081">
        <f t="shared" ca="1" si="32"/>
        <v>406</v>
      </c>
      <c r="N2081" s="2">
        <f ca="1" xml:space="preserve"> Table7[[#This Row],[Selling Price]] * Table7[[#This Row],[Units sold (Anually)]]</f>
        <v>7713594</v>
      </c>
      <c r="O2081" s="2">
        <f ca="1" xml:space="preserve"> (-Table7[[#This Row],[Original Price]] - Table7[[#This Row],[Selling Price]])  * Table7[[#This Row],[Units sold (Anually)]]</f>
        <v>-16645188</v>
      </c>
      <c r="P2081" s="2">
        <f ca="1" xml:space="preserve"> (Table7[[#This Row],[Original Price]] - Table7[[#This Row],[Selling Price]]) * Table7[[#This Row],[Units sold (Anually)]]</f>
        <v>1218000</v>
      </c>
      <c r="Q2081" s="2">
        <f ca="1" xml:space="preserve"> Table7[[#This Row],[Sales]] - Table7[[#This Row],[Discount]]</f>
        <v>7710594</v>
      </c>
    </row>
    <row r="2082" spans="1:17">
      <c r="A2082" t="s">
        <v>56</v>
      </c>
      <c r="B2082" t="s">
        <v>1533</v>
      </c>
      <c r="C2082" t="s">
        <v>1823</v>
      </c>
      <c r="D2082" t="s">
        <v>30</v>
      </c>
      <c r="E2082" s="6" t="s">
        <v>31</v>
      </c>
      <c r="F2082" t="s">
        <v>16</v>
      </c>
      <c r="G2082">
        <v>4.2</v>
      </c>
      <c r="H2082" s="2">
        <v>13900</v>
      </c>
      <c r="I2082" s="2">
        <v>13900</v>
      </c>
      <c r="J2082" t="s">
        <v>1534</v>
      </c>
      <c r="K2082">
        <v>0</v>
      </c>
      <c r="L2082">
        <v>0</v>
      </c>
      <c r="M2082">
        <f t="shared" ca="1" si="32"/>
        <v>250</v>
      </c>
      <c r="N2082" s="2">
        <f ca="1" xml:space="preserve"> Table7[[#This Row],[Selling Price]] * Table7[[#This Row],[Units sold (Anually)]]</f>
        <v>3475000</v>
      </c>
      <c r="O2082" s="2">
        <f ca="1" xml:space="preserve"> (-Table7[[#This Row],[Original Price]] - Table7[[#This Row],[Selling Price]])  * Table7[[#This Row],[Units sold (Anually)]]</f>
        <v>-6950000</v>
      </c>
      <c r="P2082" s="2">
        <f ca="1" xml:space="preserve"> (Table7[[#This Row],[Original Price]] - Table7[[#This Row],[Selling Price]]) * Table7[[#This Row],[Units sold (Anually)]]</f>
        <v>0</v>
      </c>
      <c r="Q2082" s="2">
        <f ca="1" xml:space="preserve"> Table7[[#This Row],[Sales]] - Table7[[#This Row],[Discount]]</f>
        <v>3475000</v>
      </c>
    </row>
    <row r="2083" spans="1:17">
      <c r="A2083" t="s">
        <v>23</v>
      </c>
      <c r="B2083" t="s">
        <v>1560</v>
      </c>
      <c r="C2083" t="s">
        <v>2161</v>
      </c>
      <c r="D2083" t="s">
        <v>14</v>
      </c>
      <c r="E2083" s="6" t="s">
        <v>15</v>
      </c>
      <c r="F2083" t="s">
        <v>16</v>
      </c>
      <c r="G2083">
        <v>4.3</v>
      </c>
      <c r="H2083" s="2">
        <v>26999</v>
      </c>
      <c r="I2083" s="2">
        <v>29999</v>
      </c>
      <c r="J2083" t="s">
        <v>1562</v>
      </c>
      <c r="K2083">
        <v>3000</v>
      </c>
      <c r="L2083">
        <v>10.000333344444799</v>
      </c>
      <c r="M2083">
        <f t="shared" ca="1" si="32"/>
        <v>477</v>
      </c>
      <c r="N2083" s="2">
        <f ca="1" xml:space="preserve"> Table7[[#This Row],[Selling Price]] * Table7[[#This Row],[Units sold (Anually)]]</f>
        <v>12878523</v>
      </c>
      <c r="O2083" s="2">
        <f ca="1" xml:space="preserve"> (-Table7[[#This Row],[Original Price]] - Table7[[#This Row],[Selling Price]])  * Table7[[#This Row],[Units sold (Anually)]]</f>
        <v>-27188046</v>
      </c>
      <c r="P2083" s="2">
        <f ca="1" xml:space="preserve"> (Table7[[#This Row],[Original Price]] - Table7[[#This Row],[Selling Price]]) * Table7[[#This Row],[Units sold (Anually)]]</f>
        <v>1431000</v>
      </c>
      <c r="Q2083" s="2">
        <f ca="1" xml:space="preserve"> Table7[[#This Row],[Sales]] - Table7[[#This Row],[Discount]]</f>
        <v>12875523</v>
      </c>
    </row>
    <row r="2084" spans="1:17">
      <c r="A2084" t="s">
        <v>11</v>
      </c>
      <c r="B2084" t="s">
        <v>447</v>
      </c>
      <c r="C2084" t="s">
        <v>805</v>
      </c>
      <c r="D2084" t="s">
        <v>14</v>
      </c>
      <c r="E2084" s="6" t="s">
        <v>63</v>
      </c>
      <c r="F2084" t="s">
        <v>16</v>
      </c>
      <c r="G2084">
        <v>4.3</v>
      </c>
      <c r="H2084" s="2">
        <v>37999</v>
      </c>
      <c r="I2084" s="2">
        <v>43999</v>
      </c>
      <c r="J2084" t="s">
        <v>449</v>
      </c>
      <c r="K2084">
        <v>6000</v>
      </c>
      <c r="L2084">
        <v>13.6366735607627</v>
      </c>
      <c r="M2084">
        <f t="shared" ca="1" si="32"/>
        <v>419</v>
      </c>
      <c r="N2084" s="2">
        <f ca="1" xml:space="preserve"> Table7[[#This Row],[Selling Price]] * Table7[[#This Row],[Units sold (Anually)]]</f>
        <v>15921581</v>
      </c>
      <c r="O2084" s="2">
        <f ca="1" xml:space="preserve"> (-Table7[[#This Row],[Original Price]] - Table7[[#This Row],[Selling Price]])  * Table7[[#This Row],[Units sold (Anually)]]</f>
        <v>-34357162</v>
      </c>
      <c r="P2084" s="2">
        <f ca="1" xml:space="preserve"> (Table7[[#This Row],[Original Price]] - Table7[[#This Row],[Selling Price]]) * Table7[[#This Row],[Units sold (Anually)]]</f>
        <v>2514000</v>
      </c>
      <c r="Q2084" s="2">
        <f ca="1" xml:space="preserve"> Table7[[#This Row],[Sales]] - Table7[[#This Row],[Discount]]</f>
        <v>15915581</v>
      </c>
    </row>
    <row r="2085" spans="1:17">
      <c r="A2085" t="s">
        <v>27</v>
      </c>
      <c r="B2085" t="s">
        <v>1208</v>
      </c>
      <c r="C2085" t="s">
        <v>1714</v>
      </c>
      <c r="D2085" t="s">
        <v>30</v>
      </c>
      <c r="E2085" s="6" t="s">
        <v>31</v>
      </c>
      <c r="F2085" t="s">
        <v>16</v>
      </c>
      <c r="G2085">
        <v>4.4000000000000004</v>
      </c>
      <c r="H2085" s="2">
        <v>9999</v>
      </c>
      <c r="I2085" s="2">
        <v>11999</v>
      </c>
      <c r="J2085" t="s">
        <v>1210</v>
      </c>
      <c r="K2085">
        <v>2000</v>
      </c>
      <c r="L2085">
        <v>16.6680556713059</v>
      </c>
      <c r="M2085">
        <f t="shared" ca="1" si="32"/>
        <v>245</v>
      </c>
      <c r="N2085" s="2">
        <f ca="1" xml:space="preserve"> Table7[[#This Row],[Selling Price]] * Table7[[#This Row],[Units sold (Anually)]]</f>
        <v>2449755</v>
      </c>
      <c r="O2085" s="2">
        <f ca="1" xml:space="preserve"> (-Table7[[#This Row],[Original Price]] - Table7[[#This Row],[Selling Price]])  * Table7[[#This Row],[Units sold (Anually)]]</f>
        <v>-5389510</v>
      </c>
      <c r="P2085" s="2">
        <f ca="1" xml:space="preserve"> (Table7[[#This Row],[Original Price]] - Table7[[#This Row],[Selling Price]]) * Table7[[#This Row],[Units sold (Anually)]]</f>
        <v>490000</v>
      </c>
      <c r="Q2085" s="2">
        <f ca="1" xml:space="preserve"> Table7[[#This Row],[Sales]] - Table7[[#This Row],[Discount]]</f>
        <v>2447755</v>
      </c>
    </row>
    <row r="2086" spans="1:17">
      <c r="A2086" t="s">
        <v>33</v>
      </c>
      <c r="B2086" t="s">
        <v>291</v>
      </c>
      <c r="C2086" t="s">
        <v>514</v>
      </c>
      <c r="D2086" t="s">
        <v>36</v>
      </c>
      <c r="E2086" s="6" t="s">
        <v>31</v>
      </c>
      <c r="F2086" t="s">
        <v>16</v>
      </c>
      <c r="G2086">
        <v>4.7</v>
      </c>
      <c r="H2086" s="2">
        <v>117100</v>
      </c>
      <c r="I2086" s="2">
        <v>117100</v>
      </c>
      <c r="J2086" t="s">
        <v>292</v>
      </c>
      <c r="K2086">
        <v>0</v>
      </c>
      <c r="L2086">
        <v>0</v>
      </c>
      <c r="M2086">
        <f t="shared" ca="1" si="32"/>
        <v>451</v>
      </c>
      <c r="N2086" s="2">
        <f ca="1" xml:space="preserve"> Table7[[#This Row],[Selling Price]] * Table7[[#This Row],[Units sold (Anually)]]</f>
        <v>52812100</v>
      </c>
      <c r="O2086" s="2">
        <f ca="1" xml:space="preserve"> (-Table7[[#This Row],[Original Price]] - Table7[[#This Row],[Selling Price]])  * Table7[[#This Row],[Units sold (Anually)]]</f>
        <v>-105624200</v>
      </c>
      <c r="P2086" s="2">
        <f ca="1" xml:space="preserve"> (Table7[[#This Row],[Original Price]] - Table7[[#This Row],[Selling Price]]) * Table7[[#This Row],[Units sold (Anually)]]</f>
        <v>0</v>
      </c>
      <c r="Q2086" s="2">
        <f ca="1" xml:space="preserve"> Table7[[#This Row],[Sales]] - Table7[[#This Row],[Discount]]</f>
        <v>52812100</v>
      </c>
    </row>
    <row r="2087" spans="1:17">
      <c r="A2087" t="s">
        <v>11</v>
      </c>
      <c r="B2087" t="s">
        <v>1465</v>
      </c>
      <c r="C2087" t="s">
        <v>1151</v>
      </c>
      <c r="D2087" t="s">
        <v>20</v>
      </c>
      <c r="E2087" s="6" t="s">
        <v>21</v>
      </c>
      <c r="F2087" t="s">
        <v>16</v>
      </c>
      <c r="G2087">
        <v>4.0999999999999996</v>
      </c>
      <c r="H2087" s="2">
        <v>19990</v>
      </c>
      <c r="I2087" s="2">
        <v>19990</v>
      </c>
      <c r="J2087" t="s">
        <v>1466</v>
      </c>
      <c r="K2087">
        <v>0</v>
      </c>
      <c r="L2087">
        <v>0</v>
      </c>
      <c r="M2087">
        <f t="shared" ca="1" si="32"/>
        <v>301</v>
      </c>
      <c r="N2087" s="2">
        <f ca="1" xml:space="preserve"> Table7[[#This Row],[Selling Price]] * Table7[[#This Row],[Units sold (Anually)]]</f>
        <v>6016990</v>
      </c>
      <c r="O2087" s="2">
        <f ca="1" xml:space="preserve"> (-Table7[[#This Row],[Original Price]] - Table7[[#This Row],[Selling Price]])  * Table7[[#This Row],[Units sold (Anually)]]</f>
        <v>-12033980</v>
      </c>
      <c r="P2087" s="2">
        <f ca="1" xml:space="preserve"> (Table7[[#This Row],[Original Price]] - Table7[[#This Row],[Selling Price]]) * Table7[[#This Row],[Units sold (Anually)]]</f>
        <v>0</v>
      </c>
      <c r="Q2087" s="2">
        <f ca="1" xml:space="preserve"> Table7[[#This Row],[Sales]] - Table7[[#This Row],[Discount]]</f>
        <v>6016990</v>
      </c>
    </row>
    <row r="2088" spans="1:17">
      <c r="A2088" t="s">
        <v>67</v>
      </c>
      <c r="B2088" t="s">
        <v>452</v>
      </c>
      <c r="C2088" t="s">
        <v>846</v>
      </c>
      <c r="D2088" t="s">
        <v>30</v>
      </c>
      <c r="E2088" s="6" t="s">
        <v>31</v>
      </c>
      <c r="F2088" t="s">
        <v>16</v>
      </c>
      <c r="G2088">
        <v>4.3</v>
      </c>
      <c r="H2088" s="2">
        <v>14990</v>
      </c>
      <c r="I2088" s="2">
        <v>14990</v>
      </c>
      <c r="J2088" t="s">
        <v>454</v>
      </c>
      <c r="K2088">
        <v>0</v>
      </c>
      <c r="L2088">
        <v>0</v>
      </c>
      <c r="M2088">
        <f t="shared" ca="1" si="32"/>
        <v>359</v>
      </c>
      <c r="N2088" s="2">
        <f ca="1" xml:space="preserve"> Table7[[#This Row],[Selling Price]] * Table7[[#This Row],[Units sold (Anually)]]</f>
        <v>5381410</v>
      </c>
      <c r="O2088" s="2">
        <f ca="1" xml:space="preserve"> (-Table7[[#This Row],[Original Price]] - Table7[[#This Row],[Selling Price]])  * Table7[[#This Row],[Units sold (Anually)]]</f>
        <v>-10762820</v>
      </c>
      <c r="P2088" s="2">
        <f ca="1" xml:space="preserve"> (Table7[[#This Row],[Original Price]] - Table7[[#This Row],[Selling Price]]) * Table7[[#This Row],[Units sold (Anually)]]</f>
        <v>0</v>
      </c>
      <c r="Q2088" s="2">
        <f ca="1" xml:space="preserve"> Table7[[#This Row],[Sales]] - Table7[[#This Row],[Discount]]</f>
        <v>5381410</v>
      </c>
    </row>
    <row r="2089" spans="1:17">
      <c r="A2089" t="s">
        <v>27</v>
      </c>
      <c r="B2089" t="s">
        <v>809</v>
      </c>
      <c r="C2089" t="s">
        <v>255</v>
      </c>
      <c r="D2089" t="s">
        <v>30</v>
      </c>
      <c r="E2089" s="6" t="s">
        <v>31</v>
      </c>
      <c r="F2089" t="s">
        <v>16</v>
      </c>
      <c r="G2089">
        <v>4.4000000000000004</v>
      </c>
      <c r="H2089" s="2">
        <v>12999</v>
      </c>
      <c r="I2089" s="2">
        <v>12999</v>
      </c>
      <c r="J2089" t="s">
        <v>810</v>
      </c>
      <c r="K2089">
        <v>0</v>
      </c>
      <c r="L2089">
        <v>0</v>
      </c>
      <c r="M2089">
        <f t="shared" ca="1" si="32"/>
        <v>449</v>
      </c>
      <c r="N2089" s="2">
        <f ca="1" xml:space="preserve"> Table7[[#This Row],[Selling Price]] * Table7[[#This Row],[Units sold (Anually)]]</f>
        <v>5836551</v>
      </c>
      <c r="O2089" s="2">
        <f ca="1" xml:space="preserve"> (-Table7[[#This Row],[Original Price]] - Table7[[#This Row],[Selling Price]])  * Table7[[#This Row],[Units sold (Anually)]]</f>
        <v>-11673102</v>
      </c>
      <c r="P2089" s="2">
        <f ca="1" xml:space="preserve"> (Table7[[#This Row],[Original Price]] - Table7[[#This Row],[Selling Price]]) * Table7[[#This Row],[Units sold (Anually)]]</f>
        <v>0</v>
      </c>
      <c r="Q2089" s="2">
        <f ca="1" xml:space="preserve"> Table7[[#This Row],[Sales]] - Table7[[#This Row],[Discount]]</f>
        <v>5836551</v>
      </c>
    </row>
    <row r="2090" spans="1:17">
      <c r="A2090" t="s">
        <v>11</v>
      </c>
      <c r="B2090" t="s">
        <v>1493</v>
      </c>
      <c r="C2090" t="s">
        <v>1044</v>
      </c>
      <c r="D2090" t="s">
        <v>81</v>
      </c>
      <c r="E2090" s="6" t="s">
        <v>14</v>
      </c>
      <c r="F2090" t="s">
        <v>16</v>
      </c>
      <c r="G2090">
        <v>4</v>
      </c>
      <c r="H2090" s="2">
        <v>7999</v>
      </c>
      <c r="I2090" s="2">
        <v>7999</v>
      </c>
      <c r="J2090" t="s">
        <v>1495</v>
      </c>
      <c r="K2090">
        <v>0</v>
      </c>
      <c r="L2090">
        <v>0</v>
      </c>
      <c r="M2090">
        <f t="shared" ca="1" si="32"/>
        <v>448</v>
      </c>
      <c r="N2090" s="2">
        <f ca="1" xml:space="preserve"> Table7[[#This Row],[Selling Price]] * Table7[[#This Row],[Units sold (Anually)]]</f>
        <v>3583552</v>
      </c>
      <c r="O2090" s="2">
        <f ca="1" xml:space="preserve"> (-Table7[[#This Row],[Original Price]] - Table7[[#This Row],[Selling Price]])  * Table7[[#This Row],[Units sold (Anually)]]</f>
        <v>-7167104</v>
      </c>
      <c r="P2090" s="2">
        <f ca="1" xml:space="preserve"> (Table7[[#This Row],[Original Price]] - Table7[[#This Row],[Selling Price]]) * Table7[[#This Row],[Units sold (Anually)]]</f>
        <v>0</v>
      </c>
      <c r="Q2090" s="2">
        <f ca="1" xml:space="preserve"> Table7[[#This Row],[Sales]] - Table7[[#This Row],[Discount]]</f>
        <v>3583552</v>
      </c>
    </row>
    <row r="2091" spans="1:17">
      <c r="A2091" t="s">
        <v>27</v>
      </c>
      <c r="B2091" t="s">
        <v>1206</v>
      </c>
      <c r="C2091" t="s">
        <v>77</v>
      </c>
      <c r="D2091" t="s">
        <v>50</v>
      </c>
      <c r="E2091" s="6" t="s">
        <v>70</v>
      </c>
      <c r="F2091" t="s">
        <v>16</v>
      </c>
      <c r="G2091">
        <v>4.2</v>
      </c>
      <c r="H2091" s="2">
        <v>9999</v>
      </c>
      <c r="I2091" s="2">
        <v>9999</v>
      </c>
      <c r="J2091" t="s">
        <v>1207</v>
      </c>
      <c r="K2091">
        <v>0</v>
      </c>
      <c r="L2091">
        <v>0</v>
      </c>
      <c r="M2091">
        <f t="shared" ca="1" si="32"/>
        <v>192</v>
      </c>
      <c r="N2091" s="2">
        <f ca="1" xml:space="preserve"> Table7[[#This Row],[Selling Price]] * Table7[[#This Row],[Units sold (Anually)]]</f>
        <v>1919808</v>
      </c>
      <c r="O2091" s="2">
        <f ca="1" xml:space="preserve"> (-Table7[[#This Row],[Original Price]] - Table7[[#This Row],[Selling Price]])  * Table7[[#This Row],[Units sold (Anually)]]</f>
        <v>-3839616</v>
      </c>
      <c r="P2091" s="2">
        <f ca="1" xml:space="preserve"> (Table7[[#This Row],[Original Price]] - Table7[[#This Row],[Selling Price]]) * Table7[[#This Row],[Units sold (Anually)]]</f>
        <v>0</v>
      </c>
      <c r="Q2091" s="2">
        <f ca="1" xml:space="preserve"> Table7[[#This Row],[Sales]] - Table7[[#This Row],[Discount]]</f>
        <v>1919808</v>
      </c>
    </row>
    <row r="2092" spans="1:17">
      <c r="A2092" t="s">
        <v>336</v>
      </c>
      <c r="B2092" t="s">
        <v>911</v>
      </c>
      <c r="C2092" t="s">
        <v>1334</v>
      </c>
      <c r="D2092" t="s">
        <v>45</v>
      </c>
      <c r="E2092" s="6" t="s">
        <v>15</v>
      </c>
      <c r="F2092" t="s">
        <v>16</v>
      </c>
      <c r="G2092">
        <v>4.4000000000000004</v>
      </c>
      <c r="H2092" s="2">
        <v>16999</v>
      </c>
      <c r="I2092" s="2">
        <v>19999</v>
      </c>
      <c r="J2092" t="s">
        <v>912</v>
      </c>
      <c r="K2092">
        <v>3000</v>
      </c>
      <c r="L2092">
        <v>15.000750037501801</v>
      </c>
      <c r="M2092">
        <f t="shared" ca="1" si="32"/>
        <v>306</v>
      </c>
      <c r="N2092" s="2">
        <f ca="1" xml:space="preserve"> Table7[[#This Row],[Selling Price]] * Table7[[#This Row],[Units sold (Anually)]]</f>
        <v>5201694</v>
      </c>
      <c r="O2092" s="2">
        <f ca="1" xml:space="preserve"> (-Table7[[#This Row],[Original Price]] - Table7[[#This Row],[Selling Price]])  * Table7[[#This Row],[Units sold (Anually)]]</f>
        <v>-11321388</v>
      </c>
      <c r="P2092" s="2">
        <f ca="1" xml:space="preserve"> (Table7[[#This Row],[Original Price]] - Table7[[#This Row],[Selling Price]]) * Table7[[#This Row],[Units sold (Anually)]]</f>
        <v>918000</v>
      </c>
      <c r="Q2092" s="2">
        <f ca="1" xml:space="preserve"> Table7[[#This Row],[Sales]] - Table7[[#This Row],[Discount]]</f>
        <v>5198694</v>
      </c>
    </row>
    <row r="2093" spans="1:17">
      <c r="A2093" t="s">
        <v>38</v>
      </c>
      <c r="B2093" t="s">
        <v>2214</v>
      </c>
      <c r="C2093" t="s">
        <v>420</v>
      </c>
      <c r="D2093" t="s">
        <v>30</v>
      </c>
      <c r="E2093" s="6" t="s">
        <v>70</v>
      </c>
      <c r="F2093" t="s">
        <v>16</v>
      </c>
      <c r="G2093">
        <v>3.6</v>
      </c>
      <c r="H2093" s="2">
        <v>8000</v>
      </c>
      <c r="I2093" s="2">
        <v>8000</v>
      </c>
      <c r="J2093" t="s">
        <v>2215</v>
      </c>
      <c r="K2093">
        <v>0</v>
      </c>
      <c r="L2093">
        <v>0</v>
      </c>
      <c r="M2093">
        <f t="shared" ca="1" si="32"/>
        <v>198</v>
      </c>
      <c r="N2093" s="2">
        <f ca="1" xml:space="preserve"> Table7[[#This Row],[Selling Price]] * Table7[[#This Row],[Units sold (Anually)]]</f>
        <v>1584000</v>
      </c>
      <c r="O2093" s="2">
        <f ca="1" xml:space="preserve"> (-Table7[[#This Row],[Original Price]] - Table7[[#This Row],[Selling Price]])  * Table7[[#This Row],[Units sold (Anually)]]</f>
        <v>-3168000</v>
      </c>
      <c r="P2093" s="2">
        <f ca="1" xml:space="preserve"> (Table7[[#This Row],[Original Price]] - Table7[[#This Row],[Selling Price]]) * Table7[[#This Row],[Units sold (Anually)]]</f>
        <v>0</v>
      </c>
      <c r="Q2093" s="2">
        <f ca="1" xml:space="preserve"> Table7[[#This Row],[Sales]] - Table7[[#This Row],[Discount]]</f>
        <v>1584000</v>
      </c>
    </row>
    <row r="2094" spans="1:17">
      <c r="A2094" t="s">
        <v>23</v>
      </c>
      <c r="B2094" t="s">
        <v>139</v>
      </c>
      <c r="C2094" t="s">
        <v>507</v>
      </c>
      <c r="D2094" t="s">
        <v>14</v>
      </c>
      <c r="E2094" s="6" t="s">
        <v>63</v>
      </c>
      <c r="F2094" t="s">
        <v>16</v>
      </c>
      <c r="G2094">
        <v>4.4000000000000004</v>
      </c>
      <c r="H2094" s="2">
        <v>28999</v>
      </c>
      <c r="I2094" s="2">
        <v>31999</v>
      </c>
      <c r="J2094" t="s">
        <v>140</v>
      </c>
      <c r="K2094">
        <v>3000</v>
      </c>
      <c r="L2094">
        <v>9.3752929779055592</v>
      </c>
      <c r="M2094">
        <f t="shared" ca="1" si="32"/>
        <v>486</v>
      </c>
      <c r="N2094" s="2">
        <f ca="1" xml:space="preserve"> Table7[[#This Row],[Selling Price]] * Table7[[#This Row],[Units sold (Anually)]]</f>
        <v>14093514</v>
      </c>
      <c r="O2094" s="2">
        <f ca="1" xml:space="preserve"> (-Table7[[#This Row],[Original Price]] - Table7[[#This Row],[Selling Price]])  * Table7[[#This Row],[Units sold (Anually)]]</f>
        <v>-29645028</v>
      </c>
      <c r="P2094" s="2">
        <f ca="1" xml:space="preserve"> (Table7[[#This Row],[Original Price]] - Table7[[#This Row],[Selling Price]]) * Table7[[#This Row],[Units sold (Anually)]]</f>
        <v>1458000</v>
      </c>
      <c r="Q2094" s="2">
        <f ca="1" xml:space="preserve"> Table7[[#This Row],[Sales]] - Table7[[#This Row],[Discount]]</f>
        <v>14090514</v>
      </c>
    </row>
    <row r="2095" spans="1:17">
      <c r="A2095" t="s">
        <v>18</v>
      </c>
      <c r="B2095">
        <v>5.4</v>
      </c>
      <c r="C2095" t="s">
        <v>672</v>
      </c>
      <c r="D2095" t="s">
        <v>45</v>
      </c>
      <c r="E2095" s="6" t="s">
        <v>31</v>
      </c>
      <c r="F2095" t="s">
        <v>16</v>
      </c>
      <c r="G2095">
        <v>3.9</v>
      </c>
      <c r="H2095" s="2">
        <v>14499</v>
      </c>
      <c r="I2095" s="2">
        <v>14499</v>
      </c>
      <c r="J2095" t="s">
        <v>673</v>
      </c>
      <c r="K2095">
        <v>0</v>
      </c>
      <c r="L2095">
        <v>0</v>
      </c>
      <c r="M2095">
        <f t="shared" ca="1" si="32"/>
        <v>380</v>
      </c>
      <c r="N2095" s="2">
        <f ca="1" xml:space="preserve"> Table7[[#This Row],[Selling Price]] * Table7[[#This Row],[Units sold (Anually)]]</f>
        <v>5509620</v>
      </c>
      <c r="O2095" s="2">
        <f ca="1" xml:space="preserve"> (-Table7[[#This Row],[Original Price]] - Table7[[#This Row],[Selling Price]])  * Table7[[#This Row],[Units sold (Anually)]]</f>
        <v>-11019240</v>
      </c>
      <c r="P2095" s="2">
        <f ca="1" xml:space="preserve"> (Table7[[#This Row],[Original Price]] - Table7[[#This Row],[Selling Price]]) * Table7[[#This Row],[Units sold (Anually)]]</f>
        <v>0</v>
      </c>
      <c r="Q2095" s="2">
        <f ca="1" xml:space="preserve"> Table7[[#This Row],[Sales]] - Table7[[#This Row],[Discount]]</f>
        <v>5509620</v>
      </c>
    </row>
    <row r="2096" spans="1:17">
      <c r="A2096" t="s">
        <v>56</v>
      </c>
      <c r="B2096" t="s">
        <v>655</v>
      </c>
      <c r="C2096" t="s">
        <v>2216</v>
      </c>
      <c r="D2096" t="s">
        <v>45</v>
      </c>
      <c r="E2096" s="6" t="s">
        <v>15</v>
      </c>
      <c r="F2096" t="s">
        <v>16</v>
      </c>
      <c r="G2096">
        <v>4.5</v>
      </c>
      <c r="H2096" s="2">
        <v>15449</v>
      </c>
      <c r="I2096" s="2">
        <v>15990</v>
      </c>
      <c r="J2096" t="s">
        <v>657</v>
      </c>
      <c r="K2096">
        <v>541</v>
      </c>
      <c r="L2096">
        <v>3.3833646028767901</v>
      </c>
      <c r="M2096">
        <f t="shared" ca="1" si="32"/>
        <v>198</v>
      </c>
      <c r="N2096" s="2">
        <f ca="1" xml:space="preserve"> Table7[[#This Row],[Selling Price]] * Table7[[#This Row],[Units sold (Anually)]]</f>
        <v>3058902</v>
      </c>
      <c r="O2096" s="2">
        <f ca="1" xml:space="preserve"> (-Table7[[#This Row],[Original Price]] - Table7[[#This Row],[Selling Price]])  * Table7[[#This Row],[Units sold (Anually)]]</f>
        <v>-6224922</v>
      </c>
      <c r="P2096" s="2">
        <f ca="1" xml:space="preserve"> (Table7[[#This Row],[Original Price]] - Table7[[#This Row],[Selling Price]]) * Table7[[#This Row],[Units sold (Anually)]]</f>
        <v>107118</v>
      </c>
      <c r="Q2096" s="2">
        <f ca="1" xml:space="preserve"> Table7[[#This Row],[Sales]] - Table7[[#This Row],[Discount]]</f>
        <v>3058361</v>
      </c>
    </row>
    <row r="2097" spans="1:17">
      <c r="A2097" t="s">
        <v>336</v>
      </c>
      <c r="B2097" t="s">
        <v>1755</v>
      </c>
      <c r="C2097" t="s">
        <v>338</v>
      </c>
      <c r="D2097" t="s">
        <v>45</v>
      </c>
      <c r="E2097" s="6" t="s">
        <v>31</v>
      </c>
      <c r="F2097" t="s">
        <v>16</v>
      </c>
      <c r="G2097">
        <v>4.4000000000000004</v>
      </c>
      <c r="H2097" s="2">
        <v>14999</v>
      </c>
      <c r="I2097" s="2">
        <v>17999</v>
      </c>
      <c r="J2097" t="s">
        <v>1756</v>
      </c>
      <c r="K2097">
        <v>3000</v>
      </c>
      <c r="L2097">
        <v>16.6675926440357</v>
      </c>
      <c r="M2097">
        <f t="shared" ca="1" si="32"/>
        <v>401</v>
      </c>
      <c r="N2097" s="2">
        <f ca="1" xml:space="preserve"> Table7[[#This Row],[Selling Price]] * Table7[[#This Row],[Units sold (Anually)]]</f>
        <v>6014599</v>
      </c>
      <c r="O2097" s="2">
        <f ca="1" xml:space="preserve"> (-Table7[[#This Row],[Original Price]] - Table7[[#This Row],[Selling Price]])  * Table7[[#This Row],[Units sold (Anually)]]</f>
        <v>-13232198</v>
      </c>
      <c r="P2097" s="2">
        <f ca="1" xml:space="preserve"> (Table7[[#This Row],[Original Price]] - Table7[[#This Row],[Selling Price]]) * Table7[[#This Row],[Units sold (Anually)]]</f>
        <v>1203000</v>
      </c>
      <c r="Q2097" s="2">
        <f ca="1" xml:space="preserve"> Table7[[#This Row],[Sales]] - Table7[[#This Row],[Discount]]</f>
        <v>6011599</v>
      </c>
    </row>
    <row r="2098" spans="1:17">
      <c r="A2098" t="s">
        <v>87</v>
      </c>
      <c r="B2098" t="s">
        <v>2217</v>
      </c>
      <c r="C2098" t="s">
        <v>35</v>
      </c>
      <c r="D2098" t="s">
        <v>20</v>
      </c>
      <c r="E2098" s="6" t="s">
        <v>21</v>
      </c>
      <c r="F2098" t="s">
        <v>16</v>
      </c>
      <c r="G2098">
        <v>4.0999999999999996</v>
      </c>
      <c r="H2098" s="2">
        <v>7999</v>
      </c>
      <c r="I2098" s="2">
        <v>7999</v>
      </c>
      <c r="J2098" t="s">
        <v>2218</v>
      </c>
      <c r="K2098">
        <v>0</v>
      </c>
      <c r="L2098">
        <v>0</v>
      </c>
      <c r="M2098">
        <f t="shared" ca="1" si="32"/>
        <v>306</v>
      </c>
      <c r="N2098" s="2">
        <f ca="1" xml:space="preserve"> Table7[[#This Row],[Selling Price]] * Table7[[#This Row],[Units sold (Anually)]]</f>
        <v>2447694</v>
      </c>
      <c r="O2098" s="2">
        <f ca="1" xml:space="preserve"> (-Table7[[#This Row],[Original Price]] - Table7[[#This Row],[Selling Price]])  * Table7[[#This Row],[Units sold (Anually)]]</f>
        <v>-4895388</v>
      </c>
      <c r="P2098" s="2">
        <f ca="1" xml:space="preserve"> (Table7[[#This Row],[Original Price]] - Table7[[#This Row],[Selling Price]]) * Table7[[#This Row],[Units sold (Anually)]]</f>
        <v>0</v>
      </c>
      <c r="Q2098" s="2">
        <f ca="1" xml:space="preserve"> Table7[[#This Row],[Sales]] - Table7[[#This Row],[Discount]]</f>
        <v>2447694</v>
      </c>
    </row>
    <row r="2099" spans="1:17">
      <c r="A2099" t="s">
        <v>56</v>
      </c>
      <c r="B2099" t="s">
        <v>655</v>
      </c>
      <c r="C2099" t="s">
        <v>2219</v>
      </c>
      <c r="D2099" t="s">
        <v>45</v>
      </c>
      <c r="E2099" s="6" t="s">
        <v>31</v>
      </c>
      <c r="F2099" t="s">
        <v>16</v>
      </c>
      <c r="G2099">
        <v>4.5</v>
      </c>
      <c r="H2099" s="2">
        <v>14980</v>
      </c>
      <c r="I2099" s="2">
        <v>14990</v>
      </c>
      <c r="J2099" t="s">
        <v>657</v>
      </c>
      <c r="K2099">
        <v>10</v>
      </c>
      <c r="L2099">
        <v>6.6711140760506896E-2</v>
      </c>
      <c r="M2099">
        <f t="shared" ca="1" si="32"/>
        <v>384</v>
      </c>
      <c r="N2099" s="2">
        <f ca="1" xml:space="preserve"> Table7[[#This Row],[Selling Price]] * Table7[[#This Row],[Units sold (Anually)]]</f>
        <v>5752320</v>
      </c>
      <c r="O2099" s="2">
        <f ca="1" xml:space="preserve"> (-Table7[[#This Row],[Original Price]] - Table7[[#This Row],[Selling Price]])  * Table7[[#This Row],[Units sold (Anually)]]</f>
        <v>-11508480</v>
      </c>
      <c r="P2099" s="2">
        <f ca="1" xml:space="preserve"> (Table7[[#This Row],[Original Price]] - Table7[[#This Row],[Selling Price]]) * Table7[[#This Row],[Units sold (Anually)]]</f>
        <v>3840</v>
      </c>
      <c r="Q2099" s="2">
        <f ca="1" xml:space="preserve"> Table7[[#This Row],[Sales]] - Table7[[#This Row],[Discount]]</f>
        <v>5752310</v>
      </c>
    </row>
    <row r="2100" spans="1:17">
      <c r="A2100" t="s">
        <v>83</v>
      </c>
      <c r="B2100" t="s">
        <v>2220</v>
      </c>
      <c r="C2100" t="s">
        <v>97</v>
      </c>
      <c r="D2100" t="s">
        <v>20</v>
      </c>
      <c r="E2100" s="6" t="s">
        <v>21</v>
      </c>
      <c r="F2100" t="s">
        <v>16</v>
      </c>
      <c r="G2100">
        <v>3.9</v>
      </c>
      <c r="H2100" s="2">
        <v>6750</v>
      </c>
      <c r="I2100" s="2">
        <v>6750</v>
      </c>
      <c r="J2100" t="s">
        <v>2221</v>
      </c>
      <c r="K2100">
        <v>0</v>
      </c>
      <c r="L2100">
        <v>0</v>
      </c>
      <c r="M2100">
        <f t="shared" ca="1" si="32"/>
        <v>380</v>
      </c>
      <c r="N2100" s="2">
        <f ca="1" xml:space="preserve"> Table7[[#This Row],[Selling Price]] * Table7[[#This Row],[Units sold (Anually)]]</f>
        <v>2565000</v>
      </c>
      <c r="O2100" s="2">
        <f ca="1" xml:space="preserve"> (-Table7[[#This Row],[Original Price]] - Table7[[#This Row],[Selling Price]])  * Table7[[#This Row],[Units sold (Anually)]]</f>
        <v>-5130000</v>
      </c>
      <c r="P2100" s="2">
        <f ca="1" xml:space="preserve"> (Table7[[#This Row],[Original Price]] - Table7[[#This Row],[Selling Price]]) * Table7[[#This Row],[Units sold (Anually)]]</f>
        <v>0</v>
      </c>
      <c r="Q2100" s="2">
        <f ca="1" xml:space="preserve"> Table7[[#This Row],[Sales]] - Table7[[#This Row],[Discount]]</f>
        <v>2565000</v>
      </c>
    </row>
    <row r="2101" spans="1:17">
      <c r="A2101" t="s">
        <v>11</v>
      </c>
      <c r="B2101" t="s">
        <v>1720</v>
      </c>
      <c r="C2101" t="s">
        <v>97</v>
      </c>
      <c r="D2101" t="s">
        <v>20</v>
      </c>
      <c r="E2101" s="6" t="s">
        <v>21</v>
      </c>
      <c r="F2101" t="s">
        <v>16</v>
      </c>
      <c r="G2101">
        <v>4.2</v>
      </c>
      <c r="H2101" s="2">
        <v>11250</v>
      </c>
      <c r="I2101" s="2">
        <v>11250</v>
      </c>
      <c r="J2101" t="s">
        <v>1721</v>
      </c>
      <c r="K2101">
        <v>0</v>
      </c>
      <c r="L2101">
        <v>0</v>
      </c>
      <c r="M2101">
        <f t="shared" ca="1" si="32"/>
        <v>211</v>
      </c>
      <c r="N2101" s="2">
        <f ca="1" xml:space="preserve"> Table7[[#This Row],[Selling Price]] * Table7[[#This Row],[Units sold (Anually)]]</f>
        <v>2373750</v>
      </c>
      <c r="O2101" s="2">
        <f ca="1" xml:space="preserve"> (-Table7[[#This Row],[Original Price]] - Table7[[#This Row],[Selling Price]])  * Table7[[#This Row],[Units sold (Anually)]]</f>
        <v>-4747500</v>
      </c>
      <c r="P2101" s="2">
        <f ca="1" xml:space="preserve"> (Table7[[#This Row],[Original Price]] - Table7[[#This Row],[Selling Price]]) * Table7[[#This Row],[Units sold (Anually)]]</f>
        <v>0</v>
      </c>
      <c r="Q2101" s="2">
        <f ca="1" xml:space="preserve"> Table7[[#This Row],[Sales]] - Table7[[#This Row],[Discount]]</f>
        <v>2373750</v>
      </c>
    </row>
    <row r="2102" spans="1:17">
      <c r="A2102" t="s">
        <v>18</v>
      </c>
      <c r="B2102">
        <v>6310</v>
      </c>
      <c r="C2102" t="s">
        <v>35</v>
      </c>
      <c r="D2102" t="s">
        <v>41</v>
      </c>
      <c r="E2102" s="6" t="s">
        <v>14</v>
      </c>
      <c r="F2102" t="s">
        <v>16</v>
      </c>
      <c r="G2102" t="s">
        <v>2506</v>
      </c>
      <c r="H2102" s="2">
        <v>4049</v>
      </c>
      <c r="I2102" s="2">
        <v>4049</v>
      </c>
      <c r="J2102" t="s">
        <v>947</v>
      </c>
      <c r="K2102">
        <v>0</v>
      </c>
      <c r="L2102">
        <v>0</v>
      </c>
      <c r="M2102">
        <f t="shared" ca="1" si="32"/>
        <v>253</v>
      </c>
      <c r="N2102" s="2">
        <f ca="1" xml:space="preserve"> Table7[[#This Row],[Selling Price]] * Table7[[#This Row],[Units sold (Anually)]]</f>
        <v>1024397</v>
      </c>
      <c r="O2102" s="2">
        <f ca="1" xml:space="preserve"> (-Table7[[#This Row],[Original Price]] - Table7[[#This Row],[Selling Price]])  * Table7[[#This Row],[Units sold (Anually)]]</f>
        <v>-2048794</v>
      </c>
      <c r="P2102" s="2">
        <f ca="1" xml:space="preserve"> (Table7[[#This Row],[Original Price]] - Table7[[#This Row],[Selling Price]]) * Table7[[#This Row],[Units sold (Anually)]]</f>
        <v>0</v>
      </c>
      <c r="Q2102" s="2">
        <f ca="1" xml:space="preserve"> Table7[[#This Row],[Sales]] - Table7[[#This Row],[Discount]]</f>
        <v>1024397</v>
      </c>
    </row>
    <row r="2103" spans="1:17">
      <c r="A2103" t="s">
        <v>27</v>
      </c>
      <c r="B2103" t="s">
        <v>1412</v>
      </c>
      <c r="C2103" t="s">
        <v>164</v>
      </c>
      <c r="D2103" t="s">
        <v>30</v>
      </c>
      <c r="E2103" s="6" t="s">
        <v>31</v>
      </c>
      <c r="F2103" t="s">
        <v>16</v>
      </c>
      <c r="G2103">
        <v>4.3</v>
      </c>
      <c r="H2103" s="2">
        <v>9999</v>
      </c>
      <c r="I2103" s="2">
        <v>12999</v>
      </c>
      <c r="J2103" t="s">
        <v>1413</v>
      </c>
      <c r="K2103">
        <v>3000</v>
      </c>
      <c r="L2103">
        <v>23.0786983614124</v>
      </c>
      <c r="M2103">
        <f t="shared" ca="1" si="32"/>
        <v>223</v>
      </c>
      <c r="N2103" s="2">
        <f ca="1" xml:space="preserve"> Table7[[#This Row],[Selling Price]] * Table7[[#This Row],[Units sold (Anually)]]</f>
        <v>2229777</v>
      </c>
      <c r="O2103" s="2">
        <f ca="1" xml:space="preserve"> (-Table7[[#This Row],[Original Price]] - Table7[[#This Row],[Selling Price]])  * Table7[[#This Row],[Units sold (Anually)]]</f>
        <v>-5128554</v>
      </c>
      <c r="P2103" s="2">
        <f ca="1" xml:space="preserve"> (Table7[[#This Row],[Original Price]] - Table7[[#This Row],[Selling Price]]) * Table7[[#This Row],[Units sold (Anually)]]</f>
        <v>669000</v>
      </c>
      <c r="Q2103" s="2">
        <f ca="1" xml:space="preserve"> Table7[[#This Row],[Sales]] - Table7[[#This Row],[Discount]]</f>
        <v>2226777</v>
      </c>
    </row>
    <row r="2104" spans="1:17">
      <c r="A2104" t="s">
        <v>87</v>
      </c>
      <c r="B2104" t="s">
        <v>1237</v>
      </c>
      <c r="C2104" t="s">
        <v>776</v>
      </c>
      <c r="D2104" t="s">
        <v>277</v>
      </c>
      <c r="E2104" s="6" t="s">
        <v>63</v>
      </c>
      <c r="F2104" t="s">
        <v>16</v>
      </c>
      <c r="G2104" t="s">
        <v>2506</v>
      </c>
      <c r="H2104" s="2">
        <v>57999</v>
      </c>
      <c r="I2104" s="2">
        <v>63999</v>
      </c>
      <c r="J2104" t="s">
        <v>1238</v>
      </c>
      <c r="K2104">
        <v>6000</v>
      </c>
      <c r="L2104">
        <v>9.3751464866638496</v>
      </c>
      <c r="M2104">
        <f t="shared" ca="1" si="32"/>
        <v>393</v>
      </c>
      <c r="N2104" s="2">
        <f ca="1" xml:space="preserve"> Table7[[#This Row],[Selling Price]] * Table7[[#This Row],[Units sold (Anually)]]</f>
        <v>22793607</v>
      </c>
      <c r="O2104" s="2">
        <f ca="1" xml:space="preserve"> (-Table7[[#This Row],[Original Price]] - Table7[[#This Row],[Selling Price]])  * Table7[[#This Row],[Units sold (Anually)]]</f>
        <v>-47945214</v>
      </c>
      <c r="P2104" s="2">
        <f ca="1" xml:space="preserve"> (Table7[[#This Row],[Original Price]] - Table7[[#This Row],[Selling Price]]) * Table7[[#This Row],[Units sold (Anually)]]</f>
        <v>2358000</v>
      </c>
      <c r="Q2104" s="2">
        <f ca="1" xml:space="preserve"> Table7[[#This Row],[Sales]] - Table7[[#This Row],[Discount]]</f>
        <v>22787607</v>
      </c>
    </row>
    <row r="2105" spans="1:17">
      <c r="A2105" t="s">
        <v>33</v>
      </c>
      <c r="B2105" t="s">
        <v>43</v>
      </c>
      <c r="C2105" t="s">
        <v>89</v>
      </c>
      <c r="D2105" t="s">
        <v>45</v>
      </c>
      <c r="E2105" s="6" t="s">
        <v>46</v>
      </c>
      <c r="F2105" t="s">
        <v>16</v>
      </c>
      <c r="G2105" t="s">
        <v>2506</v>
      </c>
      <c r="H2105" s="2">
        <v>99900</v>
      </c>
      <c r="I2105" s="2">
        <v>99900</v>
      </c>
      <c r="J2105" t="s">
        <v>47</v>
      </c>
      <c r="K2105">
        <v>0</v>
      </c>
      <c r="L2105">
        <v>0</v>
      </c>
      <c r="M2105">
        <f t="shared" ca="1" si="32"/>
        <v>298</v>
      </c>
      <c r="N2105" s="2">
        <f ca="1" xml:space="preserve"> Table7[[#This Row],[Selling Price]] * Table7[[#This Row],[Units sold (Anually)]]</f>
        <v>29770200</v>
      </c>
      <c r="O2105" s="2">
        <f ca="1" xml:space="preserve"> (-Table7[[#This Row],[Original Price]] - Table7[[#This Row],[Selling Price]])  * Table7[[#This Row],[Units sold (Anually)]]</f>
        <v>-59540400</v>
      </c>
      <c r="P2105" s="2">
        <f ca="1" xml:space="preserve"> (Table7[[#This Row],[Original Price]] - Table7[[#This Row],[Selling Price]]) * Table7[[#This Row],[Units sold (Anually)]]</f>
        <v>0</v>
      </c>
      <c r="Q2105" s="2">
        <f ca="1" xml:space="preserve"> Table7[[#This Row],[Sales]] - Table7[[#This Row],[Discount]]</f>
        <v>29770200</v>
      </c>
    </row>
    <row r="2106" spans="1:17">
      <c r="A2106" t="s">
        <v>11</v>
      </c>
      <c r="B2106" t="s">
        <v>1215</v>
      </c>
      <c r="C2106" t="s">
        <v>1602</v>
      </c>
      <c r="D2106" t="s">
        <v>45</v>
      </c>
      <c r="E2106" s="6" t="s">
        <v>15</v>
      </c>
      <c r="F2106" t="s">
        <v>16</v>
      </c>
      <c r="G2106">
        <v>4.3</v>
      </c>
      <c r="H2106" s="2">
        <v>17999</v>
      </c>
      <c r="I2106" s="2">
        <v>31000</v>
      </c>
      <c r="J2106" t="s">
        <v>1216</v>
      </c>
      <c r="K2106">
        <v>13001</v>
      </c>
      <c r="L2106">
        <v>41.938709677419297</v>
      </c>
      <c r="M2106">
        <f t="shared" ca="1" si="32"/>
        <v>241</v>
      </c>
      <c r="N2106" s="2">
        <f ca="1" xml:space="preserve"> Table7[[#This Row],[Selling Price]] * Table7[[#This Row],[Units sold (Anually)]]</f>
        <v>4337759</v>
      </c>
      <c r="O2106" s="2">
        <f ca="1" xml:space="preserve"> (-Table7[[#This Row],[Original Price]] - Table7[[#This Row],[Selling Price]])  * Table7[[#This Row],[Units sold (Anually)]]</f>
        <v>-11808759</v>
      </c>
      <c r="P2106" s="2">
        <f ca="1" xml:space="preserve"> (Table7[[#This Row],[Original Price]] - Table7[[#This Row],[Selling Price]]) * Table7[[#This Row],[Units sold (Anually)]]</f>
        <v>3133241</v>
      </c>
      <c r="Q2106" s="2">
        <f ca="1" xml:space="preserve"> Table7[[#This Row],[Sales]] - Table7[[#This Row],[Discount]]</f>
        <v>4324758</v>
      </c>
    </row>
    <row r="2107" spans="1:17">
      <c r="A2107" t="s">
        <v>18</v>
      </c>
      <c r="B2107" t="s">
        <v>433</v>
      </c>
      <c r="C2107" t="s">
        <v>89</v>
      </c>
      <c r="D2107" t="s">
        <v>20</v>
      </c>
      <c r="E2107" s="6" t="s">
        <v>21</v>
      </c>
      <c r="F2107" t="s">
        <v>16</v>
      </c>
      <c r="G2107" t="s">
        <v>2506</v>
      </c>
      <c r="H2107" s="2">
        <v>6499</v>
      </c>
      <c r="I2107" s="2">
        <v>6499</v>
      </c>
      <c r="J2107" t="s">
        <v>434</v>
      </c>
      <c r="K2107">
        <v>0</v>
      </c>
      <c r="L2107">
        <v>0</v>
      </c>
      <c r="M2107">
        <f t="shared" ca="1" si="32"/>
        <v>151</v>
      </c>
      <c r="N2107" s="2">
        <f ca="1" xml:space="preserve"> Table7[[#This Row],[Selling Price]] * Table7[[#This Row],[Units sold (Anually)]]</f>
        <v>981349</v>
      </c>
      <c r="O2107" s="2">
        <f ca="1" xml:space="preserve"> (-Table7[[#This Row],[Original Price]] - Table7[[#This Row],[Selling Price]])  * Table7[[#This Row],[Units sold (Anually)]]</f>
        <v>-1962698</v>
      </c>
      <c r="P2107" s="2">
        <f ca="1" xml:space="preserve"> (Table7[[#This Row],[Original Price]] - Table7[[#This Row],[Selling Price]]) * Table7[[#This Row],[Units sold (Anually)]]</f>
        <v>0</v>
      </c>
      <c r="Q2107" s="2">
        <f ca="1" xml:space="preserve"> Table7[[#This Row],[Sales]] - Table7[[#This Row],[Discount]]</f>
        <v>981349</v>
      </c>
    </row>
    <row r="2108" spans="1:17">
      <c r="A2108" t="s">
        <v>23</v>
      </c>
      <c r="B2108" t="s">
        <v>187</v>
      </c>
      <c r="C2108" t="s">
        <v>1743</v>
      </c>
      <c r="D2108" t="s">
        <v>30</v>
      </c>
      <c r="E2108" s="6" t="s">
        <v>31</v>
      </c>
      <c r="F2108" t="s">
        <v>16</v>
      </c>
      <c r="G2108">
        <v>4.3</v>
      </c>
      <c r="H2108" s="2">
        <v>13999</v>
      </c>
      <c r="I2108" s="2">
        <v>13999</v>
      </c>
      <c r="J2108" t="s">
        <v>189</v>
      </c>
      <c r="K2108">
        <v>0</v>
      </c>
      <c r="L2108">
        <v>0</v>
      </c>
      <c r="M2108">
        <f t="shared" ca="1" si="32"/>
        <v>224</v>
      </c>
      <c r="N2108" s="2">
        <f ca="1" xml:space="preserve"> Table7[[#This Row],[Selling Price]] * Table7[[#This Row],[Units sold (Anually)]]</f>
        <v>3135776</v>
      </c>
      <c r="O2108" s="2">
        <f ca="1" xml:space="preserve"> (-Table7[[#This Row],[Original Price]] - Table7[[#This Row],[Selling Price]])  * Table7[[#This Row],[Units sold (Anually)]]</f>
        <v>-6271552</v>
      </c>
      <c r="P2108" s="2">
        <f ca="1" xml:space="preserve"> (Table7[[#This Row],[Original Price]] - Table7[[#This Row],[Selling Price]]) * Table7[[#This Row],[Units sold (Anually)]]</f>
        <v>0</v>
      </c>
      <c r="Q2108" s="2">
        <f ca="1" xml:space="preserve"> Table7[[#This Row],[Sales]] - Table7[[#This Row],[Discount]]</f>
        <v>3135776</v>
      </c>
    </row>
    <row r="2109" spans="1:17">
      <c r="A2109" t="s">
        <v>11</v>
      </c>
      <c r="B2109" t="s">
        <v>1032</v>
      </c>
      <c r="C2109" t="s">
        <v>838</v>
      </c>
      <c r="D2109" t="s">
        <v>50</v>
      </c>
      <c r="E2109" s="6" t="s">
        <v>70</v>
      </c>
      <c r="F2109" t="s">
        <v>16</v>
      </c>
      <c r="G2109">
        <v>4.3</v>
      </c>
      <c r="H2109" s="2">
        <v>8650</v>
      </c>
      <c r="I2109" s="2">
        <v>9290</v>
      </c>
      <c r="J2109" t="s">
        <v>1033</v>
      </c>
      <c r="K2109">
        <v>640</v>
      </c>
      <c r="L2109">
        <v>6.8891280947255096</v>
      </c>
      <c r="M2109">
        <f t="shared" ca="1" si="32"/>
        <v>343</v>
      </c>
      <c r="N2109" s="2">
        <f ca="1" xml:space="preserve"> Table7[[#This Row],[Selling Price]] * Table7[[#This Row],[Units sold (Anually)]]</f>
        <v>2966950</v>
      </c>
      <c r="O2109" s="2">
        <f ca="1" xml:space="preserve"> (-Table7[[#This Row],[Original Price]] - Table7[[#This Row],[Selling Price]])  * Table7[[#This Row],[Units sold (Anually)]]</f>
        <v>-6153420</v>
      </c>
      <c r="P2109" s="2">
        <f ca="1" xml:space="preserve"> (Table7[[#This Row],[Original Price]] - Table7[[#This Row],[Selling Price]]) * Table7[[#This Row],[Units sold (Anually)]]</f>
        <v>219520</v>
      </c>
      <c r="Q2109" s="2">
        <f ca="1" xml:space="preserve"> Table7[[#This Row],[Sales]] - Table7[[#This Row],[Discount]]</f>
        <v>2966310</v>
      </c>
    </row>
    <row r="2110" spans="1:17">
      <c r="A2110" t="s">
        <v>56</v>
      </c>
      <c r="B2110" t="s">
        <v>1833</v>
      </c>
      <c r="C2110" t="s">
        <v>903</v>
      </c>
      <c r="D2110" t="s">
        <v>20</v>
      </c>
      <c r="E2110" s="6" t="s">
        <v>70</v>
      </c>
      <c r="F2110" t="s">
        <v>16</v>
      </c>
      <c r="G2110">
        <v>4.3</v>
      </c>
      <c r="H2110" s="2">
        <v>7798</v>
      </c>
      <c r="I2110" s="2">
        <v>7798</v>
      </c>
      <c r="J2110" t="s">
        <v>1834</v>
      </c>
      <c r="K2110">
        <v>0</v>
      </c>
      <c r="L2110">
        <v>0</v>
      </c>
      <c r="M2110">
        <f t="shared" ca="1" si="32"/>
        <v>309</v>
      </c>
      <c r="N2110" s="2">
        <f ca="1" xml:space="preserve"> Table7[[#This Row],[Selling Price]] * Table7[[#This Row],[Units sold (Anually)]]</f>
        <v>2409582</v>
      </c>
      <c r="O2110" s="2">
        <f ca="1" xml:space="preserve"> (-Table7[[#This Row],[Original Price]] - Table7[[#This Row],[Selling Price]])  * Table7[[#This Row],[Units sold (Anually)]]</f>
        <v>-4819164</v>
      </c>
      <c r="P2110" s="2">
        <f ca="1" xml:space="preserve"> (Table7[[#This Row],[Original Price]] - Table7[[#This Row],[Selling Price]]) * Table7[[#This Row],[Units sold (Anually)]]</f>
        <v>0</v>
      </c>
      <c r="Q2110" s="2">
        <f ca="1" xml:space="preserve"> Table7[[#This Row],[Sales]] - Table7[[#This Row],[Discount]]</f>
        <v>2409582</v>
      </c>
    </row>
    <row r="2111" spans="1:17">
      <c r="A2111" t="s">
        <v>11</v>
      </c>
      <c r="B2111" t="s">
        <v>1798</v>
      </c>
      <c r="C2111" t="s">
        <v>80</v>
      </c>
      <c r="D2111" t="s">
        <v>30</v>
      </c>
      <c r="E2111" s="6" t="s">
        <v>31</v>
      </c>
      <c r="F2111" t="s">
        <v>16</v>
      </c>
      <c r="G2111">
        <v>4.4000000000000004</v>
      </c>
      <c r="H2111" s="2">
        <v>25999</v>
      </c>
      <c r="I2111" s="2">
        <v>25999</v>
      </c>
      <c r="J2111" t="s">
        <v>1799</v>
      </c>
      <c r="K2111">
        <v>0</v>
      </c>
      <c r="L2111">
        <v>0</v>
      </c>
      <c r="M2111">
        <f t="shared" ca="1" si="32"/>
        <v>384</v>
      </c>
      <c r="N2111" s="2">
        <f ca="1" xml:space="preserve"> Table7[[#This Row],[Selling Price]] * Table7[[#This Row],[Units sold (Anually)]]</f>
        <v>9983616</v>
      </c>
      <c r="O2111" s="2">
        <f ca="1" xml:space="preserve"> (-Table7[[#This Row],[Original Price]] - Table7[[#This Row],[Selling Price]])  * Table7[[#This Row],[Units sold (Anually)]]</f>
        <v>-19967232</v>
      </c>
      <c r="P2111" s="2">
        <f ca="1" xml:space="preserve"> (Table7[[#This Row],[Original Price]] - Table7[[#This Row],[Selling Price]]) * Table7[[#This Row],[Units sold (Anually)]]</f>
        <v>0</v>
      </c>
      <c r="Q2111" s="2">
        <f ca="1" xml:space="preserve"> Table7[[#This Row],[Sales]] - Table7[[#This Row],[Discount]]</f>
        <v>9983616</v>
      </c>
    </row>
    <row r="2112" spans="1:17">
      <c r="A2112" t="s">
        <v>83</v>
      </c>
      <c r="B2112" t="s">
        <v>686</v>
      </c>
      <c r="C2112" t="s">
        <v>89</v>
      </c>
      <c r="D2112" t="s">
        <v>30</v>
      </c>
      <c r="E2112" s="6" t="s">
        <v>31</v>
      </c>
      <c r="F2112" t="s">
        <v>16</v>
      </c>
      <c r="G2112">
        <v>3.9</v>
      </c>
      <c r="H2112" s="2">
        <v>7990</v>
      </c>
      <c r="I2112" s="2">
        <v>9999</v>
      </c>
      <c r="J2112" t="s">
        <v>687</v>
      </c>
      <c r="K2112">
        <v>2009</v>
      </c>
      <c r="L2112">
        <v>20.09200920092</v>
      </c>
      <c r="M2112">
        <f t="shared" ca="1" si="32"/>
        <v>450</v>
      </c>
      <c r="N2112" s="2">
        <f ca="1" xml:space="preserve"> Table7[[#This Row],[Selling Price]] * Table7[[#This Row],[Units sold (Anually)]]</f>
        <v>3595500</v>
      </c>
      <c r="O2112" s="2">
        <f ca="1" xml:space="preserve"> (-Table7[[#This Row],[Original Price]] - Table7[[#This Row],[Selling Price]])  * Table7[[#This Row],[Units sold (Anually)]]</f>
        <v>-8095050</v>
      </c>
      <c r="P2112" s="2">
        <f ca="1" xml:space="preserve"> (Table7[[#This Row],[Original Price]] - Table7[[#This Row],[Selling Price]]) * Table7[[#This Row],[Units sold (Anually)]]</f>
        <v>904050</v>
      </c>
      <c r="Q2112" s="2">
        <f ca="1" xml:space="preserve"> Table7[[#This Row],[Sales]] - Table7[[#This Row],[Discount]]</f>
        <v>3593491</v>
      </c>
    </row>
    <row r="2113" spans="1:17">
      <c r="A2113" t="s">
        <v>11</v>
      </c>
      <c r="B2113" t="s">
        <v>732</v>
      </c>
      <c r="C2113" t="s">
        <v>1723</v>
      </c>
      <c r="D2113" t="s">
        <v>14</v>
      </c>
      <c r="E2113" s="6" t="s">
        <v>15</v>
      </c>
      <c r="F2113" t="s">
        <v>16</v>
      </c>
      <c r="G2113">
        <v>4.3</v>
      </c>
      <c r="H2113" s="2">
        <v>24499</v>
      </c>
      <c r="I2113" s="2">
        <v>25900</v>
      </c>
      <c r="J2113" t="s">
        <v>734</v>
      </c>
      <c r="K2113">
        <v>1401</v>
      </c>
      <c r="L2113">
        <v>5.4092664092664</v>
      </c>
      <c r="M2113">
        <f t="shared" ca="1" si="32"/>
        <v>199</v>
      </c>
      <c r="N2113" s="2">
        <f ca="1" xml:space="preserve"> Table7[[#This Row],[Selling Price]] * Table7[[#This Row],[Units sold (Anually)]]</f>
        <v>4875301</v>
      </c>
      <c r="O2113" s="2">
        <f ca="1" xml:space="preserve"> (-Table7[[#This Row],[Original Price]] - Table7[[#This Row],[Selling Price]])  * Table7[[#This Row],[Units sold (Anually)]]</f>
        <v>-10029401</v>
      </c>
      <c r="P2113" s="2">
        <f ca="1" xml:space="preserve"> (Table7[[#This Row],[Original Price]] - Table7[[#This Row],[Selling Price]]) * Table7[[#This Row],[Units sold (Anually)]]</f>
        <v>278799</v>
      </c>
      <c r="Q2113" s="2">
        <f ca="1" xml:space="preserve"> Table7[[#This Row],[Sales]] - Table7[[#This Row],[Discount]]</f>
        <v>4873900</v>
      </c>
    </row>
    <row r="2114" spans="1:17">
      <c r="A2114" t="s">
        <v>33</v>
      </c>
      <c r="B2114" t="s">
        <v>43</v>
      </c>
      <c r="C2114" t="s">
        <v>62</v>
      </c>
      <c r="D2114" t="s">
        <v>45</v>
      </c>
      <c r="E2114" s="6" t="s">
        <v>46</v>
      </c>
      <c r="F2114" t="s">
        <v>16</v>
      </c>
      <c r="G2114" t="s">
        <v>2506</v>
      </c>
      <c r="H2114" s="2">
        <v>99900</v>
      </c>
      <c r="I2114" s="2">
        <v>99900</v>
      </c>
      <c r="J2114" t="s">
        <v>47</v>
      </c>
      <c r="K2114">
        <v>0</v>
      </c>
      <c r="L2114">
        <v>0</v>
      </c>
      <c r="M2114">
        <f t="shared" ref="M2114:M2177" ca="1" si="33">RANDBETWEEN(100,500)</f>
        <v>284</v>
      </c>
      <c r="N2114" s="2">
        <f ca="1" xml:space="preserve"> Table7[[#This Row],[Selling Price]] * Table7[[#This Row],[Units sold (Anually)]]</f>
        <v>28371600</v>
      </c>
      <c r="O2114" s="2">
        <f ca="1" xml:space="preserve"> (-Table7[[#This Row],[Original Price]] - Table7[[#This Row],[Selling Price]])  * Table7[[#This Row],[Units sold (Anually)]]</f>
        <v>-56743200</v>
      </c>
      <c r="P2114" s="2">
        <f ca="1" xml:space="preserve"> (Table7[[#This Row],[Original Price]] - Table7[[#This Row],[Selling Price]]) * Table7[[#This Row],[Units sold (Anually)]]</f>
        <v>0</v>
      </c>
      <c r="Q2114" s="2">
        <f ca="1" xml:space="preserve"> Table7[[#This Row],[Sales]] - Table7[[#This Row],[Discount]]</f>
        <v>28371600</v>
      </c>
    </row>
    <row r="2115" spans="1:17">
      <c r="A2115" t="s">
        <v>336</v>
      </c>
      <c r="B2115" t="s">
        <v>337</v>
      </c>
      <c r="C2115" t="s">
        <v>177</v>
      </c>
      <c r="D2115" t="s">
        <v>45</v>
      </c>
      <c r="E2115" s="6" t="s">
        <v>31</v>
      </c>
      <c r="F2115" t="s">
        <v>16</v>
      </c>
      <c r="G2115">
        <v>4.3</v>
      </c>
      <c r="H2115" s="2">
        <v>11999</v>
      </c>
      <c r="I2115" s="2">
        <v>12999</v>
      </c>
      <c r="J2115" t="s">
        <v>339</v>
      </c>
      <c r="K2115">
        <v>1000</v>
      </c>
      <c r="L2115">
        <v>7.69289945380413</v>
      </c>
      <c r="M2115">
        <f t="shared" ca="1" si="33"/>
        <v>215</v>
      </c>
      <c r="N2115" s="2">
        <f ca="1" xml:space="preserve"> Table7[[#This Row],[Selling Price]] * Table7[[#This Row],[Units sold (Anually)]]</f>
        <v>2579785</v>
      </c>
      <c r="O2115" s="2">
        <f ca="1" xml:space="preserve"> (-Table7[[#This Row],[Original Price]] - Table7[[#This Row],[Selling Price]])  * Table7[[#This Row],[Units sold (Anually)]]</f>
        <v>-5374570</v>
      </c>
      <c r="P2115" s="2">
        <f ca="1" xml:space="preserve"> (Table7[[#This Row],[Original Price]] - Table7[[#This Row],[Selling Price]]) * Table7[[#This Row],[Units sold (Anually)]]</f>
        <v>215000</v>
      </c>
      <c r="Q2115" s="2">
        <f ca="1" xml:space="preserve"> Table7[[#This Row],[Sales]] - Table7[[#This Row],[Discount]]</f>
        <v>2578785</v>
      </c>
    </row>
    <row r="2116" spans="1:17">
      <c r="A2116" t="s">
        <v>18</v>
      </c>
      <c r="B2116" t="s">
        <v>2222</v>
      </c>
      <c r="C2116" t="s">
        <v>35</v>
      </c>
      <c r="D2116" t="s">
        <v>760</v>
      </c>
      <c r="E2116" s="6" t="s">
        <v>15</v>
      </c>
      <c r="F2116" t="s">
        <v>16</v>
      </c>
      <c r="G2116">
        <v>3.7</v>
      </c>
      <c r="H2116" s="2">
        <v>3599</v>
      </c>
      <c r="I2116" s="2">
        <v>3599</v>
      </c>
      <c r="J2116" t="s">
        <v>2223</v>
      </c>
      <c r="K2116">
        <v>0</v>
      </c>
      <c r="L2116">
        <v>0</v>
      </c>
      <c r="M2116">
        <f t="shared" ca="1" si="33"/>
        <v>284</v>
      </c>
      <c r="N2116" s="2">
        <f ca="1" xml:space="preserve"> Table7[[#This Row],[Selling Price]] * Table7[[#This Row],[Units sold (Anually)]]</f>
        <v>1022116</v>
      </c>
      <c r="O2116" s="2">
        <f ca="1" xml:space="preserve"> (-Table7[[#This Row],[Original Price]] - Table7[[#This Row],[Selling Price]])  * Table7[[#This Row],[Units sold (Anually)]]</f>
        <v>-2044232</v>
      </c>
      <c r="P2116" s="2">
        <f ca="1" xml:space="preserve"> (Table7[[#This Row],[Original Price]] - Table7[[#This Row],[Selling Price]]) * Table7[[#This Row],[Units sold (Anually)]]</f>
        <v>0</v>
      </c>
      <c r="Q2116" s="2">
        <f ca="1" xml:space="preserve"> Table7[[#This Row],[Sales]] - Table7[[#This Row],[Discount]]</f>
        <v>1022116</v>
      </c>
    </row>
    <row r="2117" spans="1:17">
      <c r="A2117" t="s">
        <v>11</v>
      </c>
      <c r="B2117" t="s">
        <v>1325</v>
      </c>
      <c r="C2117" t="s">
        <v>1151</v>
      </c>
      <c r="D2117" t="s">
        <v>81</v>
      </c>
      <c r="E2117" s="6" t="s">
        <v>21</v>
      </c>
      <c r="F2117" t="s">
        <v>16</v>
      </c>
      <c r="G2117">
        <v>4</v>
      </c>
      <c r="H2117" s="2">
        <v>8190</v>
      </c>
      <c r="I2117" s="2">
        <v>8190</v>
      </c>
      <c r="J2117" t="s">
        <v>1326</v>
      </c>
      <c r="K2117">
        <v>0</v>
      </c>
      <c r="L2117">
        <v>0</v>
      </c>
      <c r="M2117">
        <f t="shared" ca="1" si="33"/>
        <v>175</v>
      </c>
      <c r="N2117" s="2">
        <f ca="1" xml:space="preserve"> Table7[[#This Row],[Selling Price]] * Table7[[#This Row],[Units sold (Anually)]]</f>
        <v>1433250</v>
      </c>
      <c r="O2117" s="2">
        <f ca="1" xml:space="preserve"> (-Table7[[#This Row],[Original Price]] - Table7[[#This Row],[Selling Price]])  * Table7[[#This Row],[Units sold (Anually)]]</f>
        <v>-2866500</v>
      </c>
      <c r="P2117" s="2">
        <f ca="1" xml:space="preserve"> (Table7[[#This Row],[Original Price]] - Table7[[#This Row],[Selling Price]]) * Table7[[#This Row],[Units sold (Anually)]]</f>
        <v>0</v>
      </c>
      <c r="Q2117" s="2">
        <f ca="1" xml:space="preserve"> Table7[[#This Row],[Sales]] - Table7[[#This Row],[Discount]]</f>
        <v>1433250</v>
      </c>
    </row>
    <row r="2118" spans="1:17">
      <c r="A2118" t="s">
        <v>91</v>
      </c>
      <c r="B2118" t="s">
        <v>1337</v>
      </c>
      <c r="C2118" t="s">
        <v>614</v>
      </c>
      <c r="D2118" t="s">
        <v>30</v>
      </c>
      <c r="E2118" s="6" t="s">
        <v>31</v>
      </c>
      <c r="F2118" t="s">
        <v>16</v>
      </c>
      <c r="G2118">
        <v>4.3</v>
      </c>
      <c r="H2118" s="2">
        <v>9999</v>
      </c>
      <c r="I2118" s="2">
        <v>9999</v>
      </c>
      <c r="J2118" t="s">
        <v>1338</v>
      </c>
      <c r="K2118">
        <v>0</v>
      </c>
      <c r="L2118">
        <v>0</v>
      </c>
      <c r="M2118">
        <f t="shared" ca="1" si="33"/>
        <v>269</v>
      </c>
      <c r="N2118" s="2">
        <f ca="1" xml:space="preserve"> Table7[[#This Row],[Selling Price]] * Table7[[#This Row],[Units sold (Anually)]]</f>
        <v>2689731</v>
      </c>
      <c r="O2118" s="2">
        <f ca="1" xml:space="preserve"> (-Table7[[#This Row],[Original Price]] - Table7[[#This Row],[Selling Price]])  * Table7[[#This Row],[Units sold (Anually)]]</f>
        <v>-5379462</v>
      </c>
      <c r="P2118" s="2">
        <f ca="1" xml:space="preserve"> (Table7[[#This Row],[Original Price]] - Table7[[#This Row],[Selling Price]]) * Table7[[#This Row],[Units sold (Anually)]]</f>
        <v>0</v>
      </c>
      <c r="Q2118" s="2">
        <f ca="1" xml:space="preserve"> Table7[[#This Row],[Sales]] - Table7[[#This Row],[Discount]]</f>
        <v>2689731</v>
      </c>
    </row>
    <row r="2119" spans="1:17">
      <c r="A2119" t="s">
        <v>67</v>
      </c>
      <c r="B2119" t="s">
        <v>1649</v>
      </c>
      <c r="C2119" t="s">
        <v>2224</v>
      </c>
      <c r="D2119" t="s">
        <v>30</v>
      </c>
      <c r="E2119" s="6" t="s">
        <v>15</v>
      </c>
      <c r="F2119" t="s">
        <v>16</v>
      </c>
      <c r="G2119">
        <v>4.3</v>
      </c>
      <c r="H2119" s="2">
        <v>14990</v>
      </c>
      <c r="I2119" s="2">
        <v>18990</v>
      </c>
      <c r="J2119" t="s">
        <v>1651</v>
      </c>
      <c r="K2119">
        <v>4000</v>
      </c>
      <c r="L2119">
        <v>21.063717746182199</v>
      </c>
      <c r="M2119">
        <f t="shared" ca="1" si="33"/>
        <v>221</v>
      </c>
      <c r="N2119" s="2">
        <f ca="1" xml:space="preserve"> Table7[[#This Row],[Selling Price]] * Table7[[#This Row],[Units sold (Anually)]]</f>
        <v>3312790</v>
      </c>
      <c r="O2119" s="2">
        <f ca="1" xml:space="preserve"> (-Table7[[#This Row],[Original Price]] - Table7[[#This Row],[Selling Price]])  * Table7[[#This Row],[Units sold (Anually)]]</f>
        <v>-7509580</v>
      </c>
      <c r="P2119" s="2">
        <f ca="1" xml:space="preserve"> (Table7[[#This Row],[Original Price]] - Table7[[#This Row],[Selling Price]]) * Table7[[#This Row],[Units sold (Anually)]]</f>
        <v>884000</v>
      </c>
      <c r="Q2119" s="2">
        <f ca="1" xml:space="preserve"> Table7[[#This Row],[Sales]] - Table7[[#This Row],[Discount]]</f>
        <v>3308790</v>
      </c>
    </row>
    <row r="2120" spans="1:17">
      <c r="A2120" t="s">
        <v>11</v>
      </c>
      <c r="B2120" t="s">
        <v>2225</v>
      </c>
      <c r="C2120" t="s">
        <v>2226</v>
      </c>
      <c r="D2120" t="s">
        <v>30</v>
      </c>
      <c r="E2120" s="6" t="s">
        <v>15</v>
      </c>
      <c r="F2120" t="s">
        <v>16</v>
      </c>
      <c r="G2120">
        <v>4.3</v>
      </c>
      <c r="H2120" s="2">
        <v>36900</v>
      </c>
      <c r="I2120" s="2">
        <v>36900</v>
      </c>
      <c r="J2120" t="s">
        <v>2227</v>
      </c>
      <c r="K2120">
        <v>0</v>
      </c>
      <c r="L2120">
        <v>0</v>
      </c>
      <c r="M2120">
        <f t="shared" ca="1" si="33"/>
        <v>382</v>
      </c>
      <c r="N2120" s="2">
        <f ca="1" xml:space="preserve"> Table7[[#This Row],[Selling Price]] * Table7[[#This Row],[Units sold (Anually)]]</f>
        <v>14095800</v>
      </c>
      <c r="O2120" s="2">
        <f ca="1" xml:space="preserve"> (-Table7[[#This Row],[Original Price]] - Table7[[#This Row],[Selling Price]])  * Table7[[#This Row],[Units sold (Anually)]]</f>
        <v>-28191600</v>
      </c>
      <c r="P2120" s="2">
        <f ca="1" xml:space="preserve"> (Table7[[#This Row],[Original Price]] - Table7[[#This Row],[Selling Price]]) * Table7[[#This Row],[Units sold (Anually)]]</f>
        <v>0</v>
      </c>
      <c r="Q2120" s="2">
        <f ca="1" xml:space="preserve"> Table7[[#This Row],[Sales]] - Table7[[#This Row],[Discount]]</f>
        <v>14095800</v>
      </c>
    </row>
    <row r="2121" spans="1:17">
      <c r="A2121" t="s">
        <v>33</v>
      </c>
      <c r="B2121" t="s">
        <v>558</v>
      </c>
      <c r="C2121" t="s">
        <v>173</v>
      </c>
      <c r="D2121" t="s">
        <v>30</v>
      </c>
      <c r="E2121" s="6" t="s">
        <v>46</v>
      </c>
      <c r="F2121" t="s">
        <v>16</v>
      </c>
      <c r="G2121">
        <v>4.5999999999999996</v>
      </c>
      <c r="H2121" s="2">
        <v>144900</v>
      </c>
      <c r="I2121" s="2">
        <v>144900</v>
      </c>
      <c r="J2121" t="s">
        <v>559</v>
      </c>
      <c r="K2121">
        <v>0</v>
      </c>
      <c r="L2121">
        <v>0</v>
      </c>
      <c r="M2121">
        <f t="shared" ca="1" si="33"/>
        <v>356</v>
      </c>
      <c r="N2121" s="2">
        <f ca="1" xml:space="preserve"> Table7[[#This Row],[Selling Price]] * Table7[[#This Row],[Units sold (Anually)]]</f>
        <v>51584400</v>
      </c>
      <c r="O2121" s="2">
        <f ca="1" xml:space="preserve"> (-Table7[[#This Row],[Original Price]] - Table7[[#This Row],[Selling Price]])  * Table7[[#This Row],[Units sold (Anually)]]</f>
        <v>-103168800</v>
      </c>
      <c r="P2121" s="2">
        <f ca="1" xml:space="preserve"> (Table7[[#This Row],[Original Price]] - Table7[[#This Row],[Selling Price]]) * Table7[[#This Row],[Units sold (Anually)]]</f>
        <v>0</v>
      </c>
      <c r="Q2121" s="2">
        <f ca="1" xml:space="preserve"> Table7[[#This Row],[Sales]] - Table7[[#This Row],[Discount]]</f>
        <v>51584400</v>
      </c>
    </row>
    <row r="2122" spans="1:17">
      <c r="A2122" t="s">
        <v>147</v>
      </c>
      <c r="B2122" t="s">
        <v>1072</v>
      </c>
      <c r="C2122" t="s">
        <v>97</v>
      </c>
      <c r="D2122" t="s">
        <v>20</v>
      </c>
      <c r="E2122" s="6" t="s">
        <v>21</v>
      </c>
      <c r="F2122" t="s">
        <v>16</v>
      </c>
      <c r="G2122">
        <v>4.5</v>
      </c>
      <c r="H2122" s="2">
        <v>25400</v>
      </c>
      <c r="I2122" s="2">
        <v>25400</v>
      </c>
      <c r="J2122" t="s">
        <v>1073</v>
      </c>
      <c r="K2122">
        <v>0</v>
      </c>
      <c r="L2122">
        <v>0</v>
      </c>
      <c r="M2122">
        <f t="shared" ca="1" si="33"/>
        <v>194</v>
      </c>
      <c r="N2122" s="2">
        <f ca="1" xml:space="preserve"> Table7[[#This Row],[Selling Price]] * Table7[[#This Row],[Units sold (Anually)]]</f>
        <v>4927600</v>
      </c>
      <c r="O2122" s="2">
        <f ca="1" xml:space="preserve"> (-Table7[[#This Row],[Original Price]] - Table7[[#This Row],[Selling Price]])  * Table7[[#This Row],[Units sold (Anually)]]</f>
        <v>-9855200</v>
      </c>
      <c r="P2122" s="2">
        <f ca="1" xml:space="preserve"> (Table7[[#This Row],[Original Price]] - Table7[[#This Row],[Selling Price]]) * Table7[[#This Row],[Units sold (Anually)]]</f>
        <v>0</v>
      </c>
      <c r="Q2122" s="2">
        <f ca="1" xml:space="preserve"> Table7[[#This Row],[Sales]] - Table7[[#This Row],[Discount]]</f>
        <v>4927600</v>
      </c>
    </row>
    <row r="2123" spans="1:17">
      <c r="A2123" t="s">
        <v>38</v>
      </c>
      <c r="B2123" t="s">
        <v>327</v>
      </c>
      <c r="C2123" t="s">
        <v>1966</v>
      </c>
      <c r="D2123" t="s">
        <v>30</v>
      </c>
      <c r="E2123" s="6" t="s">
        <v>31</v>
      </c>
      <c r="F2123" t="s">
        <v>16</v>
      </c>
      <c r="G2123">
        <v>4.0999999999999996</v>
      </c>
      <c r="H2123" s="2">
        <v>10499</v>
      </c>
      <c r="I2123" s="2">
        <v>10499</v>
      </c>
      <c r="J2123" t="s">
        <v>328</v>
      </c>
      <c r="K2123">
        <v>0</v>
      </c>
      <c r="L2123">
        <v>0</v>
      </c>
      <c r="M2123">
        <f t="shared" ca="1" si="33"/>
        <v>173</v>
      </c>
      <c r="N2123" s="2">
        <f ca="1" xml:space="preserve"> Table7[[#This Row],[Selling Price]] * Table7[[#This Row],[Units sold (Anually)]]</f>
        <v>1816327</v>
      </c>
      <c r="O2123" s="2">
        <f ca="1" xml:space="preserve"> (-Table7[[#This Row],[Original Price]] - Table7[[#This Row],[Selling Price]])  * Table7[[#This Row],[Units sold (Anually)]]</f>
        <v>-3632654</v>
      </c>
      <c r="P2123" s="2">
        <f ca="1" xml:space="preserve"> (Table7[[#This Row],[Original Price]] - Table7[[#This Row],[Selling Price]]) * Table7[[#This Row],[Units sold (Anually)]]</f>
        <v>0</v>
      </c>
      <c r="Q2123" s="2">
        <f ca="1" xml:space="preserve"> Table7[[#This Row],[Sales]] - Table7[[#This Row],[Discount]]</f>
        <v>1816327</v>
      </c>
    </row>
    <row r="2124" spans="1:17">
      <c r="A2124" t="s">
        <v>11</v>
      </c>
      <c r="B2124" t="s">
        <v>2228</v>
      </c>
      <c r="C2124" t="s">
        <v>35</v>
      </c>
      <c r="D2124" t="s">
        <v>45</v>
      </c>
      <c r="E2124" s="6" t="s">
        <v>15</v>
      </c>
      <c r="F2124" t="s">
        <v>16</v>
      </c>
      <c r="G2124">
        <v>4.2</v>
      </c>
      <c r="H2124" s="2">
        <v>14859</v>
      </c>
      <c r="I2124" s="2">
        <v>15663</v>
      </c>
      <c r="J2124" t="s">
        <v>2229</v>
      </c>
      <c r="K2124">
        <v>804</v>
      </c>
      <c r="L2124">
        <v>5.1331162612526304</v>
      </c>
      <c r="M2124">
        <f t="shared" ca="1" si="33"/>
        <v>349</v>
      </c>
      <c r="N2124" s="2">
        <f ca="1" xml:space="preserve"> Table7[[#This Row],[Selling Price]] * Table7[[#This Row],[Units sold (Anually)]]</f>
        <v>5185791</v>
      </c>
      <c r="O2124" s="2">
        <f ca="1" xml:space="preserve"> (-Table7[[#This Row],[Original Price]] - Table7[[#This Row],[Selling Price]])  * Table7[[#This Row],[Units sold (Anually)]]</f>
        <v>-10652178</v>
      </c>
      <c r="P2124" s="2">
        <f ca="1" xml:space="preserve"> (Table7[[#This Row],[Original Price]] - Table7[[#This Row],[Selling Price]]) * Table7[[#This Row],[Units sold (Anually)]]</f>
        <v>280596</v>
      </c>
      <c r="Q2124" s="2">
        <f ca="1" xml:space="preserve"> Table7[[#This Row],[Sales]] - Table7[[#This Row],[Discount]]</f>
        <v>5184987</v>
      </c>
    </row>
    <row r="2125" spans="1:17">
      <c r="A2125" t="s">
        <v>18</v>
      </c>
      <c r="B2125" t="s">
        <v>790</v>
      </c>
      <c r="C2125" t="s">
        <v>35</v>
      </c>
      <c r="D2125" t="s">
        <v>41</v>
      </c>
      <c r="E2125" s="6" t="s">
        <v>791</v>
      </c>
      <c r="F2125" t="s">
        <v>16</v>
      </c>
      <c r="G2125">
        <v>3.8</v>
      </c>
      <c r="H2125" s="2">
        <v>3499</v>
      </c>
      <c r="I2125" s="2">
        <v>3499</v>
      </c>
      <c r="J2125" t="s">
        <v>792</v>
      </c>
      <c r="K2125">
        <v>0</v>
      </c>
      <c r="L2125">
        <v>0</v>
      </c>
      <c r="M2125">
        <f t="shared" ca="1" si="33"/>
        <v>219</v>
      </c>
      <c r="N2125" s="2">
        <f ca="1" xml:space="preserve"> Table7[[#This Row],[Selling Price]] * Table7[[#This Row],[Units sold (Anually)]]</f>
        <v>766281</v>
      </c>
      <c r="O2125" s="2">
        <f ca="1" xml:space="preserve"> (-Table7[[#This Row],[Original Price]] - Table7[[#This Row],[Selling Price]])  * Table7[[#This Row],[Units sold (Anually)]]</f>
        <v>-1532562</v>
      </c>
      <c r="P2125" s="2">
        <f ca="1" xml:space="preserve"> (Table7[[#This Row],[Original Price]] - Table7[[#This Row],[Selling Price]]) * Table7[[#This Row],[Units sold (Anually)]]</f>
        <v>0</v>
      </c>
      <c r="Q2125" s="2">
        <f ca="1" xml:space="preserve"> Table7[[#This Row],[Sales]] - Table7[[#This Row],[Discount]]</f>
        <v>766281</v>
      </c>
    </row>
    <row r="2126" spans="1:17">
      <c r="A2126" t="s">
        <v>196</v>
      </c>
      <c r="B2126" t="s">
        <v>1682</v>
      </c>
      <c r="C2126" t="s">
        <v>44</v>
      </c>
      <c r="D2126" t="s">
        <v>30</v>
      </c>
      <c r="E2126" s="6" t="s">
        <v>31</v>
      </c>
      <c r="F2126" t="s">
        <v>16</v>
      </c>
      <c r="G2126">
        <v>4.2</v>
      </c>
      <c r="H2126" s="2">
        <v>31490</v>
      </c>
      <c r="I2126" s="2">
        <v>31490</v>
      </c>
      <c r="J2126" t="s">
        <v>1683</v>
      </c>
      <c r="K2126">
        <v>0</v>
      </c>
      <c r="L2126">
        <v>0</v>
      </c>
      <c r="M2126">
        <f t="shared" ca="1" si="33"/>
        <v>169</v>
      </c>
      <c r="N2126" s="2">
        <f ca="1" xml:space="preserve"> Table7[[#This Row],[Selling Price]] * Table7[[#This Row],[Units sold (Anually)]]</f>
        <v>5321810</v>
      </c>
      <c r="O2126" s="2">
        <f ca="1" xml:space="preserve"> (-Table7[[#This Row],[Original Price]] - Table7[[#This Row],[Selling Price]])  * Table7[[#This Row],[Units sold (Anually)]]</f>
        <v>-10643620</v>
      </c>
      <c r="P2126" s="2">
        <f ca="1" xml:space="preserve"> (Table7[[#This Row],[Original Price]] - Table7[[#This Row],[Selling Price]]) * Table7[[#This Row],[Units sold (Anually)]]</f>
        <v>0</v>
      </c>
      <c r="Q2126" s="2">
        <f ca="1" xml:space="preserve"> Table7[[#This Row],[Sales]] - Table7[[#This Row],[Discount]]</f>
        <v>5321810</v>
      </c>
    </row>
    <row r="2127" spans="1:17">
      <c r="A2127" t="s">
        <v>147</v>
      </c>
      <c r="B2127" t="s">
        <v>1072</v>
      </c>
      <c r="C2127" t="s">
        <v>2230</v>
      </c>
      <c r="D2127" t="s">
        <v>20</v>
      </c>
      <c r="E2127" s="6" t="s">
        <v>21</v>
      </c>
      <c r="F2127" t="s">
        <v>16</v>
      </c>
      <c r="G2127">
        <v>4.3</v>
      </c>
      <c r="H2127" s="2">
        <v>25990</v>
      </c>
      <c r="I2127" s="2">
        <v>25990</v>
      </c>
      <c r="J2127" t="s">
        <v>1073</v>
      </c>
      <c r="K2127">
        <v>0</v>
      </c>
      <c r="L2127">
        <v>0</v>
      </c>
      <c r="M2127">
        <f t="shared" ca="1" si="33"/>
        <v>144</v>
      </c>
      <c r="N2127" s="2">
        <f ca="1" xml:space="preserve"> Table7[[#This Row],[Selling Price]] * Table7[[#This Row],[Units sold (Anually)]]</f>
        <v>3742560</v>
      </c>
      <c r="O2127" s="2">
        <f ca="1" xml:space="preserve"> (-Table7[[#This Row],[Original Price]] - Table7[[#This Row],[Selling Price]])  * Table7[[#This Row],[Units sold (Anually)]]</f>
        <v>-7485120</v>
      </c>
      <c r="P2127" s="2">
        <f ca="1" xml:space="preserve"> (Table7[[#This Row],[Original Price]] - Table7[[#This Row],[Selling Price]]) * Table7[[#This Row],[Units sold (Anually)]]</f>
        <v>0</v>
      </c>
      <c r="Q2127" s="2">
        <f ca="1" xml:space="preserve"> Table7[[#This Row],[Sales]] - Table7[[#This Row],[Discount]]</f>
        <v>3742560</v>
      </c>
    </row>
    <row r="2128" spans="1:17">
      <c r="A2128" t="s">
        <v>134</v>
      </c>
      <c r="B2128">
        <v>628</v>
      </c>
      <c r="C2128" t="s">
        <v>2231</v>
      </c>
      <c r="D2128" t="s">
        <v>50</v>
      </c>
      <c r="E2128" s="6" t="s">
        <v>70</v>
      </c>
      <c r="F2128" t="s">
        <v>16</v>
      </c>
      <c r="G2128">
        <v>3.7</v>
      </c>
      <c r="H2128" s="2">
        <v>15400</v>
      </c>
      <c r="I2128" s="2">
        <v>15400</v>
      </c>
      <c r="J2128" t="s">
        <v>2232</v>
      </c>
      <c r="K2128">
        <v>0</v>
      </c>
      <c r="L2128">
        <v>0</v>
      </c>
      <c r="M2128">
        <f t="shared" ca="1" si="33"/>
        <v>122</v>
      </c>
      <c r="N2128" s="2">
        <f ca="1" xml:space="preserve"> Table7[[#This Row],[Selling Price]] * Table7[[#This Row],[Units sold (Anually)]]</f>
        <v>1878800</v>
      </c>
      <c r="O2128" s="2">
        <f ca="1" xml:space="preserve"> (-Table7[[#This Row],[Original Price]] - Table7[[#This Row],[Selling Price]])  * Table7[[#This Row],[Units sold (Anually)]]</f>
        <v>-3757600</v>
      </c>
      <c r="P2128" s="2">
        <f ca="1" xml:space="preserve"> (Table7[[#This Row],[Original Price]] - Table7[[#This Row],[Selling Price]]) * Table7[[#This Row],[Units sold (Anually)]]</f>
        <v>0</v>
      </c>
      <c r="Q2128" s="2">
        <f ca="1" xml:space="preserve"> Table7[[#This Row],[Sales]] - Table7[[#This Row],[Discount]]</f>
        <v>1878800</v>
      </c>
    </row>
    <row r="2129" spans="1:17">
      <c r="A2129" t="s">
        <v>56</v>
      </c>
      <c r="B2129" t="s">
        <v>545</v>
      </c>
      <c r="C2129" t="s">
        <v>2233</v>
      </c>
      <c r="D2129" t="s">
        <v>30</v>
      </c>
      <c r="E2129" s="6" t="s">
        <v>31</v>
      </c>
      <c r="F2129" t="s">
        <v>16</v>
      </c>
      <c r="G2129">
        <v>4.3</v>
      </c>
      <c r="H2129" s="2">
        <v>12999</v>
      </c>
      <c r="I2129" s="2">
        <v>13999</v>
      </c>
      <c r="J2129" t="s">
        <v>547</v>
      </c>
      <c r="K2129">
        <v>1000</v>
      </c>
      <c r="L2129">
        <v>7.1433673833845202</v>
      </c>
      <c r="M2129">
        <f t="shared" ca="1" si="33"/>
        <v>246</v>
      </c>
      <c r="N2129" s="2">
        <f ca="1" xml:space="preserve"> Table7[[#This Row],[Selling Price]] * Table7[[#This Row],[Units sold (Anually)]]</f>
        <v>3197754</v>
      </c>
      <c r="O2129" s="2">
        <f ca="1" xml:space="preserve"> (-Table7[[#This Row],[Original Price]] - Table7[[#This Row],[Selling Price]])  * Table7[[#This Row],[Units sold (Anually)]]</f>
        <v>-6641508</v>
      </c>
      <c r="P2129" s="2">
        <f ca="1" xml:space="preserve"> (Table7[[#This Row],[Original Price]] - Table7[[#This Row],[Selling Price]]) * Table7[[#This Row],[Units sold (Anually)]]</f>
        <v>246000</v>
      </c>
      <c r="Q2129" s="2">
        <f ca="1" xml:space="preserve"> Table7[[#This Row],[Sales]] - Table7[[#This Row],[Discount]]</f>
        <v>3196754</v>
      </c>
    </row>
    <row r="2130" spans="1:17">
      <c r="A2130" t="s">
        <v>23</v>
      </c>
      <c r="B2130">
        <v>6</v>
      </c>
      <c r="C2130" t="s">
        <v>2094</v>
      </c>
      <c r="D2130" t="s">
        <v>30</v>
      </c>
      <c r="E2130" s="6" t="s">
        <v>31</v>
      </c>
      <c r="F2130" t="s">
        <v>16</v>
      </c>
      <c r="G2130">
        <v>4.4000000000000004</v>
      </c>
      <c r="H2130" s="2">
        <v>13999</v>
      </c>
      <c r="I2130" s="2">
        <v>14999</v>
      </c>
      <c r="J2130" t="s">
        <v>680</v>
      </c>
      <c r="K2130">
        <v>1000</v>
      </c>
      <c r="L2130">
        <v>6.6671111407427102</v>
      </c>
      <c r="M2130">
        <f t="shared" ca="1" si="33"/>
        <v>484</v>
      </c>
      <c r="N2130" s="2">
        <f ca="1" xml:space="preserve"> Table7[[#This Row],[Selling Price]] * Table7[[#This Row],[Units sold (Anually)]]</f>
        <v>6775516</v>
      </c>
      <c r="O2130" s="2">
        <f ca="1" xml:space="preserve"> (-Table7[[#This Row],[Original Price]] - Table7[[#This Row],[Selling Price]])  * Table7[[#This Row],[Units sold (Anually)]]</f>
        <v>-14035032</v>
      </c>
      <c r="P2130" s="2">
        <f ca="1" xml:space="preserve"> (Table7[[#This Row],[Original Price]] - Table7[[#This Row],[Selling Price]]) * Table7[[#This Row],[Units sold (Anually)]]</f>
        <v>484000</v>
      </c>
      <c r="Q2130" s="2">
        <f ca="1" xml:space="preserve"> Table7[[#This Row],[Sales]] - Table7[[#This Row],[Discount]]</f>
        <v>6774516</v>
      </c>
    </row>
    <row r="2131" spans="1:17">
      <c r="A2131" t="s">
        <v>11</v>
      </c>
      <c r="B2131" t="s">
        <v>1818</v>
      </c>
      <c r="C2131" t="s">
        <v>2234</v>
      </c>
      <c r="D2131" t="s">
        <v>50</v>
      </c>
      <c r="E2131" s="6" t="s">
        <v>70</v>
      </c>
      <c r="F2131" t="s">
        <v>16</v>
      </c>
      <c r="G2131">
        <v>4.0999999999999996</v>
      </c>
      <c r="H2131" s="2">
        <v>49990</v>
      </c>
      <c r="I2131" s="2">
        <v>49990</v>
      </c>
      <c r="J2131" t="s">
        <v>1820</v>
      </c>
      <c r="K2131">
        <v>0</v>
      </c>
      <c r="L2131">
        <v>0</v>
      </c>
      <c r="M2131">
        <f t="shared" ca="1" si="33"/>
        <v>118</v>
      </c>
      <c r="N2131" s="2">
        <f ca="1" xml:space="preserve"> Table7[[#This Row],[Selling Price]] * Table7[[#This Row],[Units sold (Anually)]]</f>
        <v>5898820</v>
      </c>
      <c r="O2131" s="2">
        <f ca="1" xml:space="preserve"> (-Table7[[#This Row],[Original Price]] - Table7[[#This Row],[Selling Price]])  * Table7[[#This Row],[Units sold (Anually)]]</f>
        <v>-11797640</v>
      </c>
      <c r="P2131" s="2">
        <f ca="1" xml:space="preserve"> (Table7[[#This Row],[Original Price]] - Table7[[#This Row],[Selling Price]]) * Table7[[#This Row],[Units sold (Anually)]]</f>
        <v>0</v>
      </c>
      <c r="Q2131" s="2">
        <f ca="1" xml:space="preserve"> Table7[[#This Row],[Sales]] - Table7[[#This Row],[Discount]]</f>
        <v>5898820</v>
      </c>
    </row>
    <row r="2132" spans="1:17">
      <c r="A2132" t="s">
        <v>67</v>
      </c>
      <c r="B2132" t="s">
        <v>458</v>
      </c>
      <c r="C2132" t="s">
        <v>2179</v>
      </c>
      <c r="D2132" t="s">
        <v>50</v>
      </c>
      <c r="E2132" s="6" t="s">
        <v>70</v>
      </c>
      <c r="F2132" t="s">
        <v>16</v>
      </c>
      <c r="G2132">
        <v>4.4000000000000004</v>
      </c>
      <c r="H2132" s="2">
        <v>9490</v>
      </c>
      <c r="I2132" s="2">
        <v>10990</v>
      </c>
      <c r="J2132" t="s">
        <v>459</v>
      </c>
      <c r="K2132">
        <v>1500</v>
      </c>
      <c r="L2132">
        <v>13.648771610555</v>
      </c>
      <c r="M2132">
        <f t="shared" ca="1" si="33"/>
        <v>472</v>
      </c>
      <c r="N2132" s="2">
        <f ca="1" xml:space="preserve"> Table7[[#This Row],[Selling Price]] * Table7[[#This Row],[Units sold (Anually)]]</f>
        <v>4479280</v>
      </c>
      <c r="O2132" s="2">
        <f ca="1" xml:space="preserve"> (-Table7[[#This Row],[Original Price]] - Table7[[#This Row],[Selling Price]])  * Table7[[#This Row],[Units sold (Anually)]]</f>
        <v>-9666560</v>
      </c>
      <c r="P2132" s="2">
        <f ca="1" xml:space="preserve"> (Table7[[#This Row],[Original Price]] - Table7[[#This Row],[Selling Price]]) * Table7[[#This Row],[Units sold (Anually)]]</f>
        <v>708000</v>
      </c>
      <c r="Q2132" s="2">
        <f ca="1" xml:space="preserve"> Table7[[#This Row],[Sales]] - Table7[[#This Row],[Discount]]</f>
        <v>4477780</v>
      </c>
    </row>
    <row r="2133" spans="1:17">
      <c r="A2133" t="s">
        <v>56</v>
      </c>
      <c r="B2133" t="s">
        <v>205</v>
      </c>
      <c r="C2133" t="s">
        <v>729</v>
      </c>
      <c r="D2133" t="s">
        <v>14</v>
      </c>
      <c r="E2133" s="6" t="s">
        <v>63</v>
      </c>
      <c r="F2133" t="s">
        <v>16</v>
      </c>
      <c r="G2133">
        <v>4.2</v>
      </c>
      <c r="H2133" s="2">
        <v>38950</v>
      </c>
      <c r="I2133" s="2">
        <v>39990</v>
      </c>
      <c r="J2133" t="s">
        <v>207</v>
      </c>
      <c r="K2133">
        <v>1040</v>
      </c>
      <c r="L2133">
        <v>2.6006501625406302</v>
      </c>
      <c r="M2133">
        <f t="shared" ca="1" si="33"/>
        <v>454</v>
      </c>
      <c r="N2133" s="2">
        <f ca="1" xml:space="preserve"> Table7[[#This Row],[Selling Price]] * Table7[[#This Row],[Units sold (Anually)]]</f>
        <v>17683300</v>
      </c>
      <c r="O2133" s="2">
        <f ca="1" xml:space="preserve"> (-Table7[[#This Row],[Original Price]] - Table7[[#This Row],[Selling Price]])  * Table7[[#This Row],[Units sold (Anually)]]</f>
        <v>-35838760</v>
      </c>
      <c r="P2133" s="2">
        <f ca="1" xml:space="preserve"> (Table7[[#This Row],[Original Price]] - Table7[[#This Row],[Selling Price]]) * Table7[[#This Row],[Units sold (Anually)]]</f>
        <v>472160</v>
      </c>
      <c r="Q2133" s="2">
        <f ca="1" xml:space="preserve"> Table7[[#This Row],[Sales]] - Table7[[#This Row],[Discount]]</f>
        <v>17682260</v>
      </c>
    </row>
    <row r="2134" spans="1:17">
      <c r="A2134" t="s">
        <v>11</v>
      </c>
      <c r="B2134" t="s">
        <v>161</v>
      </c>
      <c r="C2134" t="s">
        <v>80</v>
      </c>
      <c r="D2134" t="s">
        <v>30</v>
      </c>
      <c r="E2134" s="6" t="s">
        <v>70</v>
      </c>
      <c r="F2134" t="s">
        <v>16</v>
      </c>
      <c r="G2134">
        <v>4.3</v>
      </c>
      <c r="H2134" s="2">
        <v>19980</v>
      </c>
      <c r="I2134" s="2">
        <v>19980</v>
      </c>
      <c r="J2134" t="s">
        <v>162</v>
      </c>
      <c r="K2134">
        <v>0</v>
      </c>
      <c r="L2134">
        <v>0</v>
      </c>
      <c r="M2134">
        <f t="shared" ca="1" si="33"/>
        <v>375</v>
      </c>
      <c r="N2134" s="2">
        <f ca="1" xml:space="preserve"> Table7[[#This Row],[Selling Price]] * Table7[[#This Row],[Units sold (Anually)]]</f>
        <v>7492500</v>
      </c>
      <c r="O2134" s="2">
        <f ca="1" xml:space="preserve"> (-Table7[[#This Row],[Original Price]] - Table7[[#This Row],[Selling Price]])  * Table7[[#This Row],[Units sold (Anually)]]</f>
        <v>-14985000</v>
      </c>
      <c r="P2134" s="2">
        <f ca="1" xml:space="preserve"> (Table7[[#This Row],[Original Price]] - Table7[[#This Row],[Selling Price]]) * Table7[[#This Row],[Units sold (Anually)]]</f>
        <v>0</v>
      </c>
      <c r="Q2134" s="2">
        <f ca="1" xml:space="preserve"> Table7[[#This Row],[Sales]] - Table7[[#This Row],[Discount]]</f>
        <v>7492500</v>
      </c>
    </row>
    <row r="2135" spans="1:17">
      <c r="A2135" t="s">
        <v>11</v>
      </c>
      <c r="B2135" t="s">
        <v>837</v>
      </c>
      <c r="C2135" t="s">
        <v>186</v>
      </c>
      <c r="D2135" t="s">
        <v>30</v>
      </c>
      <c r="E2135" s="6" t="s">
        <v>31</v>
      </c>
      <c r="F2135" t="s">
        <v>16</v>
      </c>
      <c r="G2135">
        <v>4.3</v>
      </c>
      <c r="H2135" s="2">
        <v>11999</v>
      </c>
      <c r="I2135" s="2">
        <v>11999</v>
      </c>
      <c r="J2135" t="s">
        <v>839</v>
      </c>
      <c r="K2135">
        <v>0</v>
      </c>
      <c r="L2135">
        <v>0</v>
      </c>
      <c r="M2135">
        <f t="shared" ca="1" si="33"/>
        <v>421</v>
      </c>
      <c r="N2135" s="2">
        <f ca="1" xml:space="preserve"> Table7[[#This Row],[Selling Price]] * Table7[[#This Row],[Units sold (Anually)]]</f>
        <v>5051579</v>
      </c>
      <c r="O2135" s="2">
        <f ca="1" xml:space="preserve"> (-Table7[[#This Row],[Original Price]] - Table7[[#This Row],[Selling Price]])  * Table7[[#This Row],[Units sold (Anually)]]</f>
        <v>-10103158</v>
      </c>
      <c r="P2135" s="2">
        <f ca="1" xml:space="preserve"> (Table7[[#This Row],[Original Price]] - Table7[[#This Row],[Selling Price]]) * Table7[[#This Row],[Units sold (Anually)]]</f>
        <v>0</v>
      </c>
      <c r="Q2135" s="2">
        <f ca="1" xml:space="preserve"> Table7[[#This Row],[Sales]] - Table7[[#This Row],[Discount]]</f>
        <v>5051579</v>
      </c>
    </row>
    <row r="2136" spans="1:17">
      <c r="A2136" t="s">
        <v>38</v>
      </c>
      <c r="B2136" t="s">
        <v>694</v>
      </c>
      <c r="C2136" t="s">
        <v>89</v>
      </c>
      <c r="D2136" t="s">
        <v>50</v>
      </c>
      <c r="E2136" s="6" t="s">
        <v>70</v>
      </c>
      <c r="F2136" t="s">
        <v>16</v>
      </c>
      <c r="G2136">
        <v>4</v>
      </c>
      <c r="H2136" s="2">
        <v>6490</v>
      </c>
      <c r="I2136" s="2">
        <v>6490</v>
      </c>
      <c r="J2136" t="s">
        <v>695</v>
      </c>
      <c r="K2136">
        <v>0</v>
      </c>
      <c r="L2136">
        <v>0</v>
      </c>
      <c r="M2136">
        <f t="shared" ca="1" si="33"/>
        <v>404</v>
      </c>
      <c r="N2136" s="2">
        <f ca="1" xml:space="preserve"> Table7[[#This Row],[Selling Price]] * Table7[[#This Row],[Units sold (Anually)]]</f>
        <v>2621960</v>
      </c>
      <c r="O2136" s="2">
        <f ca="1" xml:space="preserve"> (-Table7[[#This Row],[Original Price]] - Table7[[#This Row],[Selling Price]])  * Table7[[#This Row],[Units sold (Anually)]]</f>
        <v>-5243920</v>
      </c>
      <c r="P2136" s="2">
        <f ca="1" xml:space="preserve"> (Table7[[#This Row],[Original Price]] - Table7[[#This Row],[Selling Price]]) * Table7[[#This Row],[Units sold (Anually)]]</f>
        <v>0</v>
      </c>
      <c r="Q2136" s="2">
        <f ca="1" xml:space="preserve"> Table7[[#This Row],[Sales]] - Table7[[#This Row],[Discount]]</f>
        <v>2621960</v>
      </c>
    </row>
    <row r="2137" spans="1:17">
      <c r="A2137" t="s">
        <v>27</v>
      </c>
      <c r="B2137" t="s">
        <v>2235</v>
      </c>
      <c r="C2137" t="s">
        <v>406</v>
      </c>
      <c r="D2137" t="s">
        <v>20</v>
      </c>
      <c r="E2137" s="6" t="s">
        <v>70</v>
      </c>
      <c r="F2137" t="s">
        <v>16</v>
      </c>
      <c r="G2137">
        <v>4.3</v>
      </c>
      <c r="H2137" s="2">
        <v>7499</v>
      </c>
      <c r="I2137" s="2">
        <v>8999</v>
      </c>
      <c r="J2137" t="s">
        <v>2236</v>
      </c>
      <c r="K2137">
        <v>1500</v>
      </c>
      <c r="L2137">
        <v>16.6685187243027</v>
      </c>
      <c r="M2137">
        <f t="shared" ca="1" si="33"/>
        <v>263</v>
      </c>
      <c r="N2137" s="2">
        <f ca="1" xml:space="preserve"> Table7[[#This Row],[Selling Price]] * Table7[[#This Row],[Units sold (Anually)]]</f>
        <v>1972237</v>
      </c>
      <c r="O2137" s="2">
        <f ca="1" xml:space="preserve"> (-Table7[[#This Row],[Original Price]] - Table7[[#This Row],[Selling Price]])  * Table7[[#This Row],[Units sold (Anually)]]</f>
        <v>-4338974</v>
      </c>
      <c r="P2137" s="2">
        <f ca="1" xml:space="preserve"> (Table7[[#This Row],[Original Price]] - Table7[[#This Row],[Selling Price]]) * Table7[[#This Row],[Units sold (Anually)]]</f>
        <v>394500</v>
      </c>
      <c r="Q2137" s="2">
        <f ca="1" xml:space="preserve"> Table7[[#This Row],[Sales]] - Table7[[#This Row],[Discount]]</f>
        <v>1970737</v>
      </c>
    </row>
    <row r="2138" spans="1:17">
      <c r="A2138" t="s">
        <v>67</v>
      </c>
      <c r="B2138" t="s">
        <v>1649</v>
      </c>
      <c r="C2138" t="s">
        <v>371</v>
      </c>
      <c r="D2138" t="s">
        <v>30</v>
      </c>
      <c r="E2138" s="6" t="s">
        <v>15</v>
      </c>
      <c r="F2138" t="s">
        <v>16</v>
      </c>
      <c r="G2138">
        <v>4.3</v>
      </c>
      <c r="H2138" s="2">
        <v>14990</v>
      </c>
      <c r="I2138" s="2">
        <v>18990</v>
      </c>
      <c r="J2138" t="s">
        <v>1651</v>
      </c>
      <c r="K2138">
        <v>4000</v>
      </c>
      <c r="L2138">
        <v>21.063717746182199</v>
      </c>
      <c r="M2138">
        <f t="shared" ca="1" si="33"/>
        <v>171</v>
      </c>
      <c r="N2138" s="2">
        <f ca="1" xml:space="preserve"> Table7[[#This Row],[Selling Price]] * Table7[[#This Row],[Units sold (Anually)]]</f>
        <v>2563290</v>
      </c>
      <c r="O2138" s="2">
        <f ca="1" xml:space="preserve"> (-Table7[[#This Row],[Original Price]] - Table7[[#This Row],[Selling Price]])  * Table7[[#This Row],[Units sold (Anually)]]</f>
        <v>-5810580</v>
      </c>
      <c r="P2138" s="2">
        <f ca="1" xml:space="preserve"> (Table7[[#This Row],[Original Price]] - Table7[[#This Row],[Selling Price]]) * Table7[[#This Row],[Units sold (Anually)]]</f>
        <v>684000</v>
      </c>
      <c r="Q2138" s="2">
        <f ca="1" xml:space="preserve"> Table7[[#This Row],[Sales]] - Table7[[#This Row],[Discount]]</f>
        <v>2559290</v>
      </c>
    </row>
    <row r="2139" spans="1:17">
      <c r="A2139" t="s">
        <v>67</v>
      </c>
      <c r="B2139" t="s">
        <v>216</v>
      </c>
      <c r="C2139" t="s">
        <v>62</v>
      </c>
      <c r="D2139" t="s">
        <v>20</v>
      </c>
      <c r="E2139" s="6" t="s">
        <v>70</v>
      </c>
      <c r="F2139" t="s">
        <v>16</v>
      </c>
      <c r="G2139">
        <v>4.3</v>
      </c>
      <c r="H2139" s="2">
        <v>12990</v>
      </c>
      <c r="I2139" s="2">
        <v>4990</v>
      </c>
      <c r="J2139" t="s">
        <v>217</v>
      </c>
      <c r="K2139">
        <v>-8000</v>
      </c>
      <c r="L2139">
        <v>-160.32064128256499</v>
      </c>
      <c r="M2139">
        <f t="shared" ca="1" si="33"/>
        <v>332</v>
      </c>
      <c r="N2139" s="2">
        <f ca="1" xml:space="preserve"> Table7[[#This Row],[Selling Price]] * Table7[[#This Row],[Units sold (Anually)]]</f>
        <v>4312680</v>
      </c>
      <c r="O2139" s="2">
        <f ca="1" xml:space="preserve"> (-Table7[[#This Row],[Original Price]] - Table7[[#This Row],[Selling Price]])  * Table7[[#This Row],[Units sold (Anually)]]</f>
        <v>-5969360</v>
      </c>
      <c r="P2139" s="2">
        <f ca="1" xml:space="preserve"> (Table7[[#This Row],[Original Price]] - Table7[[#This Row],[Selling Price]]) * Table7[[#This Row],[Units sold (Anually)]]</f>
        <v>-2656000</v>
      </c>
      <c r="Q2139" s="2">
        <f ca="1" xml:space="preserve"> Table7[[#This Row],[Sales]] - Table7[[#This Row],[Discount]]</f>
        <v>4320680</v>
      </c>
    </row>
    <row r="2140" spans="1:17">
      <c r="A2140" t="s">
        <v>91</v>
      </c>
      <c r="B2140" t="s">
        <v>2237</v>
      </c>
      <c r="C2140" t="s">
        <v>97</v>
      </c>
      <c r="D2140" t="s">
        <v>81</v>
      </c>
      <c r="E2140" s="6" t="s">
        <v>21</v>
      </c>
      <c r="F2140" t="s">
        <v>16</v>
      </c>
      <c r="G2140">
        <v>4.2</v>
      </c>
      <c r="H2140" s="2">
        <v>8999</v>
      </c>
      <c r="I2140" s="2">
        <v>8999</v>
      </c>
      <c r="J2140" t="s">
        <v>2238</v>
      </c>
      <c r="K2140">
        <v>0</v>
      </c>
      <c r="L2140">
        <v>0</v>
      </c>
      <c r="M2140">
        <f t="shared" ca="1" si="33"/>
        <v>104</v>
      </c>
      <c r="N2140" s="2">
        <f ca="1" xml:space="preserve"> Table7[[#This Row],[Selling Price]] * Table7[[#This Row],[Units sold (Anually)]]</f>
        <v>935896</v>
      </c>
      <c r="O2140" s="2">
        <f ca="1" xml:space="preserve"> (-Table7[[#This Row],[Original Price]] - Table7[[#This Row],[Selling Price]])  * Table7[[#This Row],[Units sold (Anually)]]</f>
        <v>-1871792</v>
      </c>
      <c r="P2140" s="2">
        <f ca="1" xml:space="preserve"> (Table7[[#This Row],[Original Price]] - Table7[[#This Row],[Selling Price]]) * Table7[[#This Row],[Units sold (Anually)]]</f>
        <v>0</v>
      </c>
      <c r="Q2140" s="2">
        <f ca="1" xml:space="preserve"> Table7[[#This Row],[Sales]] - Table7[[#This Row],[Discount]]</f>
        <v>935896</v>
      </c>
    </row>
    <row r="2141" spans="1:17">
      <c r="A2141" t="s">
        <v>336</v>
      </c>
      <c r="B2141" t="s">
        <v>800</v>
      </c>
      <c r="C2141" t="s">
        <v>2028</v>
      </c>
      <c r="D2141" t="s">
        <v>50</v>
      </c>
      <c r="E2141" s="6" t="s">
        <v>70</v>
      </c>
      <c r="F2141" t="s">
        <v>16</v>
      </c>
      <c r="G2141">
        <v>4.4000000000000004</v>
      </c>
      <c r="H2141" s="2">
        <v>7999</v>
      </c>
      <c r="I2141" s="2">
        <v>10999</v>
      </c>
      <c r="J2141" t="s">
        <v>802</v>
      </c>
      <c r="K2141">
        <v>3000</v>
      </c>
      <c r="L2141">
        <v>27.275206836985099</v>
      </c>
      <c r="M2141">
        <f t="shared" ca="1" si="33"/>
        <v>500</v>
      </c>
      <c r="N2141" s="2">
        <f ca="1" xml:space="preserve"> Table7[[#This Row],[Selling Price]] * Table7[[#This Row],[Units sold (Anually)]]</f>
        <v>3999500</v>
      </c>
      <c r="O2141" s="2">
        <f ca="1" xml:space="preserve"> (-Table7[[#This Row],[Original Price]] - Table7[[#This Row],[Selling Price]])  * Table7[[#This Row],[Units sold (Anually)]]</f>
        <v>-9499000</v>
      </c>
      <c r="P2141" s="2">
        <f ca="1" xml:space="preserve"> (Table7[[#This Row],[Original Price]] - Table7[[#This Row],[Selling Price]]) * Table7[[#This Row],[Units sold (Anually)]]</f>
        <v>1500000</v>
      </c>
      <c r="Q2141" s="2">
        <f ca="1" xml:space="preserve"> Table7[[#This Row],[Sales]] - Table7[[#This Row],[Discount]]</f>
        <v>3996500</v>
      </c>
    </row>
    <row r="2142" spans="1:17">
      <c r="A2142" t="s">
        <v>11</v>
      </c>
      <c r="B2142" t="s">
        <v>2239</v>
      </c>
      <c r="C2142" t="s">
        <v>35</v>
      </c>
      <c r="D2142" t="s">
        <v>611</v>
      </c>
      <c r="E2142" s="6" t="s">
        <v>20</v>
      </c>
      <c r="F2142" t="s">
        <v>16</v>
      </c>
      <c r="G2142">
        <v>4.2</v>
      </c>
      <c r="H2142" s="2">
        <v>2849</v>
      </c>
      <c r="I2142" s="2">
        <v>2849</v>
      </c>
      <c r="J2142" t="s">
        <v>2240</v>
      </c>
      <c r="K2142">
        <v>0</v>
      </c>
      <c r="L2142">
        <v>0</v>
      </c>
      <c r="M2142">
        <f t="shared" ca="1" si="33"/>
        <v>311</v>
      </c>
      <c r="N2142" s="2">
        <f ca="1" xml:space="preserve"> Table7[[#This Row],[Selling Price]] * Table7[[#This Row],[Units sold (Anually)]]</f>
        <v>886039</v>
      </c>
      <c r="O2142" s="2">
        <f ca="1" xml:space="preserve"> (-Table7[[#This Row],[Original Price]] - Table7[[#This Row],[Selling Price]])  * Table7[[#This Row],[Units sold (Anually)]]</f>
        <v>-1772078</v>
      </c>
      <c r="P2142" s="2">
        <f ca="1" xml:space="preserve"> (Table7[[#This Row],[Original Price]] - Table7[[#This Row],[Selling Price]]) * Table7[[#This Row],[Units sold (Anually)]]</f>
        <v>0</v>
      </c>
      <c r="Q2142" s="2">
        <f ca="1" xml:space="preserve"> Table7[[#This Row],[Sales]] - Table7[[#This Row],[Discount]]</f>
        <v>886039</v>
      </c>
    </row>
    <row r="2143" spans="1:17">
      <c r="A2143" t="s">
        <v>56</v>
      </c>
      <c r="B2143" t="s">
        <v>1104</v>
      </c>
      <c r="C2143" t="s">
        <v>2241</v>
      </c>
      <c r="D2143" t="s">
        <v>14</v>
      </c>
      <c r="E2143" s="6" t="s">
        <v>15</v>
      </c>
      <c r="F2143" t="s">
        <v>16</v>
      </c>
      <c r="G2143">
        <v>4.3</v>
      </c>
      <c r="H2143" s="2">
        <v>26989</v>
      </c>
      <c r="I2143" s="2">
        <v>26989</v>
      </c>
      <c r="J2143" t="s">
        <v>1106</v>
      </c>
      <c r="K2143">
        <v>0</v>
      </c>
      <c r="L2143">
        <v>0</v>
      </c>
      <c r="M2143">
        <f t="shared" ca="1" si="33"/>
        <v>418</v>
      </c>
      <c r="N2143" s="2">
        <f ca="1" xml:space="preserve"> Table7[[#This Row],[Selling Price]] * Table7[[#This Row],[Units sold (Anually)]]</f>
        <v>11281402</v>
      </c>
      <c r="O2143" s="2">
        <f ca="1" xml:space="preserve"> (-Table7[[#This Row],[Original Price]] - Table7[[#This Row],[Selling Price]])  * Table7[[#This Row],[Units sold (Anually)]]</f>
        <v>-22562804</v>
      </c>
      <c r="P2143" s="2">
        <f ca="1" xml:space="preserve"> (Table7[[#This Row],[Original Price]] - Table7[[#This Row],[Selling Price]]) * Table7[[#This Row],[Units sold (Anually)]]</f>
        <v>0</v>
      </c>
      <c r="Q2143" s="2">
        <f ca="1" xml:space="preserve"> Table7[[#This Row],[Sales]] - Table7[[#This Row],[Discount]]</f>
        <v>11281402</v>
      </c>
    </row>
    <row r="2144" spans="1:17">
      <c r="A2144" t="s">
        <v>11</v>
      </c>
      <c r="B2144" t="s">
        <v>1342</v>
      </c>
      <c r="C2144" t="s">
        <v>80</v>
      </c>
      <c r="D2144" t="s">
        <v>50</v>
      </c>
      <c r="E2144" s="6" t="s">
        <v>21</v>
      </c>
      <c r="F2144" t="s">
        <v>16</v>
      </c>
      <c r="G2144">
        <v>4.3</v>
      </c>
      <c r="H2144" s="2">
        <v>11200</v>
      </c>
      <c r="I2144" s="2">
        <v>11200</v>
      </c>
      <c r="J2144" t="s">
        <v>1343</v>
      </c>
      <c r="K2144">
        <v>0</v>
      </c>
      <c r="L2144">
        <v>0</v>
      </c>
      <c r="M2144">
        <f t="shared" ca="1" si="33"/>
        <v>390</v>
      </c>
      <c r="N2144" s="2">
        <f ca="1" xml:space="preserve"> Table7[[#This Row],[Selling Price]] * Table7[[#This Row],[Units sold (Anually)]]</f>
        <v>4368000</v>
      </c>
      <c r="O2144" s="2">
        <f ca="1" xml:space="preserve"> (-Table7[[#This Row],[Original Price]] - Table7[[#This Row],[Selling Price]])  * Table7[[#This Row],[Units sold (Anually)]]</f>
        <v>-8736000</v>
      </c>
      <c r="P2144" s="2">
        <f ca="1" xml:space="preserve"> (Table7[[#This Row],[Original Price]] - Table7[[#This Row],[Selling Price]]) * Table7[[#This Row],[Units sold (Anually)]]</f>
        <v>0</v>
      </c>
      <c r="Q2144" s="2">
        <f ca="1" xml:space="preserve"> Table7[[#This Row],[Sales]] - Table7[[#This Row],[Discount]]</f>
        <v>4368000</v>
      </c>
    </row>
    <row r="2145" spans="1:17">
      <c r="A2145" t="s">
        <v>83</v>
      </c>
      <c r="B2145" t="s">
        <v>1040</v>
      </c>
      <c r="C2145" t="s">
        <v>80</v>
      </c>
      <c r="D2145" t="s">
        <v>30</v>
      </c>
      <c r="E2145" s="6" t="s">
        <v>70</v>
      </c>
      <c r="F2145" t="s">
        <v>16</v>
      </c>
      <c r="G2145">
        <v>4</v>
      </c>
      <c r="H2145" s="2">
        <v>7490</v>
      </c>
      <c r="I2145" s="2">
        <v>7490</v>
      </c>
      <c r="J2145" t="s">
        <v>1041</v>
      </c>
      <c r="K2145">
        <v>0</v>
      </c>
      <c r="L2145">
        <v>0</v>
      </c>
      <c r="M2145">
        <f t="shared" ca="1" si="33"/>
        <v>346</v>
      </c>
      <c r="N2145" s="2">
        <f ca="1" xml:space="preserve"> Table7[[#This Row],[Selling Price]] * Table7[[#This Row],[Units sold (Anually)]]</f>
        <v>2591540</v>
      </c>
      <c r="O2145" s="2">
        <f ca="1" xml:space="preserve"> (-Table7[[#This Row],[Original Price]] - Table7[[#This Row],[Selling Price]])  * Table7[[#This Row],[Units sold (Anually)]]</f>
        <v>-5183080</v>
      </c>
      <c r="P2145" s="2">
        <f ca="1" xml:space="preserve"> (Table7[[#This Row],[Original Price]] - Table7[[#This Row],[Selling Price]]) * Table7[[#This Row],[Units sold (Anually)]]</f>
        <v>0</v>
      </c>
      <c r="Q2145" s="2">
        <f ca="1" xml:space="preserve"> Table7[[#This Row],[Sales]] - Table7[[#This Row],[Discount]]</f>
        <v>2591540</v>
      </c>
    </row>
    <row r="2146" spans="1:17">
      <c r="A2146" t="s">
        <v>11</v>
      </c>
      <c r="B2146" t="s">
        <v>524</v>
      </c>
      <c r="C2146" t="s">
        <v>128</v>
      </c>
      <c r="D2146" t="s">
        <v>20</v>
      </c>
      <c r="E2146" s="6" t="s">
        <v>70</v>
      </c>
      <c r="F2146" t="s">
        <v>16</v>
      </c>
      <c r="G2146">
        <v>4.4000000000000004</v>
      </c>
      <c r="H2146" s="2">
        <v>10000</v>
      </c>
      <c r="I2146" s="2">
        <v>10000</v>
      </c>
      <c r="J2146" t="s">
        <v>525</v>
      </c>
      <c r="K2146">
        <v>0</v>
      </c>
      <c r="L2146">
        <v>0</v>
      </c>
      <c r="M2146">
        <f t="shared" ca="1" si="33"/>
        <v>163</v>
      </c>
      <c r="N2146" s="2">
        <f ca="1" xml:space="preserve"> Table7[[#This Row],[Selling Price]] * Table7[[#This Row],[Units sold (Anually)]]</f>
        <v>1630000</v>
      </c>
      <c r="O2146" s="2">
        <f ca="1" xml:space="preserve"> (-Table7[[#This Row],[Original Price]] - Table7[[#This Row],[Selling Price]])  * Table7[[#This Row],[Units sold (Anually)]]</f>
        <v>-3260000</v>
      </c>
      <c r="P2146" s="2">
        <f ca="1" xml:space="preserve"> (Table7[[#This Row],[Original Price]] - Table7[[#This Row],[Selling Price]]) * Table7[[#This Row],[Units sold (Anually)]]</f>
        <v>0</v>
      </c>
      <c r="Q2146" s="2">
        <f ca="1" xml:space="preserve"> Table7[[#This Row],[Sales]] - Table7[[#This Row],[Discount]]</f>
        <v>1630000</v>
      </c>
    </row>
    <row r="2147" spans="1:17">
      <c r="A2147" t="s">
        <v>11</v>
      </c>
      <c r="B2147" t="s">
        <v>1465</v>
      </c>
      <c r="C2147" t="s">
        <v>89</v>
      </c>
      <c r="D2147" t="s">
        <v>30</v>
      </c>
      <c r="E2147" s="6" t="s">
        <v>31</v>
      </c>
      <c r="F2147" t="s">
        <v>16</v>
      </c>
      <c r="G2147">
        <v>4.4000000000000004</v>
      </c>
      <c r="H2147" s="2">
        <v>17990</v>
      </c>
      <c r="I2147" s="2">
        <v>25379</v>
      </c>
      <c r="J2147" t="s">
        <v>1466</v>
      </c>
      <c r="K2147">
        <v>7389</v>
      </c>
      <c r="L2147">
        <v>29.114622325544701</v>
      </c>
      <c r="M2147">
        <f t="shared" ca="1" si="33"/>
        <v>419</v>
      </c>
      <c r="N2147" s="2">
        <f ca="1" xml:space="preserve"> Table7[[#This Row],[Selling Price]] * Table7[[#This Row],[Units sold (Anually)]]</f>
        <v>7537810</v>
      </c>
      <c r="O2147" s="2">
        <f ca="1" xml:space="preserve"> (-Table7[[#This Row],[Original Price]] - Table7[[#This Row],[Selling Price]])  * Table7[[#This Row],[Units sold (Anually)]]</f>
        <v>-18171611</v>
      </c>
      <c r="P2147" s="2">
        <f ca="1" xml:space="preserve"> (Table7[[#This Row],[Original Price]] - Table7[[#This Row],[Selling Price]]) * Table7[[#This Row],[Units sold (Anually)]]</f>
        <v>3095991</v>
      </c>
      <c r="Q2147" s="2">
        <f ca="1" xml:space="preserve"> Table7[[#This Row],[Sales]] - Table7[[#This Row],[Discount]]</f>
        <v>7530421</v>
      </c>
    </row>
    <row r="2148" spans="1:17">
      <c r="A2148" t="s">
        <v>23</v>
      </c>
      <c r="B2148" t="s">
        <v>1309</v>
      </c>
      <c r="C2148" t="s">
        <v>2242</v>
      </c>
      <c r="D2148" t="s">
        <v>14</v>
      </c>
      <c r="E2148" s="6" t="s">
        <v>15</v>
      </c>
      <c r="F2148" t="s">
        <v>16</v>
      </c>
      <c r="G2148" t="s">
        <v>2506</v>
      </c>
      <c r="H2148" s="2">
        <v>19999</v>
      </c>
      <c r="I2148" s="2">
        <v>22999</v>
      </c>
      <c r="J2148" t="s">
        <v>1311</v>
      </c>
      <c r="K2148">
        <v>3000</v>
      </c>
      <c r="L2148">
        <v>13.0440453932779</v>
      </c>
      <c r="M2148">
        <f t="shared" ca="1" si="33"/>
        <v>231</v>
      </c>
      <c r="N2148" s="2">
        <f ca="1" xml:space="preserve"> Table7[[#This Row],[Selling Price]] * Table7[[#This Row],[Units sold (Anually)]]</f>
        <v>4619769</v>
      </c>
      <c r="O2148" s="2">
        <f ca="1" xml:space="preserve"> (-Table7[[#This Row],[Original Price]] - Table7[[#This Row],[Selling Price]])  * Table7[[#This Row],[Units sold (Anually)]]</f>
        <v>-9932538</v>
      </c>
      <c r="P2148" s="2">
        <f ca="1" xml:space="preserve"> (Table7[[#This Row],[Original Price]] - Table7[[#This Row],[Selling Price]]) * Table7[[#This Row],[Units sold (Anually)]]</f>
        <v>693000</v>
      </c>
      <c r="Q2148" s="2">
        <f ca="1" xml:space="preserve"> Table7[[#This Row],[Sales]] - Table7[[#This Row],[Discount]]</f>
        <v>4616769</v>
      </c>
    </row>
    <row r="2149" spans="1:17">
      <c r="A2149" t="s">
        <v>11</v>
      </c>
      <c r="B2149" t="s">
        <v>129</v>
      </c>
      <c r="C2149" t="s">
        <v>35</v>
      </c>
      <c r="D2149" t="s">
        <v>54</v>
      </c>
      <c r="E2149" s="6" t="s">
        <v>14</v>
      </c>
      <c r="F2149" t="s">
        <v>16</v>
      </c>
      <c r="G2149">
        <v>4</v>
      </c>
      <c r="H2149" s="2">
        <v>6990</v>
      </c>
      <c r="I2149" s="2">
        <v>6990</v>
      </c>
      <c r="J2149" t="s">
        <v>130</v>
      </c>
      <c r="K2149">
        <v>0</v>
      </c>
      <c r="L2149">
        <v>0</v>
      </c>
      <c r="M2149">
        <f t="shared" ca="1" si="33"/>
        <v>469</v>
      </c>
      <c r="N2149" s="2">
        <f ca="1" xml:space="preserve"> Table7[[#This Row],[Selling Price]] * Table7[[#This Row],[Units sold (Anually)]]</f>
        <v>3278310</v>
      </c>
      <c r="O2149" s="2">
        <f ca="1" xml:space="preserve"> (-Table7[[#This Row],[Original Price]] - Table7[[#This Row],[Selling Price]])  * Table7[[#This Row],[Units sold (Anually)]]</f>
        <v>-6556620</v>
      </c>
      <c r="P2149" s="2">
        <f ca="1" xml:space="preserve"> (Table7[[#This Row],[Original Price]] - Table7[[#This Row],[Selling Price]]) * Table7[[#This Row],[Units sold (Anually)]]</f>
        <v>0</v>
      </c>
      <c r="Q2149" s="2">
        <f ca="1" xml:space="preserve"> Table7[[#This Row],[Sales]] - Table7[[#This Row],[Discount]]</f>
        <v>3278310</v>
      </c>
    </row>
    <row r="2150" spans="1:17">
      <c r="A2150" t="s">
        <v>33</v>
      </c>
      <c r="B2150" t="s">
        <v>354</v>
      </c>
      <c r="C2150" t="s">
        <v>420</v>
      </c>
      <c r="D2150" t="s">
        <v>20</v>
      </c>
      <c r="E2150" s="6" t="s">
        <v>70</v>
      </c>
      <c r="F2150" t="s">
        <v>16</v>
      </c>
      <c r="G2150">
        <v>4.5</v>
      </c>
      <c r="H2150" s="2">
        <v>31999</v>
      </c>
      <c r="I2150" s="2">
        <v>31999</v>
      </c>
      <c r="J2150" t="s">
        <v>355</v>
      </c>
      <c r="K2150">
        <v>0</v>
      </c>
      <c r="L2150">
        <v>0</v>
      </c>
      <c r="M2150">
        <f t="shared" ca="1" si="33"/>
        <v>234</v>
      </c>
      <c r="N2150" s="2">
        <f ca="1" xml:space="preserve"> Table7[[#This Row],[Selling Price]] * Table7[[#This Row],[Units sold (Anually)]]</f>
        <v>7487766</v>
      </c>
      <c r="O2150" s="2">
        <f ca="1" xml:space="preserve"> (-Table7[[#This Row],[Original Price]] - Table7[[#This Row],[Selling Price]])  * Table7[[#This Row],[Units sold (Anually)]]</f>
        <v>-14975532</v>
      </c>
      <c r="P2150" s="2">
        <f ca="1" xml:space="preserve"> (Table7[[#This Row],[Original Price]] - Table7[[#This Row],[Selling Price]]) * Table7[[#This Row],[Units sold (Anually)]]</f>
        <v>0</v>
      </c>
      <c r="Q2150" s="2">
        <f ca="1" xml:space="preserve"> Table7[[#This Row],[Sales]] - Table7[[#This Row],[Discount]]</f>
        <v>7487766</v>
      </c>
    </row>
    <row r="2151" spans="1:17">
      <c r="A2151" t="s">
        <v>18</v>
      </c>
      <c r="B2151" t="s">
        <v>613</v>
      </c>
      <c r="C2151" t="s">
        <v>1133</v>
      </c>
      <c r="D2151" t="s">
        <v>50</v>
      </c>
      <c r="E2151" s="6" t="s">
        <v>70</v>
      </c>
      <c r="F2151" t="s">
        <v>16</v>
      </c>
      <c r="G2151">
        <v>3.8</v>
      </c>
      <c r="H2151" s="2">
        <v>9999</v>
      </c>
      <c r="I2151" s="2">
        <v>9999</v>
      </c>
      <c r="J2151" t="s">
        <v>962</v>
      </c>
      <c r="K2151">
        <v>0</v>
      </c>
      <c r="L2151">
        <v>0</v>
      </c>
      <c r="M2151">
        <f t="shared" ca="1" si="33"/>
        <v>256</v>
      </c>
      <c r="N2151" s="2">
        <f ca="1" xml:space="preserve"> Table7[[#This Row],[Selling Price]] * Table7[[#This Row],[Units sold (Anually)]]</f>
        <v>2559744</v>
      </c>
      <c r="O2151" s="2">
        <f ca="1" xml:space="preserve"> (-Table7[[#This Row],[Original Price]] - Table7[[#This Row],[Selling Price]])  * Table7[[#This Row],[Units sold (Anually)]]</f>
        <v>-5119488</v>
      </c>
      <c r="P2151" s="2">
        <f ca="1" xml:space="preserve"> (Table7[[#This Row],[Original Price]] - Table7[[#This Row],[Selling Price]]) * Table7[[#This Row],[Units sold (Anually)]]</f>
        <v>0</v>
      </c>
      <c r="Q2151" s="2">
        <f ca="1" xml:space="preserve"> Table7[[#This Row],[Sales]] - Table7[[#This Row],[Discount]]</f>
        <v>2559744</v>
      </c>
    </row>
    <row r="2152" spans="1:17">
      <c r="A2152" t="s">
        <v>33</v>
      </c>
      <c r="B2152" t="s">
        <v>942</v>
      </c>
      <c r="C2152" t="s">
        <v>97</v>
      </c>
      <c r="D2152" t="s">
        <v>20</v>
      </c>
      <c r="E2152" s="6" t="s">
        <v>31</v>
      </c>
      <c r="F2152" t="s">
        <v>16</v>
      </c>
      <c r="G2152">
        <v>4.5</v>
      </c>
      <c r="H2152" s="2">
        <v>32999</v>
      </c>
      <c r="I2152" s="2">
        <v>39900</v>
      </c>
      <c r="J2152" t="s">
        <v>943</v>
      </c>
      <c r="K2152">
        <v>6901</v>
      </c>
      <c r="L2152">
        <v>17.295739348370901</v>
      </c>
      <c r="M2152">
        <f t="shared" ca="1" si="33"/>
        <v>486</v>
      </c>
      <c r="N2152" s="2">
        <f ca="1" xml:space="preserve"> Table7[[#This Row],[Selling Price]] * Table7[[#This Row],[Units sold (Anually)]]</f>
        <v>16037514</v>
      </c>
      <c r="O2152" s="2">
        <f ca="1" xml:space="preserve"> (-Table7[[#This Row],[Original Price]] - Table7[[#This Row],[Selling Price]])  * Table7[[#This Row],[Units sold (Anually)]]</f>
        <v>-35428914</v>
      </c>
      <c r="P2152" s="2">
        <f ca="1" xml:space="preserve"> (Table7[[#This Row],[Original Price]] - Table7[[#This Row],[Selling Price]]) * Table7[[#This Row],[Units sold (Anually)]]</f>
        <v>3353886</v>
      </c>
      <c r="Q2152" s="2">
        <f ca="1" xml:space="preserve"> Table7[[#This Row],[Sales]] - Table7[[#This Row],[Discount]]</f>
        <v>16030613</v>
      </c>
    </row>
    <row r="2153" spans="1:17">
      <c r="A2153" t="s">
        <v>87</v>
      </c>
      <c r="B2153" t="s">
        <v>2243</v>
      </c>
      <c r="C2153" t="s">
        <v>97</v>
      </c>
      <c r="D2153" t="s">
        <v>20</v>
      </c>
      <c r="E2153" s="6" t="s">
        <v>21</v>
      </c>
      <c r="F2153" t="s">
        <v>16</v>
      </c>
      <c r="G2153">
        <v>3.7</v>
      </c>
      <c r="H2153" s="2">
        <v>4990</v>
      </c>
      <c r="I2153" s="2">
        <v>4990</v>
      </c>
      <c r="J2153" t="s">
        <v>2244</v>
      </c>
      <c r="K2153">
        <v>0</v>
      </c>
      <c r="L2153">
        <v>0</v>
      </c>
      <c r="M2153">
        <f t="shared" ca="1" si="33"/>
        <v>235</v>
      </c>
      <c r="N2153" s="2">
        <f ca="1" xml:space="preserve"> Table7[[#This Row],[Selling Price]] * Table7[[#This Row],[Units sold (Anually)]]</f>
        <v>1172650</v>
      </c>
      <c r="O2153" s="2">
        <f ca="1" xml:space="preserve"> (-Table7[[#This Row],[Original Price]] - Table7[[#This Row],[Selling Price]])  * Table7[[#This Row],[Units sold (Anually)]]</f>
        <v>-2345300</v>
      </c>
      <c r="P2153" s="2">
        <f ca="1" xml:space="preserve"> (Table7[[#This Row],[Original Price]] - Table7[[#This Row],[Selling Price]]) * Table7[[#This Row],[Units sold (Anually)]]</f>
        <v>0</v>
      </c>
      <c r="Q2153" s="2">
        <f ca="1" xml:space="preserve"> Table7[[#This Row],[Sales]] - Table7[[#This Row],[Discount]]</f>
        <v>1172650</v>
      </c>
    </row>
    <row r="2154" spans="1:17">
      <c r="A2154" t="s">
        <v>18</v>
      </c>
      <c r="B2154" t="s">
        <v>2211</v>
      </c>
      <c r="C2154" t="s">
        <v>35</v>
      </c>
      <c r="D2154" t="s">
        <v>667</v>
      </c>
      <c r="E2154" s="6" t="s">
        <v>30</v>
      </c>
      <c r="F2154" t="s">
        <v>16</v>
      </c>
      <c r="G2154">
        <v>4.2</v>
      </c>
      <c r="H2154" s="2">
        <v>1349</v>
      </c>
      <c r="I2154" s="2">
        <v>1349</v>
      </c>
      <c r="J2154" t="s">
        <v>2212</v>
      </c>
      <c r="K2154">
        <v>0</v>
      </c>
      <c r="L2154">
        <v>0</v>
      </c>
      <c r="M2154">
        <f t="shared" ca="1" si="33"/>
        <v>323</v>
      </c>
      <c r="N2154" s="2">
        <f ca="1" xml:space="preserve"> Table7[[#This Row],[Selling Price]] * Table7[[#This Row],[Units sold (Anually)]]</f>
        <v>435727</v>
      </c>
      <c r="O2154" s="2">
        <f ca="1" xml:space="preserve"> (-Table7[[#This Row],[Original Price]] - Table7[[#This Row],[Selling Price]])  * Table7[[#This Row],[Units sold (Anually)]]</f>
        <v>-871454</v>
      </c>
      <c r="P2154" s="2">
        <f ca="1" xml:space="preserve"> (Table7[[#This Row],[Original Price]] - Table7[[#This Row],[Selling Price]]) * Table7[[#This Row],[Units sold (Anually)]]</f>
        <v>0</v>
      </c>
      <c r="Q2154" s="2">
        <f ca="1" xml:space="preserve"> Table7[[#This Row],[Sales]] - Table7[[#This Row],[Discount]]</f>
        <v>435727</v>
      </c>
    </row>
    <row r="2155" spans="1:17">
      <c r="A2155" t="s">
        <v>83</v>
      </c>
      <c r="B2155" t="s">
        <v>2245</v>
      </c>
      <c r="C2155" t="s">
        <v>35</v>
      </c>
      <c r="D2155" t="s">
        <v>191</v>
      </c>
      <c r="E2155" s="6" t="s">
        <v>30</v>
      </c>
      <c r="F2155" t="s">
        <v>16</v>
      </c>
      <c r="G2155">
        <v>3.6</v>
      </c>
      <c r="H2155" s="2">
        <v>4200</v>
      </c>
      <c r="I2155" s="2">
        <v>4200</v>
      </c>
      <c r="J2155" t="s">
        <v>2246</v>
      </c>
      <c r="K2155">
        <v>0</v>
      </c>
      <c r="L2155">
        <v>0</v>
      </c>
      <c r="M2155">
        <f t="shared" ca="1" si="33"/>
        <v>348</v>
      </c>
      <c r="N2155" s="2">
        <f ca="1" xml:space="preserve"> Table7[[#This Row],[Selling Price]] * Table7[[#This Row],[Units sold (Anually)]]</f>
        <v>1461600</v>
      </c>
      <c r="O2155" s="2">
        <f ca="1" xml:space="preserve"> (-Table7[[#This Row],[Original Price]] - Table7[[#This Row],[Selling Price]])  * Table7[[#This Row],[Units sold (Anually)]]</f>
        <v>-2923200</v>
      </c>
      <c r="P2155" s="2">
        <f ca="1" xml:space="preserve"> (Table7[[#This Row],[Original Price]] - Table7[[#This Row],[Selling Price]]) * Table7[[#This Row],[Units sold (Anually)]]</f>
        <v>0</v>
      </c>
      <c r="Q2155" s="2">
        <f ca="1" xml:space="preserve"> Table7[[#This Row],[Sales]] - Table7[[#This Row],[Discount]]</f>
        <v>1461600</v>
      </c>
    </row>
    <row r="2156" spans="1:17">
      <c r="A2156" t="s">
        <v>87</v>
      </c>
      <c r="B2156" t="s">
        <v>2247</v>
      </c>
      <c r="C2156" t="s">
        <v>97</v>
      </c>
      <c r="D2156" t="s">
        <v>2192</v>
      </c>
      <c r="E2156" s="6" t="s">
        <v>46</v>
      </c>
      <c r="F2156" t="s">
        <v>16</v>
      </c>
      <c r="G2156" t="s">
        <v>2506</v>
      </c>
      <c r="H2156" s="2">
        <v>79999</v>
      </c>
      <c r="I2156" s="2">
        <v>85999</v>
      </c>
      <c r="J2156" t="s">
        <v>2248</v>
      </c>
      <c r="K2156">
        <v>6000</v>
      </c>
      <c r="L2156">
        <v>6.9768253119222301</v>
      </c>
      <c r="M2156">
        <f t="shared" ca="1" si="33"/>
        <v>257</v>
      </c>
      <c r="N2156" s="2">
        <f ca="1" xml:space="preserve"> Table7[[#This Row],[Selling Price]] * Table7[[#This Row],[Units sold (Anually)]]</f>
        <v>20559743</v>
      </c>
      <c r="O2156" s="2">
        <f ca="1" xml:space="preserve"> (-Table7[[#This Row],[Original Price]] - Table7[[#This Row],[Selling Price]])  * Table7[[#This Row],[Units sold (Anually)]]</f>
        <v>-42661486</v>
      </c>
      <c r="P2156" s="2">
        <f ca="1" xml:space="preserve"> (Table7[[#This Row],[Original Price]] - Table7[[#This Row],[Selling Price]]) * Table7[[#This Row],[Units sold (Anually)]]</f>
        <v>1542000</v>
      </c>
      <c r="Q2156" s="2">
        <f ca="1" xml:space="preserve"> Table7[[#This Row],[Sales]] - Table7[[#This Row],[Discount]]</f>
        <v>20553743</v>
      </c>
    </row>
    <row r="2157" spans="1:17">
      <c r="A2157" t="s">
        <v>11</v>
      </c>
      <c r="B2157" t="s">
        <v>1661</v>
      </c>
      <c r="C2157" t="s">
        <v>35</v>
      </c>
      <c r="D2157" t="s">
        <v>20</v>
      </c>
      <c r="E2157" s="6" t="s">
        <v>70</v>
      </c>
      <c r="F2157" t="s">
        <v>16</v>
      </c>
      <c r="G2157">
        <v>4.3</v>
      </c>
      <c r="H2157" s="2">
        <v>8700</v>
      </c>
      <c r="I2157" s="2">
        <v>8700</v>
      </c>
      <c r="J2157" t="s">
        <v>1662</v>
      </c>
      <c r="K2157">
        <v>0</v>
      </c>
      <c r="L2157">
        <v>0</v>
      </c>
      <c r="M2157">
        <f t="shared" ca="1" si="33"/>
        <v>269</v>
      </c>
      <c r="N2157" s="2">
        <f ca="1" xml:space="preserve"> Table7[[#This Row],[Selling Price]] * Table7[[#This Row],[Units sold (Anually)]]</f>
        <v>2340300</v>
      </c>
      <c r="O2157" s="2">
        <f ca="1" xml:space="preserve"> (-Table7[[#This Row],[Original Price]] - Table7[[#This Row],[Selling Price]])  * Table7[[#This Row],[Units sold (Anually)]]</f>
        <v>-4680600</v>
      </c>
      <c r="P2157" s="2">
        <f ca="1" xml:space="preserve"> (Table7[[#This Row],[Original Price]] - Table7[[#This Row],[Selling Price]]) * Table7[[#This Row],[Units sold (Anually)]]</f>
        <v>0</v>
      </c>
      <c r="Q2157" s="2">
        <f ca="1" xml:space="preserve"> Table7[[#This Row],[Sales]] - Table7[[#This Row],[Discount]]</f>
        <v>2340300</v>
      </c>
    </row>
    <row r="2158" spans="1:17">
      <c r="A2158" t="s">
        <v>56</v>
      </c>
      <c r="B2158" t="s">
        <v>257</v>
      </c>
      <c r="C2158" t="s">
        <v>35</v>
      </c>
      <c r="D2158" t="s">
        <v>50</v>
      </c>
      <c r="E2158" s="6" t="s">
        <v>70</v>
      </c>
      <c r="F2158" t="s">
        <v>16</v>
      </c>
      <c r="G2158">
        <v>4.2</v>
      </c>
      <c r="H2158" s="2">
        <v>9990</v>
      </c>
      <c r="I2158" s="2">
        <v>9990</v>
      </c>
      <c r="J2158" t="s">
        <v>258</v>
      </c>
      <c r="K2158">
        <v>0</v>
      </c>
      <c r="L2158">
        <v>0</v>
      </c>
      <c r="M2158">
        <f t="shared" ca="1" si="33"/>
        <v>241</v>
      </c>
      <c r="N2158" s="2">
        <f ca="1" xml:space="preserve"> Table7[[#This Row],[Selling Price]] * Table7[[#This Row],[Units sold (Anually)]]</f>
        <v>2407590</v>
      </c>
      <c r="O2158" s="2">
        <f ca="1" xml:space="preserve"> (-Table7[[#This Row],[Original Price]] - Table7[[#This Row],[Selling Price]])  * Table7[[#This Row],[Units sold (Anually)]]</f>
        <v>-4815180</v>
      </c>
      <c r="P2158" s="2">
        <f ca="1" xml:space="preserve"> (Table7[[#This Row],[Original Price]] - Table7[[#This Row],[Selling Price]]) * Table7[[#This Row],[Units sold (Anually)]]</f>
        <v>0</v>
      </c>
      <c r="Q2158" s="2">
        <f ca="1" xml:space="preserve"> Table7[[#This Row],[Sales]] - Table7[[#This Row],[Discount]]</f>
        <v>2407590</v>
      </c>
    </row>
    <row r="2159" spans="1:17">
      <c r="A2159" t="s">
        <v>11</v>
      </c>
      <c r="B2159" t="s">
        <v>1661</v>
      </c>
      <c r="C2159" t="s">
        <v>80</v>
      </c>
      <c r="D2159" t="s">
        <v>20</v>
      </c>
      <c r="E2159" s="6" t="s">
        <v>70</v>
      </c>
      <c r="F2159" t="s">
        <v>16</v>
      </c>
      <c r="G2159">
        <v>4.3</v>
      </c>
      <c r="H2159" s="2">
        <v>8700</v>
      </c>
      <c r="I2159" s="2">
        <v>8700</v>
      </c>
      <c r="J2159" t="s">
        <v>1662</v>
      </c>
      <c r="K2159">
        <v>0</v>
      </c>
      <c r="L2159">
        <v>0</v>
      </c>
      <c r="M2159">
        <f t="shared" ca="1" si="33"/>
        <v>215</v>
      </c>
      <c r="N2159" s="2">
        <f ca="1" xml:space="preserve"> Table7[[#This Row],[Selling Price]] * Table7[[#This Row],[Units sold (Anually)]]</f>
        <v>1870500</v>
      </c>
      <c r="O2159" s="2">
        <f ca="1" xml:space="preserve"> (-Table7[[#This Row],[Original Price]] - Table7[[#This Row],[Selling Price]])  * Table7[[#This Row],[Units sold (Anually)]]</f>
        <v>-3741000</v>
      </c>
      <c r="P2159" s="2">
        <f ca="1" xml:space="preserve"> (Table7[[#This Row],[Original Price]] - Table7[[#This Row],[Selling Price]]) * Table7[[#This Row],[Units sold (Anually)]]</f>
        <v>0</v>
      </c>
      <c r="Q2159" s="2">
        <f ca="1" xml:space="preserve"> Table7[[#This Row],[Sales]] - Table7[[#This Row],[Discount]]</f>
        <v>1870500</v>
      </c>
    </row>
    <row r="2160" spans="1:17">
      <c r="A2160" t="s">
        <v>11</v>
      </c>
      <c r="B2160" t="s">
        <v>651</v>
      </c>
      <c r="C2160" t="s">
        <v>2249</v>
      </c>
      <c r="D2160" t="s">
        <v>14</v>
      </c>
      <c r="E2160" s="6" t="s">
        <v>15</v>
      </c>
      <c r="F2160" t="s">
        <v>16</v>
      </c>
      <c r="G2160">
        <v>4.3</v>
      </c>
      <c r="H2160" s="2">
        <v>37499</v>
      </c>
      <c r="I2160" s="2">
        <v>40999</v>
      </c>
      <c r="J2160" t="s">
        <v>652</v>
      </c>
      <c r="K2160">
        <v>3500</v>
      </c>
      <c r="L2160">
        <v>8.5367935803312207</v>
      </c>
      <c r="M2160">
        <f t="shared" ca="1" si="33"/>
        <v>149</v>
      </c>
      <c r="N2160" s="2">
        <f ca="1" xml:space="preserve"> Table7[[#This Row],[Selling Price]] * Table7[[#This Row],[Units sold (Anually)]]</f>
        <v>5587351</v>
      </c>
      <c r="O2160" s="2">
        <f ca="1" xml:space="preserve"> (-Table7[[#This Row],[Original Price]] - Table7[[#This Row],[Selling Price]])  * Table7[[#This Row],[Units sold (Anually)]]</f>
        <v>-11696202</v>
      </c>
      <c r="P2160" s="2">
        <f ca="1" xml:space="preserve"> (Table7[[#This Row],[Original Price]] - Table7[[#This Row],[Selling Price]]) * Table7[[#This Row],[Units sold (Anually)]]</f>
        <v>521500</v>
      </c>
      <c r="Q2160" s="2">
        <f ca="1" xml:space="preserve"> Table7[[#This Row],[Sales]] - Table7[[#This Row],[Discount]]</f>
        <v>5583851</v>
      </c>
    </row>
    <row r="2161" spans="1:17">
      <c r="A2161" t="s">
        <v>33</v>
      </c>
      <c r="B2161" t="s">
        <v>34</v>
      </c>
      <c r="C2161" t="s">
        <v>177</v>
      </c>
      <c r="D2161" t="s">
        <v>36</v>
      </c>
      <c r="E2161" s="6" t="s">
        <v>31</v>
      </c>
      <c r="F2161" t="s">
        <v>16</v>
      </c>
      <c r="G2161">
        <v>4.5999999999999996</v>
      </c>
      <c r="H2161" s="2">
        <v>49900</v>
      </c>
      <c r="I2161" s="2">
        <v>49900</v>
      </c>
      <c r="J2161" t="s">
        <v>37</v>
      </c>
      <c r="K2161">
        <v>0</v>
      </c>
      <c r="L2161">
        <v>0</v>
      </c>
      <c r="M2161">
        <f t="shared" ca="1" si="33"/>
        <v>392</v>
      </c>
      <c r="N2161" s="2">
        <f ca="1" xml:space="preserve"> Table7[[#This Row],[Selling Price]] * Table7[[#This Row],[Units sold (Anually)]]</f>
        <v>19560800</v>
      </c>
      <c r="O2161" s="2">
        <f ca="1" xml:space="preserve"> (-Table7[[#This Row],[Original Price]] - Table7[[#This Row],[Selling Price]])  * Table7[[#This Row],[Units sold (Anually)]]</f>
        <v>-39121600</v>
      </c>
      <c r="P2161" s="2">
        <f ca="1" xml:space="preserve"> (Table7[[#This Row],[Original Price]] - Table7[[#This Row],[Selling Price]]) * Table7[[#This Row],[Units sold (Anually)]]</f>
        <v>0</v>
      </c>
      <c r="Q2161" s="2">
        <f ca="1" xml:space="preserve"> Table7[[#This Row],[Sales]] - Table7[[#This Row],[Discount]]</f>
        <v>19560800</v>
      </c>
    </row>
    <row r="2162" spans="1:17">
      <c r="A2162" t="s">
        <v>33</v>
      </c>
      <c r="B2162" t="s">
        <v>34</v>
      </c>
      <c r="C2162" t="s">
        <v>128</v>
      </c>
      <c r="D2162" t="s">
        <v>36</v>
      </c>
      <c r="E2162" s="6" t="s">
        <v>15</v>
      </c>
      <c r="F2162" t="s">
        <v>16</v>
      </c>
      <c r="G2162">
        <v>4.5999999999999996</v>
      </c>
      <c r="H2162" s="2">
        <v>54900</v>
      </c>
      <c r="I2162" s="2">
        <v>54900</v>
      </c>
      <c r="J2162" t="s">
        <v>37</v>
      </c>
      <c r="K2162">
        <v>0</v>
      </c>
      <c r="L2162">
        <v>0</v>
      </c>
      <c r="M2162">
        <f t="shared" ca="1" si="33"/>
        <v>132</v>
      </c>
      <c r="N2162" s="2">
        <f ca="1" xml:space="preserve"> Table7[[#This Row],[Selling Price]] * Table7[[#This Row],[Units sold (Anually)]]</f>
        <v>7246800</v>
      </c>
      <c r="O2162" s="2">
        <f ca="1" xml:space="preserve"> (-Table7[[#This Row],[Original Price]] - Table7[[#This Row],[Selling Price]])  * Table7[[#This Row],[Units sold (Anually)]]</f>
        <v>-14493600</v>
      </c>
      <c r="P2162" s="2">
        <f ca="1" xml:space="preserve"> (Table7[[#This Row],[Original Price]] - Table7[[#This Row],[Selling Price]]) * Table7[[#This Row],[Units sold (Anually)]]</f>
        <v>0</v>
      </c>
      <c r="Q2162" s="2">
        <f ca="1" xml:space="preserve"> Table7[[#This Row],[Sales]] - Table7[[#This Row],[Discount]]</f>
        <v>7246800</v>
      </c>
    </row>
    <row r="2163" spans="1:17">
      <c r="A2163" t="s">
        <v>11</v>
      </c>
      <c r="B2163" t="s">
        <v>1728</v>
      </c>
      <c r="C2163" t="s">
        <v>682</v>
      </c>
      <c r="D2163" t="s">
        <v>30</v>
      </c>
      <c r="E2163" s="6" t="s">
        <v>31</v>
      </c>
      <c r="F2163" t="s">
        <v>16</v>
      </c>
      <c r="G2163">
        <v>4.3</v>
      </c>
      <c r="H2163" s="2">
        <v>15990</v>
      </c>
      <c r="I2163" s="2">
        <v>15990</v>
      </c>
      <c r="J2163" t="s">
        <v>1729</v>
      </c>
      <c r="K2163">
        <v>0</v>
      </c>
      <c r="L2163">
        <v>0</v>
      </c>
      <c r="M2163">
        <f t="shared" ca="1" si="33"/>
        <v>227</v>
      </c>
      <c r="N2163" s="2">
        <f ca="1" xml:space="preserve"> Table7[[#This Row],[Selling Price]] * Table7[[#This Row],[Units sold (Anually)]]</f>
        <v>3629730</v>
      </c>
      <c r="O2163" s="2">
        <f ca="1" xml:space="preserve"> (-Table7[[#This Row],[Original Price]] - Table7[[#This Row],[Selling Price]])  * Table7[[#This Row],[Units sold (Anually)]]</f>
        <v>-7259460</v>
      </c>
      <c r="P2163" s="2">
        <f ca="1" xml:space="preserve"> (Table7[[#This Row],[Original Price]] - Table7[[#This Row],[Selling Price]]) * Table7[[#This Row],[Units sold (Anually)]]</f>
        <v>0</v>
      </c>
      <c r="Q2163" s="2">
        <f ca="1" xml:space="preserve"> Table7[[#This Row],[Sales]] - Table7[[#This Row],[Discount]]</f>
        <v>3629730</v>
      </c>
    </row>
    <row r="2164" spans="1:17">
      <c r="A2164" t="s">
        <v>27</v>
      </c>
      <c r="B2164" t="s">
        <v>1412</v>
      </c>
      <c r="C2164" t="s">
        <v>834</v>
      </c>
      <c r="D2164" t="s">
        <v>30</v>
      </c>
      <c r="E2164" s="6" t="s">
        <v>31</v>
      </c>
      <c r="F2164" t="s">
        <v>16</v>
      </c>
      <c r="G2164">
        <v>4.3</v>
      </c>
      <c r="H2164" s="2">
        <v>9999</v>
      </c>
      <c r="I2164" s="2">
        <v>12999</v>
      </c>
      <c r="J2164" t="s">
        <v>1413</v>
      </c>
      <c r="K2164">
        <v>3000</v>
      </c>
      <c r="L2164">
        <v>23.0786983614124</v>
      </c>
      <c r="M2164">
        <f t="shared" ca="1" si="33"/>
        <v>255</v>
      </c>
      <c r="N2164" s="2">
        <f ca="1" xml:space="preserve"> Table7[[#This Row],[Selling Price]] * Table7[[#This Row],[Units sold (Anually)]]</f>
        <v>2549745</v>
      </c>
      <c r="O2164" s="2">
        <f ca="1" xml:space="preserve"> (-Table7[[#This Row],[Original Price]] - Table7[[#This Row],[Selling Price]])  * Table7[[#This Row],[Units sold (Anually)]]</f>
        <v>-5864490</v>
      </c>
      <c r="P2164" s="2">
        <f ca="1" xml:space="preserve"> (Table7[[#This Row],[Original Price]] - Table7[[#This Row],[Selling Price]]) * Table7[[#This Row],[Units sold (Anually)]]</f>
        <v>765000</v>
      </c>
      <c r="Q2164" s="2">
        <f ca="1" xml:space="preserve"> Table7[[#This Row],[Sales]] - Table7[[#This Row],[Discount]]</f>
        <v>2546745</v>
      </c>
    </row>
    <row r="2165" spans="1:17">
      <c r="A2165" t="s">
        <v>11</v>
      </c>
      <c r="B2165" t="s">
        <v>1319</v>
      </c>
      <c r="C2165" t="s">
        <v>80</v>
      </c>
      <c r="D2165" t="s">
        <v>54</v>
      </c>
      <c r="E2165" s="6" t="s">
        <v>14</v>
      </c>
      <c r="F2165" t="s">
        <v>16</v>
      </c>
      <c r="G2165">
        <v>4.3</v>
      </c>
      <c r="H2165" s="2">
        <v>10490</v>
      </c>
      <c r="I2165" s="2">
        <v>10490</v>
      </c>
      <c r="J2165" t="s">
        <v>1320</v>
      </c>
      <c r="K2165">
        <v>0</v>
      </c>
      <c r="L2165">
        <v>0</v>
      </c>
      <c r="M2165">
        <f t="shared" ca="1" si="33"/>
        <v>161</v>
      </c>
      <c r="N2165" s="2">
        <f ca="1" xml:space="preserve"> Table7[[#This Row],[Selling Price]] * Table7[[#This Row],[Units sold (Anually)]]</f>
        <v>1688890</v>
      </c>
      <c r="O2165" s="2">
        <f ca="1" xml:space="preserve"> (-Table7[[#This Row],[Original Price]] - Table7[[#This Row],[Selling Price]])  * Table7[[#This Row],[Units sold (Anually)]]</f>
        <v>-3377780</v>
      </c>
      <c r="P2165" s="2">
        <f ca="1" xml:space="preserve"> (Table7[[#This Row],[Original Price]] - Table7[[#This Row],[Selling Price]]) * Table7[[#This Row],[Units sold (Anually)]]</f>
        <v>0</v>
      </c>
      <c r="Q2165" s="2">
        <f ca="1" xml:space="preserve"> Table7[[#This Row],[Sales]] - Table7[[#This Row],[Discount]]</f>
        <v>1688890</v>
      </c>
    </row>
    <row r="2166" spans="1:17">
      <c r="A2166" t="s">
        <v>11</v>
      </c>
      <c r="B2166" t="s">
        <v>1350</v>
      </c>
      <c r="C2166" t="s">
        <v>123</v>
      </c>
      <c r="D2166" t="s">
        <v>45</v>
      </c>
      <c r="E2166" s="6" t="s">
        <v>31</v>
      </c>
      <c r="F2166" t="s">
        <v>16</v>
      </c>
      <c r="G2166">
        <v>4.5999999999999996</v>
      </c>
      <c r="H2166" s="2">
        <v>34899</v>
      </c>
      <c r="I2166" s="2">
        <v>74000</v>
      </c>
      <c r="J2166" t="s">
        <v>1352</v>
      </c>
      <c r="K2166">
        <v>39101</v>
      </c>
      <c r="L2166">
        <v>52.839189189189099</v>
      </c>
      <c r="M2166">
        <f t="shared" ca="1" si="33"/>
        <v>163</v>
      </c>
      <c r="N2166" s="2">
        <f ca="1" xml:space="preserve"> Table7[[#This Row],[Selling Price]] * Table7[[#This Row],[Units sold (Anually)]]</f>
        <v>5688537</v>
      </c>
      <c r="O2166" s="2">
        <f ca="1" xml:space="preserve"> (-Table7[[#This Row],[Original Price]] - Table7[[#This Row],[Selling Price]])  * Table7[[#This Row],[Units sold (Anually)]]</f>
        <v>-17750537</v>
      </c>
      <c r="P2166" s="2">
        <f ca="1" xml:space="preserve"> (Table7[[#This Row],[Original Price]] - Table7[[#This Row],[Selling Price]]) * Table7[[#This Row],[Units sold (Anually)]]</f>
        <v>6373463</v>
      </c>
      <c r="Q2166" s="2">
        <f ca="1" xml:space="preserve"> Table7[[#This Row],[Sales]] - Table7[[#This Row],[Discount]]</f>
        <v>5649436</v>
      </c>
    </row>
    <row r="2167" spans="1:17">
      <c r="A2167" t="s">
        <v>38</v>
      </c>
      <c r="B2167" t="s">
        <v>1588</v>
      </c>
      <c r="C2167" t="s">
        <v>93</v>
      </c>
      <c r="D2167" t="s">
        <v>50</v>
      </c>
      <c r="E2167" s="6" t="s">
        <v>21</v>
      </c>
      <c r="F2167" t="s">
        <v>16</v>
      </c>
      <c r="G2167">
        <v>3.9</v>
      </c>
      <c r="H2167" s="2">
        <v>5290</v>
      </c>
      <c r="I2167" s="2">
        <v>5290</v>
      </c>
      <c r="J2167" t="s">
        <v>1589</v>
      </c>
      <c r="K2167">
        <v>0</v>
      </c>
      <c r="L2167">
        <v>0</v>
      </c>
      <c r="M2167">
        <f t="shared" ca="1" si="33"/>
        <v>456</v>
      </c>
      <c r="N2167" s="2">
        <f ca="1" xml:space="preserve"> Table7[[#This Row],[Selling Price]] * Table7[[#This Row],[Units sold (Anually)]]</f>
        <v>2412240</v>
      </c>
      <c r="O2167" s="2">
        <f ca="1" xml:space="preserve"> (-Table7[[#This Row],[Original Price]] - Table7[[#This Row],[Selling Price]])  * Table7[[#This Row],[Units sold (Anually)]]</f>
        <v>-4824480</v>
      </c>
      <c r="P2167" s="2">
        <f ca="1" xml:space="preserve"> (Table7[[#This Row],[Original Price]] - Table7[[#This Row],[Selling Price]]) * Table7[[#This Row],[Units sold (Anually)]]</f>
        <v>0</v>
      </c>
      <c r="Q2167" s="2">
        <f ca="1" xml:space="preserve"> Table7[[#This Row],[Sales]] - Table7[[#This Row],[Discount]]</f>
        <v>2412240</v>
      </c>
    </row>
    <row r="2168" spans="1:17">
      <c r="A2168" t="s">
        <v>11</v>
      </c>
      <c r="B2168" t="s">
        <v>1915</v>
      </c>
      <c r="C2168" t="s">
        <v>1095</v>
      </c>
      <c r="D2168" t="s">
        <v>277</v>
      </c>
      <c r="E2168" s="6" t="s">
        <v>63</v>
      </c>
      <c r="F2168" t="s">
        <v>16</v>
      </c>
      <c r="G2168">
        <v>4.5999999999999996</v>
      </c>
      <c r="H2168" s="2">
        <v>59999</v>
      </c>
      <c r="I2168" s="2">
        <v>85000</v>
      </c>
      <c r="J2168" t="s">
        <v>1916</v>
      </c>
      <c r="K2168">
        <v>25001</v>
      </c>
      <c r="L2168">
        <v>29.4129411764705</v>
      </c>
      <c r="M2168">
        <f t="shared" ca="1" si="33"/>
        <v>486</v>
      </c>
      <c r="N2168" s="2">
        <f ca="1" xml:space="preserve"> Table7[[#This Row],[Selling Price]] * Table7[[#This Row],[Units sold (Anually)]]</f>
        <v>29159514</v>
      </c>
      <c r="O2168" s="2">
        <f ca="1" xml:space="preserve"> (-Table7[[#This Row],[Original Price]] - Table7[[#This Row],[Selling Price]])  * Table7[[#This Row],[Units sold (Anually)]]</f>
        <v>-70469514</v>
      </c>
      <c r="P2168" s="2">
        <f ca="1" xml:space="preserve"> (Table7[[#This Row],[Original Price]] - Table7[[#This Row],[Selling Price]]) * Table7[[#This Row],[Units sold (Anually)]]</f>
        <v>12150486</v>
      </c>
      <c r="Q2168" s="2">
        <f ca="1" xml:space="preserve"> Table7[[#This Row],[Sales]] - Table7[[#This Row],[Discount]]</f>
        <v>29134513</v>
      </c>
    </row>
    <row r="2169" spans="1:17">
      <c r="A2169" t="s">
        <v>27</v>
      </c>
      <c r="B2169" t="s">
        <v>778</v>
      </c>
      <c r="C2169" t="s">
        <v>2097</v>
      </c>
      <c r="D2169" t="s">
        <v>30</v>
      </c>
      <c r="E2169" s="6" t="s">
        <v>31</v>
      </c>
      <c r="F2169" t="s">
        <v>16</v>
      </c>
      <c r="G2169">
        <v>4.0999999999999996</v>
      </c>
      <c r="H2169" s="2">
        <v>11999</v>
      </c>
      <c r="I2169" s="2">
        <v>11999</v>
      </c>
      <c r="J2169" t="s">
        <v>780</v>
      </c>
      <c r="K2169">
        <v>0</v>
      </c>
      <c r="L2169">
        <v>0</v>
      </c>
      <c r="M2169">
        <f t="shared" ca="1" si="33"/>
        <v>341</v>
      </c>
      <c r="N2169" s="2">
        <f ca="1" xml:space="preserve"> Table7[[#This Row],[Selling Price]] * Table7[[#This Row],[Units sold (Anually)]]</f>
        <v>4091659</v>
      </c>
      <c r="O2169" s="2">
        <f ca="1" xml:space="preserve"> (-Table7[[#This Row],[Original Price]] - Table7[[#This Row],[Selling Price]])  * Table7[[#This Row],[Units sold (Anually)]]</f>
        <v>-8183318</v>
      </c>
      <c r="P2169" s="2">
        <f ca="1" xml:space="preserve"> (Table7[[#This Row],[Original Price]] - Table7[[#This Row],[Selling Price]]) * Table7[[#This Row],[Units sold (Anually)]]</f>
        <v>0</v>
      </c>
      <c r="Q2169" s="2">
        <f ca="1" xml:space="preserve"> Table7[[#This Row],[Sales]] - Table7[[#This Row],[Discount]]</f>
        <v>4091659</v>
      </c>
    </row>
    <row r="2170" spans="1:17">
      <c r="A2170" t="s">
        <v>33</v>
      </c>
      <c r="B2170" t="s">
        <v>513</v>
      </c>
      <c r="C2170" t="s">
        <v>173</v>
      </c>
      <c r="D2170" t="s">
        <v>36</v>
      </c>
      <c r="E2170" s="6" t="s">
        <v>63</v>
      </c>
      <c r="F2170" t="s">
        <v>16</v>
      </c>
      <c r="G2170">
        <v>4.5999999999999996</v>
      </c>
      <c r="H2170" s="2">
        <v>79999</v>
      </c>
      <c r="I2170" s="2">
        <v>106600</v>
      </c>
      <c r="J2170" t="s">
        <v>515</v>
      </c>
      <c r="K2170">
        <v>26601</v>
      </c>
      <c r="L2170">
        <v>24.9540337711069</v>
      </c>
      <c r="M2170">
        <f t="shared" ca="1" si="33"/>
        <v>377</v>
      </c>
      <c r="N2170" s="2">
        <f ca="1" xml:space="preserve"> Table7[[#This Row],[Selling Price]] * Table7[[#This Row],[Units sold (Anually)]]</f>
        <v>30159623</v>
      </c>
      <c r="O2170" s="2">
        <f ca="1" xml:space="preserve"> (-Table7[[#This Row],[Original Price]] - Table7[[#This Row],[Selling Price]])  * Table7[[#This Row],[Units sold (Anually)]]</f>
        <v>-70347823</v>
      </c>
      <c r="P2170" s="2">
        <f ca="1" xml:space="preserve"> (Table7[[#This Row],[Original Price]] - Table7[[#This Row],[Selling Price]]) * Table7[[#This Row],[Units sold (Anually)]]</f>
        <v>10028577</v>
      </c>
      <c r="Q2170" s="2">
        <f ca="1" xml:space="preserve"> Table7[[#This Row],[Sales]] - Table7[[#This Row],[Discount]]</f>
        <v>30133022</v>
      </c>
    </row>
    <row r="2171" spans="1:17">
      <c r="A2171" t="s">
        <v>11</v>
      </c>
      <c r="B2171" t="s">
        <v>775</v>
      </c>
      <c r="C2171" t="s">
        <v>2090</v>
      </c>
      <c r="D2171" t="s">
        <v>14</v>
      </c>
      <c r="E2171" s="6" t="s">
        <v>15</v>
      </c>
      <c r="F2171" t="s">
        <v>16</v>
      </c>
      <c r="G2171">
        <v>4.3</v>
      </c>
      <c r="H2171" s="2">
        <v>88999</v>
      </c>
      <c r="I2171" s="2">
        <v>95999</v>
      </c>
      <c r="J2171" t="s">
        <v>777</v>
      </c>
      <c r="K2171">
        <v>7000</v>
      </c>
      <c r="L2171">
        <v>7.2917426223189796</v>
      </c>
      <c r="M2171">
        <f t="shared" ca="1" si="33"/>
        <v>175</v>
      </c>
      <c r="N2171" s="2">
        <f ca="1" xml:space="preserve"> Table7[[#This Row],[Selling Price]] * Table7[[#This Row],[Units sold (Anually)]]</f>
        <v>15574825</v>
      </c>
      <c r="O2171" s="2">
        <f ca="1" xml:space="preserve"> (-Table7[[#This Row],[Original Price]] - Table7[[#This Row],[Selling Price]])  * Table7[[#This Row],[Units sold (Anually)]]</f>
        <v>-32374650</v>
      </c>
      <c r="P2171" s="2">
        <f ca="1" xml:space="preserve"> (Table7[[#This Row],[Original Price]] - Table7[[#This Row],[Selling Price]]) * Table7[[#This Row],[Units sold (Anually)]]</f>
        <v>1225000</v>
      </c>
      <c r="Q2171" s="2">
        <f ca="1" xml:space="preserve"> Table7[[#This Row],[Sales]] - Table7[[#This Row],[Discount]]</f>
        <v>15567825</v>
      </c>
    </row>
    <row r="2172" spans="1:17">
      <c r="A2172" t="s">
        <v>336</v>
      </c>
      <c r="B2172" t="s">
        <v>2039</v>
      </c>
      <c r="C2172" t="s">
        <v>2250</v>
      </c>
      <c r="D2172" t="s">
        <v>45</v>
      </c>
      <c r="E2172" s="6" t="s">
        <v>15</v>
      </c>
      <c r="F2172" t="s">
        <v>16</v>
      </c>
      <c r="G2172">
        <v>4.3</v>
      </c>
      <c r="H2172" s="2">
        <v>28999</v>
      </c>
      <c r="I2172" s="2">
        <v>32999</v>
      </c>
      <c r="J2172" t="s">
        <v>2041</v>
      </c>
      <c r="K2172">
        <v>4000</v>
      </c>
      <c r="L2172">
        <v>12.121579441801201</v>
      </c>
      <c r="M2172">
        <f t="shared" ca="1" si="33"/>
        <v>232</v>
      </c>
      <c r="N2172" s="2">
        <f ca="1" xml:space="preserve"> Table7[[#This Row],[Selling Price]] * Table7[[#This Row],[Units sold (Anually)]]</f>
        <v>6727768</v>
      </c>
      <c r="O2172" s="2">
        <f ca="1" xml:space="preserve"> (-Table7[[#This Row],[Original Price]] - Table7[[#This Row],[Selling Price]])  * Table7[[#This Row],[Units sold (Anually)]]</f>
        <v>-14383536</v>
      </c>
      <c r="P2172" s="2">
        <f ca="1" xml:space="preserve"> (Table7[[#This Row],[Original Price]] - Table7[[#This Row],[Selling Price]]) * Table7[[#This Row],[Units sold (Anually)]]</f>
        <v>928000</v>
      </c>
      <c r="Q2172" s="2">
        <f ca="1" xml:space="preserve"> Table7[[#This Row],[Sales]] - Table7[[#This Row],[Discount]]</f>
        <v>6723768</v>
      </c>
    </row>
    <row r="2173" spans="1:17">
      <c r="A2173" t="s">
        <v>18</v>
      </c>
      <c r="B2173">
        <v>5.3</v>
      </c>
      <c r="C2173" t="s">
        <v>1171</v>
      </c>
      <c r="D2173" t="s">
        <v>45</v>
      </c>
      <c r="E2173" s="6" t="s">
        <v>31</v>
      </c>
      <c r="F2173" t="s">
        <v>16</v>
      </c>
      <c r="G2173">
        <v>3.7</v>
      </c>
      <c r="H2173" s="2">
        <v>12999</v>
      </c>
      <c r="I2173" s="2">
        <v>12999</v>
      </c>
      <c r="J2173" t="s">
        <v>1172</v>
      </c>
      <c r="K2173">
        <v>0</v>
      </c>
      <c r="L2173">
        <v>0</v>
      </c>
      <c r="M2173">
        <f t="shared" ca="1" si="33"/>
        <v>161</v>
      </c>
      <c r="N2173" s="2">
        <f ca="1" xml:space="preserve"> Table7[[#This Row],[Selling Price]] * Table7[[#This Row],[Units sold (Anually)]]</f>
        <v>2092839</v>
      </c>
      <c r="O2173" s="2">
        <f ca="1" xml:space="preserve"> (-Table7[[#This Row],[Original Price]] - Table7[[#This Row],[Selling Price]])  * Table7[[#This Row],[Units sold (Anually)]]</f>
        <v>-4185678</v>
      </c>
      <c r="P2173" s="2">
        <f ca="1" xml:space="preserve"> (Table7[[#This Row],[Original Price]] - Table7[[#This Row],[Selling Price]]) * Table7[[#This Row],[Units sold (Anually)]]</f>
        <v>0</v>
      </c>
      <c r="Q2173" s="2">
        <f ca="1" xml:space="preserve"> Table7[[#This Row],[Sales]] - Table7[[#This Row],[Discount]]</f>
        <v>2092839</v>
      </c>
    </row>
    <row r="2174" spans="1:17">
      <c r="A2174" t="s">
        <v>11</v>
      </c>
      <c r="B2174" t="s">
        <v>2251</v>
      </c>
      <c r="C2174" t="s">
        <v>1194</v>
      </c>
      <c r="D2174" t="s">
        <v>14</v>
      </c>
      <c r="E2174" s="6" t="s">
        <v>63</v>
      </c>
      <c r="F2174" t="s">
        <v>16</v>
      </c>
      <c r="G2174" t="s">
        <v>2506</v>
      </c>
      <c r="H2174" s="2">
        <v>66000</v>
      </c>
      <c r="I2174" s="2">
        <v>66000</v>
      </c>
      <c r="J2174" t="s">
        <v>2252</v>
      </c>
      <c r="K2174">
        <v>0</v>
      </c>
      <c r="L2174">
        <v>0</v>
      </c>
      <c r="M2174">
        <f t="shared" ca="1" si="33"/>
        <v>464</v>
      </c>
      <c r="N2174" s="2">
        <f ca="1" xml:space="preserve"> Table7[[#This Row],[Selling Price]] * Table7[[#This Row],[Units sold (Anually)]]</f>
        <v>30624000</v>
      </c>
      <c r="O2174" s="2">
        <f ca="1" xml:space="preserve"> (-Table7[[#This Row],[Original Price]] - Table7[[#This Row],[Selling Price]])  * Table7[[#This Row],[Units sold (Anually)]]</f>
        <v>-61248000</v>
      </c>
      <c r="P2174" s="2">
        <f ca="1" xml:space="preserve"> (Table7[[#This Row],[Original Price]] - Table7[[#This Row],[Selling Price]]) * Table7[[#This Row],[Units sold (Anually)]]</f>
        <v>0</v>
      </c>
      <c r="Q2174" s="2">
        <f ca="1" xml:space="preserve"> Table7[[#This Row],[Sales]] - Table7[[#This Row],[Discount]]</f>
        <v>30624000</v>
      </c>
    </row>
    <row r="2175" spans="1:17">
      <c r="A2175" t="s">
        <v>23</v>
      </c>
      <c r="B2175" t="s">
        <v>2050</v>
      </c>
      <c r="C2175" t="s">
        <v>2253</v>
      </c>
      <c r="D2175" t="s">
        <v>277</v>
      </c>
      <c r="E2175" s="6" t="s">
        <v>63</v>
      </c>
      <c r="F2175" t="s">
        <v>16</v>
      </c>
      <c r="G2175">
        <v>4.3</v>
      </c>
      <c r="H2175" s="2">
        <v>47999</v>
      </c>
      <c r="I2175" s="2">
        <v>47999</v>
      </c>
      <c r="J2175" t="s">
        <v>2051</v>
      </c>
      <c r="K2175">
        <v>0</v>
      </c>
      <c r="L2175">
        <v>0</v>
      </c>
      <c r="M2175">
        <f t="shared" ca="1" si="33"/>
        <v>118</v>
      </c>
      <c r="N2175" s="2">
        <f ca="1" xml:space="preserve"> Table7[[#This Row],[Selling Price]] * Table7[[#This Row],[Units sold (Anually)]]</f>
        <v>5663882</v>
      </c>
      <c r="O2175" s="2">
        <f ca="1" xml:space="preserve"> (-Table7[[#This Row],[Original Price]] - Table7[[#This Row],[Selling Price]])  * Table7[[#This Row],[Units sold (Anually)]]</f>
        <v>-11327764</v>
      </c>
      <c r="P2175" s="2">
        <f ca="1" xml:space="preserve"> (Table7[[#This Row],[Original Price]] - Table7[[#This Row],[Selling Price]]) * Table7[[#This Row],[Units sold (Anually)]]</f>
        <v>0</v>
      </c>
      <c r="Q2175" s="2">
        <f ca="1" xml:space="preserve"> Table7[[#This Row],[Sales]] - Table7[[#This Row],[Discount]]</f>
        <v>5663882</v>
      </c>
    </row>
    <row r="2176" spans="1:17">
      <c r="A2176" t="s">
        <v>33</v>
      </c>
      <c r="B2176" t="s">
        <v>34</v>
      </c>
      <c r="C2176" t="s">
        <v>164</v>
      </c>
      <c r="D2176" t="s">
        <v>36</v>
      </c>
      <c r="E2176" s="6" t="s">
        <v>63</v>
      </c>
      <c r="F2176" t="s">
        <v>16</v>
      </c>
      <c r="G2176">
        <v>4.5999999999999996</v>
      </c>
      <c r="H2176" s="2">
        <v>64900</v>
      </c>
      <c r="I2176" s="2">
        <v>64900</v>
      </c>
      <c r="J2176" t="s">
        <v>37</v>
      </c>
      <c r="K2176">
        <v>0</v>
      </c>
      <c r="L2176">
        <v>0</v>
      </c>
      <c r="M2176">
        <f t="shared" ca="1" si="33"/>
        <v>350</v>
      </c>
      <c r="N2176" s="2">
        <f ca="1" xml:space="preserve"> Table7[[#This Row],[Selling Price]] * Table7[[#This Row],[Units sold (Anually)]]</f>
        <v>22715000</v>
      </c>
      <c r="O2176" s="2">
        <f ca="1" xml:space="preserve"> (-Table7[[#This Row],[Original Price]] - Table7[[#This Row],[Selling Price]])  * Table7[[#This Row],[Units sold (Anually)]]</f>
        <v>-45430000</v>
      </c>
      <c r="P2176" s="2">
        <f ca="1" xml:space="preserve"> (Table7[[#This Row],[Original Price]] - Table7[[#This Row],[Selling Price]]) * Table7[[#This Row],[Units sold (Anually)]]</f>
        <v>0</v>
      </c>
      <c r="Q2176" s="2">
        <f ca="1" xml:space="preserve"> Table7[[#This Row],[Sales]] - Table7[[#This Row],[Discount]]</f>
        <v>22715000</v>
      </c>
    </row>
    <row r="2177" spans="1:17">
      <c r="A2177" t="s">
        <v>27</v>
      </c>
      <c r="B2177" t="s">
        <v>1684</v>
      </c>
      <c r="C2177" t="s">
        <v>2254</v>
      </c>
      <c r="D2177" t="s">
        <v>14</v>
      </c>
      <c r="E2177" s="6" t="s">
        <v>15</v>
      </c>
      <c r="F2177" t="s">
        <v>16</v>
      </c>
      <c r="G2177">
        <v>4.2</v>
      </c>
      <c r="H2177" s="2">
        <v>18999</v>
      </c>
      <c r="I2177" s="2">
        <v>18999</v>
      </c>
      <c r="J2177" t="s">
        <v>1686</v>
      </c>
      <c r="K2177">
        <v>0</v>
      </c>
      <c r="L2177">
        <v>0</v>
      </c>
      <c r="M2177">
        <f t="shared" ca="1" si="33"/>
        <v>264</v>
      </c>
      <c r="N2177" s="2">
        <f ca="1" xml:space="preserve"> Table7[[#This Row],[Selling Price]] * Table7[[#This Row],[Units sold (Anually)]]</f>
        <v>5015736</v>
      </c>
      <c r="O2177" s="2">
        <f ca="1" xml:space="preserve"> (-Table7[[#This Row],[Original Price]] - Table7[[#This Row],[Selling Price]])  * Table7[[#This Row],[Units sold (Anually)]]</f>
        <v>-10031472</v>
      </c>
      <c r="P2177" s="2">
        <f ca="1" xml:space="preserve"> (Table7[[#This Row],[Original Price]] - Table7[[#This Row],[Selling Price]]) * Table7[[#This Row],[Units sold (Anually)]]</f>
        <v>0</v>
      </c>
      <c r="Q2177" s="2">
        <f ca="1" xml:space="preserve"> Table7[[#This Row],[Sales]] - Table7[[#This Row],[Discount]]</f>
        <v>5015736</v>
      </c>
    </row>
    <row r="2178" spans="1:17">
      <c r="A2178" t="s">
        <v>11</v>
      </c>
      <c r="B2178" t="s">
        <v>1465</v>
      </c>
      <c r="C2178" t="s">
        <v>346</v>
      </c>
      <c r="D2178" t="s">
        <v>20</v>
      </c>
      <c r="E2178" s="6" t="s">
        <v>21</v>
      </c>
      <c r="F2178" t="s">
        <v>16</v>
      </c>
      <c r="G2178">
        <v>4.0999999999999996</v>
      </c>
      <c r="H2178" s="2">
        <v>19990</v>
      </c>
      <c r="I2178" s="2">
        <v>19990</v>
      </c>
      <c r="J2178" t="s">
        <v>1466</v>
      </c>
      <c r="K2178">
        <v>0</v>
      </c>
      <c r="L2178">
        <v>0</v>
      </c>
      <c r="M2178">
        <f t="shared" ref="M2178:M2241" ca="1" si="34">RANDBETWEEN(100,500)</f>
        <v>269</v>
      </c>
      <c r="N2178" s="2">
        <f ca="1" xml:space="preserve"> Table7[[#This Row],[Selling Price]] * Table7[[#This Row],[Units sold (Anually)]]</f>
        <v>5377310</v>
      </c>
      <c r="O2178" s="2">
        <f ca="1" xml:space="preserve"> (-Table7[[#This Row],[Original Price]] - Table7[[#This Row],[Selling Price]])  * Table7[[#This Row],[Units sold (Anually)]]</f>
        <v>-10754620</v>
      </c>
      <c r="P2178" s="2">
        <f ca="1" xml:space="preserve"> (Table7[[#This Row],[Original Price]] - Table7[[#This Row],[Selling Price]]) * Table7[[#This Row],[Units sold (Anually)]]</f>
        <v>0</v>
      </c>
      <c r="Q2178" s="2">
        <f ca="1" xml:space="preserve"> Table7[[#This Row],[Sales]] - Table7[[#This Row],[Discount]]</f>
        <v>5377310</v>
      </c>
    </row>
    <row r="2179" spans="1:17">
      <c r="A2179" t="s">
        <v>56</v>
      </c>
      <c r="B2179" t="s">
        <v>522</v>
      </c>
      <c r="C2179" t="s">
        <v>2255</v>
      </c>
      <c r="D2179" t="s">
        <v>30</v>
      </c>
      <c r="E2179" s="6" t="s">
        <v>31</v>
      </c>
      <c r="F2179" t="s">
        <v>16</v>
      </c>
      <c r="G2179">
        <v>4.2</v>
      </c>
      <c r="H2179" s="2">
        <v>11499</v>
      </c>
      <c r="I2179" s="2">
        <v>13999</v>
      </c>
      <c r="J2179" t="s">
        <v>523</v>
      </c>
      <c r="K2179">
        <v>2500</v>
      </c>
      <c r="L2179">
        <v>17.858418458461301</v>
      </c>
      <c r="M2179">
        <f t="shared" ca="1" si="34"/>
        <v>318</v>
      </c>
      <c r="N2179" s="2">
        <f ca="1" xml:space="preserve"> Table7[[#This Row],[Selling Price]] * Table7[[#This Row],[Units sold (Anually)]]</f>
        <v>3656682</v>
      </c>
      <c r="O2179" s="2">
        <f ca="1" xml:space="preserve"> (-Table7[[#This Row],[Original Price]] - Table7[[#This Row],[Selling Price]])  * Table7[[#This Row],[Units sold (Anually)]]</f>
        <v>-8108364</v>
      </c>
      <c r="P2179" s="2">
        <f ca="1" xml:space="preserve"> (Table7[[#This Row],[Original Price]] - Table7[[#This Row],[Selling Price]]) * Table7[[#This Row],[Units sold (Anually)]]</f>
        <v>795000</v>
      </c>
      <c r="Q2179" s="2">
        <f ca="1" xml:space="preserve"> Table7[[#This Row],[Sales]] - Table7[[#This Row],[Discount]]</f>
        <v>3654182</v>
      </c>
    </row>
    <row r="2180" spans="1:17">
      <c r="A2180" t="s">
        <v>11</v>
      </c>
      <c r="B2180" t="s">
        <v>60</v>
      </c>
      <c r="C2180" t="s">
        <v>89</v>
      </c>
      <c r="D2180" t="s">
        <v>30</v>
      </c>
      <c r="E2180" s="6" t="s">
        <v>15</v>
      </c>
      <c r="F2180" t="s">
        <v>16</v>
      </c>
      <c r="G2180">
        <v>4.2</v>
      </c>
      <c r="H2180" s="2">
        <v>14999</v>
      </c>
      <c r="I2180" s="2">
        <v>14999</v>
      </c>
      <c r="J2180" t="s">
        <v>61</v>
      </c>
      <c r="K2180">
        <v>0</v>
      </c>
      <c r="L2180">
        <v>0</v>
      </c>
      <c r="M2180">
        <f t="shared" ca="1" si="34"/>
        <v>211</v>
      </c>
      <c r="N2180" s="2">
        <f ca="1" xml:space="preserve"> Table7[[#This Row],[Selling Price]] * Table7[[#This Row],[Units sold (Anually)]]</f>
        <v>3164789</v>
      </c>
      <c r="O2180" s="2">
        <f ca="1" xml:space="preserve"> (-Table7[[#This Row],[Original Price]] - Table7[[#This Row],[Selling Price]])  * Table7[[#This Row],[Units sold (Anually)]]</f>
        <v>-6329578</v>
      </c>
      <c r="P2180" s="2">
        <f ca="1" xml:space="preserve"> (Table7[[#This Row],[Original Price]] - Table7[[#This Row],[Selling Price]]) * Table7[[#This Row],[Units sold (Anually)]]</f>
        <v>0</v>
      </c>
      <c r="Q2180" s="2">
        <f ca="1" xml:space="preserve"> Table7[[#This Row],[Sales]] - Table7[[#This Row],[Discount]]</f>
        <v>3164789</v>
      </c>
    </row>
    <row r="2181" spans="1:17">
      <c r="A2181" t="s">
        <v>23</v>
      </c>
      <c r="B2181" t="s">
        <v>2021</v>
      </c>
      <c r="C2181" t="s">
        <v>2022</v>
      </c>
      <c r="D2181" t="s">
        <v>45</v>
      </c>
      <c r="E2181" s="6" t="s">
        <v>15</v>
      </c>
      <c r="F2181" t="s">
        <v>16</v>
      </c>
      <c r="G2181">
        <v>4.8</v>
      </c>
      <c r="H2181" s="2">
        <v>17499</v>
      </c>
      <c r="I2181" s="2">
        <v>20999</v>
      </c>
      <c r="J2181" t="s">
        <v>2023</v>
      </c>
      <c r="K2181">
        <v>3500</v>
      </c>
      <c r="L2181">
        <v>16.667460355254999</v>
      </c>
      <c r="M2181">
        <f t="shared" ca="1" si="34"/>
        <v>370</v>
      </c>
      <c r="N2181" s="2">
        <f ca="1" xml:space="preserve"> Table7[[#This Row],[Selling Price]] * Table7[[#This Row],[Units sold (Anually)]]</f>
        <v>6474630</v>
      </c>
      <c r="O2181" s="2">
        <f ca="1" xml:space="preserve"> (-Table7[[#This Row],[Original Price]] - Table7[[#This Row],[Selling Price]])  * Table7[[#This Row],[Units sold (Anually)]]</f>
        <v>-14244260</v>
      </c>
      <c r="P2181" s="2">
        <f ca="1" xml:space="preserve"> (Table7[[#This Row],[Original Price]] - Table7[[#This Row],[Selling Price]]) * Table7[[#This Row],[Units sold (Anually)]]</f>
        <v>1295000</v>
      </c>
      <c r="Q2181" s="2">
        <f ca="1" xml:space="preserve"> Table7[[#This Row],[Sales]] - Table7[[#This Row],[Discount]]</f>
        <v>6471130</v>
      </c>
    </row>
    <row r="2182" spans="1:17">
      <c r="A2182" t="s">
        <v>67</v>
      </c>
      <c r="B2182" t="s">
        <v>216</v>
      </c>
      <c r="C2182" t="s">
        <v>128</v>
      </c>
      <c r="D2182" t="s">
        <v>30</v>
      </c>
      <c r="E2182" s="6" t="s">
        <v>31</v>
      </c>
      <c r="F2182" t="s">
        <v>16</v>
      </c>
      <c r="G2182">
        <v>4.4000000000000004</v>
      </c>
      <c r="H2182" s="2">
        <v>15677</v>
      </c>
      <c r="I2182" s="2">
        <v>15677</v>
      </c>
      <c r="J2182" t="s">
        <v>217</v>
      </c>
      <c r="K2182">
        <v>0</v>
      </c>
      <c r="L2182">
        <v>0</v>
      </c>
      <c r="M2182">
        <f t="shared" ca="1" si="34"/>
        <v>410</v>
      </c>
      <c r="N2182" s="2">
        <f ca="1" xml:space="preserve"> Table7[[#This Row],[Selling Price]] * Table7[[#This Row],[Units sold (Anually)]]</f>
        <v>6427570</v>
      </c>
      <c r="O2182" s="2">
        <f ca="1" xml:space="preserve"> (-Table7[[#This Row],[Original Price]] - Table7[[#This Row],[Selling Price]])  * Table7[[#This Row],[Units sold (Anually)]]</f>
        <v>-12855140</v>
      </c>
      <c r="P2182" s="2">
        <f ca="1" xml:space="preserve"> (Table7[[#This Row],[Original Price]] - Table7[[#This Row],[Selling Price]]) * Table7[[#This Row],[Units sold (Anually)]]</f>
        <v>0</v>
      </c>
      <c r="Q2182" s="2">
        <f ca="1" xml:space="preserve"> Table7[[#This Row],[Sales]] - Table7[[#This Row],[Discount]]</f>
        <v>6427570</v>
      </c>
    </row>
    <row r="2183" spans="1:17">
      <c r="A2183" t="s">
        <v>67</v>
      </c>
      <c r="B2183" t="s">
        <v>877</v>
      </c>
      <c r="C2183" t="s">
        <v>661</v>
      </c>
      <c r="D2183" t="s">
        <v>277</v>
      </c>
      <c r="E2183" s="6" t="s">
        <v>63</v>
      </c>
      <c r="F2183" t="s">
        <v>16</v>
      </c>
      <c r="G2183">
        <v>4.4000000000000004</v>
      </c>
      <c r="H2183" s="2">
        <v>39990</v>
      </c>
      <c r="I2183" s="2">
        <v>46990</v>
      </c>
      <c r="J2183" t="s">
        <v>879</v>
      </c>
      <c r="K2183">
        <v>7000</v>
      </c>
      <c r="L2183">
        <v>14.8967865503298</v>
      </c>
      <c r="M2183">
        <f t="shared" ca="1" si="34"/>
        <v>209</v>
      </c>
      <c r="N2183" s="2">
        <f ca="1" xml:space="preserve"> Table7[[#This Row],[Selling Price]] * Table7[[#This Row],[Units sold (Anually)]]</f>
        <v>8357910</v>
      </c>
      <c r="O2183" s="2">
        <f ca="1" xml:space="preserve"> (-Table7[[#This Row],[Original Price]] - Table7[[#This Row],[Selling Price]])  * Table7[[#This Row],[Units sold (Anually)]]</f>
        <v>-18178820</v>
      </c>
      <c r="P2183" s="2">
        <f ca="1" xml:space="preserve"> (Table7[[#This Row],[Original Price]] - Table7[[#This Row],[Selling Price]]) * Table7[[#This Row],[Units sold (Anually)]]</f>
        <v>1463000</v>
      </c>
      <c r="Q2183" s="2">
        <f ca="1" xml:space="preserve"> Table7[[#This Row],[Sales]] - Table7[[#This Row],[Discount]]</f>
        <v>8350910</v>
      </c>
    </row>
    <row r="2184" spans="1:17">
      <c r="A2184" t="s">
        <v>11</v>
      </c>
      <c r="B2184" t="s">
        <v>1623</v>
      </c>
      <c r="C2184" t="s">
        <v>1228</v>
      </c>
      <c r="D2184" t="s">
        <v>20</v>
      </c>
      <c r="E2184" s="6" t="s">
        <v>70</v>
      </c>
      <c r="F2184" t="s">
        <v>16</v>
      </c>
      <c r="G2184">
        <v>3.6</v>
      </c>
      <c r="H2184" s="2">
        <v>19999</v>
      </c>
      <c r="I2184" s="2">
        <v>19999</v>
      </c>
      <c r="J2184" t="s">
        <v>1625</v>
      </c>
      <c r="K2184">
        <v>0</v>
      </c>
      <c r="L2184">
        <v>0</v>
      </c>
      <c r="M2184">
        <f t="shared" ca="1" si="34"/>
        <v>413</v>
      </c>
      <c r="N2184" s="2">
        <f ca="1" xml:space="preserve"> Table7[[#This Row],[Selling Price]] * Table7[[#This Row],[Units sold (Anually)]]</f>
        <v>8259587</v>
      </c>
      <c r="O2184" s="2">
        <f ca="1" xml:space="preserve"> (-Table7[[#This Row],[Original Price]] - Table7[[#This Row],[Selling Price]])  * Table7[[#This Row],[Units sold (Anually)]]</f>
        <v>-16519174</v>
      </c>
      <c r="P2184" s="2">
        <f ca="1" xml:space="preserve"> (Table7[[#This Row],[Original Price]] - Table7[[#This Row],[Selling Price]]) * Table7[[#This Row],[Units sold (Anually)]]</f>
        <v>0</v>
      </c>
      <c r="Q2184" s="2">
        <f ca="1" xml:space="preserve"> Table7[[#This Row],[Sales]] - Table7[[#This Row],[Discount]]</f>
        <v>8259587</v>
      </c>
    </row>
    <row r="2185" spans="1:17">
      <c r="A2185" t="s">
        <v>23</v>
      </c>
      <c r="B2185" t="s">
        <v>2101</v>
      </c>
      <c r="C2185" t="s">
        <v>2160</v>
      </c>
      <c r="D2185" t="s">
        <v>50</v>
      </c>
      <c r="E2185" s="6" t="s">
        <v>31</v>
      </c>
      <c r="F2185" t="s">
        <v>16</v>
      </c>
      <c r="G2185">
        <v>4.4000000000000004</v>
      </c>
      <c r="H2185" s="2">
        <v>11999</v>
      </c>
      <c r="I2185" s="2">
        <v>11999</v>
      </c>
      <c r="J2185" t="s">
        <v>2103</v>
      </c>
      <c r="K2185">
        <v>0</v>
      </c>
      <c r="L2185">
        <v>0</v>
      </c>
      <c r="M2185">
        <f t="shared" ca="1" si="34"/>
        <v>463</v>
      </c>
      <c r="N2185" s="2">
        <f ca="1" xml:space="preserve"> Table7[[#This Row],[Selling Price]] * Table7[[#This Row],[Units sold (Anually)]]</f>
        <v>5555537</v>
      </c>
      <c r="O2185" s="2">
        <f ca="1" xml:space="preserve"> (-Table7[[#This Row],[Original Price]] - Table7[[#This Row],[Selling Price]])  * Table7[[#This Row],[Units sold (Anually)]]</f>
        <v>-11111074</v>
      </c>
      <c r="P2185" s="2">
        <f ca="1" xml:space="preserve"> (Table7[[#This Row],[Original Price]] - Table7[[#This Row],[Selling Price]]) * Table7[[#This Row],[Units sold (Anually)]]</f>
        <v>0</v>
      </c>
      <c r="Q2185" s="2">
        <f ca="1" xml:space="preserve"> Table7[[#This Row],[Sales]] - Table7[[#This Row],[Discount]]</f>
        <v>5555537</v>
      </c>
    </row>
    <row r="2186" spans="1:17">
      <c r="A2186" t="s">
        <v>33</v>
      </c>
      <c r="B2186" t="s">
        <v>574</v>
      </c>
      <c r="C2186" t="s">
        <v>80</v>
      </c>
      <c r="D2186" t="s">
        <v>45</v>
      </c>
      <c r="E2186" s="6" t="s">
        <v>46</v>
      </c>
      <c r="F2186" t="s">
        <v>16</v>
      </c>
      <c r="G2186" t="s">
        <v>2506</v>
      </c>
      <c r="H2186" s="2">
        <v>159900</v>
      </c>
      <c r="I2186" s="2">
        <v>159900</v>
      </c>
      <c r="J2186" t="s">
        <v>575</v>
      </c>
      <c r="K2186">
        <v>0</v>
      </c>
      <c r="L2186">
        <v>0</v>
      </c>
      <c r="M2186">
        <f t="shared" ca="1" si="34"/>
        <v>211</v>
      </c>
      <c r="N2186" s="2">
        <f ca="1" xml:space="preserve"> Table7[[#This Row],[Selling Price]] * Table7[[#This Row],[Units sold (Anually)]]</f>
        <v>33738900</v>
      </c>
      <c r="O2186" s="2">
        <f ca="1" xml:space="preserve"> (-Table7[[#This Row],[Original Price]] - Table7[[#This Row],[Selling Price]])  * Table7[[#This Row],[Units sold (Anually)]]</f>
        <v>-67477800</v>
      </c>
      <c r="P2186" s="2">
        <f ca="1" xml:space="preserve"> (Table7[[#This Row],[Original Price]] - Table7[[#This Row],[Selling Price]]) * Table7[[#This Row],[Units sold (Anually)]]</f>
        <v>0</v>
      </c>
      <c r="Q2186" s="2">
        <f ca="1" xml:space="preserve"> Table7[[#This Row],[Sales]] - Table7[[#This Row],[Discount]]</f>
        <v>33738900</v>
      </c>
    </row>
    <row r="2187" spans="1:17">
      <c r="A2187" t="s">
        <v>11</v>
      </c>
      <c r="B2187" t="s">
        <v>837</v>
      </c>
      <c r="C2187" t="s">
        <v>186</v>
      </c>
      <c r="D2187" t="s">
        <v>70</v>
      </c>
      <c r="E2187" s="6" t="s">
        <v>2554</v>
      </c>
      <c r="F2187" t="s">
        <v>16</v>
      </c>
      <c r="G2187">
        <v>4.2</v>
      </c>
      <c r="H2187" s="2">
        <v>9990</v>
      </c>
      <c r="I2187" s="2">
        <v>9990</v>
      </c>
      <c r="J2187" t="s">
        <v>839</v>
      </c>
      <c r="K2187">
        <v>0</v>
      </c>
      <c r="L2187">
        <v>0</v>
      </c>
      <c r="M2187">
        <f t="shared" ca="1" si="34"/>
        <v>200</v>
      </c>
      <c r="N2187" s="2">
        <f ca="1" xml:space="preserve"> Table7[[#This Row],[Selling Price]] * Table7[[#This Row],[Units sold (Anually)]]</f>
        <v>1998000</v>
      </c>
      <c r="O2187" s="2">
        <f ca="1" xml:space="preserve"> (-Table7[[#This Row],[Original Price]] - Table7[[#This Row],[Selling Price]])  * Table7[[#This Row],[Units sold (Anually)]]</f>
        <v>-3996000</v>
      </c>
      <c r="P2187" s="2">
        <f ca="1" xml:space="preserve"> (Table7[[#This Row],[Original Price]] - Table7[[#This Row],[Selling Price]]) * Table7[[#This Row],[Units sold (Anually)]]</f>
        <v>0</v>
      </c>
      <c r="Q2187" s="2">
        <f ca="1" xml:space="preserve"> Table7[[#This Row],[Sales]] - Table7[[#This Row],[Discount]]</f>
        <v>1998000</v>
      </c>
    </row>
    <row r="2188" spans="1:17">
      <c r="A2188" t="s">
        <v>134</v>
      </c>
      <c r="B2188" t="s">
        <v>2165</v>
      </c>
      <c r="C2188" t="s">
        <v>1403</v>
      </c>
      <c r="D2188" t="s">
        <v>30</v>
      </c>
      <c r="E2188" s="6" t="s">
        <v>31</v>
      </c>
      <c r="F2188" t="s">
        <v>16</v>
      </c>
      <c r="G2188">
        <v>4</v>
      </c>
      <c r="H2188" s="2">
        <v>62990</v>
      </c>
      <c r="I2188" s="2">
        <v>62990</v>
      </c>
      <c r="J2188" t="s">
        <v>2166</v>
      </c>
      <c r="K2188">
        <v>0</v>
      </c>
      <c r="L2188">
        <v>0</v>
      </c>
      <c r="M2188">
        <f t="shared" ca="1" si="34"/>
        <v>126</v>
      </c>
      <c r="N2188" s="2">
        <f ca="1" xml:space="preserve"> Table7[[#This Row],[Selling Price]] * Table7[[#This Row],[Units sold (Anually)]]</f>
        <v>7936740</v>
      </c>
      <c r="O2188" s="2">
        <f ca="1" xml:space="preserve"> (-Table7[[#This Row],[Original Price]] - Table7[[#This Row],[Selling Price]])  * Table7[[#This Row],[Units sold (Anually)]]</f>
        <v>-15873480</v>
      </c>
      <c r="P2188" s="2">
        <f ca="1" xml:space="preserve"> (Table7[[#This Row],[Original Price]] - Table7[[#This Row],[Selling Price]]) * Table7[[#This Row],[Units sold (Anually)]]</f>
        <v>0</v>
      </c>
      <c r="Q2188" s="2">
        <f ca="1" xml:space="preserve"> Table7[[#This Row],[Sales]] - Table7[[#This Row],[Discount]]</f>
        <v>7936740</v>
      </c>
    </row>
    <row r="2189" spans="1:17">
      <c r="A2189" t="s">
        <v>56</v>
      </c>
      <c r="B2189" t="s">
        <v>1997</v>
      </c>
      <c r="C2189" t="s">
        <v>80</v>
      </c>
      <c r="D2189" t="s">
        <v>50</v>
      </c>
      <c r="E2189" s="6" t="s">
        <v>70</v>
      </c>
      <c r="F2189" t="s">
        <v>16</v>
      </c>
      <c r="G2189">
        <v>4.4000000000000004</v>
      </c>
      <c r="H2189" s="2">
        <v>8590</v>
      </c>
      <c r="I2189" s="2">
        <v>8590</v>
      </c>
      <c r="J2189" t="s">
        <v>1998</v>
      </c>
      <c r="K2189">
        <v>0</v>
      </c>
      <c r="L2189">
        <v>0</v>
      </c>
      <c r="M2189">
        <f t="shared" ca="1" si="34"/>
        <v>211</v>
      </c>
      <c r="N2189" s="2">
        <f ca="1" xml:space="preserve"> Table7[[#This Row],[Selling Price]] * Table7[[#This Row],[Units sold (Anually)]]</f>
        <v>1812490</v>
      </c>
      <c r="O2189" s="2">
        <f ca="1" xml:space="preserve"> (-Table7[[#This Row],[Original Price]] - Table7[[#This Row],[Selling Price]])  * Table7[[#This Row],[Units sold (Anually)]]</f>
        <v>-3624980</v>
      </c>
      <c r="P2189" s="2">
        <f ca="1" xml:space="preserve"> (Table7[[#This Row],[Original Price]] - Table7[[#This Row],[Selling Price]]) * Table7[[#This Row],[Units sold (Anually)]]</f>
        <v>0</v>
      </c>
      <c r="Q2189" s="2">
        <f ca="1" xml:space="preserve"> Table7[[#This Row],[Sales]] - Table7[[#This Row],[Discount]]</f>
        <v>1812490</v>
      </c>
    </row>
    <row r="2190" spans="1:17">
      <c r="A2190" t="s">
        <v>33</v>
      </c>
      <c r="B2190" t="s">
        <v>513</v>
      </c>
      <c r="C2190" t="s">
        <v>1622</v>
      </c>
      <c r="D2190" t="s">
        <v>36</v>
      </c>
      <c r="E2190" s="6" t="s">
        <v>63</v>
      </c>
      <c r="F2190" t="s">
        <v>16</v>
      </c>
      <c r="G2190">
        <v>4.5999999999999996</v>
      </c>
      <c r="H2190" s="2">
        <v>121300</v>
      </c>
      <c r="I2190" s="2">
        <v>121300</v>
      </c>
      <c r="J2190" t="s">
        <v>515</v>
      </c>
      <c r="K2190">
        <v>0</v>
      </c>
      <c r="L2190">
        <v>0</v>
      </c>
      <c r="M2190">
        <f t="shared" ca="1" si="34"/>
        <v>164</v>
      </c>
      <c r="N2190" s="2">
        <f ca="1" xml:space="preserve"> Table7[[#This Row],[Selling Price]] * Table7[[#This Row],[Units sold (Anually)]]</f>
        <v>19893200</v>
      </c>
      <c r="O2190" s="2">
        <f ca="1" xml:space="preserve"> (-Table7[[#This Row],[Original Price]] - Table7[[#This Row],[Selling Price]])  * Table7[[#This Row],[Units sold (Anually)]]</f>
        <v>-39786400</v>
      </c>
      <c r="P2190" s="2">
        <f ca="1" xml:space="preserve"> (Table7[[#This Row],[Original Price]] - Table7[[#This Row],[Selling Price]]) * Table7[[#This Row],[Units sold (Anually)]]</f>
        <v>0</v>
      </c>
      <c r="Q2190" s="2">
        <f ca="1" xml:space="preserve"> Table7[[#This Row],[Sales]] - Table7[[#This Row],[Discount]]</f>
        <v>19893200</v>
      </c>
    </row>
    <row r="2191" spans="1:17">
      <c r="A2191" t="s">
        <v>11</v>
      </c>
      <c r="B2191" t="s">
        <v>1426</v>
      </c>
      <c r="C2191" t="s">
        <v>2054</v>
      </c>
      <c r="D2191" t="s">
        <v>14</v>
      </c>
      <c r="E2191" s="6" t="s">
        <v>15</v>
      </c>
      <c r="F2191" t="s">
        <v>16</v>
      </c>
      <c r="G2191">
        <v>4.4000000000000004</v>
      </c>
      <c r="H2191" s="2">
        <v>71999</v>
      </c>
      <c r="I2191" s="2">
        <v>100999</v>
      </c>
      <c r="J2191" t="s">
        <v>1427</v>
      </c>
      <c r="K2191">
        <v>29000</v>
      </c>
      <c r="L2191">
        <v>28.7131555757977</v>
      </c>
      <c r="M2191">
        <f t="shared" ca="1" si="34"/>
        <v>425</v>
      </c>
      <c r="N2191" s="2">
        <f ca="1" xml:space="preserve"> Table7[[#This Row],[Selling Price]] * Table7[[#This Row],[Units sold (Anually)]]</f>
        <v>30599575</v>
      </c>
      <c r="O2191" s="2">
        <f ca="1" xml:space="preserve"> (-Table7[[#This Row],[Original Price]] - Table7[[#This Row],[Selling Price]])  * Table7[[#This Row],[Units sold (Anually)]]</f>
        <v>-73524150</v>
      </c>
      <c r="P2191" s="2">
        <f ca="1" xml:space="preserve"> (Table7[[#This Row],[Original Price]] - Table7[[#This Row],[Selling Price]]) * Table7[[#This Row],[Units sold (Anually)]]</f>
        <v>12325000</v>
      </c>
      <c r="Q2191" s="2">
        <f ca="1" xml:space="preserve"> Table7[[#This Row],[Sales]] - Table7[[#This Row],[Discount]]</f>
        <v>30570575</v>
      </c>
    </row>
    <row r="2192" spans="1:17">
      <c r="A2192" t="s">
        <v>33</v>
      </c>
      <c r="B2192" t="s">
        <v>48</v>
      </c>
      <c r="C2192" t="s">
        <v>89</v>
      </c>
      <c r="D2192" t="s">
        <v>50</v>
      </c>
      <c r="E2192" s="6" t="s">
        <v>63</v>
      </c>
      <c r="F2192" t="s">
        <v>16</v>
      </c>
      <c r="G2192">
        <v>4.5999999999999996</v>
      </c>
      <c r="H2192" s="2">
        <v>91900</v>
      </c>
      <c r="I2192" s="2">
        <v>91900</v>
      </c>
      <c r="J2192" t="s">
        <v>51</v>
      </c>
      <c r="K2192">
        <v>0</v>
      </c>
      <c r="L2192">
        <v>0</v>
      </c>
      <c r="M2192">
        <f t="shared" ca="1" si="34"/>
        <v>384</v>
      </c>
      <c r="N2192" s="2">
        <f ca="1" xml:space="preserve"> Table7[[#This Row],[Selling Price]] * Table7[[#This Row],[Units sold (Anually)]]</f>
        <v>35289600</v>
      </c>
      <c r="O2192" s="2">
        <f ca="1" xml:space="preserve"> (-Table7[[#This Row],[Original Price]] - Table7[[#This Row],[Selling Price]])  * Table7[[#This Row],[Units sold (Anually)]]</f>
        <v>-70579200</v>
      </c>
      <c r="P2192" s="2">
        <f ca="1" xml:space="preserve"> (Table7[[#This Row],[Original Price]] - Table7[[#This Row],[Selling Price]]) * Table7[[#This Row],[Units sold (Anually)]]</f>
        <v>0</v>
      </c>
      <c r="Q2192" s="2">
        <f ca="1" xml:space="preserve"> Table7[[#This Row],[Sales]] - Table7[[#This Row],[Discount]]</f>
        <v>35289600</v>
      </c>
    </row>
    <row r="2193" spans="1:17">
      <c r="A2193" t="s">
        <v>27</v>
      </c>
      <c r="B2193" t="s">
        <v>1301</v>
      </c>
      <c r="C2193" t="s">
        <v>126</v>
      </c>
      <c r="D2193" t="s">
        <v>20</v>
      </c>
      <c r="E2193" s="6" t="s">
        <v>21</v>
      </c>
      <c r="F2193" t="s">
        <v>16</v>
      </c>
      <c r="G2193">
        <v>4.0999999999999996</v>
      </c>
      <c r="H2193" s="2">
        <v>6999</v>
      </c>
      <c r="I2193" s="2">
        <v>6999</v>
      </c>
      <c r="J2193" t="s">
        <v>1303</v>
      </c>
      <c r="K2193">
        <v>0</v>
      </c>
      <c r="L2193">
        <v>0</v>
      </c>
      <c r="M2193">
        <f t="shared" ca="1" si="34"/>
        <v>182</v>
      </c>
      <c r="N2193" s="2">
        <f ca="1" xml:space="preserve"> Table7[[#This Row],[Selling Price]] * Table7[[#This Row],[Units sold (Anually)]]</f>
        <v>1273818</v>
      </c>
      <c r="O2193" s="2">
        <f ca="1" xml:space="preserve"> (-Table7[[#This Row],[Original Price]] - Table7[[#This Row],[Selling Price]])  * Table7[[#This Row],[Units sold (Anually)]]</f>
        <v>-2547636</v>
      </c>
      <c r="P2193" s="2">
        <f ca="1" xml:space="preserve"> (Table7[[#This Row],[Original Price]] - Table7[[#This Row],[Selling Price]]) * Table7[[#This Row],[Units sold (Anually)]]</f>
        <v>0</v>
      </c>
      <c r="Q2193" s="2">
        <f ca="1" xml:space="preserve"> Table7[[#This Row],[Sales]] - Table7[[#This Row],[Discount]]</f>
        <v>1273818</v>
      </c>
    </row>
    <row r="2194" spans="1:17">
      <c r="A2194" t="s">
        <v>83</v>
      </c>
      <c r="B2194" t="s">
        <v>1628</v>
      </c>
      <c r="C2194" t="s">
        <v>647</v>
      </c>
      <c r="D2194" t="s">
        <v>30</v>
      </c>
      <c r="E2194" s="6" t="s">
        <v>70</v>
      </c>
      <c r="F2194" t="s">
        <v>16</v>
      </c>
      <c r="G2194">
        <v>4.0999999999999996</v>
      </c>
      <c r="H2194" s="2">
        <v>11999</v>
      </c>
      <c r="I2194" s="2">
        <v>11999</v>
      </c>
      <c r="J2194" t="s">
        <v>1629</v>
      </c>
      <c r="K2194">
        <v>0</v>
      </c>
      <c r="L2194">
        <v>0</v>
      </c>
      <c r="M2194">
        <f t="shared" ca="1" si="34"/>
        <v>169</v>
      </c>
      <c r="N2194" s="2">
        <f ca="1" xml:space="preserve"> Table7[[#This Row],[Selling Price]] * Table7[[#This Row],[Units sold (Anually)]]</f>
        <v>2027831</v>
      </c>
      <c r="O2194" s="2">
        <f ca="1" xml:space="preserve"> (-Table7[[#This Row],[Original Price]] - Table7[[#This Row],[Selling Price]])  * Table7[[#This Row],[Units sold (Anually)]]</f>
        <v>-4055662</v>
      </c>
      <c r="P2194" s="2">
        <f ca="1" xml:space="preserve"> (Table7[[#This Row],[Original Price]] - Table7[[#This Row],[Selling Price]]) * Table7[[#This Row],[Units sold (Anually)]]</f>
        <v>0</v>
      </c>
      <c r="Q2194" s="2">
        <f ca="1" xml:space="preserve"> Table7[[#This Row],[Sales]] - Table7[[#This Row],[Discount]]</f>
        <v>2027831</v>
      </c>
    </row>
    <row r="2195" spans="1:17">
      <c r="A2195" t="s">
        <v>196</v>
      </c>
      <c r="B2195" t="s">
        <v>2016</v>
      </c>
      <c r="C2195" t="s">
        <v>361</v>
      </c>
      <c r="D2195" t="s">
        <v>30</v>
      </c>
      <c r="E2195" s="6" t="s">
        <v>31</v>
      </c>
      <c r="F2195" t="s">
        <v>16</v>
      </c>
      <c r="G2195">
        <v>3.2</v>
      </c>
      <c r="H2195" s="2">
        <v>20998</v>
      </c>
      <c r="I2195" s="2">
        <v>20998</v>
      </c>
      <c r="J2195" t="s">
        <v>2017</v>
      </c>
      <c r="K2195">
        <v>0</v>
      </c>
      <c r="L2195">
        <v>0</v>
      </c>
      <c r="M2195">
        <f t="shared" ca="1" si="34"/>
        <v>273</v>
      </c>
      <c r="N2195" s="2">
        <f ca="1" xml:space="preserve"> Table7[[#This Row],[Selling Price]] * Table7[[#This Row],[Units sold (Anually)]]</f>
        <v>5732454</v>
      </c>
      <c r="O2195" s="2">
        <f ca="1" xml:space="preserve"> (-Table7[[#This Row],[Original Price]] - Table7[[#This Row],[Selling Price]])  * Table7[[#This Row],[Units sold (Anually)]]</f>
        <v>-11464908</v>
      </c>
      <c r="P2195" s="2">
        <f ca="1" xml:space="preserve"> (Table7[[#This Row],[Original Price]] - Table7[[#This Row],[Selling Price]]) * Table7[[#This Row],[Units sold (Anually)]]</f>
        <v>0</v>
      </c>
      <c r="Q2195" s="2">
        <f ca="1" xml:space="preserve"> Table7[[#This Row],[Sales]] - Table7[[#This Row],[Discount]]</f>
        <v>5732454</v>
      </c>
    </row>
    <row r="2196" spans="1:17">
      <c r="A2196" t="s">
        <v>11</v>
      </c>
      <c r="B2196" t="s">
        <v>356</v>
      </c>
      <c r="C2196" t="s">
        <v>80</v>
      </c>
      <c r="D2196" t="s">
        <v>81</v>
      </c>
      <c r="E2196" s="6" t="s">
        <v>14</v>
      </c>
      <c r="F2196" t="s">
        <v>16</v>
      </c>
      <c r="G2196">
        <v>3.3</v>
      </c>
      <c r="H2196" s="2">
        <v>6990</v>
      </c>
      <c r="I2196" s="2">
        <v>6990</v>
      </c>
      <c r="J2196" t="s">
        <v>357</v>
      </c>
      <c r="K2196">
        <v>0</v>
      </c>
      <c r="L2196">
        <v>0</v>
      </c>
      <c r="M2196">
        <f t="shared" ca="1" si="34"/>
        <v>109</v>
      </c>
      <c r="N2196" s="2">
        <f ca="1" xml:space="preserve"> Table7[[#This Row],[Selling Price]] * Table7[[#This Row],[Units sold (Anually)]]</f>
        <v>761910</v>
      </c>
      <c r="O2196" s="2">
        <f ca="1" xml:space="preserve"> (-Table7[[#This Row],[Original Price]] - Table7[[#This Row],[Selling Price]])  * Table7[[#This Row],[Units sold (Anually)]]</f>
        <v>-1523820</v>
      </c>
      <c r="P2196" s="2">
        <f ca="1" xml:space="preserve"> (Table7[[#This Row],[Original Price]] - Table7[[#This Row],[Selling Price]]) * Table7[[#This Row],[Units sold (Anually)]]</f>
        <v>0</v>
      </c>
      <c r="Q2196" s="2">
        <f ca="1" xml:space="preserve"> Table7[[#This Row],[Sales]] - Table7[[#This Row],[Discount]]</f>
        <v>761910</v>
      </c>
    </row>
    <row r="2197" spans="1:17">
      <c r="A2197" t="s">
        <v>196</v>
      </c>
      <c r="B2197" t="s">
        <v>2037</v>
      </c>
      <c r="C2197" t="s">
        <v>198</v>
      </c>
      <c r="D2197" t="s">
        <v>20</v>
      </c>
      <c r="E2197" s="6" t="s">
        <v>21</v>
      </c>
      <c r="F2197" t="s">
        <v>16</v>
      </c>
      <c r="G2197">
        <v>4.0999999999999996</v>
      </c>
      <c r="H2197" s="2">
        <v>7499</v>
      </c>
      <c r="I2197" s="2">
        <v>7499</v>
      </c>
      <c r="J2197" t="s">
        <v>2038</v>
      </c>
      <c r="K2197">
        <v>0</v>
      </c>
      <c r="L2197">
        <v>0</v>
      </c>
      <c r="M2197">
        <f t="shared" ca="1" si="34"/>
        <v>223</v>
      </c>
      <c r="N2197" s="2">
        <f ca="1" xml:space="preserve"> Table7[[#This Row],[Selling Price]] * Table7[[#This Row],[Units sold (Anually)]]</f>
        <v>1672277</v>
      </c>
      <c r="O2197" s="2">
        <f ca="1" xml:space="preserve"> (-Table7[[#This Row],[Original Price]] - Table7[[#This Row],[Selling Price]])  * Table7[[#This Row],[Units sold (Anually)]]</f>
        <v>-3344554</v>
      </c>
      <c r="P2197" s="2">
        <f ca="1" xml:space="preserve"> (Table7[[#This Row],[Original Price]] - Table7[[#This Row],[Selling Price]]) * Table7[[#This Row],[Units sold (Anually)]]</f>
        <v>0</v>
      </c>
      <c r="Q2197" s="2">
        <f ca="1" xml:space="preserve"> Table7[[#This Row],[Sales]] - Table7[[#This Row],[Discount]]</f>
        <v>1672277</v>
      </c>
    </row>
    <row r="2198" spans="1:17">
      <c r="A2198" t="s">
        <v>67</v>
      </c>
      <c r="B2198" t="s">
        <v>751</v>
      </c>
      <c r="C2198" t="s">
        <v>89</v>
      </c>
      <c r="D2198" t="s">
        <v>50</v>
      </c>
      <c r="E2198" s="6" t="s">
        <v>70</v>
      </c>
      <c r="F2198" t="s">
        <v>16</v>
      </c>
      <c r="G2198">
        <v>4.0999999999999996</v>
      </c>
      <c r="H2198" s="2">
        <v>10490</v>
      </c>
      <c r="I2198" s="2">
        <v>10490</v>
      </c>
      <c r="J2198" t="s">
        <v>752</v>
      </c>
      <c r="K2198">
        <v>0</v>
      </c>
      <c r="L2198">
        <v>0</v>
      </c>
      <c r="M2198">
        <f t="shared" ca="1" si="34"/>
        <v>156</v>
      </c>
      <c r="N2198" s="2">
        <f ca="1" xml:space="preserve"> Table7[[#This Row],[Selling Price]] * Table7[[#This Row],[Units sold (Anually)]]</f>
        <v>1636440</v>
      </c>
      <c r="O2198" s="2">
        <f ca="1" xml:space="preserve"> (-Table7[[#This Row],[Original Price]] - Table7[[#This Row],[Selling Price]])  * Table7[[#This Row],[Units sold (Anually)]]</f>
        <v>-3272880</v>
      </c>
      <c r="P2198" s="2">
        <f ca="1" xml:space="preserve"> (Table7[[#This Row],[Original Price]] - Table7[[#This Row],[Selling Price]]) * Table7[[#This Row],[Units sold (Anually)]]</f>
        <v>0</v>
      </c>
      <c r="Q2198" s="2">
        <f ca="1" xml:space="preserve"> Table7[[#This Row],[Sales]] - Table7[[#This Row],[Discount]]</f>
        <v>1636440</v>
      </c>
    </row>
    <row r="2199" spans="1:17">
      <c r="A2199" t="s">
        <v>56</v>
      </c>
      <c r="B2199" t="s">
        <v>2256</v>
      </c>
      <c r="C2199" t="s">
        <v>488</v>
      </c>
      <c r="D2199" t="s">
        <v>30</v>
      </c>
      <c r="E2199" s="6" t="s">
        <v>15</v>
      </c>
      <c r="F2199" t="s">
        <v>16</v>
      </c>
      <c r="G2199">
        <v>4.3</v>
      </c>
      <c r="H2199" s="2">
        <v>14990</v>
      </c>
      <c r="I2199" s="2">
        <v>14990</v>
      </c>
      <c r="J2199" t="s">
        <v>2257</v>
      </c>
      <c r="K2199">
        <v>0</v>
      </c>
      <c r="L2199">
        <v>0</v>
      </c>
      <c r="M2199">
        <f t="shared" ca="1" si="34"/>
        <v>131</v>
      </c>
      <c r="N2199" s="2">
        <f ca="1" xml:space="preserve"> Table7[[#This Row],[Selling Price]] * Table7[[#This Row],[Units sold (Anually)]]</f>
        <v>1963690</v>
      </c>
      <c r="O2199" s="2">
        <f ca="1" xml:space="preserve"> (-Table7[[#This Row],[Original Price]] - Table7[[#This Row],[Selling Price]])  * Table7[[#This Row],[Units sold (Anually)]]</f>
        <v>-3927380</v>
      </c>
      <c r="P2199" s="2">
        <f ca="1" xml:space="preserve"> (Table7[[#This Row],[Original Price]] - Table7[[#This Row],[Selling Price]]) * Table7[[#This Row],[Units sold (Anually)]]</f>
        <v>0</v>
      </c>
      <c r="Q2199" s="2">
        <f ca="1" xml:space="preserve"> Table7[[#This Row],[Sales]] - Table7[[#This Row],[Discount]]</f>
        <v>1963690</v>
      </c>
    </row>
    <row r="2200" spans="1:17">
      <c r="A2200" t="s">
        <v>11</v>
      </c>
      <c r="B2200" t="s">
        <v>1546</v>
      </c>
      <c r="C2200" t="s">
        <v>153</v>
      </c>
      <c r="D2200" t="s">
        <v>50</v>
      </c>
      <c r="E2200" s="6" t="s">
        <v>70</v>
      </c>
      <c r="F2200" t="s">
        <v>16</v>
      </c>
      <c r="G2200">
        <v>4.2</v>
      </c>
      <c r="H2200" s="2">
        <v>11745</v>
      </c>
      <c r="I2200" s="2">
        <v>11745</v>
      </c>
      <c r="J2200" t="s">
        <v>1547</v>
      </c>
      <c r="K2200">
        <v>0</v>
      </c>
      <c r="L2200">
        <v>0</v>
      </c>
      <c r="M2200">
        <f t="shared" ca="1" si="34"/>
        <v>291</v>
      </c>
      <c r="N2200" s="2">
        <f ca="1" xml:space="preserve"> Table7[[#This Row],[Selling Price]] * Table7[[#This Row],[Units sold (Anually)]]</f>
        <v>3417795</v>
      </c>
      <c r="O2200" s="2">
        <f ca="1" xml:space="preserve"> (-Table7[[#This Row],[Original Price]] - Table7[[#This Row],[Selling Price]])  * Table7[[#This Row],[Units sold (Anually)]]</f>
        <v>-6835590</v>
      </c>
      <c r="P2200" s="2">
        <f ca="1" xml:space="preserve"> (Table7[[#This Row],[Original Price]] - Table7[[#This Row],[Selling Price]]) * Table7[[#This Row],[Units sold (Anually)]]</f>
        <v>0</v>
      </c>
      <c r="Q2200" s="2">
        <f ca="1" xml:space="preserve"> Table7[[#This Row],[Sales]] - Table7[[#This Row],[Discount]]</f>
        <v>3417795</v>
      </c>
    </row>
    <row r="2201" spans="1:17">
      <c r="A2201" t="s">
        <v>18</v>
      </c>
      <c r="B2201">
        <v>515</v>
      </c>
      <c r="C2201" t="s">
        <v>35</v>
      </c>
      <c r="D2201" t="s">
        <v>191</v>
      </c>
      <c r="E2201" s="6" t="s">
        <v>63</v>
      </c>
      <c r="F2201" t="s">
        <v>16</v>
      </c>
      <c r="G2201">
        <v>3</v>
      </c>
      <c r="H2201" s="2">
        <v>8999</v>
      </c>
      <c r="I2201" s="2">
        <v>8999</v>
      </c>
      <c r="J2201" t="s">
        <v>2258</v>
      </c>
      <c r="K2201">
        <v>0</v>
      </c>
      <c r="L2201">
        <v>0</v>
      </c>
      <c r="M2201">
        <f t="shared" ca="1" si="34"/>
        <v>206</v>
      </c>
      <c r="N2201" s="2">
        <f ca="1" xml:space="preserve"> Table7[[#This Row],[Selling Price]] * Table7[[#This Row],[Units sold (Anually)]]</f>
        <v>1853794</v>
      </c>
      <c r="O2201" s="2">
        <f ca="1" xml:space="preserve"> (-Table7[[#This Row],[Original Price]] - Table7[[#This Row],[Selling Price]])  * Table7[[#This Row],[Units sold (Anually)]]</f>
        <v>-3707588</v>
      </c>
      <c r="P2201" s="2">
        <f ca="1" xml:space="preserve"> (Table7[[#This Row],[Original Price]] - Table7[[#This Row],[Selling Price]]) * Table7[[#This Row],[Units sold (Anually)]]</f>
        <v>0</v>
      </c>
      <c r="Q2201" s="2">
        <f ca="1" xml:space="preserve"> Table7[[#This Row],[Sales]] - Table7[[#This Row],[Discount]]</f>
        <v>1853794</v>
      </c>
    </row>
    <row r="2202" spans="1:17">
      <c r="A2202" t="s">
        <v>27</v>
      </c>
      <c r="B2202" t="s">
        <v>1938</v>
      </c>
      <c r="C2202" t="s">
        <v>630</v>
      </c>
      <c r="D2202" t="s">
        <v>50</v>
      </c>
      <c r="E2202" s="6" t="s">
        <v>70</v>
      </c>
      <c r="F2202" t="s">
        <v>16</v>
      </c>
      <c r="G2202">
        <v>4.4000000000000004</v>
      </c>
      <c r="H2202" s="2">
        <v>9999</v>
      </c>
      <c r="I2202" s="2">
        <v>9999</v>
      </c>
      <c r="J2202" t="s">
        <v>1939</v>
      </c>
      <c r="K2202">
        <v>0</v>
      </c>
      <c r="L2202">
        <v>0</v>
      </c>
      <c r="M2202">
        <f t="shared" ca="1" si="34"/>
        <v>205</v>
      </c>
      <c r="N2202" s="2">
        <f ca="1" xml:space="preserve"> Table7[[#This Row],[Selling Price]] * Table7[[#This Row],[Units sold (Anually)]]</f>
        <v>2049795</v>
      </c>
      <c r="O2202" s="2">
        <f ca="1" xml:space="preserve"> (-Table7[[#This Row],[Original Price]] - Table7[[#This Row],[Selling Price]])  * Table7[[#This Row],[Units sold (Anually)]]</f>
        <v>-4099590</v>
      </c>
      <c r="P2202" s="2">
        <f ca="1" xml:space="preserve"> (Table7[[#This Row],[Original Price]] - Table7[[#This Row],[Selling Price]]) * Table7[[#This Row],[Units sold (Anually)]]</f>
        <v>0</v>
      </c>
      <c r="Q2202" s="2">
        <f ca="1" xml:space="preserve"> Table7[[#This Row],[Sales]] - Table7[[#This Row],[Discount]]</f>
        <v>2049795</v>
      </c>
    </row>
    <row r="2203" spans="1:17">
      <c r="A2203" t="s">
        <v>11</v>
      </c>
      <c r="B2203" t="s">
        <v>112</v>
      </c>
      <c r="C2203" t="s">
        <v>1709</v>
      </c>
      <c r="D2203" t="s">
        <v>45</v>
      </c>
      <c r="E2203" s="6" t="s">
        <v>31</v>
      </c>
      <c r="F2203" t="s">
        <v>16</v>
      </c>
      <c r="G2203">
        <v>4.5</v>
      </c>
      <c r="H2203" s="2">
        <v>70000</v>
      </c>
      <c r="I2203" s="2">
        <v>70000</v>
      </c>
      <c r="J2203" t="s">
        <v>114</v>
      </c>
      <c r="K2203">
        <v>0</v>
      </c>
      <c r="L2203">
        <v>0</v>
      </c>
      <c r="M2203">
        <f t="shared" ca="1" si="34"/>
        <v>494</v>
      </c>
      <c r="N2203" s="2">
        <f ca="1" xml:space="preserve"> Table7[[#This Row],[Selling Price]] * Table7[[#This Row],[Units sold (Anually)]]</f>
        <v>34580000</v>
      </c>
      <c r="O2203" s="2">
        <f ca="1" xml:space="preserve"> (-Table7[[#This Row],[Original Price]] - Table7[[#This Row],[Selling Price]])  * Table7[[#This Row],[Units sold (Anually)]]</f>
        <v>-69160000</v>
      </c>
      <c r="P2203" s="2">
        <f ca="1" xml:space="preserve"> (Table7[[#This Row],[Original Price]] - Table7[[#This Row],[Selling Price]]) * Table7[[#This Row],[Units sold (Anually)]]</f>
        <v>0</v>
      </c>
      <c r="Q2203" s="2">
        <f ca="1" xml:space="preserve"> Table7[[#This Row],[Sales]] - Table7[[#This Row],[Discount]]</f>
        <v>34580000</v>
      </c>
    </row>
    <row r="2204" spans="1:17">
      <c r="A2204" t="s">
        <v>91</v>
      </c>
      <c r="B2204" t="s">
        <v>1845</v>
      </c>
      <c r="C2204" t="s">
        <v>2259</v>
      </c>
      <c r="D2204" t="s">
        <v>45</v>
      </c>
      <c r="E2204" s="6" t="s">
        <v>31</v>
      </c>
      <c r="F2204" t="s">
        <v>16</v>
      </c>
      <c r="G2204">
        <v>4.3</v>
      </c>
      <c r="H2204" s="2">
        <v>24999</v>
      </c>
      <c r="I2204" s="2">
        <v>24999</v>
      </c>
      <c r="J2204" t="s">
        <v>1846</v>
      </c>
      <c r="K2204">
        <v>0</v>
      </c>
      <c r="L2204">
        <v>0</v>
      </c>
      <c r="M2204">
        <f t="shared" ca="1" si="34"/>
        <v>266</v>
      </c>
      <c r="N2204" s="2">
        <f ca="1" xml:space="preserve"> Table7[[#This Row],[Selling Price]] * Table7[[#This Row],[Units sold (Anually)]]</f>
        <v>6649734</v>
      </c>
      <c r="O2204" s="2">
        <f ca="1" xml:space="preserve"> (-Table7[[#This Row],[Original Price]] - Table7[[#This Row],[Selling Price]])  * Table7[[#This Row],[Units sold (Anually)]]</f>
        <v>-13299468</v>
      </c>
      <c r="P2204" s="2">
        <f ca="1" xml:space="preserve"> (Table7[[#This Row],[Original Price]] - Table7[[#This Row],[Selling Price]]) * Table7[[#This Row],[Units sold (Anually)]]</f>
        <v>0</v>
      </c>
      <c r="Q2204" s="2">
        <f ca="1" xml:space="preserve"> Table7[[#This Row],[Sales]] - Table7[[#This Row],[Discount]]</f>
        <v>6649734</v>
      </c>
    </row>
    <row r="2205" spans="1:17">
      <c r="A2205" t="s">
        <v>56</v>
      </c>
      <c r="B2205" t="s">
        <v>213</v>
      </c>
      <c r="C2205" t="s">
        <v>2260</v>
      </c>
      <c r="D2205" t="s">
        <v>30</v>
      </c>
      <c r="E2205" s="6" t="s">
        <v>31</v>
      </c>
      <c r="F2205" t="s">
        <v>16</v>
      </c>
      <c r="G2205" t="s">
        <v>2506</v>
      </c>
      <c r="H2205" s="2">
        <v>11999</v>
      </c>
      <c r="I2205" s="2">
        <v>14999</v>
      </c>
      <c r="J2205" t="s">
        <v>215</v>
      </c>
      <c r="K2205">
        <v>3000</v>
      </c>
      <c r="L2205">
        <v>20.0013334222281</v>
      </c>
      <c r="M2205">
        <f t="shared" ca="1" si="34"/>
        <v>146</v>
      </c>
      <c r="N2205" s="2">
        <f ca="1" xml:space="preserve"> Table7[[#This Row],[Selling Price]] * Table7[[#This Row],[Units sold (Anually)]]</f>
        <v>1751854</v>
      </c>
      <c r="O2205" s="2">
        <f ca="1" xml:space="preserve"> (-Table7[[#This Row],[Original Price]] - Table7[[#This Row],[Selling Price]])  * Table7[[#This Row],[Units sold (Anually)]]</f>
        <v>-3941708</v>
      </c>
      <c r="P2205" s="2">
        <f ca="1" xml:space="preserve"> (Table7[[#This Row],[Original Price]] - Table7[[#This Row],[Selling Price]]) * Table7[[#This Row],[Units sold (Anually)]]</f>
        <v>438000</v>
      </c>
      <c r="Q2205" s="2">
        <f ca="1" xml:space="preserve"> Table7[[#This Row],[Sales]] - Table7[[#This Row],[Discount]]</f>
        <v>1748854</v>
      </c>
    </row>
    <row r="2206" spans="1:17">
      <c r="A2206" t="s">
        <v>33</v>
      </c>
      <c r="B2206" t="s">
        <v>574</v>
      </c>
      <c r="C2206" t="s">
        <v>1339</v>
      </c>
      <c r="D2206" t="s">
        <v>45</v>
      </c>
      <c r="E2206" s="6" t="s">
        <v>63</v>
      </c>
      <c r="F2206" t="s">
        <v>16</v>
      </c>
      <c r="G2206" t="s">
        <v>2506</v>
      </c>
      <c r="H2206" s="2">
        <v>139900</v>
      </c>
      <c r="I2206" s="2">
        <v>139900</v>
      </c>
      <c r="J2206" t="s">
        <v>575</v>
      </c>
      <c r="K2206">
        <v>0</v>
      </c>
      <c r="L2206">
        <v>0</v>
      </c>
      <c r="M2206">
        <f t="shared" ca="1" si="34"/>
        <v>259</v>
      </c>
      <c r="N2206" s="2">
        <f ca="1" xml:space="preserve"> Table7[[#This Row],[Selling Price]] * Table7[[#This Row],[Units sold (Anually)]]</f>
        <v>36234100</v>
      </c>
      <c r="O2206" s="2">
        <f ca="1" xml:space="preserve"> (-Table7[[#This Row],[Original Price]] - Table7[[#This Row],[Selling Price]])  * Table7[[#This Row],[Units sold (Anually)]]</f>
        <v>-72468200</v>
      </c>
      <c r="P2206" s="2">
        <f ca="1" xml:space="preserve"> (Table7[[#This Row],[Original Price]] - Table7[[#This Row],[Selling Price]]) * Table7[[#This Row],[Units sold (Anually)]]</f>
        <v>0</v>
      </c>
      <c r="Q2206" s="2">
        <f ca="1" xml:space="preserve"> Table7[[#This Row],[Sales]] - Table7[[#This Row],[Discount]]</f>
        <v>36234100</v>
      </c>
    </row>
    <row r="2207" spans="1:17">
      <c r="A2207" t="s">
        <v>196</v>
      </c>
      <c r="B2207" t="s">
        <v>306</v>
      </c>
      <c r="C2207" t="s">
        <v>35</v>
      </c>
      <c r="D2207" t="s">
        <v>45</v>
      </c>
      <c r="E2207" s="6" t="s">
        <v>15</v>
      </c>
      <c r="F2207" t="s">
        <v>16</v>
      </c>
      <c r="G2207">
        <v>4.4000000000000004</v>
      </c>
      <c r="H2207" s="2">
        <v>55000</v>
      </c>
      <c r="I2207" s="2">
        <v>55000</v>
      </c>
      <c r="J2207" t="s">
        <v>308</v>
      </c>
      <c r="K2207">
        <v>0</v>
      </c>
      <c r="L2207">
        <v>0</v>
      </c>
      <c r="M2207">
        <f t="shared" ca="1" si="34"/>
        <v>471</v>
      </c>
      <c r="N2207" s="2">
        <f ca="1" xml:space="preserve"> Table7[[#This Row],[Selling Price]] * Table7[[#This Row],[Units sold (Anually)]]</f>
        <v>25905000</v>
      </c>
      <c r="O2207" s="2">
        <f ca="1" xml:space="preserve"> (-Table7[[#This Row],[Original Price]] - Table7[[#This Row],[Selling Price]])  * Table7[[#This Row],[Units sold (Anually)]]</f>
        <v>-51810000</v>
      </c>
      <c r="P2207" s="2">
        <f ca="1" xml:space="preserve"> (Table7[[#This Row],[Original Price]] - Table7[[#This Row],[Selling Price]]) * Table7[[#This Row],[Units sold (Anually)]]</f>
        <v>0</v>
      </c>
      <c r="Q2207" s="2">
        <f ca="1" xml:space="preserve"> Table7[[#This Row],[Sales]] - Table7[[#This Row],[Discount]]</f>
        <v>25905000</v>
      </c>
    </row>
    <row r="2208" spans="1:17">
      <c r="A2208" t="s">
        <v>11</v>
      </c>
      <c r="B2208" t="s">
        <v>413</v>
      </c>
      <c r="C2208" t="s">
        <v>35</v>
      </c>
      <c r="D2208" t="s">
        <v>30</v>
      </c>
      <c r="E2208" s="6" t="s">
        <v>31</v>
      </c>
      <c r="F2208" t="s">
        <v>16</v>
      </c>
      <c r="G2208">
        <v>4.2</v>
      </c>
      <c r="H2208" s="2">
        <v>15490</v>
      </c>
      <c r="I2208" s="2">
        <v>15490</v>
      </c>
      <c r="J2208" t="s">
        <v>414</v>
      </c>
      <c r="K2208">
        <v>0</v>
      </c>
      <c r="L2208">
        <v>0</v>
      </c>
      <c r="M2208">
        <f t="shared" ca="1" si="34"/>
        <v>376</v>
      </c>
      <c r="N2208" s="2">
        <f ca="1" xml:space="preserve"> Table7[[#This Row],[Selling Price]] * Table7[[#This Row],[Units sold (Anually)]]</f>
        <v>5824240</v>
      </c>
      <c r="O2208" s="2">
        <f ca="1" xml:space="preserve"> (-Table7[[#This Row],[Original Price]] - Table7[[#This Row],[Selling Price]])  * Table7[[#This Row],[Units sold (Anually)]]</f>
        <v>-11648480</v>
      </c>
      <c r="P2208" s="2">
        <f ca="1" xml:space="preserve"> (Table7[[#This Row],[Original Price]] - Table7[[#This Row],[Selling Price]]) * Table7[[#This Row],[Units sold (Anually)]]</f>
        <v>0</v>
      </c>
      <c r="Q2208" s="2">
        <f ca="1" xml:space="preserve"> Table7[[#This Row],[Sales]] - Table7[[#This Row],[Discount]]</f>
        <v>5824240</v>
      </c>
    </row>
    <row r="2209" spans="1:17">
      <c r="A2209" t="s">
        <v>56</v>
      </c>
      <c r="B2209" t="s">
        <v>965</v>
      </c>
      <c r="C2209" t="s">
        <v>123</v>
      </c>
      <c r="D2209" t="s">
        <v>20</v>
      </c>
      <c r="E2209" s="6" t="s">
        <v>70</v>
      </c>
      <c r="F2209" t="s">
        <v>16</v>
      </c>
      <c r="G2209">
        <v>4.4000000000000004</v>
      </c>
      <c r="H2209" s="2">
        <v>7999</v>
      </c>
      <c r="I2209" s="2">
        <v>7999</v>
      </c>
      <c r="J2209" t="s">
        <v>967</v>
      </c>
      <c r="K2209">
        <v>0</v>
      </c>
      <c r="L2209">
        <v>0</v>
      </c>
      <c r="M2209">
        <f t="shared" ca="1" si="34"/>
        <v>304</v>
      </c>
      <c r="N2209" s="2">
        <f ca="1" xml:space="preserve"> Table7[[#This Row],[Selling Price]] * Table7[[#This Row],[Units sold (Anually)]]</f>
        <v>2431696</v>
      </c>
      <c r="O2209" s="2">
        <f ca="1" xml:space="preserve"> (-Table7[[#This Row],[Original Price]] - Table7[[#This Row],[Selling Price]])  * Table7[[#This Row],[Units sold (Anually)]]</f>
        <v>-4863392</v>
      </c>
      <c r="P2209" s="2">
        <f ca="1" xml:space="preserve"> (Table7[[#This Row],[Original Price]] - Table7[[#This Row],[Selling Price]]) * Table7[[#This Row],[Units sold (Anually)]]</f>
        <v>0</v>
      </c>
      <c r="Q2209" s="2">
        <f ca="1" xml:space="preserve"> Table7[[#This Row],[Sales]] - Table7[[#This Row],[Discount]]</f>
        <v>2431696</v>
      </c>
    </row>
    <row r="2210" spans="1:17">
      <c r="A2210" t="s">
        <v>11</v>
      </c>
      <c r="B2210" t="s">
        <v>1284</v>
      </c>
      <c r="C2210" t="s">
        <v>1299</v>
      </c>
      <c r="D2210" t="s">
        <v>277</v>
      </c>
      <c r="E2210" s="6" t="s">
        <v>63</v>
      </c>
      <c r="F2210" t="s">
        <v>16</v>
      </c>
      <c r="G2210">
        <v>4.5</v>
      </c>
      <c r="H2210" s="2">
        <v>105999</v>
      </c>
      <c r="I2210" s="2">
        <v>128999</v>
      </c>
      <c r="J2210" t="s">
        <v>1285</v>
      </c>
      <c r="K2210">
        <v>23000</v>
      </c>
      <c r="L2210">
        <v>17.8295955782602</v>
      </c>
      <c r="M2210">
        <f t="shared" ca="1" si="34"/>
        <v>391</v>
      </c>
      <c r="N2210" s="2">
        <f ca="1" xml:space="preserve"> Table7[[#This Row],[Selling Price]] * Table7[[#This Row],[Units sold (Anually)]]</f>
        <v>41445609</v>
      </c>
      <c r="O2210" s="2">
        <f ca="1" xml:space="preserve"> (-Table7[[#This Row],[Original Price]] - Table7[[#This Row],[Selling Price]])  * Table7[[#This Row],[Units sold (Anually)]]</f>
        <v>-91884218</v>
      </c>
      <c r="P2210" s="2">
        <f ca="1" xml:space="preserve"> (Table7[[#This Row],[Original Price]] - Table7[[#This Row],[Selling Price]]) * Table7[[#This Row],[Units sold (Anually)]]</f>
        <v>8993000</v>
      </c>
      <c r="Q2210" s="2">
        <f ca="1" xml:space="preserve"> Table7[[#This Row],[Sales]] - Table7[[#This Row],[Discount]]</f>
        <v>41422609</v>
      </c>
    </row>
    <row r="2211" spans="1:17">
      <c r="A2211" t="s">
        <v>11</v>
      </c>
      <c r="B2211" t="s">
        <v>313</v>
      </c>
      <c r="C2211" t="s">
        <v>80</v>
      </c>
      <c r="D2211" t="s">
        <v>50</v>
      </c>
      <c r="E2211" s="6" t="s">
        <v>70</v>
      </c>
      <c r="F2211" t="s">
        <v>16</v>
      </c>
      <c r="G2211">
        <v>4.3</v>
      </c>
      <c r="H2211" s="2">
        <v>12000</v>
      </c>
      <c r="I2211" s="2">
        <v>12000</v>
      </c>
      <c r="J2211" t="s">
        <v>314</v>
      </c>
      <c r="K2211">
        <v>0</v>
      </c>
      <c r="L2211">
        <v>0</v>
      </c>
      <c r="M2211">
        <f t="shared" ca="1" si="34"/>
        <v>151</v>
      </c>
      <c r="N2211" s="2">
        <f ca="1" xml:space="preserve"> Table7[[#This Row],[Selling Price]] * Table7[[#This Row],[Units sold (Anually)]]</f>
        <v>1812000</v>
      </c>
      <c r="O2211" s="2">
        <f ca="1" xml:space="preserve"> (-Table7[[#This Row],[Original Price]] - Table7[[#This Row],[Selling Price]])  * Table7[[#This Row],[Units sold (Anually)]]</f>
        <v>-3624000</v>
      </c>
      <c r="P2211" s="2">
        <f ca="1" xml:space="preserve"> (Table7[[#This Row],[Original Price]] - Table7[[#This Row],[Selling Price]]) * Table7[[#This Row],[Units sold (Anually)]]</f>
        <v>0</v>
      </c>
      <c r="Q2211" s="2">
        <f ca="1" xml:space="preserve"> Table7[[#This Row],[Sales]] - Table7[[#This Row],[Discount]]</f>
        <v>1812000</v>
      </c>
    </row>
    <row r="2212" spans="1:17">
      <c r="A2212" t="s">
        <v>11</v>
      </c>
      <c r="B2212" t="s">
        <v>1148</v>
      </c>
      <c r="C2212" t="s">
        <v>97</v>
      </c>
      <c r="D2212" t="s">
        <v>20</v>
      </c>
      <c r="E2212" s="6" t="s">
        <v>21</v>
      </c>
      <c r="F2212" t="s">
        <v>16</v>
      </c>
      <c r="G2212">
        <v>4.0999999999999996</v>
      </c>
      <c r="H2212" s="2">
        <v>14490</v>
      </c>
      <c r="I2212" s="2">
        <v>14490</v>
      </c>
      <c r="J2212" t="s">
        <v>1149</v>
      </c>
      <c r="K2212">
        <v>0</v>
      </c>
      <c r="L2212">
        <v>0</v>
      </c>
      <c r="M2212">
        <f t="shared" ca="1" si="34"/>
        <v>444</v>
      </c>
      <c r="N2212" s="2">
        <f ca="1" xml:space="preserve"> Table7[[#This Row],[Selling Price]] * Table7[[#This Row],[Units sold (Anually)]]</f>
        <v>6433560</v>
      </c>
      <c r="O2212" s="2">
        <f ca="1" xml:space="preserve"> (-Table7[[#This Row],[Original Price]] - Table7[[#This Row],[Selling Price]])  * Table7[[#This Row],[Units sold (Anually)]]</f>
        <v>-12867120</v>
      </c>
      <c r="P2212" s="2">
        <f ca="1" xml:space="preserve"> (Table7[[#This Row],[Original Price]] - Table7[[#This Row],[Selling Price]]) * Table7[[#This Row],[Units sold (Anually)]]</f>
        <v>0</v>
      </c>
      <c r="Q2212" s="2">
        <f ca="1" xml:space="preserve"> Table7[[#This Row],[Sales]] - Table7[[#This Row],[Discount]]</f>
        <v>6433560</v>
      </c>
    </row>
    <row r="2213" spans="1:17">
      <c r="A2213" t="s">
        <v>147</v>
      </c>
      <c r="B2213">
        <v>3</v>
      </c>
      <c r="C2213" t="s">
        <v>1125</v>
      </c>
      <c r="D2213" t="s">
        <v>30</v>
      </c>
      <c r="E2213" s="6" t="s">
        <v>15</v>
      </c>
      <c r="F2213" t="s">
        <v>16</v>
      </c>
      <c r="G2213">
        <v>4.5</v>
      </c>
      <c r="H2213" s="2">
        <v>80000</v>
      </c>
      <c r="I2213" s="2">
        <v>80000</v>
      </c>
      <c r="J2213" t="s">
        <v>149</v>
      </c>
      <c r="K2213">
        <v>0</v>
      </c>
      <c r="L2213">
        <v>0</v>
      </c>
      <c r="M2213">
        <f t="shared" ca="1" si="34"/>
        <v>464</v>
      </c>
      <c r="N2213" s="2">
        <f ca="1" xml:space="preserve"> Table7[[#This Row],[Selling Price]] * Table7[[#This Row],[Units sold (Anually)]]</f>
        <v>37120000</v>
      </c>
      <c r="O2213" s="2">
        <f ca="1" xml:space="preserve"> (-Table7[[#This Row],[Original Price]] - Table7[[#This Row],[Selling Price]])  * Table7[[#This Row],[Units sold (Anually)]]</f>
        <v>-74240000</v>
      </c>
      <c r="P2213" s="2">
        <f ca="1" xml:space="preserve"> (Table7[[#This Row],[Original Price]] - Table7[[#This Row],[Selling Price]]) * Table7[[#This Row],[Units sold (Anually)]]</f>
        <v>0</v>
      </c>
      <c r="Q2213" s="2">
        <f ca="1" xml:space="preserve"> Table7[[#This Row],[Sales]] - Table7[[#This Row],[Discount]]</f>
        <v>37120000</v>
      </c>
    </row>
    <row r="2214" spans="1:17">
      <c r="A2214" t="s">
        <v>72</v>
      </c>
      <c r="B2214" t="s">
        <v>643</v>
      </c>
      <c r="C2214" t="s">
        <v>699</v>
      </c>
      <c r="D2214" t="s">
        <v>30</v>
      </c>
      <c r="E2214" s="6" t="s">
        <v>70</v>
      </c>
      <c r="F2214" t="s">
        <v>16</v>
      </c>
      <c r="G2214">
        <v>4.4000000000000004</v>
      </c>
      <c r="H2214" s="2">
        <v>22990</v>
      </c>
      <c r="I2214" s="2">
        <v>27990</v>
      </c>
      <c r="J2214" t="s">
        <v>645</v>
      </c>
      <c r="K2214">
        <v>5000</v>
      </c>
      <c r="L2214">
        <v>17.8635226866738</v>
      </c>
      <c r="M2214">
        <f t="shared" ca="1" si="34"/>
        <v>445</v>
      </c>
      <c r="N2214" s="2">
        <f ca="1" xml:space="preserve"> Table7[[#This Row],[Selling Price]] * Table7[[#This Row],[Units sold (Anually)]]</f>
        <v>10230550</v>
      </c>
      <c r="O2214" s="2">
        <f ca="1" xml:space="preserve"> (-Table7[[#This Row],[Original Price]] - Table7[[#This Row],[Selling Price]])  * Table7[[#This Row],[Units sold (Anually)]]</f>
        <v>-22686100</v>
      </c>
      <c r="P2214" s="2">
        <f ca="1" xml:space="preserve"> (Table7[[#This Row],[Original Price]] - Table7[[#This Row],[Selling Price]]) * Table7[[#This Row],[Units sold (Anually)]]</f>
        <v>2225000</v>
      </c>
      <c r="Q2214" s="2">
        <f ca="1" xml:space="preserve"> Table7[[#This Row],[Sales]] - Table7[[#This Row],[Discount]]</f>
        <v>10225550</v>
      </c>
    </row>
    <row r="2215" spans="1:17">
      <c r="A2215" t="s">
        <v>11</v>
      </c>
      <c r="B2215" t="s">
        <v>2261</v>
      </c>
      <c r="C2215" t="s">
        <v>35</v>
      </c>
      <c r="D2215" t="s">
        <v>81</v>
      </c>
      <c r="E2215" s="6" t="s">
        <v>14</v>
      </c>
      <c r="F2215" t="s">
        <v>16</v>
      </c>
      <c r="G2215">
        <v>3.4</v>
      </c>
      <c r="H2215" s="2">
        <v>5590</v>
      </c>
      <c r="I2215" s="2">
        <v>5590</v>
      </c>
      <c r="J2215" t="s">
        <v>2262</v>
      </c>
      <c r="K2215">
        <v>0</v>
      </c>
      <c r="L2215">
        <v>0</v>
      </c>
      <c r="M2215">
        <f t="shared" ca="1" si="34"/>
        <v>258</v>
      </c>
      <c r="N2215" s="2">
        <f ca="1" xml:space="preserve"> Table7[[#This Row],[Selling Price]] * Table7[[#This Row],[Units sold (Anually)]]</f>
        <v>1442220</v>
      </c>
      <c r="O2215" s="2">
        <f ca="1" xml:space="preserve"> (-Table7[[#This Row],[Original Price]] - Table7[[#This Row],[Selling Price]])  * Table7[[#This Row],[Units sold (Anually)]]</f>
        <v>-2884440</v>
      </c>
      <c r="P2215" s="2">
        <f ca="1" xml:space="preserve"> (Table7[[#This Row],[Original Price]] - Table7[[#This Row],[Selling Price]]) * Table7[[#This Row],[Units sold (Anually)]]</f>
        <v>0</v>
      </c>
      <c r="Q2215" s="2">
        <f ca="1" xml:space="preserve"> Table7[[#This Row],[Sales]] - Table7[[#This Row],[Discount]]</f>
        <v>1442220</v>
      </c>
    </row>
    <row r="2216" spans="1:17">
      <c r="A2216" t="s">
        <v>23</v>
      </c>
      <c r="B2216" t="s">
        <v>929</v>
      </c>
      <c r="C2216" t="s">
        <v>2263</v>
      </c>
      <c r="D2216" t="s">
        <v>14</v>
      </c>
      <c r="E2216" s="6" t="s">
        <v>15</v>
      </c>
      <c r="F2216" t="s">
        <v>16</v>
      </c>
      <c r="G2216">
        <v>4.3</v>
      </c>
      <c r="H2216" s="2">
        <v>16999</v>
      </c>
      <c r="I2216" s="2">
        <v>18999</v>
      </c>
      <c r="J2216" t="s">
        <v>931</v>
      </c>
      <c r="K2216">
        <v>2000</v>
      </c>
      <c r="L2216">
        <v>10.5268698352544</v>
      </c>
      <c r="M2216">
        <f t="shared" ca="1" si="34"/>
        <v>254</v>
      </c>
      <c r="N2216" s="2">
        <f ca="1" xml:space="preserve"> Table7[[#This Row],[Selling Price]] * Table7[[#This Row],[Units sold (Anually)]]</f>
        <v>4317746</v>
      </c>
      <c r="O2216" s="2">
        <f ca="1" xml:space="preserve"> (-Table7[[#This Row],[Original Price]] - Table7[[#This Row],[Selling Price]])  * Table7[[#This Row],[Units sold (Anually)]]</f>
        <v>-9143492</v>
      </c>
      <c r="P2216" s="2">
        <f ca="1" xml:space="preserve"> (Table7[[#This Row],[Original Price]] - Table7[[#This Row],[Selling Price]]) * Table7[[#This Row],[Units sold (Anually)]]</f>
        <v>508000</v>
      </c>
      <c r="Q2216" s="2">
        <f ca="1" xml:space="preserve"> Table7[[#This Row],[Sales]] - Table7[[#This Row],[Discount]]</f>
        <v>4315746</v>
      </c>
    </row>
    <row r="2217" spans="1:17">
      <c r="A2217" t="s">
        <v>38</v>
      </c>
      <c r="B2217" t="s">
        <v>1861</v>
      </c>
      <c r="C2217" t="s">
        <v>35</v>
      </c>
      <c r="D2217" t="s">
        <v>191</v>
      </c>
      <c r="E2217" s="6" t="s">
        <v>30</v>
      </c>
      <c r="F2217" t="s">
        <v>16</v>
      </c>
      <c r="G2217">
        <v>3.6</v>
      </c>
      <c r="H2217" s="2">
        <v>2290</v>
      </c>
      <c r="I2217" s="2">
        <v>2290</v>
      </c>
      <c r="J2217" t="s">
        <v>1862</v>
      </c>
      <c r="K2217">
        <v>0</v>
      </c>
      <c r="L2217">
        <v>0</v>
      </c>
      <c r="M2217">
        <f t="shared" ca="1" si="34"/>
        <v>144</v>
      </c>
      <c r="N2217" s="2">
        <f ca="1" xml:space="preserve"> Table7[[#This Row],[Selling Price]] * Table7[[#This Row],[Units sold (Anually)]]</f>
        <v>329760</v>
      </c>
      <c r="O2217" s="2">
        <f ca="1" xml:space="preserve"> (-Table7[[#This Row],[Original Price]] - Table7[[#This Row],[Selling Price]])  * Table7[[#This Row],[Units sold (Anually)]]</f>
        <v>-659520</v>
      </c>
      <c r="P2217" s="2">
        <f ca="1" xml:space="preserve"> (Table7[[#This Row],[Original Price]] - Table7[[#This Row],[Selling Price]]) * Table7[[#This Row],[Units sold (Anually)]]</f>
        <v>0</v>
      </c>
      <c r="Q2217" s="2">
        <f ca="1" xml:space="preserve"> Table7[[#This Row],[Sales]] - Table7[[#This Row],[Discount]]</f>
        <v>329760</v>
      </c>
    </row>
    <row r="2218" spans="1:17">
      <c r="A2218" t="s">
        <v>11</v>
      </c>
      <c r="B2218" t="s">
        <v>1803</v>
      </c>
      <c r="C2218" t="s">
        <v>35</v>
      </c>
      <c r="D2218" t="s">
        <v>20</v>
      </c>
      <c r="E2218" s="6" t="s">
        <v>21</v>
      </c>
      <c r="F2218" t="s">
        <v>16</v>
      </c>
      <c r="G2218">
        <v>4.2</v>
      </c>
      <c r="H2218" s="2">
        <v>10990</v>
      </c>
      <c r="I2218" s="2">
        <v>10990</v>
      </c>
      <c r="J2218" t="s">
        <v>1804</v>
      </c>
      <c r="K2218">
        <v>0</v>
      </c>
      <c r="L2218">
        <v>0</v>
      </c>
      <c r="M2218">
        <f t="shared" ca="1" si="34"/>
        <v>271</v>
      </c>
      <c r="N2218" s="2">
        <f ca="1" xml:space="preserve"> Table7[[#This Row],[Selling Price]] * Table7[[#This Row],[Units sold (Anually)]]</f>
        <v>2978290</v>
      </c>
      <c r="O2218" s="2">
        <f ca="1" xml:space="preserve"> (-Table7[[#This Row],[Original Price]] - Table7[[#This Row],[Selling Price]])  * Table7[[#This Row],[Units sold (Anually)]]</f>
        <v>-5956580</v>
      </c>
      <c r="P2218" s="2">
        <f ca="1" xml:space="preserve"> (Table7[[#This Row],[Original Price]] - Table7[[#This Row],[Selling Price]]) * Table7[[#This Row],[Units sold (Anually)]]</f>
        <v>0</v>
      </c>
      <c r="Q2218" s="2">
        <f ca="1" xml:space="preserve"> Table7[[#This Row],[Sales]] - Table7[[#This Row],[Discount]]</f>
        <v>2978290</v>
      </c>
    </row>
    <row r="2219" spans="1:17">
      <c r="A2219" t="s">
        <v>67</v>
      </c>
      <c r="B2219" t="s">
        <v>1066</v>
      </c>
      <c r="C2219" t="s">
        <v>2264</v>
      </c>
      <c r="D2219" t="s">
        <v>45</v>
      </c>
      <c r="E2219" s="6" t="s">
        <v>31</v>
      </c>
      <c r="F2219" t="s">
        <v>16</v>
      </c>
      <c r="G2219">
        <v>4.5</v>
      </c>
      <c r="H2219" s="2">
        <v>21150</v>
      </c>
      <c r="I2219" s="2">
        <v>21150</v>
      </c>
      <c r="J2219" t="s">
        <v>1068</v>
      </c>
      <c r="K2219">
        <v>0</v>
      </c>
      <c r="L2219">
        <v>0</v>
      </c>
      <c r="M2219">
        <f t="shared" ca="1" si="34"/>
        <v>200</v>
      </c>
      <c r="N2219" s="2">
        <f ca="1" xml:space="preserve"> Table7[[#This Row],[Selling Price]] * Table7[[#This Row],[Units sold (Anually)]]</f>
        <v>4230000</v>
      </c>
      <c r="O2219" s="2">
        <f ca="1" xml:space="preserve"> (-Table7[[#This Row],[Original Price]] - Table7[[#This Row],[Selling Price]])  * Table7[[#This Row],[Units sold (Anually)]]</f>
        <v>-8460000</v>
      </c>
      <c r="P2219" s="2">
        <f ca="1" xml:space="preserve"> (Table7[[#This Row],[Original Price]] - Table7[[#This Row],[Selling Price]]) * Table7[[#This Row],[Units sold (Anually)]]</f>
        <v>0</v>
      </c>
      <c r="Q2219" s="2">
        <f ca="1" xml:space="preserve"> Table7[[#This Row],[Sales]] - Table7[[#This Row],[Discount]]</f>
        <v>4230000</v>
      </c>
    </row>
    <row r="2220" spans="1:17">
      <c r="A2220" t="s">
        <v>11</v>
      </c>
      <c r="B2220" t="s">
        <v>595</v>
      </c>
      <c r="C2220" t="s">
        <v>173</v>
      </c>
      <c r="D2220" t="s">
        <v>54</v>
      </c>
      <c r="E2220" s="6" t="s">
        <v>14</v>
      </c>
      <c r="F2220" t="s">
        <v>16</v>
      </c>
      <c r="G2220">
        <v>4.0999999999999996</v>
      </c>
      <c r="H2220" s="2">
        <v>8090</v>
      </c>
      <c r="I2220" s="2">
        <v>8090</v>
      </c>
      <c r="J2220" t="s">
        <v>596</v>
      </c>
      <c r="K2220">
        <v>0</v>
      </c>
      <c r="L2220">
        <v>0</v>
      </c>
      <c r="M2220">
        <f t="shared" ca="1" si="34"/>
        <v>297</v>
      </c>
      <c r="N2220" s="2">
        <f ca="1" xml:space="preserve"> Table7[[#This Row],[Selling Price]] * Table7[[#This Row],[Units sold (Anually)]]</f>
        <v>2402730</v>
      </c>
      <c r="O2220" s="2">
        <f ca="1" xml:space="preserve"> (-Table7[[#This Row],[Original Price]] - Table7[[#This Row],[Selling Price]])  * Table7[[#This Row],[Units sold (Anually)]]</f>
        <v>-4805460</v>
      </c>
      <c r="P2220" s="2">
        <f ca="1" xml:space="preserve"> (Table7[[#This Row],[Original Price]] - Table7[[#This Row],[Selling Price]]) * Table7[[#This Row],[Units sold (Anually)]]</f>
        <v>0</v>
      </c>
      <c r="Q2220" s="2">
        <f ca="1" xml:space="preserve"> Table7[[#This Row],[Sales]] - Table7[[#This Row],[Discount]]</f>
        <v>2402730</v>
      </c>
    </row>
    <row r="2221" spans="1:17">
      <c r="A2221" t="s">
        <v>11</v>
      </c>
      <c r="B2221" t="s">
        <v>2126</v>
      </c>
      <c r="C2221" t="s">
        <v>62</v>
      </c>
      <c r="D2221" t="s">
        <v>30</v>
      </c>
      <c r="E2221" s="6" t="s">
        <v>31</v>
      </c>
      <c r="F2221" t="s">
        <v>16</v>
      </c>
      <c r="G2221">
        <v>4.4000000000000004</v>
      </c>
      <c r="H2221" s="2">
        <v>18000</v>
      </c>
      <c r="I2221" s="2">
        <v>18000</v>
      </c>
      <c r="J2221" t="s">
        <v>2127</v>
      </c>
      <c r="K2221">
        <v>0</v>
      </c>
      <c r="L2221">
        <v>0</v>
      </c>
      <c r="M2221">
        <f t="shared" ca="1" si="34"/>
        <v>152</v>
      </c>
      <c r="N2221" s="2">
        <f ca="1" xml:space="preserve"> Table7[[#This Row],[Selling Price]] * Table7[[#This Row],[Units sold (Anually)]]</f>
        <v>2736000</v>
      </c>
      <c r="O2221" s="2">
        <f ca="1" xml:space="preserve"> (-Table7[[#This Row],[Original Price]] - Table7[[#This Row],[Selling Price]])  * Table7[[#This Row],[Units sold (Anually)]]</f>
        <v>-5472000</v>
      </c>
      <c r="P2221" s="2">
        <f ca="1" xml:space="preserve"> (Table7[[#This Row],[Original Price]] - Table7[[#This Row],[Selling Price]]) * Table7[[#This Row],[Units sold (Anually)]]</f>
        <v>0</v>
      </c>
      <c r="Q2221" s="2">
        <f ca="1" xml:space="preserve"> Table7[[#This Row],[Sales]] - Table7[[#This Row],[Discount]]</f>
        <v>2736000</v>
      </c>
    </row>
    <row r="2222" spans="1:17">
      <c r="A2222" t="s">
        <v>11</v>
      </c>
      <c r="B2222" t="s">
        <v>651</v>
      </c>
      <c r="C2222" t="s">
        <v>805</v>
      </c>
      <c r="D2222" t="s">
        <v>14</v>
      </c>
      <c r="E2222" s="6" t="s">
        <v>15</v>
      </c>
      <c r="F2222" t="s">
        <v>16</v>
      </c>
      <c r="G2222">
        <v>4.5</v>
      </c>
      <c r="H2222" s="2">
        <v>37499</v>
      </c>
      <c r="I2222" s="2">
        <v>40999</v>
      </c>
      <c r="J2222" t="s">
        <v>652</v>
      </c>
      <c r="K2222">
        <v>3500</v>
      </c>
      <c r="L2222">
        <v>8.5367935803312207</v>
      </c>
      <c r="M2222">
        <f t="shared" ca="1" si="34"/>
        <v>221</v>
      </c>
      <c r="N2222" s="2">
        <f ca="1" xml:space="preserve"> Table7[[#This Row],[Selling Price]] * Table7[[#This Row],[Units sold (Anually)]]</f>
        <v>8287279</v>
      </c>
      <c r="O2222" s="2">
        <f ca="1" xml:space="preserve"> (-Table7[[#This Row],[Original Price]] - Table7[[#This Row],[Selling Price]])  * Table7[[#This Row],[Units sold (Anually)]]</f>
        <v>-17348058</v>
      </c>
      <c r="P2222" s="2">
        <f ca="1" xml:space="preserve"> (Table7[[#This Row],[Original Price]] - Table7[[#This Row],[Selling Price]]) * Table7[[#This Row],[Units sold (Anually)]]</f>
        <v>773500</v>
      </c>
      <c r="Q2222" s="2">
        <f ca="1" xml:space="preserve"> Table7[[#This Row],[Sales]] - Table7[[#This Row],[Discount]]</f>
        <v>8283779</v>
      </c>
    </row>
    <row r="2223" spans="1:17">
      <c r="A2223" t="s">
        <v>196</v>
      </c>
      <c r="B2223" t="s">
        <v>2265</v>
      </c>
      <c r="C2223" t="s">
        <v>103</v>
      </c>
      <c r="D2223" t="s">
        <v>45</v>
      </c>
      <c r="E2223" s="6" t="s">
        <v>15</v>
      </c>
      <c r="F2223" t="s">
        <v>16</v>
      </c>
      <c r="G2223">
        <v>3.7</v>
      </c>
      <c r="H2223" s="2">
        <v>10499</v>
      </c>
      <c r="I2223" s="2">
        <v>20000</v>
      </c>
      <c r="J2223" t="s">
        <v>2266</v>
      </c>
      <c r="K2223">
        <v>9501</v>
      </c>
      <c r="L2223">
        <v>47.504999999999903</v>
      </c>
      <c r="M2223">
        <f t="shared" ca="1" si="34"/>
        <v>210</v>
      </c>
      <c r="N2223" s="2">
        <f ca="1" xml:space="preserve"> Table7[[#This Row],[Selling Price]] * Table7[[#This Row],[Units sold (Anually)]]</f>
        <v>2204790</v>
      </c>
      <c r="O2223" s="2">
        <f ca="1" xml:space="preserve"> (-Table7[[#This Row],[Original Price]] - Table7[[#This Row],[Selling Price]])  * Table7[[#This Row],[Units sold (Anually)]]</f>
        <v>-6404790</v>
      </c>
      <c r="P2223" s="2">
        <f ca="1" xml:space="preserve"> (Table7[[#This Row],[Original Price]] - Table7[[#This Row],[Selling Price]]) * Table7[[#This Row],[Units sold (Anually)]]</f>
        <v>1995210</v>
      </c>
      <c r="Q2223" s="2">
        <f ca="1" xml:space="preserve"> Table7[[#This Row],[Sales]] - Table7[[#This Row],[Discount]]</f>
        <v>2195289</v>
      </c>
    </row>
    <row r="2224" spans="1:17">
      <c r="A2224" t="s">
        <v>23</v>
      </c>
      <c r="B2224">
        <v>2</v>
      </c>
      <c r="C2224" t="s">
        <v>25</v>
      </c>
      <c r="D2224" t="s">
        <v>50</v>
      </c>
      <c r="E2224" s="6" t="s">
        <v>70</v>
      </c>
      <c r="F2224" t="s">
        <v>16</v>
      </c>
      <c r="G2224">
        <v>4.5</v>
      </c>
      <c r="H2224" s="2">
        <v>9990</v>
      </c>
      <c r="I2224" s="2">
        <v>9990</v>
      </c>
      <c r="J2224" t="s">
        <v>623</v>
      </c>
      <c r="K2224">
        <v>0</v>
      </c>
      <c r="L2224">
        <v>0</v>
      </c>
      <c r="M2224">
        <f t="shared" ca="1" si="34"/>
        <v>280</v>
      </c>
      <c r="N2224" s="2">
        <f ca="1" xml:space="preserve"> Table7[[#This Row],[Selling Price]] * Table7[[#This Row],[Units sold (Anually)]]</f>
        <v>2797200</v>
      </c>
      <c r="O2224" s="2">
        <f ca="1" xml:space="preserve"> (-Table7[[#This Row],[Original Price]] - Table7[[#This Row],[Selling Price]])  * Table7[[#This Row],[Units sold (Anually)]]</f>
        <v>-5594400</v>
      </c>
      <c r="P2224" s="2">
        <f ca="1" xml:space="preserve"> (Table7[[#This Row],[Original Price]] - Table7[[#This Row],[Selling Price]]) * Table7[[#This Row],[Units sold (Anually)]]</f>
        <v>0</v>
      </c>
      <c r="Q2224" s="2">
        <f ca="1" xml:space="preserve"> Table7[[#This Row],[Sales]] - Table7[[#This Row],[Discount]]</f>
        <v>2797200</v>
      </c>
    </row>
    <row r="2225" spans="1:17">
      <c r="A2225" t="s">
        <v>11</v>
      </c>
      <c r="B2225" t="s">
        <v>982</v>
      </c>
      <c r="C2225" t="s">
        <v>901</v>
      </c>
      <c r="D2225" t="s">
        <v>191</v>
      </c>
      <c r="E2225" s="6" t="s">
        <v>30</v>
      </c>
      <c r="F2225" t="s">
        <v>16</v>
      </c>
      <c r="G2225">
        <v>3.8</v>
      </c>
      <c r="H2225" s="2">
        <v>5490</v>
      </c>
      <c r="I2225" s="2">
        <v>5490</v>
      </c>
      <c r="J2225" t="s">
        <v>983</v>
      </c>
      <c r="K2225">
        <v>0</v>
      </c>
      <c r="L2225">
        <v>0</v>
      </c>
      <c r="M2225">
        <f t="shared" ca="1" si="34"/>
        <v>291</v>
      </c>
      <c r="N2225" s="2">
        <f ca="1" xml:space="preserve"> Table7[[#This Row],[Selling Price]] * Table7[[#This Row],[Units sold (Anually)]]</f>
        <v>1597590</v>
      </c>
      <c r="O2225" s="2">
        <f ca="1" xml:space="preserve"> (-Table7[[#This Row],[Original Price]] - Table7[[#This Row],[Selling Price]])  * Table7[[#This Row],[Units sold (Anually)]]</f>
        <v>-3195180</v>
      </c>
      <c r="P2225" s="2">
        <f ca="1" xml:space="preserve"> (Table7[[#This Row],[Original Price]] - Table7[[#This Row],[Selling Price]]) * Table7[[#This Row],[Units sold (Anually)]]</f>
        <v>0</v>
      </c>
      <c r="Q2225" s="2">
        <f ca="1" xml:space="preserve"> Table7[[#This Row],[Sales]] - Table7[[#This Row],[Discount]]</f>
        <v>1597590</v>
      </c>
    </row>
    <row r="2226" spans="1:17">
      <c r="A2226" t="s">
        <v>336</v>
      </c>
      <c r="B2226" t="s">
        <v>2194</v>
      </c>
      <c r="C2226" t="s">
        <v>93</v>
      </c>
      <c r="D2226" t="s">
        <v>30</v>
      </c>
      <c r="E2226" s="6" t="s">
        <v>31</v>
      </c>
      <c r="F2226" t="s">
        <v>16</v>
      </c>
      <c r="G2226">
        <v>4.3</v>
      </c>
      <c r="H2226" s="2">
        <v>9999</v>
      </c>
      <c r="I2226" s="2">
        <v>11999</v>
      </c>
      <c r="J2226" t="s">
        <v>2196</v>
      </c>
      <c r="K2226">
        <v>2000</v>
      </c>
      <c r="L2226">
        <v>16.6680556713059</v>
      </c>
      <c r="M2226">
        <f t="shared" ca="1" si="34"/>
        <v>198</v>
      </c>
      <c r="N2226" s="2">
        <f ca="1" xml:space="preserve"> Table7[[#This Row],[Selling Price]] * Table7[[#This Row],[Units sold (Anually)]]</f>
        <v>1979802</v>
      </c>
      <c r="O2226" s="2">
        <f ca="1" xml:space="preserve"> (-Table7[[#This Row],[Original Price]] - Table7[[#This Row],[Selling Price]])  * Table7[[#This Row],[Units sold (Anually)]]</f>
        <v>-4355604</v>
      </c>
      <c r="P2226" s="2">
        <f ca="1" xml:space="preserve"> (Table7[[#This Row],[Original Price]] - Table7[[#This Row],[Selling Price]]) * Table7[[#This Row],[Units sold (Anually)]]</f>
        <v>396000</v>
      </c>
      <c r="Q2226" s="2">
        <f ca="1" xml:space="preserve"> Table7[[#This Row],[Sales]] - Table7[[#This Row],[Discount]]</f>
        <v>1977802</v>
      </c>
    </row>
    <row r="2227" spans="1:17">
      <c r="A2227" t="s">
        <v>23</v>
      </c>
      <c r="B2227" t="s">
        <v>613</v>
      </c>
      <c r="C2227" t="s">
        <v>1897</v>
      </c>
      <c r="D2227" t="s">
        <v>50</v>
      </c>
      <c r="E2227" s="6" t="s">
        <v>70</v>
      </c>
      <c r="F2227" t="s">
        <v>16</v>
      </c>
      <c r="G2227">
        <v>4.4000000000000004</v>
      </c>
      <c r="H2227" s="2">
        <v>9999</v>
      </c>
      <c r="I2227" s="2">
        <v>9999</v>
      </c>
      <c r="J2227" t="s">
        <v>1801</v>
      </c>
      <c r="K2227">
        <v>0</v>
      </c>
      <c r="L2227">
        <v>0</v>
      </c>
      <c r="M2227">
        <f t="shared" ca="1" si="34"/>
        <v>136</v>
      </c>
      <c r="N2227" s="2">
        <f ca="1" xml:space="preserve"> Table7[[#This Row],[Selling Price]] * Table7[[#This Row],[Units sold (Anually)]]</f>
        <v>1359864</v>
      </c>
      <c r="O2227" s="2">
        <f ca="1" xml:space="preserve"> (-Table7[[#This Row],[Original Price]] - Table7[[#This Row],[Selling Price]])  * Table7[[#This Row],[Units sold (Anually)]]</f>
        <v>-2719728</v>
      </c>
      <c r="P2227" s="2">
        <f ca="1" xml:space="preserve"> (Table7[[#This Row],[Original Price]] - Table7[[#This Row],[Selling Price]]) * Table7[[#This Row],[Units sold (Anually)]]</f>
        <v>0</v>
      </c>
      <c r="Q2227" s="2">
        <f ca="1" xml:space="preserve"> Table7[[#This Row],[Sales]] - Table7[[#This Row],[Discount]]</f>
        <v>1359864</v>
      </c>
    </row>
    <row r="2228" spans="1:17">
      <c r="A2228" t="s">
        <v>83</v>
      </c>
      <c r="B2228" t="s">
        <v>686</v>
      </c>
      <c r="C2228" t="s">
        <v>89</v>
      </c>
      <c r="D2228" t="s">
        <v>20</v>
      </c>
      <c r="E2228" s="6" t="s">
        <v>70</v>
      </c>
      <c r="F2228" t="s">
        <v>16</v>
      </c>
      <c r="G2228">
        <v>4</v>
      </c>
      <c r="H2228" s="2">
        <v>6950</v>
      </c>
      <c r="I2228" s="2">
        <v>8490</v>
      </c>
      <c r="J2228" t="s">
        <v>687</v>
      </c>
      <c r="K2228">
        <v>1540</v>
      </c>
      <c r="L2228">
        <v>18.138987043580599</v>
      </c>
      <c r="M2228">
        <f t="shared" ca="1" si="34"/>
        <v>327</v>
      </c>
      <c r="N2228" s="2">
        <f ca="1" xml:space="preserve"> Table7[[#This Row],[Selling Price]] * Table7[[#This Row],[Units sold (Anually)]]</f>
        <v>2272650</v>
      </c>
      <c r="O2228" s="2">
        <f ca="1" xml:space="preserve"> (-Table7[[#This Row],[Original Price]] - Table7[[#This Row],[Selling Price]])  * Table7[[#This Row],[Units sold (Anually)]]</f>
        <v>-5048880</v>
      </c>
      <c r="P2228" s="2">
        <f ca="1" xml:space="preserve"> (Table7[[#This Row],[Original Price]] - Table7[[#This Row],[Selling Price]]) * Table7[[#This Row],[Units sold (Anually)]]</f>
        <v>503580</v>
      </c>
      <c r="Q2228" s="2">
        <f ca="1" xml:space="preserve"> Table7[[#This Row],[Sales]] - Table7[[#This Row],[Discount]]</f>
        <v>2271110</v>
      </c>
    </row>
    <row r="2229" spans="1:17">
      <c r="A2229" t="s">
        <v>67</v>
      </c>
      <c r="B2229" t="s">
        <v>465</v>
      </c>
      <c r="C2229" t="s">
        <v>466</v>
      </c>
      <c r="D2229" t="s">
        <v>45</v>
      </c>
      <c r="E2229" s="6" t="s">
        <v>15</v>
      </c>
      <c r="F2229" t="s">
        <v>16</v>
      </c>
      <c r="G2229">
        <v>4.3</v>
      </c>
      <c r="H2229" s="2">
        <v>17999</v>
      </c>
      <c r="I2229" s="2">
        <v>17999</v>
      </c>
      <c r="J2229" t="s">
        <v>467</v>
      </c>
      <c r="K2229">
        <v>0</v>
      </c>
      <c r="L2229">
        <v>0</v>
      </c>
      <c r="M2229">
        <f t="shared" ca="1" si="34"/>
        <v>409</v>
      </c>
      <c r="N2229" s="2">
        <f ca="1" xml:space="preserve"> Table7[[#This Row],[Selling Price]] * Table7[[#This Row],[Units sold (Anually)]]</f>
        <v>7361591</v>
      </c>
      <c r="O2229" s="2">
        <f ca="1" xml:space="preserve"> (-Table7[[#This Row],[Original Price]] - Table7[[#This Row],[Selling Price]])  * Table7[[#This Row],[Units sold (Anually)]]</f>
        <v>-14723182</v>
      </c>
      <c r="P2229" s="2">
        <f ca="1" xml:space="preserve"> (Table7[[#This Row],[Original Price]] - Table7[[#This Row],[Selling Price]]) * Table7[[#This Row],[Units sold (Anually)]]</f>
        <v>0</v>
      </c>
      <c r="Q2229" s="2">
        <f ca="1" xml:space="preserve"> Table7[[#This Row],[Sales]] - Table7[[#This Row],[Discount]]</f>
        <v>7361591</v>
      </c>
    </row>
    <row r="2230" spans="1:17">
      <c r="A2230" t="s">
        <v>23</v>
      </c>
      <c r="B2230" t="s">
        <v>784</v>
      </c>
      <c r="C2230" t="s">
        <v>785</v>
      </c>
      <c r="D2230" t="s">
        <v>45</v>
      </c>
      <c r="E2230" s="6" t="s">
        <v>15</v>
      </c>
      <c r="F2230" t="s">
        <v>16</v>
      </c>
      <c r="G2230">
        <v>4.3</v>
      </c>
      <c r="H2230" s="2">
        <v>15499</v>
      </c>
      <c r="I2230" s="2">
        <v>16999</v>
      </c>
      <c r="J2230" t="s">
        <v>786</v>
      </c>
      <c r="K2230">
        <v>1500</v>
      </c>
      <c r="L2230">
        <v>8.8240484734396105</v>
      </c>
      <c r="M2230">
        <f t="shared" ca="1" si="34"/>
        <v>380</v>
      </c>
      <c r="N2230" s="2">
        <f ca="1" xml:space="preserve"> Table7[[#This Row],[Selling Price]] * Table7[[#This Row],[Units sold (Anually)]]</f>
        <v>5889620</v>
      </c>
      <c r="O2230" s="2">
        <f ca="1" xml:space="preserve"> (-Table7[[#This Row],[Original Price]] - Table7[[#This Row],[Selling Price]])  * Table7[[#This Row],[Units sold (Anually)]]</f>
        <v>-12349240</v>
      </c>
      <c r="P2230" s="2">
        <f ca="1" xml:space="preserve"> (Table7[[#This Row],[Original Price]] - Table7[[#This Row],[Selling Price]]) * Table7[[#This Row],[Units sold (Anually)]]</f>
        <v>570000</v>
      </c>
      <c r="Q2230" s="2">
        <f ca="1" xml:space="preserve"> Table7[[#This Row],[Sales]] - Table7[[#This Row],[Discount]]</f>
        <v>5888120</v>
      </c>
    </row>
    <row r="2231" spans="1:17">
      <c r="A2231" t="s">
        <v>67</v>
      </c>
      <c r="B2231" t="s">
        <v>2267</v>
      </c>
      <c r="C2231" t="s">
        <v>1528</v>
      </c>
      <c r="D2231" t="s">
        <v>45</v>
      </c>
      <c r="E2231" s="6" t="s">
        <v>15</v>
      </c>
      <c r="F2231" t="s">
        <v>16</v>
      </c>
      <c r="G2231" t="s">
        <v>2506</v>
      </c>
      <c r="H2231" s="2">
        <v>27990</v>
      </c>
      <c r="I2231" s="2">
        <v>31990</v>
      </c>
      <c r="J2231" t="s">
        <v>2268</v>
      </c>
      <c r="K2231">
        <v>4000</v>
      </c>
      <c r="L2231">
        <v>12.5039074710847</v>
      </c>
      <c r="M2231">
        <f t="shared" ca="1" si="34"/>
        <v>287</v>
      </c>
      <c r="N2231" s="2">
        <f ca="1" xml:space="preserve"> Table7[[#This Row],[Selling Price]] * Table7[[#This Row],[Units sold (Anually)]]</f>
        <v>8033130</v>
      </c>
      <c r="O2231" s="2">
        <f ca="1" xml:space="preserve"> (-Table7[[#This Row],[Original Price]] - Table7[[#This Row],[Selling Price]])  * Table7[[#This Row],[Units sold (Anually)]]</f>
        <v>-17214260</v>
      </c>
      <c r="P2231" s="2">
        <f ca="1" xml:space="preserve"> (Table7[[#This Row],[Original Price]] - Table7[[#This Row],[Selling Price]]) * Table7[[#This Row],[Units sold (Anually)]]</f>
        <v>1148000</v>
      </c>
      <c r="Q2231" s="2">
        <f ca="1" xml:space="preserve"> Table7[[#This Row],[Sales]] - Table7[[#This Row],[Discount]]</f>
        <v>8029130</v>
      </c>
    </row>
    <row r="2232" spans="1:17">
      <c r="A2232" t="s">
        <v>23</v>
      </c>
      <c r="B2232" t="s">
        <v>99</v>
      </c>
      <c r="C2232" t="s">
        <v>294</v>
      </c>
      <c r="D2232" t="s">
        <v>14</v>
      </c>
      <c r="E2232" s="6" t="s">
        <v>15</v>
      </c>
      <c r="F2232" t="s">
        <v>16</v>
      </c>
      <c r="G2232">
        <v>4.4000000000000004</v>
      </c>
      <c r="H2232" s="2">
        <v>25999</v>
      </c>
      <c r="I2232" s="2">
        <v>27999</v>
      </c>
      <c r="J2232" t="s">
        <v>101</v>
      </c>
      <c r="K2232">
        <v>2000</v>
      </c>
      <c r="L2232">
        <v>7.1431122540090701</v>
      </c>
      <c r="M2232">
        <f t="shared" ca="1" si="34"/>
        <v>252</v>
      </c>
      <c r="N2232" s="2">
        <f ca="1" xml:space="preserve"> Table7[[#This Row],[Selling Price]] * Table7[[#This Row],[Units sold (Anually)]]</f>
        <v>6551748</v>
      </c>
      <c r="O2232" s="2">
        <f ca="1" xml:space="preserve"> (-Table7[[#This Row],[Original Price]] - Table7[[#This Row],[Selling Price]])  * Table7[[#This Row],[Units sold (Anually)]]</f>
        <v>-13607496</v>
      </c>
      <c r="P2232" s="2">
        <f ca="1" xml:space="preserve"> (Table7[[#This Row],[Original Price]] - Table7[[#This Row],[Selling Price]]) * Table7[[#This Row],[Units sold (Anually)]]</f>
        <v>504000</v>
      </c>
      <c r="Q2232" s="2">
        <f ca="1" xml:space="preserve"> Table7[[#This Row],[Sales]] - Table7[[#This Row],[Discount]]</f>
        <v>6549748</v>
      </c>
    </row>
    <row r="2233" spans="1:17">
      <c r="A2233" t="s">
        <v>56</v>
      </c>
      <c r="B2233" t="s">
        <v>1107</v>
      </c>
      <c r="C2233" t="s">
        <v>35</v>
      </c>
      <c r="D2233" t="s">
        <v>50</v>
      </c>
      <c r="E2233" s="6" t="s">
        <v>70</v>
      </c>
      <c r="F2233" t="s">
        <v>16</v>
      </c>
      <c r="G2233">
        <v>4.4000000000000004</v>
      </c>
      <c r="H2233" s="2">
        <v>9900</v>
      </c>
      <c r="I2233" s="2">
        <v>9900</v>
      </c>
      <c r="J2233" t="s">
        <v>1108</v>
      </c>
      <c r="K2233">
        <v>0</v>
      </c>
      <c r="L2233">
        <v>0</v>
      </c>
      <c r="M2233">
        <f t="shared" ca="1" si="34"/>
        <v>386</v>
      </c>
      <c r="N2233" s="2">
        <f ca="1" xml:space="preserve"> Table7[[#This Row],[Selling Price]] * Table7[[#This Row],[Units sold (Anually)]]</f>
        <v>3821400</v>
      </c>
      <c r="O2233" s="2">
        <f ca="1" xml:space="preserve"> (-Table7[[#This Row],[Original Price]] - Table7[[#This Row],[Selling Price]])  * Table7[[#This Row],[Units sold (Anually)]]</f>
        <v>-7642800</v>
      </c>
      <c r="P2233" s="2">
        <f ca="1" xml:space="preserve"> (Table7[[#This Row],[Original Price]] - Table7[[#This Row],[Selling Price]]) * Table7[[#This Row],[Units sold (Anually)]]</f>
        <v>0</v>
      </c>
      <c r="Q2233" s="2">
        <f ca="1" xml:space="preserve"> Table7[[#This Row],[Sales]] - Table7[[#This Row],[Discount]]</f>
        <v>3821400</v>
      </c>
    </row>
    <row r="2234" spans="1:17">
      <c r="A2234" t="s">
        <v>134</v>
      </c>
      <c r="B2234" t="s">
        <v>2269</v>
      </c>
      <c r="C2234" t="s">
        <v>1232</v>
      </c>
      <c r="D2234" t="s">
        <v>81</v>
      </c>
      <c r="E2234" s="6" t="s">
        <v>14</v>
      </c>
      <c r="F2234" t="s">
        <v>16</v>
      </c>
      <c r="G2234">
        <v>3.9</v>
      </c>
      <c r="H2234" s="2">
        <v>8999</v>
      </c>
      <c r="I2234" s="2">
        <v>8999</v>
      </c>
      <c r="J2234" t="s">
        <v>2270</v>
      </c>
      <c r="K2234">
        <v>0</v>
      </c>
      <c r="L2234">
        <v>0</v>
      </c>
      <c r="M2234">
        <f t="shared" ca="1" si="34"/>
        <v>220</v>
      </c>
      <c r="N2234" s="2">
        <f ca="1" xml:space="preserve"> Table7[[#This Row],[Selling Price]] * Table7[[#This Row],[Units sold (Anually)]]</f>
        <v>1979780</v>
      </c>
      <c r="O2234" s="2">
        <f ca="1" xml:space="preserve"> (-Table7[[#This Row],[Original Price]] - Table7[[#This Row],[Selling Price]])  * Table7[[#This Row],[Units sold (Anually)]]</f>
        <v>-3959560</v>
      </c>
      <c r="P2234" s="2">
        <f ca="1" xml:space="preserve"> (Table7[[#This Row],[Original Price]] - Table7[[#This Row],[Selling Price]]) * Table7[[#This Row],[Units sold (Anually)]]</f>
        <v>0</v>
      </c>
      <c r="Q2234" s="2">
        <f ca="1" xml:space="preserve"> Table7[[#This Row],[Sales]] - Table7[[#This Row],[Discount]]</f>
        <v>1979780</v>
      </c>
    </row>
    <row r="2235" spans="1:17">
      <c r="A2235" t="s">
        <v>33</v>
      </c>
      <c r="B2235" t="s">
        <v>1893</v>
      </c>
      <c r="C2235" t="s">
        <v>173</v>
      </c>
      <c r="D2235" t="s">
        <v>81</v>
      </c>
      <c r="E2235" s="6" t="s">
        <v>31</v>
      </c>
      <c r="F2235" t="s">
        <v>16</v>
      </c>
      <c r="G2235">
        <v>4.5</v>
      </c>
      <c r="H2235" s="2">
        <v>48999</v>
      </c>
      <c r="I2235" s="2">
        <v>48999</v>
      </c>
      <c r="J2235" t="s">
        <v>1894</v>
      </c>
      <c r="K2235">
        <v>0</v>
      </c>
      <c r="L2235">
        <v>0</v>
      </c>
      <c r="M2235">
        <f t="shared" ca="1" si="34"/>
        <v>435</v>
      </c>
      <c r="N2235" s="2">
        <f ca="1" xml:space="preserve"> Table7[[#This Row],[Selling Price]] * Table7[[#This Row],[Units sold (Anually)]]</f>
        <v>21314565</v>
      </c>
      <c r="O2235" s="2">
        <f ca="1" xml:space="preserve"> (-Table7[[#This Row],[Original Price]] - Table7[[#This Row],[Selling Price]])  * Table7[[#This Row],[Units sold (Anually)]]</f>
        <v>-42629130</v>
      </c>
      <c r="P2235" s="2">
        <f ca="1" xml:space="preserve"> (Table7[[#This Row],[Original Price]] - Table7[[#This Row],[Selling Price]]) * Table7[[#This Row],[Units sold (Anually)]]</f>
        <v>0</v>
      </c>
      <c r="Q2235" s="2">
        <f ca="1" xml:space="preserve"> Table7[[#This Row],[Sales]] - Table7[[#This Row],[Discount]]</f>
        <v>21314565</v>
      </c>
    </row>
    <row r="2236" spans="1:17">
      <c r="A2236" t="s">
        <v>336</v>
      </c>
      <c r="B2236" t="s">
        <v>613</v>
      </c>
      <c r="C2236" t="s">
        <v>781</v>
      </c>
      <c r="D2236" t="s">
        <v>30</v>
      </c>
      <c r="E2236" s="6" t="s">
        <v>31</v>
      </c>
      <c r="F2236" t="s">
        <v>16</v>
      </c>
      <c r="G2236">
        <v>4.3</v>
      </c>
      <c r="H2236" s="2">
        <v>8999</v>
      </c>
      <c r="I2236" s="2">
        <v>10999</v>
      </c>
      <c r="J2236" t="s">
        <v>615</v>
      </c>
      <c r="K2236">
        <v>2000</v>
      </c>
      <c r="L2236">
        <v>18.183471224656699</v>
      </c>
      <c r="M2236">
        <f t="shared" ca="1" si="34"/>
        <v>262</v>
      </c>
      <c r="N2236" s="2">
        <f ca="1" xml:space="preserve"> Table7[[#This Row],[Selling Price]] * Table7[[#This Row],[Units sold (Anually)]]</f>
        <v>2357738</v>
      </c>
      <c r="O2236" s="2">
        <f ca="1" xml:space="preserve"> (-Table7[[#This Row],[Original Price]] - Table7[[#This Row],[Selling Price]])  * Table7[[#This Row],[Units sold (Anually)]]</f>
        <v>-5239476</v>
      </c>
      <c r="P2236" s="2">
        <f ca="1" xml:space="preserve"> (Table7[[#This Row],[Original Price]] - Table7[[#This Row],[Selling Price]]) * Table7[[#This Row],[Units sold (Anually)]]</f>
        <v>524000</v>
      </c>
      <c r="Q2236" s="2">
        <f ca="1" xml:space="preserve"> Table7[[#This Row],[Sales]] - Table7[[#This Row],[Discount]]</f>
        <v>2355738</v>
      </c>
    </row>
    <row r="2237" spans="1:17">
      <c r="A2237" t="s">
        <v>56</v>
      </c>
      <c r="B2237" t="s">
        <v>978</v>
      </c>
      <c r="C2237" t="s">
        <v>80</v>
      </c>
      <c r="D2237" t="s">
        <v>50</v>
      </c>
      <c r="E2237" s="6" t="s">
        <v>70</v>
      </c>
      <c r="F2237" t="s">
        <v>16</v>
      </c>
      <c r="G2237">
        <v>4.2</v>
      </c>
      <c r="H2237" s="2">
        <v>9468</v>
      </c>
      <c r="I2237" s="2">
        <v>10499</v>
      </c>
      <c r="J2237" t="s">
        <v>979</v>
      </c>
      <c r="K2237">
        <v>1031</v>
      </c>
      <c r="L2237">
        <v>9.8199828555100392</v>
      </c>
      <c r="M2237">
        <f t="shared" ca="1" si="34"/>
        <v>373</v>
      </c>
      <c r="N2237" s="2">
        <f ca="1" xml:space="preserve"> Table7[[#This Row],[Selling Price]] * Table7[[#This Row],[Units sold (Anually)]]</f>
        <v>3531564</v>
      </c>
      <c r="O2237" s="2">
        <f ca="1" xml:space="preserve"> (-Table7[[#This Row],[Original Price]] - Table7[[#This Row],[Selling Price]])  * Table7[[#This Row],[Units sold (Anually)]]</f>
        <v>-7447691</v>
      </c>
      <c r="P2237" s="2">
        <f ca="1" xml:space="preserve"> (Table7[[#This Row],[Original Price]] - Table7[[#This Row],[Selling Price]]) * Table7[[#This Row],[Units sold (Anually)]]</f>
        <v>384563</v>
      </c>
      <c r="Q2237" s="2">
        <f ca="1" xml:space="preserve"> Table7[[#This Row],[Sales]] - Table7[[#This Row],[Discount]]</f>
        <v>3530533</v>
      </c>
    </row>
    <row r="2238" spans="1:17">
      <c r="A2238" t="s">
        <v>33</v>
      </c>
      <c r="B2238" t="s">
        <v>1893</v>
      </c>
      <c r="C2238" t="s">
        <v>173</v>
      </c>
      <c r="D2238" t="s">
        <v>81</v>
      </c>
      <c r="E2238" s="6" t="s">
        <v>21</v>
      </c>
      <c r="F2238" t="s">
        <v>16</v>
      </c>
      <c r="G2238">
        <v>4.5</v>
      </c>
      <c r="H2238" s="2">
        <v>40999</v>
      </c>
      <c r="I2238" s="2">
        <v>40999</v>
      </c>
      <c r="J2238" t="s">
        <v>1894</v>
      </c>
      <c r="K2238">
        <v>0</v>
      </c>
      <c r="L2238">
        <v>0</v>
      </c>
      <c r="M2238">
        <f t="shared" ca="1" si="34"/>
        <v>332</v>
      </c>
      <c r="N2238" s="2">
        <f ca="1" xml:space="preserve"> Table7[[#This Row],[Selling Price]] * Table7[[#This Row],[Units sold (Anually)]]</f>
        <v>13611668</v>
      </c>
      <c r="O2238" s="2">
        <f ca="1" xml:space="preserve"> (-Table7[[#This Row],[Original Price]] - Table7[[#This Row],[Selling Price]])  * Table7[[#This Row],[Units sold (Anually)]]</f>
        <v>-27223336</v>
      </c>
      <c r="P2238" s="2">
        <f ca="1" xml:space="preserve"> (Table7[[#This Row],[Original Price]] - Table7[[#This Row],[Selling Price]]) * Table7[[#This Row],[Units sold (Anually)]]</f>
        <v>0</v>
      </c>
      <c r="Q2238" s="2">
        <f ca="1" xml:space="preserve"> Table7[[#This Row],[Sales]] - Table7[[#This Row],[Discount]]</f>
        <v>13611668</v>
      </c>
    </row>
    <row r="2239" spans="1:17">
      <c r="A2239" t="s">
        <v>72</v>
      </c>
      <c r="B2239" t="s">
        <v>2271</v>
      </c>
      <c r="C2239" t="s">
        <v>1146</v>
      </c>
      <c r="D2239" t="s">
        <v>50</v>
      </c>
      <c r="E2239" s="6" t="s">
        <v>31</v>
      </c>
      <c r="F2239" t="s">
        <v>16</v>
      </c>
      <c r="G2239">
        <v>4.4000000000000004</v>
      </c>
      <c r="H2239" s="2">
        <v>11990</v>
      </c>
      <c r="I2239" s="2">
        <v>11990</v>
      </c>
      <c r="J2239" t="s">
        <v>2272</v>
      </c>
      <c r="K2239">
        <v>0</v>
      </c>
      <c r="L2239">
        <v>0</v>
      </c>
      <c r="M2239">
        <f t="shared" ca="1" si="34"/>
        <v>231</v>
      </c>
      <c r="N2239" s="2">
        <f ca="1" xml:space="preserve"> Table7[[#This Row],[Selling Price]] * Table7[[#This Row],[Units sold (Anually)]]</f>
        <v>2769690</v>
      </c>
      <c r="O2239" s="2">
        <f ca="1" xml:space="preserve"> (-Table7[[#This Row],[Original Price]] - Table7[[#This Row],[Selling Price]])  * Table7[[#This Row],[Units sold (Anually)]]</f>
        <v>-5539380</v>
      </c>
      <c r="P2239" s="2">
        <f ca="1" xml:space="preserve"> (Table7[[#This Row],[Original Price]] - Table7[[#This Row],[Selling Price]]) * Table7[[#This Row],[Units sold (Anually)]]</f>
        <v>0</v>
      </c>
      <c r="Q2239" s="2">
        <f ca="1" xml:space="preserve"> Table7[[#This Row],[Sales]] - Table7[[#This Row],[Discount]]</f>
        <v>2769690</v>
      </c>
    </row>
    <row r="2240" spans="1:17">
      <c r="A2240" t="s">
        <v>38</v>
      </c>
      <c r="B2240" t="s">
        <v>2273</v>
      </c>
      <c r="C2240" t="s">
        <v>97</v>
      </c>
      <c r="D2240" t="s">
        <v>81</v>
      </c>
      <c r="E2240" s="6" t="s">
        <v>14</v>
      </c>
      <c r="F2240" t="s">
        <v>16</v>
      </c>
      <c r="G2240">
        <v>3.8</v>
      </c>
      <c r="H2240" s="2">
        <v>9599</v>
      </c>
      <c r="I2240" s="2">
        <v>9599</v>
      </c>
      <c r="J2240" t="s">
        <v>2274</v>
      </c>
      <c r="K2240">
        <v>0</v>
      </c>
      <c r="L2240">
        <v>0</v>
      </c>
      <c r="M2240">
        <f t="shared" ca="1" si="34"/>
        <v>403</v>
      </c>
      <c r="N2240" s="2">
        <f ca="1" xml:space="preserve"> Table7[[#This Row],[Selling Price]] * Table7[[#This Row],[Units sold (Anually)]]</f>
        <v>3868397</v>
      </c>
      <c r="O2240" s="2">
        <f ca="1" xml:space="preserve"> (-Table7[[#This Row],[Original Price]] - Table7[[#This Row],[Selling Price]])  * Table7[[#This Row],[Units sold (Anually)]]</f>
        <v>-7736794</v>
      </c>
      <c r="P2240" s="2">
        <f ca="1" xml:space="preserve"> (Table7[[#This Row],[Original Price]] - Table7[[#This Row],[Selling Price]]) * Table7[[#This Row],[Units sold (Anually)]]</f>
        <v>0</v>
      </c>
      <c r="Q2240" s="2">
        <f ca="1" xml:space="preserve"> Table7[[#This Row],[Sales]] - Table7[[#This Row],[Discount]]</f>
        <v>3868397</v>
      </c>
    </row>
    <row r="2241" spans="1:17">
      <c r="A2241" t="s">
        <v>67</v>
      </c>
      <c r="B2241" t="s">
        <v>1887</v>
      </c>
      <c r="C2241" t="s">
        <v>35</v>
      </c>
      <c r="D2241" t="s">
        <v>30</v>
      </c>
      <c r="E2241" s="6" t="s">
        <v>31</v>
      </c>
      <c r="F2241" t="s">
        <v>16</v>
      </c>
      <c r="G2241">
        <v>4.4000000000000004</v>
      </c>
      <c r="H2241" s="2">
        <v>22990</v>
      </c>
      <c r="I2241" s="2">
        <v>22990</v>
      </c>
      <c r="J2241" t="s">
        <v>1888</v>
      </c>
      <c r="K2241">
        <v>0</v>
      </c>
      <c r="L2241">
        <v>0</v>
      </c>
      <c r="M2241">
        <f t="shared" ca="1" si="34"/>
        <v>386</v>
      </c>
      <c r="N2241" s="2">
        <f ca="1" xml:space="preserve"> Table7[[#This Row],[Selling Price]] * Table7[[#This Row],[Units sold (Anually)]]</f>
        <v>8874140</v>
      </c>
      <c r="O2241" s="2">
        <f ca="1" xml:space="preserve"> (-Table7[[#This Row],[Original Price]] - Table7[[#This Row],[Selling Price]])  * Table7[[#This Row],[Units sold (Anually)]]</f>
        <v>-17748280</v>
      </c>
      <c r="P2241" s="2">
        <f ca="1" xml:space="preserve"> (Table7[[#This Row],[Original Price]] - Table7[[#This Row],[Selling Price]]) * Table7[[#This Row],[Units sold (Anually)]]</f>
        <v>0</v>
      </c>
      <c r="Q2241" s="2">
        <f ca="1" xml:space="preserve"> Table7[[#This Row],[Sales]] - Table7[[#This Row],[Discount]]</f>
        <v>8874140</v>
      </c>
    </row>
    <row r="2242" spans="1:17">
      <c r="A2242" t="s">
        <v>33</v>
      </c>
      <c r="B2242" t="s">
        <v>477</v>
      </c>
      <c r="C2242" t="s">
        <v>170</v>
      </c>
      <c r="D2242" t="s">
        <v>20</v>
      </c>
      <c r="E2242" s="6" t="s">
        <v>63</v>
      </c>
      <c r="F2242" t="s">
        <v>16</v>
      </c>
      <c r="G2242">
        <v>4.5</v>
      </c>
      <c r="H2242" s="2">
        <v>74400</v>
      </c>
      <c r="I2242" s="2">
        <v>74400</v>
      </c>
      <c r="J2242" t="s">
        <v>478</v>
      </c>
      <c r="K2242">
        <v>0</v>
      </c>
      <c r="L2242">
        <v>0</v>
      </c>
      <c r="M2242">
        <f t="shared" ref="M2242:M2305" ca="1" si="35">RANDBETWEEN(100,500)</f>
        <v>295</v>
      </c>
      <c r="N2242" s="2">
        <f ca="1" xml:space="preserve"> Table7[[#This Row],[Selling Price]] * Table7[[#This Row],[Units sold (Anually)]]</f>
        <v>21948000</v>
      </c>
      <c r="O2242" s="2">
        <f ca="1" xml:space="preserve"> (-Table7[[#This Row],[Original Price]] - Table7[[#This Row],[Selling Price]])  * Table7[[#This Row],[Units sold (Anually)]]</f>
        <v>-43896000</v>
      </c>
      <c r="P2242" s="2">
        <f ca="1" xml:space="preserve"> (Table7[[#This Row],[Original Price]] - Table7[[#This Row],[Selling Price]]) * Table7[[#This Row],[Units sold (Anually)]]</f>
        <v>0</v>
      </c>
      <c r="Q2242" s="2">
        <f ca="1" xml:space="preserve"> Table7[[#This Row],[Sales]] - Table7[[#This Row],[Discount]]</f>
        <v>21948000</v>
      </c>
    </row>
    <row r="2243" spans="1:17">
      <c r="A2243" t="s">
        <v>18</v>
      </c>
      <c r="B2243" t="s">
        <v>999</v>
      </c>
      <c r="C2243" t="s">
        <v>2275</v>
      </c>
      <c r="D2243" t="s">
        <v>30</v>
      </c>
      <c r="E2243" s="6" t="s">
        <v>31</v>
      </c>
      <c r="F2243" t="s">
        <v>16</v>
      </c>
      <c r="G2243" t="s">
        <v>2506</v>
      </c>
      <c r="H2243" s="2">
        <v>12149</v>
      </c>
      <c r="I2243" s="2">
        <v>12149</v>
      </c>
      <c r="J2243" t="s">
        <v>1001</v>
      </c>
      <c r="K2243">
        <v>0</v>
      </c>
      <c r="L2243">
        <v>0</v>
      </c>
      <c r="M2243">
        <f t="shared" ca="1" si="35"/>
        <v>316</v>
      </c>
      <c r="N2243" s="2">
        <f ca="1" xml:space="preserve"> Table7[[#This Row],[Selling Price]] * Table7[[#This Row],[Units sold (Anually)]]</f>
        <v>3839084</v>
      </c>
      <c r="O2243" s="2">
        <f ca="1" xml:space="preserve"> (-Table7[[#This Row],[Original Price]] - Table7[[#This Row],[Selling Price]])  * Table7[[#This Row],[Units sold (Anually)]]</f>
        <v>-7678168</v>
      </c>
      <c r="P2243" s="2">
        <f ca="1" xml:space="preserve"> (Table7[[#This Row],[Original Price]] - Table7[[#This Row],[Selling Price]]) * Table7[[#This Row],[Units sold (Anually)]]</f>
        <v>0</v>
      </c>
      <c r="Q2243" s="2">
        <f ca="1" xml:space="preserve"> Table7[[#This Row],[Sales]] - Table7[[#This Row],[Discount]]</f>
        <v>3839084</v>
      </c>
    </row>
    <row r="2244" spans="1:17">
      <c r="A2244" t="s">
        <v>11</v>
      </c>
      <c r="B2244" t="s">
        <v>2276</v>
      </c>
      <c r="C2244" t="s">
        <v>35</v>
      </c>
      <c r="D2244" t="s">
        <v>2277</v>
      </c>
      <c r="E2244" s="6" t="s">
        <v>2539</v>
      </c>
      <c r="F2244" t="s">
        <v>16</v>
      </c>
      <c r="G2244">
        <v>5</v>
      </c>
      <c r="H2244" s="2">
        <v>1949</v>
      </c>
      <c r="I2244" s="2">
        <v>1949</v>
      </c>
      <c r="J2244" t="s">
        <v>2278</v>
      </c>
      <c r="K2244">
        <v>0</v>
      </c>
      <c r="L2244">
        <v>0</v>
      </c>
      <c r="M2244">
        <f t="shared" ca="1" si="35"/>
        <v>294</v>
      </c>
      <c r="N2244" s="2">
        <f ca="1" xml:space="preserve"> Table7[[#This Row],[Selling Price]] * Table7[[#This Row],[Units sold (Anually)]]</f>
        <v>573006</v>
      </c>
      <c r="O2244" s="2">
        <f ca="1" xml:space="preserve"> (-Table7[[#This Row],[Original Price]] - Table7[[#This Row],[Selling Price]])  * Table7[[#This Row],[Units sold (Anually)]]</f>
        <v>-1146012</v>
      </c>
      <c r="P2244" s="2">
        <f ca="1" xml:space="preserve"> (Table7[[#This Row],[Original Price]] - Table7[[#This Row],[Selling Price]]) * Table7[[#This Row],[Units sold (Anually)]]</f>
        <v>0</v>
      </c>
      <c r="Q2244" s="2">
        <f ca="1" xml:space="preserve"> Table7[[#This Row],[Sales]] - Table7[[#This Row],[Discount]]</f>
        <v>573006</v>
      </c>
    </row>
    <row r="2245" spans="1:17">
      <c r="A2245" t="s">
        <v>11</v>
      </c>
      <c r="B2245" t="s">
        <v>1395</v>
      </c>
      <c r="C2245" t="s">
        <v>2279</v>
      </c>
      <c r="D2245" t="s">
        <v>14</v>
      </c>
      <c r="E2245" s="6" t="s">
        <v>63</v>
      </c>
      <c r="F2245" t="s">
        <v>16</v>
      </c>
      <c r="G2245">
        <v>4.3</v>
      </c>
      <c r="H2245" s="2">
        <v>54599</v>
      </c>
      <c r="I2245" s="2">
        <v>79997</v>
      </c>
      <c r="J2245" t="s">
        <v>1397</v>
      </c>
      <c r="K2245">
        <v>25398</v>
      </c>
      <c r="L2245">
        <v>31.7486905758966</v>
      </c>
      <c r="M2245">
        <f t="shared" ca="1" si="35"/>
        <v>209</v>
      </c>
      <c r="N2245" s="2">
        <f ca="1" xml:space="preserve"> Table7[[#This Row],[Selling Price]] * Table7[[#This Row],[Units sold (Anually)]]</f>
        <v>11411191</v>
      </c>
      <c r="O2245" s="2">
        <f ca="1" xml:space="preserve"> (-Table7[[#This Row],[Original Price]] - Table7[[#This Row],[Selling Price]])  * Table7[[#This Row],[Units sold (Anually)]]</f>
        <v>-28130564</v>
      </c>
      <c r="P2245" s="2">
        <f ca="1" xml:space="preserve"> (Table7[[#This Row],[Original Price]] - Table7[[#This Row],[Selling Price]]) * Table7[[#This Row],[Units sold (Anually)]]</f>
        <v>5308182</v>
      </c>
      <c r="Q2245" s="2">
        <f ca="1" xml:space="preserve"> Table7[[#This Row],[Sales]] - Table7[[#This Row],[Discount]]</f>
        <v>11385793</v>
      </c>
    </row>
    <row r="2246" spans="1:17">
      <c r="A2246" t="s">
        <v>67</v>
      </c>
      <c r="B2246" t="s">
        <v>2086</v>
      </c>
      <c r="C2246" t="s">
        <v>80</v>
      </c>
      <c r="D2246" t="s">
        <v>30</v>
      </c>
      <c r="E2246" s="6" t="s">
        <v>31</v>
      </c>
      <c r="F2246" t="s">
        <v>16</v>
      </c>
      <c r="G2246">
        <v>4.3</v>
      </c>
      <c r="H2246" s="2">
        <v>18000</v>
      </c>
      <c r="I2246" s="2">
        <v>18000</v>
      </c>
      <c r="J2246" t="s">
        <v>2087</v>
      </c>
      <c r="K2246">
        <v>0</v>
      </c>
      <c r="L2246">
        <v>0</v>
      </c>
      <c r="M2246">
        <f t="shared" ca="1" si="35"/>
        <v>220</v>
      </c>
      <c r="N2246" s="2">
        <f ca="1" xml:space="preserve"> Table7[[#This Row],[Selling Price]] * Table7[[#This Row],[Units sold (Anually)]]</f>
        <v>3960000</v>
      </c>
      <c r="O2246" s="2">
        <f ca="1" xml:space="preserve"> (-Table7[[#This Row],[Original Price]] - Table7[[#This Row],[Selling Price]])  * Table7[[#This Row],[Units sold (Anually)]]</f>
        <v>-7920000</v>
      </c>
      <c r="P2246" s="2">
        <f ca="1" xml:space="preserve"> (Table7[[#This Row],[Original Price]] - Table7[[#This Row],[Selling Price]]) * Table7[[#This Row],[Units sold (Anually)]]</f>
        <v>0</v>
      </c>
      <c r="Q2246" s="2">
        <f ca="1" xml:space="preserve"> Table7[[#This Row],[Sales]] - Table7[[#This Row],[Discount]]</f>
        <v>3960000</v>
      </c>
    </row>
    <row r="2247" spans="1:17">
      <c r="A2247" t="s">
        <v>23</v>
      </c>
      <c r="B2247">
        <v>1</v>
      </c>
      <c r="C2247" t="s">
        <v>25</v>
      </c>
      <c r="D2247" t="s">
        <v>50</v>
      </c>
      <c r="E2247" s="6" t="s">
        <v>70</v>
      </c>
      <c r="F2247" t="s">
        <v>16</v>
      </c>
      <c r="G2247" t="s">
        <v>2506</v>
      </c>
      <c r="H2247" s="2">
        <v>11990</v>
      </c>
      <c r="I2247" s="2">
        <v>12990</v>
      </c>
      <c r="J2247" t="s">
        <v>95</v>
      </c>
      <c r="K2247">
        <v>1000</v>
      </c>
      <c r="L2247">
        <v>7.6982294072363304</v>
      </c>
      <c r="M2247">
        <f t="shared" ca="1" si="35"/>
        <v>280</v>
      </c>
      <c r="N2247" s="2">
        <f ca="1" xml:space="preserve"> Table7[[#This Row],[Selling Price]] * Table7[[#This Row],[Units sold (Anually)]]</f>
        <v>3357200</v>
      </c>
      <c r="O2247" s="2">
        <f ca="1" xml:space="preserve"> (-Table7[[#This Row],[Original Price]] - Table7[[#This Row],[Selling Price]])  * Table7[[#This Row],[Units sold (Anually)]]</f>
        <v>-6994400</v>
      </c>
      <c r="P2247" s="2">
        <f ca="1" xml:space="preserve"> (Table7[[#This Row],[Original Price]] - Table7[[#This Row],[Selling Price]]) * Table7[[#This Row],[Units sold (Anually)]]</f>
        <v>280000</v>
      </c>
      <c r="Q2247" s="2">
        <f ca="1" xml:space="preserve"> Table7[[#This Row],[Sales]] - Table7[[#This Row],[Discount]]</f>
        <v>3356200</v>
      </c>
    </row>
    <row r="2248" spans="1:17">
      <c r="A2248" t="s">
        <v>11</v>
      </c>
      <c r="B2248" t="s">
        <v>1915</v>
      </c>
      <c r="C2248" t="s">
        <v>1658</v>
      </c>
      <c r="D2248" t="s">
        <v>277</v>
      </c>
      <c r="E2248" s="6" t="s">
        <v>46</v>
      </c>
      <c r="F2248" t="s">
        <v>16</v>
      </c>
      <c r="G2248">
        <v>4.5999999999999996</v>
      </c>
      <c r="H2248" s="2">
        <v>95000</v>
      </c>
      <c r="I2248" s="2">
        <v>95000</v>
      </c>
      <c r="J2248" t="s">
        <v>1916</v>
      </c>
      <c r="K2248">
        <v>0</v>
      </c>
      <c r="L2248">
        <v>0</v>
      </c>
      <c r="M2248">
        <f t="shared" ca="1" si="35"/>
        <v>101</v>
      </c>
      <c r="N2248" s="2">
        <f ca="1" xml:space="preserve"> Table7[[#This Row],[Selling Price]] * Table7[[#This Row],[Units sold (Anually)]]</f>
        <v>9595000</v>
      </c>
      <c r="O2248" s="2">
        <f ca="1" xml:space="preserve"> (-Table7[[#This Row],[Original Price]] - Table7[[#This Row],[Selling Price]])  * Table7[[#This Row],[Units sold (Anually)]]</f>
        <v>-19190000</v>
      </c>
      <c r="P2248" s="2">
        <f ca="1" xml:space="preserve"> (Table7[[#This Row],[Original Price]] - Table7[[#This Row],[Selling Price]]) * Table7[[#This Row],[Units sold (Anually)]]</f>
        <v>0</v>
      </c>
      <c r="Q2248" s="2">
        <f ca="1" xml:space="preserve"> Table7[[#This Row],[Sales]] - Table7[[#This Row],[Discount]]</f>
        <v>9595000</v>
      </c>
    </row>
    <row r="2249" spans="1:17">
      <c r="A2249" t="s">
        <v>67</v>
      </c>
      <c r="B2249" t="s">
        <v>435</v>
      </c>
      <c r="C2249" t="s">
        <v>2176</v>
      </c>
      <c r="D2249" t="s">
        <v>45</v>
      </c>
      <c r="E2249" s="6" t="s">
        <v>15</v>
      </c>
      <c r="F2249" t="s">
        <v>16</v>
      </c>
      <c r="G2249">
        <v>4.3</v>
      </c>
      <c r="H2249" s="2">
        <v>13990</v>
      </c>
      <c r="I2249" s="2">
        <v>17990</v>
      </c>
      <c r="J2249" t="s">
        <v>436</v>
      </c>
      <c r="K2249">
        <v>4000</v>
      </c>
      <c r="L2249">
        <v>22.2345747637576</v>
      </c>
      <c r="M2249">
        <f t="shared" ca="1" si="35"/>
        <v>293</v>
      </c>
      <c r="N2249" s="2">
        <f ca="1" xml:space="preserve"> Table7[[#This Row],[Selling Price]] * Table7[[#This Row],[Units sold (Anually)]]</f>
        <v>4099070</v>
      </c>
      <c r="O2249" s="2">
        <f ca="1" xml:space="preserve"> (-Table7[[#This Row],[Original Price]] - Table7[[#This Row],[Selling Price]])  * Table7[[#This Row],[Units sold (Anually)]]</f>
        <v>-9370140</v>
      </c>
      <c r="P2249" s="2">
        <f ca="1" xml:space="preserve"> (Table7[[#This Row],[Original Price]] - Table7[[#This Row],[Selling Price]]) * Table7[[#This Row],[Units sold (Anually)]]</f>
        <v>1172000</v>
      </c>
      <c r="Q2249" s="2">
        <f ca="1" xml:space="preserve"> Table7[[#This Row],[Sales]] - Table7[[#This Row],[Discount]]</f>
        <v>4095070</v>
      </c>
    </row>
    <row r="2250" spans="1:17">
      <c r="A2250" t="s">
        <v>67</v>
      </c>
      <c r="B2250" t="s">
        <v>216</v>
      </c>
      <c r="C2250" t="s">
        <v>89</v>
      </c>
      <c r="D2250" t="s">
        <v>20</v>
      </c>
      <c r="E2250" s="6" t="s">
        <v>70</v>
      </c>
      <c r="F2250" t="s">
        <v>16</v>
      </c>
      <c r="G2250">
        <v>4.3</v>
      </c>
      <c r="H2250" s="2">
        <v>8990</v>
      </c>
      <c r="I2250" s="2">
        <v>12990</v>
      </c>
      <c r="J2250" t="s">
        <v>217</v>
      </c>
      <c r="K2250">
        <v>4000</v>
      </c>
      <c r="L2250">
        <v>30.7929176289453</v>
      </c>
      <c r="M2250">
        <f t="shared" ca="1" si="35"/>
        <v>450</v>
      </c>
      <c r="N2250" s="2">
        <f ca="1" xml:space="preserve"> Table7[[#This Row],[Selling Price]] * Table7[[#This Row],[Units sold (Anually)]]</f>
        <v>4045500</v>
      </c>
      <c r="O2250" s="2">
        <f ca="1" xml:space="preserve"> (-Table7[[#This Row],[Original Price]] - Table7[[#This Row],[Selling Price]])  * Table7[[#This Row],[Units sold (Anually)]]</f>
        <v>-9891000</v>
      </c>
      <c r="P2250" s="2">
        <f ca="1" xml:space="preserve"> (Table7[[#This Row],[Original Price]] - Table7[[#This Row],[Selling Price]]) * Table7[[#This Row],[Units sold (Anually)]]</f>
        <v>1800000</v>
      </c>
      <c r="Q2250" s="2">
        <f ca="1" xml:space="preserve"> Table7[[#This Row],[Sales]] - Table7[[#This Row],[Discount]]</f>
        <v>4041500</v>
      </c>
    </row>
    <row r="2251" spans="1:17">
      <c r="A2251" t="s">
        <v>11</v>
      </c>
      <c r="B2251" t="s">
        <v>1410</v>
      </c>
      <c r="C2251" t="s">
        <v>1743</v>
      </c>
      <c r="D2251" t="s">
        <v>45</v>
      </c>
      <c r="E2251" s="6" t="s">
        <v>15</v>
      </c>
      <c r="F2251" t="s">
        <v>16</v>
      </c>
      <c r="G2251">
        <v>4.3</v>
      </c>
      <c r="H2251" s="2">
        <v>14499</v>
      </c>
      <c r="I2251" s="2">
        <v>20999</v>
      </c>
      <c r="J2251" t="s">
        <v>1411</v>
      </c>
      <c r="K2251">
        <v>6500</v>
      </c>
      <c r="L2251">
        <v>30.953854945473498</v>
      </c>
      <c r="M2251">
        <f t="shared" ca="1" si="35"/>
        <v>372</v>
      </c>
      <c r="N2251" s="2">
        <f ca="1" xml:space="preserve"> Table7[[#This Row],[Selling Price]] * Table7[[#This Row],[Units sold (Anually)]]</f>
        <v>5393628</v>
      </c>
      <c r="O2251" s="2">
        <f ca="1" xml:space="preserve"> (-Table7[[#This Row],[Original Price]] - Table7[[#This Row],[Selling Price]])  * Table7[[#This Row],[Units sold (Anually)]]</f>
        <v>-13205256</v>
      </c>
      <c r="P2251" s="2">
        <f ca="1" xml:space="preserve"> (Table7[[#This Row],[Original Price]] - Table7[[#This Row],[Selling Price]]) * Table7[[#This Row],[Units sold (Anually)]]</f>
        <v>2418000</v>
      </c>
      <c r="Q2251" s="2">
        <f ca="1" xml:space="preserve"> Table7[[#This Row],[Sales]] - Table7[[#This Row],[Discount]]</f>
        <v>5387128</v>
      </c>
    </row>
    <row r="2252" spans="1:17">
      <c r="A2252" t="s">
        <v>87</v>
      </c>
      <c r="B2252" t="s">
        <v>88</v>
      </c>
      <c r="C2252" t="s">
        <v>35</v>
      </c>
      <c r="D2252" t="s">
        <v>20</v>
      </c>
      <c r="E2252" s="6" t="s">
        <v>70</v>
      </c>
      <c r="F2252" t="s">
        <v>16</v>
      </c>
      <c r="G2252">
        <v>4.0999999999999996</v>
      </c>
      <c r="H2252" s="2">
        <v>8499</v>
      </c>
      <c r="I2252" s="2">
        <v>8499</v>
      </c>
      <c r="J2252" t="s">
        <v>90</v>
      </c>
      <c r="K2252">
        <v>0</v>
      </c>
      <c r="L2252">
        <v>0</v>
      </c>
      <c r="M2252">
        <f t="shared" ca="1" si="35"/>
        <v>456</v>
      </c>
      <c r="N2252" s="2">
        <f ca="1" xml:space="preserve"> Table7[[#This Row],[Selling Price]] * Table7[[#This Row],[Units sold (Anually)]]</f>
        <v>3875544</v>
      </c>
      <c r="O2252" s="2">
        <f ca="1" xml:space="preserve"> (-Table7[[#This Row],[Original Price]] - Table7[[#This Row],[Selling Price]])  * Table7[[#This Row],[Units sold (Anually)]]</f>
        <v>-7751088</v>
      </c>
      <c r="P2252" s="2">
        <f ca="1" xml:space="preserve"> (Table7[[#This Row],[Original Price]] - Table7[[#This Row],[Selling Price]]) * Table7[[#This Row],[Units sold (Anually)]]</f>
        <v>0</v>
      </c>
      <c r="Q2252" s="2">
        <f ca="1" xml:space="preserve"> Table7[[#This Row],[Sales]] - Table7[[#This Row],[Discount]]</f>
        <v>3875544</v>
      </c>
    </row>
    <row r="2253" spans="1:17">
      <c r="A2253" t="s">
        <v>67</v>
      </c>
      <c r="B2253" t="s">
        <v>435</v>
      </c>
      <c r="C2253" t="s">
        <v>2280</v>
      </c>
      <c r="D2253" t="s">
        <v>45</v>
      </c>
      <c r="E2253" s="6" t="s">
        <v>15</v>
      </c>
      <c r="F2253" t="s">
        <v>16</v>
      </c>
      <c r="G2253">
        <v>4.3</v>
      </c>
      <c r="H2253" s="2">
        <v>13990</v>
      </c>
      <c r="I2253" s="2">
        <v>17990</v>
      </c>
      <c r="J2253" t="s">
        <v>436</v>
      </c>
      <c r="K2253">
        <v>4000</v>
      </c>
      <c r="L2253">
        <v>22.2345747637576</v>
      </c>
      <c r="M2253">
        <f t="shared" ca="1" si="35"/>
        <v>264</v>
      </c>
      <c r="N2253" s="2">
        <f ca="1" xml:space="preserve"> Table7[[#This Row],[Selling Price]] * Table7[[#This Row],[Units sold (Anually)]]</f>
        <v>3693360</v>
      </c>
      <c r="O2253" s="2">
        <f ca="1" xml:space="preserve"> (-Table7[[#This Row],[Original Price]] - Table7[[#This Row],[Selling Price]])  * Table7[[#This Row],[Units sold (Anually)]]</f>
        <v>-8442720</v>
      </c>
      <c r="P2253" s="2">
        <f ca="1" xml:space="preserve"> (Table7[[#This Row],[Original Price]] - Table7[[#This Row],[Selling Price]]) * Table7[[#This Row],[Units sold (Anually)]]</f>
        <v>1056000</v>
      </c>
      <c r="Q2253" s="2">
        <f ca="1" xml:space="preserve"> Table7[[#This Row],[Sales]] - Table7[[#This Row],[Discount]]</f>
        <v>3689360</v>
      </c>
    </row>
    <row r="2254" spans="1:17">
      <c r="A2254" t="s">
        <v>33</v>
      </c>
      <c r="B2254" t="s">
        <v>574</v>
      </c>
      <c r="C2254" t="s">
        <v>1339</v>
      </c>
      <c r="D2254" t="s">
        <v>45</v>
      </c>
      <c r="E2254" s="6" t="s">
        <v>2554</v>
      </c>
      <c r="F2254" t="s">
        <v>16</v>
      </c>
      <c r="G2254" t="s">
        <v>2506</v>
      </c>
      <c r="H2254" s="2">
        <v>139900</v>
      </c>
      <c r="I2254" s="2">
        <v>139900</v>
      </c>
      <c r="J2254" t="s">
        <v>575</v>
      </c>
      <c r="K2254">
        <v>0</v>
      </c>
      <c r="L2254">
        <v>0</v>
      </c>
      <c r="M2254">
        <f t="shared" ca="1" si="35"/>
        <v>388</v>
      </c>
      <c r="N2254" s="2">
        <f ca="1" xml:space="preserve"> Table7[[#This Row],[Selling Price]] * Table7[[#This Row],[Units sold (Anually)]]</f>
        <v>54281200</v>
      </c>
      <c r="O2254" s="2">
        <f ca="1" xml:space="preserve"> (-Table7[[#This Row],[Original Price]] - Table7[[#This Row],[Selling Price]])  * Table7[[#This Row],[Units sold (Anually)]]</f>
        <v>-108562400</v>
      </c>
      <c r="P2254" s="2">
        <f ca="1" xml:space="preserve"> (Table7[[#This Row],[Original Price]] - Table7[[#This Row],[Selling Price]]) * Table7[[#This Row],[Units sold (Anually)]]</f>
        <v>0</v>
      </c>
      <c r="Q2254" s="2">
        <f ca="1" xml:space="preserve"> Table7[[#This Row],[Sales]] - Table7[[#This Row],[Discount]]</f>
        <v>54281200</v>
      </c>
    </row>
    <row r="2255" spans="1:17">
      <c r="A2255" t="s">
        <v>18</v>
      </c>
      <c r="B2255" t="s">
        <v>2281</v>
      </c>
      <c r="C2255" t="s">
        <v>35</v>
      </c>
      <c r="D2255" t="s">
        <v>667</v>
      </c>
      <c r="E2255" s="6" t="s">
        <v>30</v>
      </c>
      <c r="F2255" t="s">
        <v>16</v>
      </c>
      <c r="G2255">
        <v>4.0999999999999996</v>
      </c>
      <c r="H2255" s="2">
        <v>2480</v>
      </c>
      <c r="I2255" s="2">
        <v>2599</v>
      </c>
      <c r="J2255" t="s">
        <v>2282</v>
      </c>
      <c r="K2255">
        <v>119</v>
      </c>
      <c r="L2255">
        <v>4.5786841092727899</v>
      </c>
      <c r="M2255">
        <f t="shared" ca="1" si="35"/>
        <v>376</v>
      </c>
      <c r="N2255" s="2">
        <f ca="1" xml:space="preserve"> Table7[[#This Row],[Selling Price]] * Table7[[#This Row],[Units sold (Anually)]]</f>
        <v>932480</v>
      </c>
      <c r="O2255" s="2">
        <f ca="1" xml:space="preserve"> (-Table7[[#This Row],[Original Price]] - Table7[[#This Row],[Selling Price]])  * Table7[[#This Row],[Units sold (Anually)]]</f>
        <v>-1909704</v>
      </c>
      <c r="P2255" s="2">
        <f ca="1" xml:space="preserve"> (Table7[[#This Row],[Original Price]] - Table7[[#This Row],[Selling Price]]) * Table7[[#This Row],[Units sold (Anually)]]</f>
        <v>44744</v>
      </c>
      <c r="Q2255" s="2">
        <f ca="1" xml:space="preserve"> Table7[[#This Row],[Sales]] - Table7[[#This Row],[Discount]]</f>
        <v>932361</v>
      </c>
    </row>
    <row r="2256" spans="1:17">
      <c r="A2256" t="s">
        <v>67</v>
      </c>
      <c r="B2256" t="s">
        <v>877</v>
      </c>
      <c r="C2256" t="s">
        <v>2283</v>
      </c>
      <c r="D2256" t="s">
        <v>277</v>
      </c>
      <c r="E2256" s="6" t="s">
        <v>63</v>
      </c>
      <c r="F2256" t="s">
        <v>16</v>
      </c>
      <c r="G2256">
        <v>4.4000000000000004</v>
      </c>
      <c r="H2256" s="2">
        <v>41990</v>
      </c>
      <c r="I2256" s="2">
        <v>45990</v>
      </c>
      <c r="J2256" t="s">
        <v>879</v>
      </c>
      <c r="K2256">
        <v>4000</v>
      </c>
      <c r="L2256">
        <v>8.6975429441182808</v>
      </c>
      <c r="M2256">
        <f t="shared" ca="1" si="35"/>
        <v>452</v>
      </c>
      <c r="N2256" s="2">
        <f ca="1" xml:space="preserve"> Table7[[#This Row],[Selling Price]] * Table7[[#This Row],[Units sold (Anually)]]</f>
        <v>18979480</v>
      </c>
      <c r="O2256" s="2">
        <f ca="1" xml:space="preserve"> (-Table7[[#This Row],[Original Price]] - Table7[[#This Row],[Selling Price]])  * Table7[[#This Row],[Units sold (Anually)]]</f>
        <v>-39766960</v>
      </c>
      <c r="P2256" s="2">
        <f ca="1" xml:space="preserve"> (Table7[[#This Row],[Original Price]] - Table7[[#This Row],[Selling Price]]) * Table7[[#This Row],[Units sold (Anually)]]</f>
        <v>1808000</v>
      </c>
      <c r="Q2256" s="2">
        <f ca="1" xml:space="preserve"> Table7[[#This Row],[Sales]] - Table7[[#This Row],[Discount]]</f>
        <v>18975480</v>
      </c>
    </row>
    <row r="2257" spans="1:17">
      <c r="A2257" t="s">
        <v>18</v>
      </c>
      <c r="B2257">
        <v>5.3</v>
      </c>
      <c r="C2257" t="s">
        <v>1839</v>
      </c>
      <c r="D2257" t="s">
        <v>30</v>
      </c>
      <c r="E2257" s="6" t="s">
        <v>31</v>
      </c>
      <c r="F2257" t="s">
        <v>16</v>
      </c>
      <c r="G2257">
        <v>3.5</v>
      </c>
      <c r="H2257" s="2">
        <v>10999</v>
      </c>
      <c r="I2257" s="2">
        <v>10999</v>
      </c>
      <c r="J2257" t="s">
        <v>1172</v>
      </c>
      <c r="K2257">
        <v>0</v>
      </c>
      <c r="L2257">
        <v>0</v>
      </c>
      <c r="M2257">
        <f t="shared" ca="1" si="35"/>
        <v>371</v>
      </c>
      <c r="N2257" s="2">
        <f ca="1" xml:space="preserve"> Table7[[#This Row],[Selling Price]] * Table7[[#This Row],[Units sold (Anually)]]</f>
        <v>4080629</v>
      </c>
      <c r="O2257" s="2">
        <f ca="1" xml:space="preserve"> (-Table7[[#This Row],[Original Price]] - Table7[[#This Row],[Selling Price]])  * Table7[[#This Row],[Units sold (Anually)]]</f>
        <v>-8161258</v>
      </c>
      <c r="P2257" s="2">
        <f ca="1" xml:space="preserve"> (Table7[[#This Row],[Original Price]] - Table7[[#This Row],[Selling Price]]) * Table7[[#This Row],[Units sold (Anually)]]</f>
        <v>0</v>
      </c>
      <c r="Q2257" s="2">
        <f ca="1" xml:space="preserve"> Table7[[#This Row],[Sales]] - Table7[[#This Row],[Discount]]</f>
        <v>4080629</v>
      </c>
    </row>
    <row r="2258" spans="1:17">
      <c r="A2258" t="s">
        <v>67</v>
      </c>
      <c r="B2258" t="s">
        <v>2284</v>
      </c>
      <c r="C2258" t="s">
        <v>97</v>
      </c>
      <c r="D2258" t="s">
        <v>20</v>
      </c>
      <c r="E2258" s="6" t="s">
        <v>21</v>
      </c>
      <c r="F2258" t="s">
        <v>16</v>
      </c>
      <c r="G2258">
        <v>3.1</v>
      </c>
      <c r="H2258" s="2">
        <v>9990</v>
      </c>
      <c r="I2258" s="2">
        <v>9990</v>
      </c>
      <c r="J2258" t="s">
        <v>2285</v>
      </c>
      <c r="K2258">
        <v>0</v>
      </c>
      <c r="L2258">
        <v>0</v>
      </c>
      <c r="M2258">
        <f t="shared" ca="1" si="35"/>
        <v>218</v>
      </c>
      <c r="N2258" s="2">
        <f ca="1" xml:space="preserve"> Table7[[#This Row],[Selling Price]] * Table7[[#This Row],[Units sold (Anually)]]</f>
        <v>2177820</v>
      </c>
      <c r="O2258" s="2">
        <f ca="1" xml:space="preserve"> (-Table7[[#This Row],[Original Price]] - Table7[[#This Row],[Selling Price]])  * Table7[[#This Row],[Units sold (Anually)]]</f>
        <v>-4355640</v>
      </c>
      <c r="P2258" s="2">
        <f ca="1" xml:space="preserve"> (Table7[[#This Row],[Original Price]] - Table7[[#This Row],[Selling Price]]) * Table7[[#This Row],[Units sold (Anually)]]</f>
        <v>0</v>
      </c>
      <c r="Q2258" s="2">
        <f ca="1" xml:space="preserve"> Table7[[#This Row],[Sales]] - Table7[[#This Row],[Discount]]</f>
        <v>2177820</v>
      </c>
    </row>
    <row r="2259" spans="1:17">
      <c r="A2259" t="s">
        <v>91</v>
      </c>
      <c r="B2259" t="s">
        <v>2058</v>
      </c>
      <c r="C2259" t="s">
        <v>97</v>
      </c>
      <c r="D2259" t="s">
        <v>20</v>
      </c>
      <c r="E2259" s="6" t="s">
        <v>21</v>
      </c>
      <c r="F2259" t="s">
        <v>16</v>
      </c>
      <c r="G2259">
        <v>4</v>
      </c>
      <c r="H2259" s="2">
        <v>5999</v>
      </c>
      <c r="I2259" s="2">
        <v>5999</v>
      </c>
      <c r="J2259" t="s">
        <v>2059</v>
      </c>
      <c r="K2259">
        <v>0</v>
      </c>
      <c r="L2259">
        <v>0</v>
      </c>
      <c r="M2259">
        <f t="shared" ca="1" si="35"/>
        <v>355</v>
      </c>
      <c r="N2259" s="2">
        <f ca="1" xml:space="preserve"> Table7[[#This Row],[Selling Price]] * Table7[[#This Row],[Units sold (Anually)]]</f>
        <v>2129645</v>
      </c>
      <c r="O2259" s="2">
        <f ca="1" xml:space="preserve"> (-Table7[[#This Row],[Original Price]] - Table7[[#This Row],[Selling Price]])  * Table7[[#This Row],[Units sold (Anually)]]</f>
        <v>-4259290</v>
      </c>
      <c r="P2259" s="2">
        <f ca="1" xml:space="preserve"> (Table7[[#This Row],[Original Price]] - Table7[[#This Row],[Selling Price]]) * Table7[[#This Row],[Units sold (Anually)]]</f>
        <v>0</v>
      </c>
      <c r="Q2259" s="2">
        <f ca="1" xml:space="preserve"> Table7[[#This Row],[Sales]] - Table7[[#This Row],[Discount]]</f>
        <v>2129645</v>
      </c>
    </row>
    <row r="2260" spans="1:17">
      <c r="A2260" t="s">
        <v>33</v>
      </c>
      <c r="B2260" t="s">
        <v>268</v>
      </c>
      <c r="C2260" t="s">
        <v>97</v>
      </c>
      <c r="D2260" t="s">
        <v>36</v>
      </c>
      <c r="E2260" s="6" t="s">
        <v>15</v>
      </c>
      <c r="F2260" t="s">
        <v>16</v>
      </c>
      <c r="G2260">
        <v>4.5999999999999996</v>
      </c>
      <c r="H2260" s="2">
        <v>68999</v>
      </c>
      <c r="I2260" s="2">
        <v>70900</v>
      </c>
      <c r="J2260" t="s">
        <v>269</v>
      </c>
      <c r="K2260">
        <v>1901</v>
      </c>
      <c r="L2260">
        <v>2.6812411847672699</v>
      </c>
      <c r="M2260">
        <f t="shared" ca="1" si="35"/>
        <v>459</v>
      </c>
      <c r="N2260" s="2">
        <f ca="1" xml:space="preserve"> Table7[[#This Row],[Selling Price]] * Table7[[#This Row],[Units sold (Anually)]]</f>
        <v>31670541</v>
      </c>
      <c r="O2260" s="2">
        <f ca="1" xml:space="preserve"> (-Table7[[#This Row],[Original Price]] - Table7[[#This Row],[Selling Price]])  * Table7[[#This Row],[Units sold (Anually)]]</f>
        <v>-64213641</v>
      </c>
      <c r="P2260" s="2">
        <f ca="1" xml:space="preserve"> (Table7[[#This Row],[Original Price]] - Table7[[#This Row],[Selling Price]]) * Table7[[#This Row],[Units sold (Anually)]]</f>
        <v>872559</v>
      </c>
      <c r="Q2260" s="2">
        <f ca="1" xml:space="preserve"> Table7[[#This Row],[Sales]] - Table7[[#This Row],[Discount]]</f>
        <v>31668640</v>
      </c>
    </row>
    <row r="2261" spans="1:17">
      <c r="A2261" t="s">
        <v>33</v>
      </c>
      <c r="B2261" t="s">
        <v>411</v>
      </c>
      <c r="C2261" t="s">
        <v>80</v>
      </c>
      <c r="D2261" t="s">
        <v>36</v>
      </c>
      <c r="E2261" s="6" t="s">
        <v>46</v>
      </c>
      <c r="F2261" t="s">
        <v>16</v>
      </c>
      <c r="G2261">
        <v>4.7</v>
      </c>
      <c r="H2261" s="2">
        <v>159900</v>
      </c>
      <c r="I2261" s="2">
        <v>159900</v>
      </c>
      <c r="J2261" t="s">
        <v>412</v>
      </c>
      <c r="K2261">
        <v>0</v>
      </c>
      <c r="L2261">
        <v>0</v>
      </c>
      <c r="M2261">
        <f t="shared" ca="1" si="35"/>
        <v>335</v>
      </c>
      <c r="N2261" s="2">
        <f ca="1" xml:space="preserve"> Table7[[#This Row],[Selling Price]] * Table7[[#This Row],[Units sold (Anually)]]</f>
        <v>53566500</v>
      </c>
      <c r="O2261" s="2">
        <f ca="1" xml:space="preserve"> (-Table7[[#This Row],[Original Price]] - Table7[[#This Row],[Selling Price]])  * Table7[[#This Row],[Units sold (Anually)]]</f>
        <v>-107133000</v>
      </c>
      <c r="P2261" s="2">
        <f ca="1" xml:space="preserve"> (Table7[[#This Row],[Original Price]] - Table7[[#This Row],[Selling Price]]) * Table7[[#This Row],[Units sold (Anually)]]</f>
        <v>0</v>
      </c>
      <c r="Q2261" s="2">
        <f ca="1" xml:space="preserve"> Table7[[#This Row],[Sales]] - Table7[[#This Row],[Discount]]</f>
        <v>53566500</v>
      </c>
    </row>
    <row r="2262" spans="1:17">
      <c r="A2262" t="s">
        <v>11</v>
      </c>
      <c r="B2262" t="s">
        <v>238</v>
      </c>
      <c r="C2262" t="s">
        <v>186</v>
      </c>
      <c r="D2262" t="s">
        <v>14</v>
      </c>
      <c r="E2262" s="6" t="s">
        <v>15</v>
      </c>
      <c r="F2262" t="s">
        <v>16</v>
      </c>
      <c r="G2262">
        <v>4.3</v>
      </c>
      <c r="H2262" s="2">
        <v>18654</v>
      </c>
      <c r="I2262" s="2">
        <v>18950</v>
      </c>
      <c r="J2262" t="s">
        <v>240</v>
      </c>
      <c r="K2262">
        <v>296</v>
      </c>
      <c r="L2262">
        <v>1.56200527704485</v>
      </c>
      <c r="M2262">
        <f t="shared" ca="1" si="35"/>
        <v>240</v>
      </c>
      <c r="N2262" s="2">
        <f ca="1" xml:space="preserve"> Table7[[#This Row],[Selling Price]] * Table7[[#This Row],[Units sold (Anually)]]</f>
        <v>4476960</v>
      </c>
      <c r="O2262" s="2">
        <f ca="1" xml:space="preserve"> (-Table7[[#This Row],[Original Price]] - Table7[[#This Row],[Selling Price]])  * Table7[[#This Row],[Units sold (Anually)]]</f>
        <v>-9024960</v>
      </c>
      <c r="P2262" s="2">
        <f ca="1" xml:space="preserve"> (Table7[[#This Row],[Original Price]] - Table7[[#This Row],[Selling Price]]) * Table7[[#This Row],[Units sold (Anually)]]</f>
        <v>71040</v>
      </c>
      <c r="Q2262" s="2">
        <f ca="1" xml:space="preserve"> Table7[[#This Row],[Sales]] - Table7[[#This Row],[Discount]]</f>
        <v>4476664</v>
      </c>
    </row>
    <row r="2263" spans="1:17">
      <c r="A2263" t="s">
        <v>11</v>
      </c>
      <c r="B2263" t="s">
        <v>919</v>
      </c>
      <c r="C2263" t="s">
        <v>35</v>
      </c>
      <c r="D2263" t="s">
        <v>2554</v>
      </c>
      <c r="E2263" s="6" t="s">
        <v>20</v>
      </c>
      <c r="F2263" t="s">
        <v>16</v>
      </c>
      <c r="G2263">
        <v>4.2</v>
      </c>
      <c r="H2263" s="2">
        <v>1445</v>
      </c>
      <c r="I2263" s="2">
        <v>1445</v>
      </c>
      <c r="J2263" t="s">
        <v>920</v>
      </c>
      <c r="K2263">
        <v>0</v>
      </c>
      <c r="L2263">
        <v>0</v>
      </c>
      <c r="M2263">
        <f t="shared" ca="1" si="35"/>
        <v>440</v>
      </c>
      <c r="N2263" s="2">
        <f ca="1" xml:space="preserve"> Table7[[#This Row],[Selling Price]] * Table7[[#This Row],[Units sold (Anually)]]</f>
        <v>635800</v>
      </c>
      <c r="O2263" s="2">
        <f ca="1" xml:space="preserve"> (-Table7[[#This Row],[Original Price]] - Table7[[#This Row],[Selling Price]])  * Table7[[#This Row],[Units sold (Anually)]]</f>
        <v>-1271600</v>
      </c>
      <c r="P2263" s="2">
        <f ca="1" xml:space="preserve"> (Table7[[#This Row],[Original Price]] - Table7[[#This Row],[Selling Price]]) * Table7[[#This Row],[Units sold (Anually)]]</f>
        <v>0</v>
      </c>
      <c r="Q2263" s="2">
        <f ca="1" xml:space="preserve"> Table7[[#This Row],[Sales]] - Table7[[#This Row],[Discount]]</f>
        <v>635800</v>
      </c>
    </row>
    <row r="2264" spans="1:17">
      <c r="A2264" t="s">
        <v>27</v>
      </c>
      <c r="B2264" t="s">
        <v>701</v>
      </c>
      <c r="C2264" t="s">
        <v>1138</v>
      </c>
      <c r="D2264" t="s">
        <v>30</v>
      </c>
      <c r="E2264" s="6" t="s">
        <v>31</v>
      </c>
      <c r="F2264" t="s">
        <v>16</v>
      </c>
      <c r="G2264">
        <v>4.3</v>
      </c>
      <c r="H2264" s="2">
        <v>12499</v>
      </c>
      <c r="I2264" s="2">
        <v>14999</v>
      </c>
      <c r="J2264" t="s">
        <v>703</v>
      </c>
      <c r="K2264">
        <v>2500</v>
      </c>
      <c r="L2264">
        <v>16.667777851856702</v>
      </c>
      <c r="M2264">
        <f t="shared" ca="1" si="35"/>
        <v>376</v>
      </c>
      <c r="N2264" s="2">
        <f ca="1" xml:space="preserve"> Table7[[#This Row],[Selling Price]] * Table7[[#This Row],[Units sold (Anually)]]</f>
        <v>4699624</v>
      </c>
      <c r="O2264" s="2">
        <f ca="1" xml:space="preserve"> (-Table7[[#This Row],[Original Price]] - Table7[[#This Row],[Selling Price]])  * Table7[[#This Row],[Units sold (Anually)]]</f>
        <v>-10339248</v>
      </c>
      <c r="P2264" s="2">
        <f ca="1" xml:space="preserve"> (Table7[[#This Row],[Original Price]] - Table7[[#This Row],[Selling Price]]) * Table7[[#This Row],[Units sold (Anually)]]</f>
        <v>940000</v>
      </c>
      <c r="Q2264" s="2">
        <f ca="1" xml:space="preserve"> Table7[[#This Row],[Sales]] - Table7[[#This Row],[Discount]]</f>
        <v>4697124</v>
      </c>
    </row>
    <row r="2265" spans="1:17">
      <c r="A2265" t="s">
        <v>336</v>
      </c>
      <c r="B2265" t="s">
        <v>613</v>
      </c>
      <c r="C2265" t="s">
        <v>614</v>
      </c>
      <c r="D2265" t="s">
        <v>30</v>
      </c>
      <c r="E2265" s="6" t="s">
        <v>31</v>
      </c>
      <c r="F2265" t="s">
        <v>16</v>
      </c>
      <c r="G2265">
        <v>4.3</v>
      </c>
      <c r="H2265" s="2">
        <v>8999</v>
      </c>
      <c r="I2265" s="2">
        <v>10999</v>
      </c>
      <c r="J2265" t="s">
        <v>615</v>
      </c>
      <c r="K2265">
        <v>2000</v>
      </c>
      <c r="L2265">
        <v>18.183471224656699</v>
      </c>
      <c r="M2265">
        <f t="shared" ca="1" si="35"/>
        <v>294</v>
      </c>
      <c r="N2265" s="2">
        <f ca="1" xml:space="preserve"> Table7[[#This Row],[Selling Price]] * Table7[[#This Row],[Units sold (Anually)]]</f>
        <v>2645706</v>
      </c>
      <c r="O2265" s="2">
        <f ca="1" xml:space="preserve"> (-Table7[[#This Row],[Original Price]] - Table7[[#This Row],[Selling Price]])  * Table7[[#This Row],[Units sold (Anually)]]</f>
        <v>-5879412</v>
      </c>
      <c r="P2265" s="2">
        <f ca="1" xml:space="preserve"> (Table7[[#This Row],[Original Price]] - Table7[[#This Row],[Selling Price]]) * Table7[[#This Row],[Units sold (Anually)]]</f>
        <v>588000</v>
      </c>
      <c r="Q2265" s="2">
        <f ca="1" xml:space="preserve"> Table7[[#This Row],[Sales]] - Table7[[#This Row],[Discount]]</f>
        <v>2643706</v>
      </c>
    </row>
    <row r="2266" spans="1:17">
      <c r="A2266" t="s">
        <v>56</v>
      </c>
      <c r="B2266" t="s">
        <v>545</v>
      </c>
      <c r="C2266" t="s">
        <v>2286</v>
      </c>
      <c r="D2266" t="s">
        <v>50</v>
      </c>
      <c r="E2266" s="6" t="s">
        <v>70</v>
      </c>
      <c r="F2266" t="s">
        <v>16</v>
      </c>
      <c r="G2266">
        <v>4.2</v>
      </c>
      <c r="H2266" s="2">
        <v>9950</v>
      </c>
      <c r="I2266" s="2">
        <v>9950</v>
      </c>
      <c r="J2266" t="s">
        <v>547</v>
      </c>
      <c r="K2266">
        <v>0</v>
      </c>
      <c r="L2266">
        <v>0</v>
      </c>
      <c r="M2266">
        <f t="shared" ca="1" si="35"/>
        <v>494</v>
      </c>
      <c r="N2266" s="2">
        <f ca="1" xml:space="preserve"> Table7[[#This Row],[Selling Price]] * Table7[[#This Row],[Units sold (Anually)]]</f>
        <v>4915300</v>
      </c>
      <c r="O2266" s="2">
        <f ca="1" xml:space="preserve"> (-Table7[[#This Row],[Original Price]] - Table7[[#This Row],[Selling Price]])  * Table7[[#This Row],[Units sold (Anually)]]</f>
        <v>-9830600</v>
      </c>
      <c r="P2266" s="2">
        <f ca="1" xml:space="preserve"> (Table7[[#This Row],[Original Price]] - Table7[[#This Row],[Selling Price]]) * Table7[[#This Row],[Units sold (Anually)]]</f>
        <v>0</v>
      </c>
      <c r="Q2266" s="2">
        <f ca="1" xml:space="preserve"> Table7[[#This Row],[Sales]] - Table7[[#This Row],[Discount]]</f>
        <v>4915300</v>
      </c>
    </row>
    <row r="2267" spans="1:17">
      <c r="A2267" t="s">
        <v>11</v>
      </c>
      <c r="B2267" t="s">
        <v>1915</v>
      </c>
      <c r="C2267" t="s">
        <v>2287</v>
      </c>
      <c r="D2267" t="s">
        <v>277</v>
      </c>
      <c r="E2267" s="6" t="s">
        <v>63</v>
      </c>
      <c r="F2267" t="s">
        <v>16</v>
      </c>
      <c r="G2267">
        <v>4.5999999999999996</v>
      </c>
      <c r="H2267" s="2">
        <v>59999</v>
      </c>
      <c r="I2267" s="2">
        <v>85000</v>
      </c>
      <c r="J2267" t="s">
        <v>1916</v>
      </c>
      <c r="K2267">
        <v>25001</v>
      </c>
      <c r="L2267">
        <v>29.4129411764705</v>
      </c>
      <c r="M2267">
        <f t="shared" ca="1" si="35"/>
        <v>191</v>
      </c>
      <c r="N2267" s="2">
        <f ca="1" xml:space="preserve"> Table7[[#This Row],[Selling Price]] * Table7[[#This Row],[Units sold (Anually)]]</f>
        <v>11459809</v>
      </c>
      <c r="O2267" s="2">
        <f ca="1" xml:space="preserve"> (-Table7[[#This Row],[Original Price]] - Table7[[#This Row],[Selling Price]])  * Table7[[#This Row],[Units sold (Anually)]]</f>
        <v>-27694809</v>
      </c>
      <c r="P2267" s="2">
        <f ca="1" xml:space="preserve"> (Table7[[#This Row],[Original Price]] - Table7[[#This Row],[Selling Price]]) * Table7[[#This Row],[Units sold (Anually)]]</f>
        <v>4775191</v>
      </c>
      <c r="Q2267" s="2">
        <f ca="1" xml:space="preserve"> Table7[[#This Row],[Sales]] - Table7[[#This Row],[Discount]]</f>
        <v>11434808</v>
      </c>
    </row>
    <row r="2268" spans="1:17">
      <c r="A2268" t="s">
        <v>56</v>
      </c>
      <c r="B2268" t="s">
        <v>1533</v>
      </c>
      <c r="C2268" t="s">
        <v>1077</v>
      </c>
      <c r="D2268" t="s">
        <v>30</v>
      </c>
      <c r="E2268" s="6" t="s">
        <v>31</v>
      </c>
      <c r="F2268" t="s">
        <v>16</v>
      </c>
      <c r="G2268">
        <v>4.4000000000000004</v>
      </c>
      <c r="H2268" s="2">
        <v>13900</v>
      </c>
      <c r="I2268" s="2">
        <v>13900</v>
      </c>
      <c r="J2268" t="s">
        <v>1534</v>
      </c>
      <c r="K2268">
        <v>0</v>
      </c>
      <c r="L2268">
        <v>0</v>
      </c>
      <c r="M2268">
        <f t="shared" ca="1" si="35"/>
        <v>463</v>
      </c>
      <c r="N2268" s="2">
        <f ca="1" xml:space="preserve"> Table7[[#This Row],[Selling Price]] * Table7[[#This Row],[Units sold (Anually)]]</f>
        <v>6435700</v>
      </c>
      <c r="O2268" s="2">
        <f ca="1" xml:space="preserve"> (-Table7[[#This Row],[Original Price]] - Table7[[#This Row],[Selling Price]])  * Table7[[#This Row],[Units sold (Anually)]]</f>
        <v>-12871400</v>
      </c>
      <c r="P2268" s="2">
        <f ca="1" xml:space="preserve"> (Table7[[#This Row],[Original Price]] - Table7[[#This Row],[Selling Price]]) * Table7[[#This Row],[Units sold (Anually)]]</f>
        <v>0</v>
      </c>
      <c r="Q2268" s="2">
        <f ca="1" xml:space="preserve"> Table7[[#This Row],[Sales]] - Table7[[#This Row],[Discount]]</f>
        <v>6435700</v>
      </c>
    </row>
    <row r="2269" spans="1:17">
      <c r="A2269" t="s">
        <v>11</v>
      </c>
      <c r="B2269" t="s">
        <v>1915</v>
      </c>
      <c r="C2269" t="s">
        <v>1658</v>
      </c>
      <c r="D2269" t="s">
        <v>277</v>
      </c>
      <c r="E2269" s="6" t="s">
        <v>63</v>
      </c>
      <c r="F2269" t="s">
        <v>16</v>
      </c>
      <c r="G2269">
        <v>4.5999999999999996</v>
      </c>
      <c r="H2269" s="2">
        <v>59999</v>
      </c>
      <c r="I2269" s="2">
        <v>85000</v>
      </c>
      <c r="J2269" t="s">
        <v>1916</v>
      </c>
      <c r="K2269">
        <v>25001</v>
      </c>
      <c r="L2269">
        <v>29.4129411764705</v>
      </c>
      <c r="M2269">
        <f t="shared" ca="1" si="35"/>
        <v>270</v>
      </c>
      <c r="N2269" s="2">
        <f ca="1" xml:space="preserve"> Table7[[#This Row],[Selling Price]] * Table7[[#This Row],[Units sold (Anually)]]</f>
        <v>16199730</v>
      </c>
      <c r="O2269" s="2">
        <f ca="1" xml:space="preserve"> (-Table7[[#This Row],[Original Price]] - Table7[[#This Row],[Selling Price]])  * Table7[[#This Row],[Units sold (Anually)]]</f>
        <v>-39149730</v>
      </c>
      <c r="P2269" s="2">
        <f ca="1" xml:space="preserve"> (Table7[[#This Row],[Original Price]] - Table7[[#This Row],[Selling Price]]) * Table7[[#This Row],[Units sold (Anually)]]</f>
        <v>6750270</v>
      </c>
      <c r="Q2269" s="2">
        <f ca="1" xml:space="preserve"> Table7[[#This Row],[Sales]] - Table7[[#This Row],[Discount]]</f>
        <v>16174729</v>
      </c>
    </row>
    <row r="2270" spans="1:17">
      <c r="A2270" t="s">
        <v>11</v>
      </c>
      <c r="B2270" t="s">
        <v>447</v>
      </c>
      <c r="C2270" t="s">
        <v>805</v>
      </c>
      <c r="D2270" t="s">
        <v>14</v>
      </c>
      <c r="E2270" s="6" t="s">
        <v>15</v>
      </c>
      <c r="F2270" t="s">
        <v>16</v>
      </c>
      <c r="G2270">
        <v>4.3</v>
      </c>
      <c r="H2270" s="2">
        <v>34999</v>
      </c>
      <c r="I2270" s="2">
        <v>41999</v>
      </c>
      <c r="J2270" t="s">
        <v>449</v>
      </c>
      <c r="K2270">
        <v>7000</v>
      </c>
      <c r="L2270">
        <v>16.667063501511901</v>
      </c>
      <c r="M2270">
        <f t="shared" ca="1" si="35"/>
        <v>309</v>
      </c>
      <c r="N2270" s="2">
        <f ca="1" xml:space="preserve"> Table7[[#This Row],[Selling Price]] * Table7[[#This Row],[Units sold (Anually)]]</f>
        <v>10814691</v>
      </c>
      <c r="O2270" s="2">
        <f ca="1" xml:space="preserve"> (-Table7[[#This Row],[Original Price]] - Table7[[#This Row],[Selling Price]])  * Table7[[#This Row],[Units sold (Anually)]]</f>
        <v>-23792382</v>
      </c>
      <c r="P2270" s="2">
        <f ca="1" xml:space="preserve"> (Table7[[#This Row],[Original Price]] - Table7[[#This Row],[Selling Price]]) * Table7[[#This Row],[Units sold (Anually)]]</f>
        <v>2163000</v>
      </c>
      <c r="Q2270" s="2">
        <f ca="1" xml:space="preserve"> Table7[[#This Row],[Sales]] - Table7[[#This Row],[Discount]]</f>
        <v>10807691</v>
      </c>
    </row>
    <row r="2271" spans="1:17">
      <c r="A2271" t="s">
        <v>33</v>
      </c>
      <c r="B2271" t="s">
        <v>268</v>
      </c>
      <c r="C2271" t="s">
        <v>164</v>
      </c>
      <c r="D2271" t="s">
        <v>36</v>
      </c>
      <c r="E2271" s="6" t="s">
        <v>15</v>
      </c>
      <c r="F2271" t="s">
        <v>16</v>
      </c>
      <c r="G2271">
        <v>4.5999999999999996</v>
      </c>
      <c r="H2271" s="2">
        <v>68999</v>
      </c>
      <c r="I2271" s="2">
        <v>84900</v>
      </c>
      <c r="J2271" t="s">
        <v>269</v>
      </c>
      <c r="K2271">
        <v>15901</v>
      </c>
      <c r="L2271">
        <v>18.729093050647801</v>
      </c>
      <c r="M2271">
        <f t="shared" ca="1" si="35"/>
        <v>497</v>
      </c>
      <c r="N2271" s="2">
        <f ca="1" xml:space="preserve"> Table7[[#This Row],[Selling Price]] * Table7[[#This Row],[Units sold (Anually)]]</f>
        <v>34292503</v>
      </c>
      <c r="O2271" s="2">
        <f ca="1" xml:space="preserve"> (-Table7[[#This Row],[Original Price]] - Table7[[#This Row],[Selling Price]])  * Table7[[#This Row],[Units sold (Anually)]]</f>
        <v>-76487803</v>
      </c>
      <c r="P2271" s="2">
        <f ca="1" xml:space="preserve"> (Table7[[#This Row],[Original Price]] - Table7[[#This Row],[Selling Price]]) * Table7[[#This Row],[Units sold (Anually)]]</f>
        <v>7902797</v>
      </c>
      <c r="Q2271" s="2">
        <f ca="1" xml:space="preserve"> Table7[[#This Row],[Sales]] - Table7[[#This Row],[Discount]]</f>
        <v>34276602</v>
      </c>
    </row>
    <row r="2272" spans="1:17">
      <c r="A2272" t="s">
        <v>11</v>
      </c>
      <c r="B2272" t="s">
        <v>1117</v>
      </c>
      <c r="C2272" t="s">
        <v>1739</v>
      </c>
      <c r="D2272" t="s">
        <v>45</v>
      </c>
      <c r="E2272" s="6" t="s">
        <v>15</v>
      </c>
      <c r="F2272" t="s">
        <v>16</v>
      </c>
      <c r="G2272" t="s">
        <v>2506</v>
      </c>
      <c r="H2272" s="2">
        <v>21999</v>
      </c>
      <c r="I2272" s="2">
        <v>23999</v>
      </c>
      <c r="J2272" t="s">
        <v>1119</v>
      </c>
      <c r="K2272">
        <v>2000</v>
      </c>
      <c r="L2272">
        <v>8.3336805700237502</v>
      </c>
      <c r="M2272">
        <f t="shared" ca="1" si="35"/>
        <v>469</v>
      </c>
      <c r="N2272" s="2">
        <f ca="1" xml:space="preserve"> Table7[[#This Row],[Selling Price]] * Table7[[#This Row],[Units sold (Anually)]]</f>
        <v>10317531</v>
      </c>
      <c r="O2272" s="2">
        <f ca="1" xml:space="preserve"> (-Table7[[#This Row],[Original Price]] - Table7[[#This Row],[Selling Price]])  * Table7[[#This Row],[Units sold (Anually)]]</f>
        <v>-21573062</v>
      </c>
      <c r="P2272" s="2">
        <f ca="1" xml:space="preserve"> (Table7[[#This Row],[Original Price]] - Table7[[#This Row],[Selling Price]]) * Table7[[#This Row],[Units sold (Anually)]]</f>
        <v>938000</v>
      </c>
      <c r="Q2272" s="2">
        <f ca="1" xml:space="preserve"> Table7[[#This Row],[Sales]] - Table7[[#This Row],[Discount]]</f>
        <v>10315531</v>
      </c>
    </row>
    <row r="2273" spans="1:17">
      <c r="A2273" t="s">
        <v>23</v>
      </c>
      <c r="B2273">
        <v>6</v>
      </c>
      <c r="C2273" t="s">
        <v>2094</v>
      </c>
      <c r="D2273" t="s">
        <v>45</v>
      </c>
      <c r="E2273" s="6" t="s">
        <v>31</v>
      </c>
      <c r="F2273" t="s">
        <v>16</v>
      </c>
      <c r="G2273">
        <v>4.4000000000000004</v>
      </c>
      <c r="H2273" s="2">
        <v>14999</v>
      </c>
      <c r="I2273" s="2">
        <v>17999</v>
      </c>
      <c r="J2273" t="s">
        <v>680</v>
      </c>
      <c r="K2273">
        <v>3000</v>
      </c>
      <c r="L2273">
        <v>16.6675926440357</v>
      </c>
      <c r="M2273">
        <f t="shared" ca="1" si="35"/>
        <v>486</v>
      </c>
      <c r="N2273" s="2">
        <f ca="1" xml:space="preserve"> Table7[[#This Row],[Selling Price]] * Table7[[#This Row],[Units sold (Anually)]]</f>
        <v>7289514</v>
      </c>
      <c r="O2273" s="2">
        <f ca="1" xml:space="preserve"> (-Table7[[#This Row],[Original Price]] - Table7[[#This Row],[Selling Price]])  * Table7[[#This Row],[Units sold (Anually)]]</f>
        <v>-16037028</v>
      </c>
      <c r="P2273" s="2">
        <f ca="1" xml:space="preserve"> (Table7[[#This Row],[Original Price]] - Table7[[#This Row],[Selling Price]]) * Table7[[#This Row],[Units sold (Anually)]]</f>
        <v>1458000</v>
      </c>
      <c r="Q2273" s="2">
        <f ca="1" xml:space="preserve"> Table7[[#This Row],[Sales]] - Table7[[#This Row],[Discount]]</f>
        <v>7286514</v>
      </c>
    </row>
    <row r="2274" spans="1:17">
      <c r="A2274" t="s">
        <v>336</v>
      </c>
      <c r="B2274" t="s">
        <v>909</v>
      </c>
      <c r="C2274" t="s">
        <v>1138</v>
      </c>
      <c r="D2274" t="s">
        <v>14</v>
      </c>
      <c r="E2274" s="6" t="s">
        <v>15</v>
      </c>
      <c r="F2274" t="s">
        <v>16</v>
      </c>
      <c r="G2274">
        <v>4.4000000000000004</v>
      </c>
      <c r="H2274" s="2">
        <v>20999</v>
      </c>
      <c r="I2274" s="2">
        <v>25999</v>
      </c>
      <c r="J2274" t="s">
        <v>910</v>
      </c>
      <c r="K2274">
        <v>5000</v>
      </c>
      <c r="L2274">
        <v>19.231508904188601</v>
      </c>
      <c r="M2274">
        <f t="shared" ca="1" si="35"/>
        <v>218</v>
      </c>
      <c r="N2274" s="2">
        <f ca="1" xml:space="preserve"> Table7[[#This Row],[Selling Price]] * Table7[[#This Row],[Units sold (Anually)]]</f>
        <v>4577782</v>
      </c>
      <c r="O2274" s="2">
        <f ca="1" xml:space="preserve"> (-Table7[[#This Row],[Original Price]] - Table7[[#This Row],[Selling Price]])  * Table7[[#This Row],[Units sold (Anually)]]</f>
        <v>-10245564</v>
      </c>
      <c r="P2274" s="2">
        <f ca="1" xml:space="preserve"> (Table7[[#This Row],[Original Price]] - Table7[[#This Row],[Selling Price]]) * Table7[[#This Row],[Units sold (Anually)]]</f>
        <v>1090000</v>
      </c>
      <c r="Q2274" s="2">
        <f ca="1" xml:space="preserve"> Table7[[#This Row],[Sales]] - Table7[[#This Row],[Discount]]</f>
        <v>4572782</v>
      </c>
    </row>
    <row r="2275" spans="1:17">
      <c r="A2275" t="s">
        <v>11</v>
      </c>
      <c r="B2275" t="s">
        <v>500</v>
      </c>
      <c r="C2275" t="s">
        <v>35</v>
      </c>
      <c r="D2275" t="s">
        <v>2554</v>
      </c>
      <c r="E2275" s="6" t="s">
        <v>20</v>
      </c>
      <c r="F2275" t="s">
        <v>16</v>
      </c>
      <c r="G2275">
        <v>4.3</v>
      </c>
      <c r="H2275" s="2">
        <v>1200</v>
      </c>
      <c r="I2275" s="2">
        <v>1200</v>
      </c>
      <c r="J2275" t="s">
        <v>501</v>
      </c>
      <c r="K2275">
        <v>0</v>
      </c>
      <c r="L2275">
        <v>0</v>
      </c>
      <c r="M2275">
        <f t="shared" ca="1" si="35"/>
        <v>295</v>
      </c>
      <c r="N2275" s="2">
        <f ca="1" xml:space="preserve"> Table7[[#This Row],[Selling Price]] * Table7[[#This Row],[Units sold (Anually)]]</f>
        <v>354000</v>
      </c>
      <c r="O2275" s="2">
        <f ca="1" xml:space="preserve"> (-Table7[[#This Row],[Original Price]] - Table7[[#This Row],[Selling Price]])  * Table7[[#This Row],[Units sold (Anually)]]</f>
        <v>-708000</v>
      </c>
      <c r="P2275" s="2">
        <f ca="1" xml:space="preserve"> (Table7[[#This Row],[Original Price]] - Table7[[#This Row],[Selling Price]]) * Table7[[#This Row],[Units sold (Anually)]]</f>
        <v>0</v>
      </c>
      <c r="Q2275" s="2">
        <f ca="1" xml:space="preserve"> Table7[[#This Row],[Sales]] - Table7[[#This Row],[Discount]]</f>
        <v>354000</v>
      </c>
    </row>
    <row r="2276" spans="1:17">
      <c r="A2276" t="s">
        <v>67</v>
      </c>
      <c r="B2276" t="s">
        <v>874</v>
      </c>
      <c r="C2276" t="s">
        <v>35</v>
      </c>
      <c r="D2276" t="s">
        <v>30</v>
      </c>
      <c r="E2276" s="6" t="s">
        <v>70</v>
      </c>
      <c r="F2276" t="s">
        <v>16</v>
      </c>
      <c r="G2276">
        <v>4.4000000000000004</v>
      </c>
      <c r="H2276" s="2">
        <v>15500</v>
      </c>
      <c r="I2276" s="2">
        <v>15500</v>
      </c>
      <c r="J2276" t="s">
        <v>875</v>
      </c>
      <c r="K2276">
        <v>0</v>
      </c>
      <c r="L2276">
        <v>0</v>
      </c>
      <c r="M2276">
        <f t="shared" ca="1" si="35"/>
        <v>273</v>
      </c>
      <c r="N2276" s="2">
        <f ca="1" xml:space="preserve"> Table7[[#This Row],[Selling Price]] * Table7[[#This Row],[Units sold (Anually)]]</f>
        <v>4231500</v>
      </c>
      <c r="O2276" s="2">
        <f ca="1" xml:space="preserve"> (-Table7[[#This Row],[Original Price]] - Table7[[#This Row],[Selling Price]])  * Table7[[#This Row],[Units sold (Anually)]]</f>
        <v>-8463000</v>
      </c>
      <c r="P2276" s="2">
        <f ca="1" xml:space="preserve"> (Table7[[#This Row],[Original Price]] - Table7[[#This Row],[Selling Price]]) * Table7[[#This Row],[Units sold (Anually)]]</f>
        <v>0</v>
      </c>
      <c r="Q2276" s="2">
        <f ca="1" xml:space="preserve"> Table7[[#This Row],[Sales]] - Table7[[#This Row],[Discount]]</f>
        <v>4231500</v>
      </c>
    </row>
    <row r="2277" spans="1:17">
      <c r="A2277" t="s">
        <v>83</v>
      </c>
      <c r="B2277" t="s">
        <v>1780</v>
      </c>
      <c r="C2277" t="s">
        <v>35</v>
      </c>
      <c r="D2277" t="s">
        <v>30</v>
      </c>
      <c r="E2277" s="6" t="s">
        <v>31</v>
      </c>
      <c r="F2277" t="s">
        <v>16</v>
      </c>
      <c r="G2277">
        <v>4.0999999999999996</v>
      </c>
      <c r="H2277" s="2">
        <v>11999</v>
      </c>
      <c r="I2277" s="2">
        <v>11999</v>
      </c>
      <c r="J2277" t="s">
        <v>1781</v>
      </c>
      <c r="K2277">
        <v>0</v>
      </c>
      <c r="L2277">
        <v>0</v>
      </c>
      <c r="M2277">
        <f t="shared" ca="1" si="35"/>
        <v>466</v>
      </c>
      <c r="N2277" s="2">
        <f ca="1" xml:space="preserve"> Table7[[#This Row],[Selling Price]] * Table7[[#This Row],[Units sold (Anually)]]</f>
        <v>5591534</v>
      </c>
      <c r="O2277" s="2">
        <f ca="1" xml:space="preserve"> (-Table7[[#This Row],[Original Price]] - Table7[[#This Row],[Selling Price]])  * Table7[[#This Row],[Units sold (Anually)]]</f>
        <v>-11183068</v>
      </c>
      <c r="P2277" s="2">
        <f ca="1" xml:space="preserve"> (Table7[[#This Row],[Original Price]] - Table7[[#This Row],[Selling Price]]) * Table7[[#This Row],[Units sold (Anually)]]</f>
        <v>0</v>
      </c>
      <c r="Q2277" s="2">
        <f ca="1" xml:space="preserve"> Table7[[#This Row],[Sales]] - Table7[[#This Row],[Discount]]</f>
        <v>5591534</v>
      </c>
    </row>
    <row r="2278" spans="1:17">
      <c r="A2278" t="s">
        <v>91</v>
      </c>
      <c r="B2278" t="s">
        <v>1277</v>
      </c>
      <c r="C2278" t="s">
        <v>2288</v>
      </c>
      <c r="D2278" t="s">
        <v>30</v>
      </c>
      <c r="E2278" s="6" t="s">
        <v>70</v>
      </c>
      <c r="F2278" t="s">
        <v>16</v>
      </c>
      <c r="G2278">
        <v>4.0999999999999996</v>
      </c>
      <c r="H2278" s="2">
        <v>9869</v>
      </c>
      <c r="I2278" s="2">
        <v>9869</v>
      </c>
      <c r="J2278" t="s">
        <v>1278</v>
      </c>
      <c r="K2278">
        <v>0</v>
      </c>
      <c r="L2278">
        <v>0</v>
      </c>
      <c r="M2278">
        <f t="shared" ca="1" si="35"/>
        <v>163</v>
      </c>
      <c r="N2278" s="2">
        <f ca="1" xml:space="preserve"> Table7[[#This Row],[Selling Price]] * Table7[[#This Row],[Units sold (Anually)]]</f>
        <v>1608647</v>
      </c>
      <c r="O2278" s="2">
        <f ca="1" xml:space="preserve"> (-Table7[[#This Row],[Original Price]] - Table7[[#This Row],[Selling Price]])  * Table7[[#This Row],[Units sold (Anually)]]</f>
        <v>-3217294</v>
      </c>
      <c r="P2278" s="2">
        <f ca="1" xml:space="preserve"> (Table7[[#This Row],[Original Price]] - Table7[[#This Row],[Selling Price]]) * Table7[[#This Row],[Units sold (Anually)]]</f>
        <v>0</v>
      </c>
      <c r="Q2278" s="2">
        <f ca="1" xml:space="preserve"> Table7[[#This Row],[Sales]] - Table7[[#This Row],[Discount]]</f>
        <v>1608647</v>
      </c>
    </row>
    <row r="2279" spans="1:17">
      <c r="A2279" t="s">
        <v>33</v>
      </c>
      <c r="B2279" t="s">
        <v>268</v>
      </c>
      <c r="C2279" t="s">
        <v>62</v>
      </c>
      <c r="D2279" t="s">
        <v>36</v>
      </c>
      <c r="E2279" s="6" t="s">
        <v>31</v>
      </c>
      <c r="F2279" t="s">
        <v>16</v>
      </c>
      <c r="G2279">
        <v>4.5999999999999996</v>
      </c>
      <c r="H2279" s="2">
        <v>63999</v>
      </c>
      <c r="I2279" s="2">
        <v>65900</v>
      </c>
      <c r="J2279" t="s">
        <v>269</v>
      </c>
      <c r="K2279">
        <v>1901</v>
      </c>
      <c r="L2279">
        <v>2.8846737481031801</v>
      </c>
      <c r="M2279">
        <f t="shared" ca="1" si="35"/>
        <v>140</v>
      </c>
      <c r="N2279" s="2">
        <f ca="1" xml:space="preserve"> Table7[[#This Row],[Selling Price]] * Table7[[#This Row],[Units sold (Anually)]]</f>
        <v>8959860</v>
      </c>
      <c r="O2279" s="2">
        <f ca="1" xml:space="preserve"> (-Table7[[#This Row],[Original Price]] - Table7[[#This Row],[Selling Price]])  * Table7[[#This Row],[Units sold (Anually)]]</f>
        <v>-18185860</v>
      </c>
      <c r="P2279" s="2">
        <f ca="1" xml:space="preserve"> (Table7[[#This Row],[Original Price]] - Table7[[#This Row],[Selling Price]]) * Table7[[#This Row],[Units sold (Anually)]]</f>
        <v>266140</v>
      </c>
      <c r="Q2279" s="2">
        <f ca="1" xml:space="preserve"> Table7[[#This Row],[Sales]] - Table7[[#This Row],[Discount]]</f>
        <v>8957959</v>
      </c>
    </row>
    <row r="2280" spans="1:17">
      <c r="A2280" t="s">
        <v>33</v>
      </c>
      <c r="B2280" t="s">
        <v>411</v>
      </c>
      <c r="C2280" t="s">
        <v>173</v>
      </c>
      <c r="D2280" t="s">
        <v>36</v>
      </c>
      <c r="E2280" s="6" t="s">
        <v>15</v>
      </c>
      <c r="F2280" t="s">
        <v>16</v>
      </c>
      <c r="G2280">
        <v>4.7</v>
      </c>
      <c r="H2280" s="2">
        <v>129900</v>
      </c>
      <c r="I2280" s="2">
        <v>129900</v>
      </c>
      <c r="J2280" t="s">
        <v>412</v>
      </c>
      <c r="K2280">
        <v>0</v>
      </c>
      <c r="L2280">
        <v>0</v>
      </c>
      <c r="M2280">
        <f t="shared" ca="1" si="35"/>
        <v>290</v>
      </c>
      <c r="N2280" s="2">
        <f ca="1" xml:space="preserve"> Table7[[#This Row],[Selling Price]] * Table7[[#This Row],[Units sold (Anually)]]</f>
        <v>37671000</v>
      </c>
      <c r="O2280" s="2">
        <f ca="1" xml:space="preserve"> (-Table7[[#This Row],[Original Price]] - Table7[[#This Row],[Selling Price]])  * Table7[[#This Row],[Units sold (Anually)]]</f>
        <v>-75342000</v>
      </c>
      <c r="P2280" s="2">
        <f ca="1" xml:space="preserve"> (Table7[[#This Row],[Original Price]] - Table7[[#This Row],[Selling Price]]) * Table7[[#This Row],[Units sold (Anually)]]</f>
        <v>0</v>
      </c>
      <c r="Q2280" s="2">
        <f ca="1" xml:space="preserve"> Table7[[#This Row],[Sales]] - Table7[[#This Row],[Discount]]</f>
        <v>37671000</v>
      </c>
    </row>
    <row r="2281" spans="1:17">
      <c r="A2281" t="s">
        <v>67</v>
      </c>
      <c r="B2281" t="s">
        <v>243</v>
      </c>
      <c r="C2281" t="s">
        <v>35</v>
      </c>
      <c r="D2281" t="s">
        <v>50</v>
      </c>
      <c r="E2281" s="6" t="s">
        <v>70</v>
      </c>
      <c r="F2281" t="s">
        <v>16</v>
      </c>
      <c r="G2281">
        <v>4.4000000000000004</v>
      </c>
      <c r="H2281" s="2">
        <v>13490</v>
      </c>
      <c r="I2281" s="2">
        <v>13490</v>
      </c>
      <c r="J2281" t="s">
        <v>245</v>
      </c>
      <c r="K2281">
        <v>0</v>
      </c>
      <c r="L2281">
        <v>0</v>
      </c>
      <c r="M2281">
        <f t="shared" ca="1" si="35"/>
        <v>499</v>
      </c>
      <c r="N2281" s="2">
        <f ca="1" xml:space="preserve"> Table7[[#This Row],[Selling Price]] * Table7[[#This Row],[Units sold (Anually)]]</f>
        <v>6731510</v>
      </c>
      <c r="O2281" s="2">
        <f ca="1" xml:space="preserve"> (-Table7[[#This Row],[Original Price]] - Table7[[#This Row],[Selling Price]])  * Table7[[#This Row],[Units sold (Anually)]]</f>
        <v>-13463020</v>
      </c>
      <c r="P2281" s="2">
        <f ca="1" xml:space="preserve"> (Table7[[#This Row],[Original Price]] - Table7[[#This Row],[Selling Price]]) * Table7[[#This Row],[Units sold (Anually)]]</f>
        <v>0</v>
      </c>
      <c r="Q2281" s="2">
        <f ca="1" xml:space="preserve"> Table7[[#This Row],[Sales]] - Table7[[#This Row],[Discount]]</f>
        <v>6731510</v>
      </c>
    </row>
    <row r="2282" spans="1:17">
      <c r="A2282" t="s">
        <v>67</v>
      </c>
      <c r="B2282" t="s">
        <v>435</v>
      </c>
      <c r="C2282" t="s">
        <v>2289</v>
      </c>
      <c r="D2282" t="s">
        <v>30</v>
      </c>
      <c r="E2282" s="6" t="s">
        <v>31</v>
      </c>
      <c r="F2282" t="s">
        <v>16</v>
      </c>
      <c r="G2282">
        <v>4.5</v>
      </c>
      <c r="H2282" s="2">
        <v>13499</v>
      </c>
      <c r="I2282" s="2">
        <v>13499</v>
      </c>
      <c r="J2282" t="s">
        <v>436</v>
      </c>
      <c r="K2282">
        <v>0</v>
      </c>
      <c r="L2282">
        <v>0</v>
      </c>
      <c r="M2282">
        <f t="shared" ca="1" si="35"/>
        <v>195</v>
      </c>
      <c r="N2282" s="2">
        <f ca="1" xml:space="preserve"> Table7[[#This Row],[Selling Price]] * Table7[[#This Row],[Units sold (Anually)]]</f>
        <v>2632305</v>
      </c>
      <c r="O2282" s="2">
        <f ca="1" xml:space="preserve"> (-Table7[[#This Row],[Original Price]] - Table7[[#This Row],[Selling Price]])  * Table7[[#This Row],[Units sold (Anually)]]</f>
        <v>-5264610</v>
      </c>
      <c r="P2282" s="2">
        <f ca="1" xml:space="preserve"> (Table7[[#This Row],[Original Price]] - Table7[[#This Row],[Selling Price]]) * Table7[[#This Row],[Units sold (Anually)]]</f>
        <v>0</v>
      </c>
      <c r="Q2282" s="2">
        <f ca="1" xml:space="preserve"> Table7[[#This Row],[Sales]] - Table7[[#This Row],[Discount]]</f>
        <v>2632305</v>
      </c>
    </row>
    <row r="2283" spans="1:17">
      <c r="A2283" t="s">
        <v>72</v>
      </c>
      <c r="B2283" t="s">
        <v>2290</v>
      </c>
      <c r="C2283" t="s">
        <v>35</v>
      </c>
      <c r="D2283" t="s">
        <v>45</v>
      </c>
      <c r="E2283" s="6" t="s">
        <v>15</v>
      </c>
      <c r="F2283" t="s">
        <v>16</v>
      </c>
      <c r="G2283">
        <v>4.3</v>
      </c>
      <c r="H2283" s="2">
        <v>35399</v>
      </c>
      <c r="I2283" s="2">
        <v>36900</v>
      </c>
      <c r="J2283" t="s">
        <v>2291</v>
      </c>
      <c r="K2283">
        <v>1501</v>
      </c>
      <c r="L2283">
        <v>4.06775067750677</v>
      </c>
      <c r="M2283">
        <f t="shared" ca="1" si="35"/>
        <v>324</v>
      </c>
      <c r="N2283" s="2">
        <f ca="1" xml:space="preserve"> Table7[[#This Row],[Selling Price]] * Table7[[#This Row],[Units sold (Anually)]]</f>
        <v>11469276</v>
      </c>
      <c r="O2283" s="2">
        <f ca="1" xml:space="preserve"> (-Table7[[#This Row],[Original Price]] - Table7[[#This Row],[Selling Price]])  * Table7[[#This Row],[Units sold (Anually)]]</f>
        <v>-23424876</v>
      </c>
      <c r="P2283" s="2">
        <f ca="1" xml:space="preserve"> (Table7[[#This Row],[Original Price]] - Table7[[#This Row],[Selling Price]]) * Table7[[#This Row],[Units sold (Anually)]]</f>
        <v>486324</v>
      </c>
      <c r="Q2283" s="2">
        <f ca="1" xml:space="preserve"> Table7[[#This Row],[Sales]] - Table7[[#This Row],[Discount]]</f>
        <v>11467775</v>
      </c>
    </row>
    <row r="2284" spans="1:17">
      <c r="A2284" t="s">
        <v>11</v>
      </c>
      <c r="B2284" t="s">
        <v>892</v>
      </c>
      <c r="C2284" t="s">
        <v>35</v>
      </c>
      <c r="D2284" t="s">
        <v>30</v>
      </c>
      <c r="E2284" s="6" t="s">
        <v>70</v>
      </c>
      <c r="F2284" t="s">
        <v>16</v>
      </c>
      <c r="G2284">
        <v>4.3</v>
      </c>
      <c r="H2284" s="2">
        <v>12499</v>
      </c>
      <c r="I2284" s="2">
        <v>22990</v>
      </c>
      <c r="J2284" t="s">
        <v>893</v>
      </c>
      <c r="K2284">
        <v>10491</v>
      </c>
      <c r="L2284">
        <v>45.632883862548901</v>
      </c>
      <c r="M2284">
        <f t="shared" ca="1" si="35"/>
        <v>376</v>
      </c>
      <c r="N2284" s="2">
        <f ca="1" xml:space="preserve"> Table7[[#This Row],[Selling Price]] * Table7[[#This Row],[Units sold (Anually)]]</f>
        <v>4699624</v>
      </c>
      <c r="O2284" s="2">
        <f ca="1" xml:space="preserve"> (-Table7[[#This Row],[Original Price]] - Table7[[#This Row],[Selling Price]])  * Table7[[#This Row],[Units sold (Anually)]]</f>
        <v>-13343864</v>
      </c>
      <c r="P2284" s="2">
        <f ca="1" xml:space="preserve"> (Table7[[#This Row],[Original Price]] - Table7[[#This Row],[Selling Price]]) * Table7[[#This Row],[Units sold (Anually)]]</f>
        <v>3944616</v>
      </c>
      <c r="Q2284" s="2">
        <f ca="1" xml:space="preserve"> Table7[[#This Row],[Sales]] - Table7[[#This Row],[Discount]]</f>
        <v>4689133</v>
      </c>
    </row>
    <row r="2285" spans="1:17">
      <c r="A2285" t="s">
        <v>83</v>
      </c>
      <c r="B2285" t="s">
        <v>2220</v>
      </c>
      <c r="C2285" t="s">
        <v>35</v>
      </c>
      <c r="D2285" t="s">
        <v>20</v>
      </c>
      <c r="E2285" s="6" t="s">
        <v>21</v>
      </c>
      <c r="F2285" t="s">
        <v>16</v>
      </c>
      <c r="G2285">
        <v>3.9</v>
      </c>
      <c r="H2285" s="2">
        <v>6499</v>
      </c>
      <c r="I2285" s="2">
        <v>6499</v>
      </c>
      <c r="J2285" t="s">
        <v>2221</v>
      </c>
      <c r="K2285">
        <v>0</v>
      </c>
      <c r="L2285">
        <v>0</v>
      </c>
      <c r="M2285">
        <f t="shared" ca="1" si="35"/>
        <v>160</v>
      </c>
      <c r="N2285" s="2">
        <f ca="1" xml:space="preserve"> Table7[[#This Row],[Selling Price]] * Table7[[#This Row],[Units sold (Anually)]]</f>
        <v>1039840</v>
      </c>
      <c r="O2285" s="2">
        <f ca="1" xml:space="preserve"> (-Table7[[#This Row],[Original Price]] - Table7[[#This Row],[Selling Price]])  * Table7[[#This Row],[Units sold (Anually)]]</f>
        <v>-2079680</v>
      </c>
      <c r="P2285" s="2">
        <f ca="1" xml:space="preserve"> (Table7[[#This Row],[Original Price]] - Table7[[#This Row],[Selling Price]]) * Table7[[#This Row],[Units sold (Anually)]]</f>
        <v>0</v>
      </c>
      <c r="Q2285" s="2">
        <f ca="1" xml:space="preserve"> Table7[[#This Row],[Sales]] - Table7[[#This Row],[Discount]]</f>
        <v>1039840</v>
      </c>
    </row>
    <row r="2286" spans="1:17">
      <c r="A2286" t="s">
        <v>23</v>
      </c>
      <c r="B2286" t="s">
        <v>321</v>
      </c>
      <c r="C2286" t="s">
        <v>1099</v>
      </c>
      <c r="D2286" t="s">
        <v>14</v>
      </c>
      <c r="E2286" s="6" t="s">
        <v>15</v>
      </c>
      <c r="F2286" t="s">
        <v>16</v>
      </c>
      <c r="G2286">
        <v>4.3</v>
      </c>
      <c r="H2286" s="2">
        <v>18499</v>
      </c>
      <c r="I2286" s="2">
        <v>18999</v>
      </c>
      <c r="J2286" t="s">
        <v>323</v>
      </c>
      <c r="K2286">
        <v>500</v>
      </c>
      <c r="L2286">
        <v>2.6317174588136201</v>
      </c>
      <c r="M2286">
        <f t="shared" ca="1" si="35"/>
        <v>314</v>
      </c>
      <c r="N2286" s="2">
        <f ca="1" xml:space="preserve"> Table7[[#This Row],[Selling Price]] * Table7[[#This Row],[Units sold (Anually)]]</f>
        <v>5808686</v>
      </c>
      <c r="O2286" s="2">
        <f ca="1" xml:space="preserve"> (-Table7[[#This Row],[Original Price]] - Table7[[#This Row],[Selling Price]])  * Table7[[#This Row],[Units sold (Anually)]]</f>
        <v>-11774372</v>
      </c>
      <c r="P2286" s="2">
        <f ca="1" xml:space="preserve"> (Table7[[#This Row],[Original Price]] - Table7[[#This Row],[Selling Price]]) * Table7[[#This Row],[Units sold (Anually)]]</f>
        <v>157000</v>
      </c>
      <c r="Q2286" s="2">
        <f ca="1" xml:space="preserve"> Table7[[#This Row],[Sales]] - Table7[[#This Row],[Discount]]</f>
        <v>5808186</v>
      </c>
    </row>
    <row r="2287" spans="1:17">
      <c r="A2287" t="s">
        <v>67</v>
      </c>
      <c r="B2287" t="s">
        <v>1649</v>
      </c>
      <c r="C2287" t="s">
        <v>1650</v>
      </c>
      <c r="D2287" t="s">
        <v>14</v>
      </c>
      <c r="E2287" s="6" t="s">
        <v>15</v>
      </c>
      <c r="F2287" t="s">
        <v>16</v>
      </c>
      <c r="G2287">
        <v>4.3</v>
      </c>
      <c r="H2287" s="2">
        <v>15990</v>
      </c>
      <c r="I2287" s="2">
        <v>21990</v>
      </c>
      <c r="J2287" t="s">
        <v>1651</v>
      </c>
      <c r="K2287">
        <v>6000</v>
      </c>
      <c r="L2287">
        <v>27.285129604365601</v>
      </c>
      <c r="M2287">
        <f t="shared" ca="1" si="35"/>
        <v>185</v>
      </c>
      <c r="N2287" s="2">
        <f ca="1" xml:space="preserve"> Table7[[#This Row],[Selling Price]] * Table7[[#This Row],[Units sold (Anually)]]</f>
        <v>2958150</v>
      </c>
      <c r="O2287" s="2">
        <f ca="1" xml:space="preserve"> (-Table7[[#This Row],[Original Price]] - Table7[[#This Row],[Selling Price]])  * Table7[[#This Row],[Units sold (Anually)]]</f>
        <v>-7026300</v>
      </c>
      <c r="P2287" s="2">
        <f ca="1" xml:space="preserve"> (Table7[[#This Row],[Original Price]] - Table7[[#This Row],[Selling Price]]) * Table7[[#This Row],[Units sold (Anually)]]</f>
        <v>1110000</v>
      </c>
      <c r="Q2287" s="2">
        <f ca="1" xml:space="preserve"> Table7[[#This Row],[Sales]] - Table7[[#This Row],[Discount]]</f>
        <v>2952150</v>
      </c>
    </row>
    <row r="2288" spans="1:17">
      <c r="A2288" t="s">
        <v>11</v>
      </c>
      <c r="B2288" t="s">
        <v>1074</v>
      </c>
      <c r="C2288" t="s">
        <v>35</v>
      </c>
      <c r="D2288" t="s">
        <v>30</v>
      </c>
      <c r="E2288" s="6" t="s">
        <v>31</v>
      </c>
      <c r="F2288" t="s">
        <v>16</v>
      </c>
      <c r="G2288">
        <v>4.3</v>
      </c>
      <c r="H2288" s="2">
        <v>14990</v>
      </c>
      <c r="I2288" s="2">
        <v>14990</v>
      </c>
      <c r="J2288" t="s">
        <v>1075</v>
      </c>
      <c r="K2288">
        <v>0</v>
      </c>
      <c r="L2288">
        <v>0</v>
      </c>
      <c r="M2288">
        <f t="shared" ca="1" si="35"/>
        <v>264</v>
      </c>
      <c r="N2288" s="2">
        <f ca="1" xml:space="preserve"> Table7[[#This Row],[Selling Price]] * Table7[[#This Row],[Units sold (Anually)]]</f>
        <v>3957360</v>
      </c>
      <c r="O2288" s="2">
        <f ca="1" xml:space="preserve"> (-Table7[[#This Row],[Original Price]] - Table7[[#This Row],[Selling Price]])  * Table7[[#This Row],[Units sold (Anually)]]</f>
        <v>-7914720</v>
      </c>
      <c r="P2288" s="2">
        <f ca="1" xml:space="preserve"> (Table7[[#This Row],[Original Price]] - Table7[[#This Row],[Selling Price]]) * Table7[[#This Row],[Units sold (Anually)]]</f>
        <v>0</v>
      </c>
      <c r="Q2288" s="2">
        <f ca="1" xml:space="preserve"> Table7[[#This Row],[Sales]] - Table7[[#This Row],[Discount]]</f>
        <v>3957360</v>
      </c>
    </row>
    <row r="2289" spans="1:17">
      <c r="A2289" t="s">
        <v>33</v>
      </c>
      <c r="B2289" t="s">
        <v>513</v>
      </c>
      <c r="C2289" t="s">
        <v>80</v>
      </c>
      <c r="D2289" t="s">
        <v>36</v>
      </c>
      <c r="E2289" s="6" t="s">
        <v>63</v>
      </c>
      <c r="F2289" t="s">
        <v>16</v>
      </c>
      <c r="G2289">
        <v>4.5999999999999996</v>
      </c>
      <c r="H2289" s="2">
        <v>79999</v>
      </c>
      <c r="I2289" s="2">
        <v>106600</v>
      </c>
      <c r="J2289" t="s">
        <v>515</v>
      </c>
      <c r="K2289">
        <v>26601</v>
      </c>
      <c r="L2289">
        <v>24.9540337711069</v>
      </c>
      <c r="M2289">
        <f t="shared" ca="1" si="35"/>
        <v>173</v>
      </c>
      <c r="N2289" s="2">
        <f ca="1" xml:space="preserve"> Table7[[#This Row],[Selling Price]] * Table7[[#This Row],[Units sold (Anually)]]</f>
        <v>13839827</v>
      </c>
      <c r="O2289" s="2">
        <f ca="1" xml:space="preserve"> (-Table7[[#This Row],[Original Price]] - Table7[[#This Row],[Selling Price]])  * Table7[[#This Row],[Units sold (Anually)]]</f>
        <v>-32281627</v>
      </c>
      <c r="P2289" s="2">
        <f ca="1" xml:space="preserve"> (Table7[[#This Row],[Original Price]] - Table7[[#This Row],[Selling Price]]) * Table7[[#This Row],[Units sold (Anually)]]</f>
        <v>4601973</v>
      </c>
      <c r="Q2289" s="2">
        <f ca="1" xml:space="preserve"> Table7[[#This Row],[Sales]] - Table7[[#This Row],[Discount]]</f>
        <v>13813226</v>
      </c>
    </row>
    <row r="2290" spans="1:17">
      <c r="A2290" t="s">
        <v>56</v>
      </c>
      <c r="B2290" t="s">
        <v>1997</v>
      </c>
      <c r="C2290" t="s">
        <v>35</v>
      </c>
      <c r="D2290" t="s">
        <v>50</v>
      </c>
      <c r="E2290" s="6" t="s">
        <v>70</v>
      </c>
      <c r="F2290" t="s">
        <v>16</v>
      </c>
      <c r="G2290">
        <v>4.3</v>
      </c>
      <c r="H2290" s="2">
        <v>9499</v>
      </c>
      <c r="I2290" s="2">
        <v>9499</v>
      </c>
      <c r="J2290" t="s">
        <v>1998</v>
      </c>
      <c r="K2290">
        <v>0</v>
      </c>
      <c r="L2290">
        <v>0</v>
      </c>
      <c r="M2290">
        <f t="shared" ca="1" si="35"/>
        <v>345</v>
      </c>
      <c r="N2290" s="2">
        <f ca="1" xml:space="preserve"> Table7[[#This Row],[Selling Price]] * Table7[[#This Row],[Units sold (Anually)]]</f>
        <v>3277155</v>
      </c>
      <c r="O2290" s="2">
        <f ca="1" xml:space="preserve"> (-Table7[[#This Row],[Original Price]] - Table7[[#This Row],[Selling Price]])  * Table7[[#This Row],[Units sold (Anually)]]</f>
        <v>-6554310</v>
      </c>
      <c r="P2290" s="2">
        <f ca="1" xml:space="preserve"> (Table7[[#This Row],[Original Price]] - Table7[[#This Row],[Selling Price]]) * Table7[[#This Row],[Units sold (Anually)]]</f>
        <v>0</v>
      </c>
      <c r="Q2290" s="2">
        <f ca="1" xml:space="preserve"> Table7[[#This Row],[Sales]] - Table7[[#This Row],[Discount]]</f>
        <v>3277155</v>
      </c>
    </row>
    <row r="2291" spans="1:17">
      <c r="A2291" t="s">
        <v>11</v>
      </c>
      <c r="B2291" t="s">
        <v>1606</v>
      </c>
      <c r="C2291" t="s">
        <v>80</v>
      </c>
      <c r="D2291" t="s">
        <v>54</v>
      </c>
      <c r="E2291" s="6" t="s">
        <v>21</v>
      </c>
      <c r="F2291" t="s">
        <v>16</v>
      </c>
      <c r="G2291">
        <v>4.3</v>
      </c>
      <c r="H2291" s="2">
        <v>11700</v>
      </c>
      <c r="I2291" s="2">
        <v>11700</v>
      </c>
      <c r="J2291" t="s">
        <v>1607</v>
      </c>
      <c r="K2291">
        <v>0</v>
      </c>
      <c r="L2291">
        <v>0</v>
      </c>
      <c r="M2291">
        <f t="shared" ca="1" si="35"/>
        <v>460</v>
      </c>
      <c r="N2291" s="2">
        <f ca="1" xml:space="preserve"> Table7[[#This Row],[Selling Price]] * Table7[[#This Row],[Units sold (Anually)]]</f>
        <v>5382000</v>
      </c>
      <c r="O2291" s="2">
        <f ca="1" xml:space="preserve"> (-Table7[[#This Row],[Original Price]] - Table7[[#This Row],[Selling Price]])  * Table7[[#This Row],[Units sold (Anually)]]</f>
        <v>-10764000</v>
      </c>
      <c r="P2291" s="2">
        <f ca="1" xml:space="preserve"> (Table7[[#This Row],[Original Price]] - Table7[[#This Row],[Selling Price]]) * Table7[[#This Row],[Units sold (Anually)]]</f>
        <v>0</v>
      </c>
      <c r="Q2291" s="2">
        <f ca="1" xml:space="preserve"> Table7[[#This Row],[Sales]] - Table7[[#This Row],[Discount]]</f>
        <v>5382000</v>
      </c>
    </row>
    <row r="2292" spans="1:17">
      <c r="A2292" t="s">
        <v>72</v>
      </c>
      <c r="B2292" t="s">
        <v>2292</v>
      </c>
      <c r="C2292" t="s">
        <v>2293</v>
      </c>
      <c r="D2292" t="s">
        <v>30</v>
      </c>
      <c r="E2292" s="6" t="s">
        <v>31</v>
      </c>
      <c r="F2292" t="s">
        <v>16</v>
      </c>
      <c r="G2292">
        <v>4.5</v>
      </c>
      <c r="H2292" s="2">
        <v>18990</v>
      </c>
      <c r="I2292" s="2">
        <v>18990</v>
      </c>
      <c r="J2292" t="s">
        <v>2294</v>
      </c>
      <c r="K2292">
        <v>0</v>
      </c>
      <c r="L2292">
        <v>0</v>
      </c>
      <c r="M2292">
        <f t="shared" ca="1" si="35"/>
        <v>374</v>
      </c>
      <c r="N2292" s="2">
        <f ca="1" xml:space="preserve"> Table7[[#This Row],[Selling Price]] * Table7[[#This Row],[Units sold (Anually)]]</f>
        <v>7102260</v>
      </c>
      <c r="O2292" s="2">
        <f ca="1" xml:space="preserve"> (-Table7[[#This Row],[Original Price]] - Table7[[#This Row],[Selling Price]])  * Table7[[#This Row],[Units sold (Anually)]]</f>
        <v>-14204520</v>
      </c>
      <c r="P2292" s="2">
        <f ca="1" xml:space="preserve"> (Table7[[#This Row],[Original Price]] - Table7[[#This Row],[Selling Price]]) * Table7[[#This Row],[Units sold (Anually)]]</f>
        <v>0</v>
      </c>
      <c r="Q2292" s="2">
        <f ca="1" xml:space="preserve"> Table7[[#This Row],[Sales]] - Table7[[#This Row],[Discount]]</f>
        <v>7102260</v>
      </c>
    </row>
    <row r="2293" spans="1:17">
      <c r="A2293" t="s">
        <v>336</v>
      </c>
      <c r="B2293" t="s">
        <v>337</v>
      </c>
      <c r="C2293" t="s">
        <v>177</v>
      </c>
      <c r="D2293" t="s">
        <v>30</v>
      </c>
      <c r="E2293" s="6" t="s">
        <v>31</v>
      </c>
      <c r="F2293" t="s">
        <v>16</v>
      </c>
      <c r="G2293">
        <v>4.3</v>
      </c>
      <c r="H2293" s="2">
        <v>10999</v>
      </c>
      <c r="I2293" s="2">
        <v>11999</v>
      </c>
      <c r="J2293" t="s">
        <v>339</v>
      </c>
      <c r="K2293">
        <v>1000</v>
      </c>
      <c r="L2293">
        <v>8.3340278356529698</v>
      </c>
      <c r="M2293">
        <f t="shared" ca="1" si="35"/>
        <v>327</v>
      </c>
      <c r="N2293" s="2">
        <f ca="1" xml:space="preserve"> Table7[[#This Row],[Selling Price]] * Table7[[#This Row],[Units sold (Anually)]]</f>
        <v>3596673</v>
      </c>
      <c r="O2293" s="2">
        <f ca="1" xml:space="preserve"> (-Table7[[#This Row],[Original Price]] - Table7[[#This Row],[Selling Price]])  * Table7[[#This Row],[Units sold (Anually)]]</f>
        <v>-7520346</v>
      </c>
      <c r="P2293" s="2">
        <f ca="1" xml:space="preserve"> (Table7[[#This Row],[Original Price]] - Table7[[#This Row],[Selling Price]]) * Table7[[#This Row],[Units sold (Anually)]]</f>
        <v>327000</v>
      </c>
      <c r="Q2293" s="2">
        <f ca="1" xml:space="preserve"> Table7[[#This Row],[Sales]] - Table7[[#This Row],[Discount]]</f>
        <v>3595673</v>
      </c>
    </row>
    <row r="2294" spans="1:17">
      <c r="A2294" t="s">
        <v>11</v>
      </c>
      <c r="B2294" t="s">
        <v>2295</v>
      </c>
      <c r="C2294" t="s">
        <v>1611</v>
      </c>
      <c r="D2294" t="s">
        <v>81</v>
      </c>
      <c r="E2294" s="6" t="s">
        <v>14</v>
      </c>
      <c r="F2294" t="s">
        <v>16</v>
      </c>
      <c r="G2294">
        <v>4.0999999999999996</v>
      </c>
      <c r="H2294" s="2">
        <v>5490</v>
      </c>
      <c r="I2294" s="2">
        <v>9700</v>
      </c>
      <c r="J2294" t="s">
        <v>2296</v>
      </c>
      <c r="K2294">
        <v>4210</v>
      </c>
      <c r="L2294">
        <v>43.402061855670098</v>
      </c>
      <c r="M2294">
        <f t="shared" ca="1" si="35"/>
        <v>312</v>
      </c>
      <c r="N2294" s="2">
        <f ca="1" xml:space="preserve"> Table7[[#This Row],[Selling Price]] * Table7[[#This Row],[Units sold (Anually)]]</f>
        <v>1712880</v>
      </c>
      <c r="O2294" s="2">
        <f ca="1" xml:space="preserve"> (-Table7[[#This Row],[Original Price]] - Table7[[#This Row],[Selling Price]])  * Table7[[#This Row],[Units sold (Anually)]]</f>
        <v>-4739280</v>
      </c>
      <c r="P2294" s="2">
        <f ca="1" xml:space="preserve"> (Table7[[#This Row],[Original Price]] - Table7[[#This Row],[Selling Price]]) * Table7[[#This Row],[Units sold (Anually)]]</f>
        <v>1313520</v>
      </c>
      <c r="Q2294" s="2">
        <f ca="1" xml:space="preserve"> Table7[[#This Row],[Sales]] - Table7[[#This Row],[Discount]]</f>
        <v>1708670</v>
      </c>
    </row>
    <row r="2295" spans="1:17">
      <c r="A2295" t="s">
        <v>87</v>
      </c>
      <c r="B2295" t="s">
        <v>516</v>
      </c>
      <c r="C2295" t="s">
        <v>80</v>
      </c>
      <c r="D2295" t="s">
        <v>50</v>
      </c>
      <c r="E2295" s="6" t="s">
        <v>70</v>
      </c>
      <c r="F2295" t="s">
        <v>16</v>
      </c>
      <c r="G2295">
        <v>4</v>
      </c>
      <c r="H2295" s="2">
        <v>7990</v>
      </c>
      <c r="I2295" s="2">
        <v>7990</v>
      </c>
      <c r="J2295" t="s">
        <v>517</v>
      </c>
      <c r="K2295">
        <v>0</v>
      </c>
      <c r="L2295">
        <v>0</v>
      </c>
      <c r="M2295">
        <f t="shared" ca="1" si="35"/>
        <v>258</v>
      </c>
      <c r="N2295" s="2">
        <f ca="1" xml:space="preserve"> Table7[[#This Row],[Selling Price]] * Table7[[#This Row],[Units sold (Anually)]]</f>
        <v>2061420</v>
      </c>
      <c r="O2295" s="2">
        <f ca="1" xml:space="preserve"> (-Table7[[#This Row],[Original Price]] - Table7[[#This Row],[Selling Price]])  * Table7[[#This Row],[Units sold (Anually)]]</f>
        <v>-4122840</v>
      </c>
      <c r="P2295" s="2">
        <f ca="1" xml:space="preserve"> (Table7[[#This Row],[Original Price]] - Table7[[#This Row],[Selling Price]]) * Table7[[#This Row],[Units sold (Anually)]]</f>
        <v>0</v>
      </c>
      <c r="Q2295" s="2">
        <f ca="1" xml:space="preserve"> Table7[[#This Row],[Sales]] - Table7[[#This Row],[Discount]]</f>
        <v>2061420</v>
      </c>
    </row>
    <row r="2296" spans="1:17">
      <c r="A2296" t="s">
        <v>11</v>
      </c>
      <c r="B2296" t="s">
        <v>1395</v>
      </c>
      <c r="C2296" t="s">
        <v>2297</v>
      </c>
      <c r="D2296" t="s">
        <v>14</v>
      </c>
      <c r="E2296" s="6" t="s">
        <v>63</v>
      </c>
      <c r="F2296" t="s">
        <v>16</v>
      </c>
      <c r="G2296">
        <v>4.3</v>
      </c>
      <c r="H2296" s="2">
        <v>77999</v>
      </c>
      <c r="I2296" s="2">
        <v>86000</v>
      </c>
      <c r="J2296" t="s">
        <v>1397</v>
      </c>
      <c r="K2296">
        <v>8001</v>
      </c>
      <c r="L2296">
        <v>9.3034883720930193</v>
      </c>
      <c r="M2296">
        <f t="shared" ca="1" si="35"/>
        <v>468</v>
      </c>
      <c r="N2296" s="2">
        <f ca="1" xml:space="preserve"> Table7[[#This Row],[Selling Price]] * Table7[[#This Row],[Units sold (Anually)]]</f>
        <v>36503532</v>
      </c>
      <c r="O2296" s="2">
        <f ca="1" xml:space="preserve"> (-Table7[[#This Row],[Original Price]] - Table7[[#This Row],[Selling Price]])  * Table7[[#This Row],[Units sold (Anually)]]</f>
        <v>-76751532</v>
      </c>
      <c r="P2296" s="2">
        <f ca="1" xml:space="preserve"> (Table7[[#This Row],[Original Price]] - Table7[[#This Row],[Selling Price]]) * Table7[[#This Row],[Units sold (Anually)]]</f>
        <v>3744468</v>
      </c>
      <c r="Q2296" s="2">
        <f ca="1" xml:space="preserve"> Table7[[#This Row],[Sales]] - Table7[[#This Row],[Discount]]</f>
        <v>36495531</v>
      </c>
    </row>
    <row r="2297" spans="1:17">
      <c r="A2297" t="s">
        <v>72</v>
      </c>
      <c r="B2297" t="s">
        <v>1902</v>
      </c>
      <c r="C2297" t="s">
        <v>74</v>
      </c>
      <c r="D2297" t="s">
        <v>277</v>
      </c>
      <c r="E2297" s="6" t="s">
        <v>63</v>
      </c>
      <c r="F2297" t="s">
        <v>16</v>
      </c>
      <c r="G2297">
        <v>4.0999999999999996</v>
      </c>
      <c r="H2297" s="2">
        <v>43990</v>
      </c>
      <c r="I2297" s="2">
        <v>45990</v>
      </c>
      <c r="J2297" t="s">
        <v>1904</v>
      </c>
      <c r="K2297">
        <v>2000</v>
      </c>
      <c r="L2297">
        <v>4.3487714720591404</v>
      </c>
      <c r="M2297">
        <f t="shared" ca="1" si="35"/>
        <v>159</v>
      </c>
      <c r="N2297" s="2">
        <f ca="1" xml:space="preserve"> Table7[[#This Row],[Selling Price]] * Table7[[#This Row],[Units sold (Anually)]]</f>
        <v>6994410</v>
      </c>
      <c r="O2297" s="2">
        <f ca="1" xml:space="preserve"> (-Table7[[#This Row],[Original Price]] - Table7[[#This Row],[Selling Price]])  * Table7[[#This Row],[Units sold (Anually)]]</f>
        <v>-14306820</v>
      </c>
      <c r="P2297" s="2">
        <f ca="1" xml:space="preserve"> (Table7[[#This Row],[Original Price]] - Table7[[#This Row],[Selling Price]]) * Table7[[#This Row],[Units sold (Anually)]]</f>
        <v>318000</v>
      </c>
      <c r="Q2297" s="2">
        <f ca="1" xml:space="preserve"> Table7[[#This Row],[Sales]] - Table7[[#This Row],[Discount]]</f>
        <v>6992410</v>
      </c>
    </row>
    <row r="2298" spans="1:17">
      <c r="A2298" t="s">
        <v>91</v>
      </c>
      <c r="B2298" t="s">
        <v>2298</v>
      </c>
      <c r="C2298" t="s">
        <v>35</v>
      </c>
      <c r="D2298" t="s">
        <v>30</v>
      </c>
      <c r="E2298" s="6" t="s">
        <v>31</v>
      </c>
      <c r="F2298" t="s">
        <v>16</v>
      </c>
      <c r="G2298">
        <v>4.0999999999999996</v>
      </c>
      <c r="H2298" s="2">
        <v>14999</v>
      </c>
      <c r="I2298" s="2">
        <v>14999</v>
      </c>
      <c r="J2298" t="s">
        <v>2299</v>
      </c>
      <c r="K2298">
        <v>0</v>
      </c>
      <c r="L2298">
        <v>0</v>
      </c>
      <c r="M2298">
        <f t="shared" ca="1" si="35"/>
        <v>228</v>
      </c>
      <c r="N2298" s="2">
        <f ca="1" xml:space="preserve"> Table7[[#This Row],[Selling Price]] * Table7[[#This Row],[Units sold (Anually)]]</f>
        <v>3419772</v>
      </c>
      <c r="O2298" s="2">
        <f ca="1" xml:space="preserve"> (-Table7[[#This Row],[Original Price]] - Table7[[#This Row],[Selling Price]])  * Table7[[#This Row],[Units sold (Anually)]]</f>
        <v>-6839544</v>
      </c>
      <c r="P2298" s="2">
        <f ca="1" xml:space="preserve"> (Table7[[#This Row],[Original Price]] - Table7[[#This Row],[Selling Price]]) * Table7[[#This Row],[Units sold (Anually)]]</f>
        <v>0</v>
      </c>
      <c r="Q2298" s="2">
        <f ca="1" xml:space="preserve"> Table7[[#This Row],[Sales]] - Table7[[#This Row],[Discount]]</f>
        <v>3419772</v>
      </c>
    </row>
    <row r="2299" spans="1:17">
      <c r="A2299" t="s">
        <v>56</v>
      </c>
      <c r="B2299" t="s">
        <v>288</v>
      </c>
      <c r="C2299" t="s">
        <v>206</v>
      </c>
      <c r="D2299" t="s">
        <v>14</v>
      </c>
      <c r="E2299" s="6" t="s">
        <v>15</v>
      </c>
      <c r="F2299" t="s">
        <v>16</v>
      </c>
      <c r="G2299">
        <v>4.4000000000000004</v>
      </c>
      <c r="H2299" s="2">
        <v>26824</v>
      </c>
      <c r="I2299" s="2">
        <v>26824</v>
      </c>
      <c r="J2299" t="s">
        <v>290</v>
      </c>
      <c r="K2299">
        <v>0</v>
      </c>
      <c r="L2299">
        <v>0</v>
      </c>
      <c r="M2299">
        <f t="shared" ca="1" si="35"/>
        <v>153</v>
      </c>
      <c r="N2299" s="2">
        <f ca="1" xml:space="preserve"> Table7[[#This Row],[Selling Price]] * Table7[[#This Row],[Units sold (Anually)]]</f>
        <v>4104072</v>
      </c>
      <c r="O2299" s="2">
        <f ca="1" xml:space="preserve"> (-Table7[[#This Row],[Original Price]] - Table7[[#This Row],[Selling Price]])  * Table7[[#This Row],[Units sold (Anually)]]</f>
        <v>-8208144</v>
      </c>
      <c r="P2299" s="2">
        <f ca="1" xml:space="preserve"> (Table7[[#This Row],[Original Price]] - Table7[[#This Row],[Selling Price]]) * Table7[[#This Row],[Units sold (Anually)]]</f>
        <v>0</v>
      </c>
      <c r="Q2299" s="2">
        <f ca="1" xml:space="preserve"> Table7[[#This Row],[Sales]] - Table7[[#This Row],[Discount]]</f>
        <v>4104072</v>
      </c>
    </row>
    <row r="2300" spans="1:17">
      <c r="A2300" t="s">
        <v>11</v>
      </c>
      <c r="B2300" t="s">
        <v>605</v>
      </c>
      <c r="C2300" t="s">
        <v>2300</v>
      </c>
      <c r="D2300" t="s">
        <v>20</v>
      </c>
      <c r="E2300" s="6" t="s">
        <v>21</v>
      </c>
      <c r="F2300" t="s">
        <v>16</v>
      </c>
      <c r="G2300">
        <v>3.9</v>
      </c>
      <c r="H2300" s="2">
        <v>21999</v>
      </c>
      <c r="I2300" s="2">
        <v>21999</v>
      </c>
      <c r="J2300" t="s">
        <v>607</v>
      </c>
      <c r="K2300">
        <v>0</v>
      </c>
      <c r="L2300">
        <v>0</v>
      </c>
      <c r="M2300">
        <f t="shared" ca="1" si="35"/>
        <v>203</v>
      </c>
      <c r="N2300" s="2">
        <f ca="1" xml:space="preserve"> Table7[[#This Row],[Selling Price]] * Table7[[#This Row],[Units sold (Anually)]]</f>
        <v>4465797</v>
      </c>
      <c r="O2300" s="2">
        <f ca="1" xml:space="preserve"> (-Table7[[#This Row],[Original Price]] - Table7[[#This Row],[Selling Price]])  * Table7[[#This Row],[Units sold (Anually)]]</f>
        <v>-8931594</v>
      </c>
      <c r="P2300" s="2">
        <f ca="1" xml:space="preserve"> (Table7[[#This Row],[Original Price]] - Table7[[#This Row],[Selling Price]]) * Table7[[#This Row],[Units sold (Anually)]]</f>
        <v>0</v>
      </c>
      <c r="Q2300" s="2">
        <f ca="1" xml:space="preserve"> Table7[[#This Row],[Sales]] - Table7[[#This Row],[Discount]]</f>
        <v>4465797</v>
      </c>
    </row>
    <row r="2301" spans="1:17">
      <c r="A2301" t="s">
        <v>18</v>
      </c>
      <c r="B2301" t="s">
        <v>1883</v>
      </c>
      <c r="C2301" t="s">
        <v>35</v>
      </c>
      <c r="D2301" t="s">
        <v>952</v>
      </c>
      <c r="E2301" s="6" t="s">
        <v>2538</v>
      </c>
      <c r="F2301" t="s">
        <v>16</v>
      </c>
      <c r="G2301" t="s">
        <v>2506</v>
      </c>
      <c r="H2301" s="2">
        <v>2999</v>
      </c>
      <c r="I2301" s="2">
        <v>2999</v>
      </c>
      <c r="J2301" t="s">
        <v>1884</v>
      </c>
      <c r="K2301">
        <v>0</v>
      </c>
      <c r="L2301">
        <v>0</v>
      </c>
      <c r="M2301">
        <f t="shared" ca="1" si="35"/>
        <v>172</v>
      </c>
      <c r="N2301" s="2">
        <f ca="1" xml:space="preserve"> Table7[[#This Row],[Selling Price]] * Table7[[#This Row],[Units sold (Anually)]]</f>
        <v>515828</v>
      </c>
      <c r="O2301" s="2">
        <f ca="1" xml:space="preserve"> (-Table7[[#This Row],[Original Price]] - Table7[[#This Row],[Selling Price]])  * Table7[[#This Row],[Units sold (Anually)]]</f>
        <v>-1031656</v>
      </c>
      <c r="P2301" s="2">
        <f ca="1" xml:space="preserve"> (Table7[[#This Row],[Original Price]] - Table7[[#This Row],[Selling Price]]) * Table7[[#This Row],[Units sold (Anually)]]</f>
        <v>0</v>
      </c>
      <c r="Q2301" s="2">
        <f ca="1" xml:space="preserve"> Table7[[#This Row],[Sales]] - Table7[[#This Row],[Discount]]</f>
        <v>515828</v>
      </c>
    </row>
    <row r="2302" spans="1:17">
      <c r="A2302" t="s">
        <v>11</v>
      </c>
      <c r="B2302" t="s">
        <v>1340</v>
      </c>
      <c r="C2302" t="s">
        <v>35</v>
      </c>
      <c r="D2302" t="s">
        <v>54</v>
      </c>
      <c r="E2302" s="6" t="s">
        <v>14</v>
      </c>
      <c r="F2302" t="s">
        <v>16</v>
      </c>
      <c r="G2302">
        <v>4.2</v>
      </c>
      <c r="H2302" s="2">
        <v>8490</v>
      </c>
      <c r="I2302" s="2">
        <v>8490</v>
      </c>
      <c r="J2302" t="s">
        <v>1341</v>
      </c>
      <c r="K2302">
        <v>0</v>
      </c>
      <c r="L2302">
        <v>0</v>
      </c>
      <c r="M2302">
        <f t="shared" ca="1" si="35"/>
        <v>265</v>
      </c>
      <c r="N2302" s="2">
        <f ca="1" xml:space="preserve"> Table7[[#This Row],[Selling Price]] * Table7[[#This Row],[Units sold (Anually)]]</f>
        <v>2249850</v>
      </c>
      <c r="O2302" s="2">
        <f ca="1" xml:space="preserve"> (-Table7[[#This Row],[Original Price]] - Table7[[#This Row],[Selling Price]])  * Table7[[#This Row],[Units sold (Anually)]]</f>
        <v>-4499700</v>
      </c>
      <c r="P2302" s="2">
        <f ca="1" xml:space="preserve"> (Table7[[#This Row],[Original Price]] - Table7[[#This Row],[Selling Price]]) * Table7[[#This Row],[Units sold (Anually)]]</f>
        <v>0</v>
      </c>
      <c r="Q2302" s="2">
        <f ca="1" xml:space="preserve"> Table7[[#This Row],[Sales]] - Table7[[#This Row],[Discount]]</f>
        <v>2249850</v>
      </c>
    </row>
    <row r="2303" spans="1:17">
      <c r="A2303" t="s">
        <v>18</v>
      </c>
      <c r="B2303">
        <v>2.2000000000000002</v>
      </c>
      <c r="C2303" t="s">
        <v>35</v>
      </c>
      <c r="D2303" t="s">
        <v>50</v>
      </c>
      <c r="E2303" s="6" t="s">
        <v>70</v>
      </c>
      <c r="F2303" t="s">
        <v>16</v>
      </c>
      <c r="G2303">
        <v>4</v>
      </c>
      <c r="H2303" s="2">
        <v>9599</v>
      </c>
      <c r="I2303" s="2">
        <v>9599</v>
      </c>
      <c r="J2303" t="s">
        <v>1266</v>
      </c>
      <c r="K2303">
        <v>0</v>
      </c>
      <c r="L2303">
        <v>0</v>
      </c>
      <c r="M2303">
        <f t="shared" ca="1" si="35"/>
        <v>437</v>
      </c>
      <c r="N2303" s="2">
        <f ca="1" xml:space="preserve"> Table7[[#This Row],[Selling Price]] * Table7[[#This Row],[Units sold (Anually)]]</f>
        <v>4194763</v>
      </c>
      <c r="O2303" s="2">
        <f ca="1" xml:space="preserve"> (-Table7[[#This Row],[Original Price]] - Table7[[#This Row],[Selling Price]])  * Table7[[#This Row],[Units sold (Anually)]]</f>
        <v>-8389526</v>
      </c>
      <c r="P2303" s="2">
        <f ca="1" xml:space="preserve"> (Table7[[#This Row],[Original Price]] - Table7[[#This Row],[Selling Price]]) * Table7[[#This Row],[Units sold (Anually)]]</f>
        <v>0</v>
      </c>
      <c r="Q2303" s="2">
        <f ca="1" xml:space="preserve"> Table7[[#This Row],[Sales]] - Table7[[#This Row],[Discount]]</f>
        <v>4194763</v>
      </c>
    </row>
    <row r="2304" spans="1:17">
      <c r="A2304" t="s">
        <v>18</v>
      </c>
      <c r="B2304">
        <v>8110</v>
      </c>
      <c r="C2304" t="s">
        <v>177</v>
      </c>
      <c r="D2304" t="s">
        <v>191</v>
      </c>
      <c r="E2304" s="6" t="s">
        <v>30</v>
      </c>
      <c r="F2304" t="s">
        <v>16</v>
      </c>
      <c r="G2304">
        <v>3.7</v>
      </c>
      <c r="H2304" s="2">
        <v>3400</v>
      </c>
      <c r="I2304" s="2">
        <v>8400</v>
      </c>
      <c r="J2304" t="s">
        <v>2301</v>
      </c>
      <c r="K2304">
        <v>5000</v>
      </c>
      <c r="L2304">
        <v>59.523809523809497</v>
      </c>
      <c r="M2304">
        <f t="shared" ca="1" si="35"/>
        <v>127</v>
      </c>
      <c r="N2304" s="2">
        <f ca="1" xml:space="preserve"> Table7[[#This Row],[Selling Price]] * Table7[[#This Row],[Units sold (Anually)]]</f>
        <v>431800</v>
      </c>
      <c r="O2304" s="2">
        <f ca="1" xml:space="preserve"> (-Table7[[#This Row],[Original Price]] - Table7[[#This Row],[Selling Price]])  * Table7[[#This Row],[Units sold (Anually)]]</f>
        <v>-1498600</v>
      </c>
      <c r="P2304" s="2">
        <f ca="1" xml:space="preserve"> (Table7[[#This Row],[Original Price]] - Table7[[#This Row],[Selling Price]]) * Table7[[#This Row],[Units sold (Anually)]]</f>
        <v>635000</v>
      </c>
      <c r="Q2304" s="2">
        <f ca="1" xml:space="preserve"> Table7[[#This Row],[Sales]] - Table7[[#This Row],[Discount]]</f>
        <v>426800</v>
      </c>
    </row>
    <row r="2305" spans="1:17">
      <c r="A2305" t="s">
        <v>38</v>
      </c>
      <c r="B2305" t="s">
        <v>1455</v>
      </c>
      <c r="C2305" t="s">
        <v>35</v>
      </c>
      <c r="D2305" t="s">
        <v>20</v>
      </c>
      <c r="E2305" s="6" t="s">
        <v>21</v>
      </c>
      <c r="F2305" t="s">
        <v>16</v>
      </c>
      <c r="G2305">
        <v>4</v>
      </c>
      <c r="H2305" s="2">
        <v>4599</v>
      </c>
      <c r="I2305" s="2">
        <v>4599</v>
      </c>
      <c r="J2305" t="s">
        <v>1456</v>
      </c>
      <c r="K2305">
        <v>0</v>
      </c>
      <c r="L2305">
        <v>0</v>
      </c>
      <c r="M2305">
        <f t="shared" ca="1" si="35"/>
        <v>455</v>
      </c>
      <c r="N2305" s="2">
        <f ca="1" xml:space="preserve"> Table7[[#This Row],[Selling Price]] * Table7[[#This Row],[Units sold (Anually)]]</f>
        <v>2092545</v>
      </c>
      <c r="O2305" s="2">
        <f ca="1" xml:space="preserve"> (-Table7[[#This Row],[Original Price]] - Table7[[#This Row],[Selling Price]])  * Table7[[#This Row],[Units sold (Anually)]]</f>
        <v>-4185090</v>
      </c>
      <c r="P2305" s="2">
        <f ca="1" xml:space="preserve"> (Table7[[#This Row],[Original Price]] - Table7[[#This Row],[Selling Price]]) * Table7[[#This Row],[Units sold (Anually)]]</f>
        <v>0</v>
      </c>
      <c r="Q2305" s="2">
        <f ca="1" xml:space="preserve"> Table7[[#This Row],[Sales]] - Table7[[#This Row],[Discount]]</f>
        <v>2092545</v>
      </c>
    </row>
    <row r="2306" spans="1:17">
      <c r="A2306" t="s">
        <v>33</v>
      </c>
      <c r="B2306" t="s">
        <v>1893</v>
      </c>
      <c r="C2306" t="s">
        <v>173</v>
      </c>
      <c r="D2306" t="s">
        <v>81</v>
      </c>
      <c r="E2306" s="6" t="s">
        <v>15</v>
      </c>
      <c r="F2306" t="s">
        <v>16</v>
      </c>
      <c r="G2306">
        <v>4.5</v>
      </c>
      <c r="H2306" s="2">
        <v>48999</v>
      </c>
      <c r="I2306" s="2">
        <v>48999</v>
      </c>
      <c r="J2306" t="s">
        <v>1894</v>
      </c>
      <c r="K2306">
        <v>0</v>
      </c>
      <c r="L2306">
        <v>0</v>
      </c>
      <c r="M2306">
        <f t="shared" ref="M2306:M2369" ca="1" si="36">RANDBETWEEN(100,500)</f>
        <v>485</v>
      </c>
      <c r="N2306" s="2">
        <f ca="1" xml:space="preserve"> Table7[[#This Row],[Selling Price]] * Table7[[#This Row],[Units sold (Anually)]]</f>
        <v>23764515</v>
      </c>
      <c r="O2306" s="2">
        <f ca="1" xml:space="preserve"> (-Table7[[#This Row],[Original Price]] - Table7[[#This Row],[Selling Price]])  * Table7[[#This Row],[Units sold (Anually)]]</f>
        <v>-47529030</v>
      </c>
      <c r="P2306" s="2">
        <f ca="1" xml:space="preserve"> (Table7[[#This Row],[Original Price]] - Table7[[#This Row],[Selling Price]]) * Table7[[#This Row],[Units sold (Anually)]]</f>
        <v>0</v>
      </c>
      <c r="Q2306" s="2">
        <f ca="1" xml:space="preserve"> Table7[[#This Row],[Sales]] - Table7[[#This Row],[Discount]]</f>
        <v>23764515</v>
      </c>
    </row>
    <row r="2307" spans="1:17">
      <c r="A2307" t="s">
        <v>91</v>
      </c>
      <c r="B2307" t="s">
        <v>2302</v>
      </c>
      <c r="C2307" t="s">
        <v>35</v>
      </c>
      <c r="D2307" t="s">
        <v>81</v>
      </c>
      <c r="E2307" s="6" t="s">
        <v>21</v>
      </c>
      <c r="F2307" t="s">
        <v>16</v>
      </c>
      <c r="G2307">
        <v>4.2</v>
      </c>
      <c r="H2307" s="2">
        <v>8999</v>
      </c>
      <c r="I2307" s="2">
        <v>8999</v>
      </c>
      <c r="J2307" t="s">
        <v>2303</v>
      </c>
      <c r="K2307">
        <v>0</v>
      </c>
      <c r="L2307">
        <v>0</v>
      </c>
      <c r="M2307">
        <f t="shared" ca="1" si="36"/>
        <v>103</v>
      </c>
      <c r="N2307" s="2">
        <f ca="1" xml:space="preserve"> Table7[[#This Row],[Selling Price]] * Table7[[#This Row],[Units sold (Anually)]]</f>
        <v>926897</v>
      </c>
      <c r="O2307" s="2">
        <f ca="1" xml:space="preserve"> (-Table7[[#This Row],[Original Price]] - Table7[[#This Row],[Selling Price]])  * Table7[[#This Row],[Units sold (Anually)]]</f>
        <v>-1853794</v>
      </c>
      <c r="P2307" s="2">
        <f ca="1" xml:space="preserve"> (Table7[[#This Row],[Original Price]] - Table7[[#This Row],[Selling Price]]) * Table7[[#This Row],[Units sold (Anually)]]</f>
        <v>0</v>
      </c>
      <c r="Q2307" s="2">
        <f ca="1" xml:space="preserve"> Table7[[#This Row],[Sales]] - Table7[[#This Row],[Discount]]</f>
        <v>926897</v>
      </c>
    </row>
    <row r="2308" spans="1:17">
      <c r="A2308" t="s">
        <v>196</v>
      </c>
      <c r="B2308" t="s">
        <v>208</v>
      </c>
      <c r="C2308" t="s">
        <v>198</v>
      </c>
      <c r="D2308" t="s">
        <v>30</v>
      </c>
      <c r="E2308" s="6" t="s">
        <v>70</v>
      </c>
      <c r="F2308" t="s">
        <v>16</v>
      </c>
      <c r="G2308">
        <v>4</v>
      </c>
      <c r="H2308" s="2">
        <v>22999</v>
      </c>
      <c r="I2308" s="2">
        <v>22999</v>
      </c>
      <c r="J2308" t="s">
        <v>209</v>
      </c>
      <c r="K2308">
        <v>0</v>
      </c>
      <c r="L2308">
        <v>0</v>
      </c>
      <c r="M2308">
        <f t="shared" ca="1" si="36"/>
        <v>481</v>
      </c>
      <c r="N2308" s="2">
        <f ca="1" xml:space="preserve"> Table7[[#This Row],[Selling Price]] * Table7[[#This Row],[Units sold (Anually)]]</f>
        <v>11062519</v>
      </c>
      <c r="O2308" s="2">
        <f ca="1" xml:space="preserve"> (-Table7[[#This Row],[Original Price]] - Table7[[#This Row],[Selling Price]])  * Table7[[#This Row],[Units sold (Anually)]]</f>
        <v>-22125038</v>
      </c>
      <c r="P2308" s="2">
        <f ca="1" xml:space="preserve"> (Table7[[#This Row],[Original Price]] - Table7[[#This Row],[Selling Price]]) * Table7[[#This Row],[Units sold (Anually)]]</f>
        <v>0</v>
      </c>
      <c r="Q2308" s="2">
        <f ca="1" xml:space="preserve"> Table7[[#This Row],[Sales]] - Table7[[#This Row],[Discount]]</f>
        <v>11062519</v>
      </c>
    </row>
    <row r="2309" spans="1:17">
      <c r="A2309" t="s">
        <v>11</v>
      </c>
      <c r="B2309" t="s">
        <v>1139</v>
      </c>
      <c r="C2309" t="s">
        <v>123</v>
      </c>
      <c r="D2309" t="s">
        <v>191</v>
      </c>
      <c r="E2309" s="6" t="s">
        <v>30</v>
      </c>
      <c r="F2309" t="s">
        <v>16</v>
      </c>
      <c r="G2309">
        <v>3.6</v>
      </c>
      <c r="H2309" s="2">
        <v>4999</v>
      </c>
      <c r="I2309" s="2">
        <v>4999</v>
      </c>
      <c r="J2309" t="s">
        <v>1140</v>
      </c>
      <c r="K2309">
        <v>0</v>
      </c>
      <c r="L2309">
        <v>0</v>
      </c>
      <c r="M2309">
        <f t="shared" ca="1" si="36"/>
        <v>186</v>
      </c>
      <c r="N2309" s="2">
        <f ca="1" xml:space="preserve"> Table7[[#This Row],[Selling Price]] * Table7[[#This Row],[Units sold (Anually)]]</f>
        <v>929814</v>
      </c>
      <c r="O2309" s="2">
        <f ca="1" xml:space="preserve"> (-Table7[[#This Row],[Original Price]] - Table7[[#This Row],[Selling Price]])  * Table7[[#This Row],[Units sold (Anually)]]</f>
        <v>-1859628</v>
      </c>
      <c r="P2309" s="2">
        <f ca="1" xml:space="preserve"> (Table7[[#This Row],[Original Price]] - Table7[[#This Row],[Selling Price]]) * Table7[[#This Row],[Units sold (Anually)]]</f>
        <v>0</v>
      </c>
      <c r="Q2309" s="2">
        <f ca="1" xml:space="preserve"> Table7[[#This Row],[Sales]] - Table7[[#This Row],[Discount]]</f>
        <v>929814</v>
      </c>
    </row>
    <row r="2310" spans="1:17">
      <c r="A2310" t="s">
        <v>67</v>
      </c>
      <c r="B2310" t="s">
        <v>1079</v>
      </c>
      <c r="C2310" t="s">
        <v>1788</v>
      </c>
      <c r="D2310" t="s">
        <v>14</v>
      </c>
      <c r="E2310" s="6" t="s">
        <v>15</v>
      </c>
      <c r="F2310" t="s">
        <v>16</v>
      </c>
      <c r="G2310">
        <v>4.3</v>
      </c>
      <c r="H2310" s="2">
        <v>19990</v>
      </c>
      <c r="I2310" s="2">
        <v>25990</v>
      </c>
      <c r="J2310" t="s">
        <v>1080</v>
      </c>
      <c r="K2310">
        <v>6000</v>
      </c>
      <c r="L2310">
        <v>23.0858022316275</v>
      </c>
      <c r="M2310">
        <f t="shared" ca="1" si="36"/>
        <v>451</v>
      </c>
      <c r="N2310" s="2">
        <f ca="1" xml:space="preserve"> Table7[[#This Row],[Selling Price]] * Table7[[#This Row],[Units sold (Anually)]]</f>
        <v>9015490</v>
      </c>
      <c r="O2310" s="2">
        <f ca="1" xml:space="preserve"> (-Table7[[#This Row],[Original Price]] - Table7[[#This Row],[Selling Price]])  * Table7[[#This Row],[Units sold (Anually)]]</f>
        <v>-20736980</v>
      </c>
      <c r="P2310" s="2">
        <f ca="1" xml:space="preserve"> (Table7[[#This Row],[Original Price]] - Table7[[#This Row],[Selling Price]]) * Table7[[#This Row],[Units sold (Anually)]]</f>
        <v>2706000</v>
      </c>
      <c r="Q2310" s="2">
        <f ca="1" xml:space="preserve"> Table7[[#This Row],[Sales]] - Table7[[#This Row],[Discount]]</f>
        <v>9009490</v>
      </c>
    </row>
    <row r="2311" spans="1:17">
      <c r="A2311" t="s">
        <v>87</v>
      </c>
      <c r="B2311" t="s">
        <v>373</v>
      </c>
      <c r="C2311" t="s">
        <v>93</v>
      </c>
      <c r="D2311" t="s">
        <v>20</v>
      </c>
      <c r="E2311" s="6" t="s">
        <v>70</v>
      </c>
      <c r="F2311" t="s">
        <v>16</v>
      </c>
      <c r="G2311">
        <v>3.8</v>
      </c>
      <c r="H2311" s="2">
        <v>6999</v>
      </c>
      <c r="I2311" s="2">
        <v>6999</v>
      </c>
      <c r="J2311" t="s">
        <v>374</v>
      </c>
      <c r="K2311">
        <v>0</v>
      </c>
      <c r="L2311">
        <v>0</v>
      </c>
      <c r="M2311">
        <f t="shared" ca="1" si="36"/>
        <v>307</v>
      </c>
      <c r="N2311" s="2">
        <f ca="1" xml:space="preserve"> Table7[[#This Row],[Selling Price]] * Table7[[#This Row],[Units sold (Anually)]]</f>
        <v>2148693</v>
      </c>
      <c r="O2311" s="2">
        <f ca="1" xml:space="preserve"> (-Table7[[#This Row],[Original Price]] - Table7[[#This Row],[Selling Price]])  * Table7[[#This Row],[Units sold (Anually)]]</f>
        <v>-4297386</v>
      </c>
      <c r="P2311" s="2">
        <f ca="1" xml:space="preserve"> (Table7[[#This Row],[Original Price]] - Table7[[#This Row],[Selling Price]]) * Table7[[#This Row],[Units sold (Anually)]]</f>
        <v>0</v>
      </c>
      <c r="Q2311" s="2">
        <f ca="1" xml:space="preserve"> Table7[[#This Row],[Sales]] - Table7[[#This Row],[Discount]]</f>
        <v>2148693</v>
      </c>
    </row>
    <row r="2312" spans="1:17">
      <c r="A2312" t="s">
        <v>23</v>
      </c>
      <c r="B2312" t="s">
        <v>784</v>
      </c>
      <c r="C2312" t="s">
        <v>785</v>
      </c>
      <c r="D2312" t="s">
        <v>45</v>
      </c>
      <c r="E2312" s="6" t="s">
        <v>31</v>
      </c>
      <c r="F2312" t="s">
        <v>16</v>
      </c>
      <c r="G2312">
        <v>4.3</v>
      </c>
      <c r="H2312" s="2">
        <v>14499</v>
      </c>
      <c r="I2312" s="2">
        <v>15999</v>
      </c>
      <c r="J2312" t="s">
        <v>786</v>
      </c>
      <c r="K2312">
        <v>1500</v>
      </c>
      <c r="L2312">
        <v>9.3755859741233802</v>
      </c>
      <c r="M2312">
        <f t="shared" ca="1" si="36"/>
        <v>345</v>
      </c>
      <c r="N2312" s="2">
        <f ca="1" xml:space="preserve"> Table7[[#This Row],[Selling Price]] * Table7[[#This Row],[Units sold (Anually)]]</f>
        <v>5002155</v>
      </c>
      <c r="O2312" s="2">
        <f ca="1" xml:space="preserve"> (-Table7[[#This Row],[Original Price]] - Table7[[#This Row],[Selling Price]])  * Table7[[#This Row],[Units sold (Anually)]]</f>
        <v>-10521810</v>
      </c>
      <c r="P2312" s="2">
        <f ca="1" xml:space="preserve"> (Table7[[#This Row],[Original Price]] - Table7[[#This Row],[Selling Price]]) * Table7[[#This Row],[Units sold (Anually)]]</f>
        <v>517500</v>
      </c>
      <c r="Q2312" s="2">
        <f ca="1" xml:space="preserve"> Table7[[#This Row],[Sales]] - Table7[[#This Row],[Discount]]</f>
        <v>5000655</v>
      </c>
    </row>
    <row r="2313" spans="1:17">
      <c r="A2313" t="s">
        <v>23</v>
      </c>
      <c r="B2313">
        <v>2</v>
      </c>
      <c r="C2313" t="s">
        <v>400</v>
      </c>
      <c r="D2313" t="s">
        <v>30</v>
      </c>
      <c r="E2313" s="6" t="s">
        <v>31</v>
      </c>
      <c r="F2313" t="s">
        <v>16</v>
      </c>
      <c r="G2313">
        <v>4.4000000000000004</v>
      </c>
      <c r="H2313" s="2">
        <v>11990</v>
      </c>
      <c r="I2313" s="2">
        <v>11990</v>
      </c>
      <c r="J2313" t="s">
        <v>623</v>
      </c>
      <c r="K2313">
        <v>0</v>
      </c>
      <c r="L2313">
        <v>0</v>
      </c>
      <c r="M2313">
        <f t="shared" ca="1" si="36"/>
        <v>128</v>
      </c>
      <c r="N2313" s="2">
        <f ca="1" xml:space="preserve"> Table7[[#This Row],[Selling Price]] * Table7[[#This Row],[Units sold (Anually)]]</f>
        <v>1534720</v>
      </c>
      <c r="O2313" s="2">
        <f ca="1" xml:space="preserve"> (-Table7[[#This Row],[Original Price]] - Table7[[#This Row],[Selling Price]])  * Table7[[#This Row],[Units sold (Anually)]]</f>
        <v>-3069440</v>
      </c>
      <c r="P2313" s="2">
        <f ca="1" xml:space="preserve"> (Table7[[#This Row],[Original Price]] - Table7[[#This Row],[Selling Price]]) * Table7[[#This Row],[Units sold (Anually)]]</f>
        <v>0</v>
      </c>
      <c r="Q2313" s="2">
        <f ca="1" xml:space="preserve"> Table7[[#This Row],[Sales]] - Table7[[#This Row],[Discount]]</f>
        <v>1534720</v>
      </c>
    </row>
    <row r="2314" spans="1:17">
      <c r="A2314" t="s">
        <v>67</v>
      </c>
      <c r="B2314" t="s">
        <v>1962</v>
      </c>
      <c r="C2314" t="s">
        <v>1812</v>
      </c>
      <c r="D2314" t="s">
        <v>30</v>
      </c>
      <c r="E2314" s="6" t="s">
        <v>31</v>
      </c>
      <c r="F2314" t="s">
        <v>16</v>
      </c>
      <c r="G2314">
        <v>4.3</v>
      </c>
      <c r="H2314" s="2">
        <v>12990</v>
      </c>
      <c r="I2314" s="2">
        <v>13990</v>
      </c>
      <c r="J2314" t="s">
        <v>1964</v>
      </c>
      <c r="K2314">
        <v>1000</v>
      </c>
      <c r="L2314">
        <v>7.1479628305932801</v>
      </c>
      <c r="M2314">
        <f t="shared" ca="1" si="36"/>
        <v>212</v>
      </c>
      <c r="N2314" s="2">
        <f ca="1" xml:space="preserve"> Table7[[#This Row],[Selling Price]] * Table7[[#This Row],[Units sold (Anually)]]</f>
        <v>2753880</v>
      </c>
      <c r="O2314" s="2">
        <f ca="1" xml:space="preserve"> (-Table7[[#This Row],[Original Price]] - Table7[[#This Row],[Selling Price]])  * Table7[[#This Row],[Units sold (Anually)]]</f>
        <v>-5719760</v>
      </c>
      <c r="P2314" s="2">
        <f ca="1" xml:space="preserve"> (Table7[[#This Row],[Original Price]] - Table7[[#This Row],[Selling Price]]) * Table7[[#This Row],[Units sold (Anually)]]</f>
        <v>212000</v>
      </c>
      <c r="Q2314" s="2">
        <f ca="1" xml:space="preserve"> Table7[[#This Row],[Sales]] - Table7[[#This Row],[Discount]]</f>
        <v>2752880</v>
      </c>
    </row>
    <row r="2315" spans="1:17">
      <c r="A2315" t="s">
        <v>23</v>
      </c>
      <c r="B2315">
        <v>3</v>
      </c>
      <c r="C2315" t="s">
        <v>476</v>
      </c>
      <c r="D2315" t="s">
        <v>50</v>
      </c>
      <c r="E2315" s="6" t="s">
        <v>70</v>
      </c>
      <c r="F2315" t="s">
        <v>16</v>
      </c>
      <c r="G2315">
        <v>4.5</v>
      </c>
      <c r="H2315" s="2">
        <v>8499</v>
      </c>
      <c r="I2315" s="2">
        <v>10999</v>
      </c>
      <c r="J2315" t="s">
        <v>1224</v>
      </c>
      <c r="K2315">
        <v>2500</v>
      </c>
      <c r="L2315">
        <v>22.729339030820899</v>
      </c>
      <c r="M2315">
        <f t="shared" ca="1" si="36"/>
        <v>366</v>
      </c>
      <c r="N2315" s="2">
        <f ca="1" xml:space="preserve"> Table7[[#This Row],[Selling Price]] * Table7[[#This Row],[Units sold (Anually)]]</f>
        <v>3110634</v>
      </c>
      <c r="O2315" s="2">
        <f ca="1" xml:space="preserve"> (-Table7[[#This Row],[Original Price]] - Table7[[#This Row],[Selling Price]])  * Table7[[#This Row],[Units sold (Anually)]]</f>
        <v>-7136268</v>
      </c>
      <c r="P2315" s="2">
        <f ca="1" xml:space="preserve"> (Table7[[#This Row],[Original Price]] - Table7[[#This Row],[Selling Price]]) * Table7[[#This Row],[Units sold (Anually)]]</f>
        <v>915000</v>
      </c>
      <c r="Q2315" s="2">
        <f ca="1" xml:space="preserve"> Table7[[#This Row],[Sales]] - Table7[[#This Row],[Discount]]</f>
        <v>3108134</v>
      </c>
    </row>
    <row r="2316" spans="1:17">
      <c r="A2316" t="s">
        <v>196</v>
      </c>
      <c r="B2316" t="s">
        <v>2304</v>
      </c>
      <c r="C2316" t="s">
        <v>2305</v>
      </c>
      <c r="D2316" t="s">
        <v>81</v>
      </c>
      <c r="E2316" s="6" t="s">
        <v>14</v>
      </c>
      <c r="F2316" t="s">
        <v>16</v>
      </c>
      <c r="G2316">
        <v>3.4</v>
      </c>
      <c r="H2316" s="2">
        <v>5000</v>
      </c>
      <c r="I2316" s="2">
        <v>11500</v>
      </c>
      <c r="J2316" t="s">
        <v>2306</v>
      </c>
      <c r="K2316">
        <v>6500</v>
      </c>
      <c r="L2316">
        <v>56.521739130434703</v>
      </c>
      <c r="M2316">
        <f t="shared" ca="1" si="36"/>
        <v>220</v>
      </c>
      <c r="N2316" s="2">
        <f ca="1" xml:space="preserve"> Table7[[#This Row],[Selling Price]] * Table7[[#This Row],[Units sold (Anually)]]</f>
        <v>1100000</v>
      </c>
      <c r="O2316" s="2">
        <f ca="1" xml:space="preserve"> (-Table7[[#This Row],[Original Price]] - Table7[[#This Row],[Selling Price]])  * Table7[[#This Row],[Units sold (Anually)]]</f>
        <v>-3630000</v>
      </c>
      <c r="P2316" s="2">
        <f ca="1" xml:space="preserve"> (Table7[[#This Row],[Original Price]] - Table7[[#This Row],[Selling Price]]) * Table7[[#This Row],[Units sold (Anually)]]</f>
        <v>1430000</v>
      </c>
      <c r="Q2316" s="2">
        <f ca="1" xml:space="preserve"> Table7[[#This Row],[Sales]] - Table7[[#This Row],[Discount]]</f>
        <v>1093500</v>
      </c>
    </row>
    <row r="2317" spans="1:17">
      <c r="A2317" t="s">
        <v>336</v>
      </c>
      <c r="B2317" t="s">
        <v>1353</v>
      </c>
      <c r="C2317" t="s">
        <v>1334</v>
      </c>
      <c r="D2317" t="s">
        <v>45</v>
      </c>
      <c r="E2317" s="6" t="s">
        <v>15</v>
      </c>
      <c r="F2317" t="s">
        <v>16</v>
      </c>
      <c r="G2317">
        <v>4.2</v>
      </c>
      <c r="H2317" s="2">
        <v>16499</v>
      </c>
      <c r="I2317" s="2">
        <v>17999</v>
      </c>
      <c r="J2317" t="s">
        <v>1354</v>
      </c>
      <c r="K2317">
        <v>1500</v>
      </c>
      <c r="L2317">
        <v>8.3337963220178892</v>
      </c>
      <c r="M2317">
        <f t="shared" ca="1" si="36"/>
        <v>422</v>
      </c>
      <c r="N2317" s="2">
        <f ca="1" xml:space="preserve"> Table7[[#This Row],[Selling Price]] * Table7[[#This Row],[Units sold (Anually)]]</f>
        <v>6962578</v>
      </c>
      <c r="O2317" s="2">
        <f ca="1" xml:space="preserve"> (-Table7[[#This Row],[Original Price]] - Table7[[#This Row],[Selling Price]])  * Table7[[#This Row],[Units sold (Anually)]]</f>
        <v>-14558156</v>
      </c>
      <c r="P2317" s="2">
        <f ca="1" xml:space="preserve"> (Table7[[#This Row],[Original Price]] - Table7[[#This Row],[Selling Price]]) * Table7[[#This Row],[Units sold (Anually)]]</f>
        <v>633000</v>
      </c>
      <c r="Q2317" s="2">
        <f ca="1" xml:space="preserve"> Table7[[#This Row],[Sales]] - Table7[[#This Row],[Discount]]</f>
        <v>6961078</v>
      </c>
    </row>
    <row r="2318" spans="1:17">
      <c r="A2318" t="s">
        <v>33</v>
      </c>
      <c r="B2318" t="s">
        <v>513</v>
      </c>
      <c r="C2318" t="s">
        <v>1622</v>
      </c>
      <c r="D2318" t="s">
        <v>36</v>
      </c>
      <c r="E2318" s="6" t="s">
        <v>63</v>
      </c>
      <c r="F2318" t="s">
        <v>16</v>
      </c>
      <c r="G2318">
        <v>4.5999999999999996</v>
      </c>
      <c r="H2318" s="2">
        <v>121300</v>
      </c>
      <c r="I2318" s="2">
        <v>121300</v>
      </c>
      <c r="J2318" t="s">
        <v>515</v>
      </c>
      <c r="K2318">
        <v>0</v>
      </c>
      <c r="L2318">
        <v>0</v>
      </c>
      <c r="M2318">
        <f t="shared" ca="1" si="36"/>
        <v>160</v>
      </c>
      <c r="N2318" s="2">
        <f ca="1" xml:space="preserve"> Table7[[#This Row],[Selling Price]] * Table7[[#This Row],[Units sold (Anually)]]</f>
        <v>19408000</v>
      </c>
      <c r="O2318" s="2">
        <f ca="1" xml:space="preserve"> (-Table7[[#This Row],[Original Price]] - Table7[[#This Row],[Selling Price]])  * Table7[[#This Row],[Units sold (Anually)]]</f>
        <v>-38816000</v>
      </c>
      <c r="P2318" s="2">
        <f ca="1" xml:space="preserve"> (Table7[[#This Row],[Original Price]] - Table7[[#This Row],[Selling Price]]) * Table7[[#This Row],[Units sold (Anually)]]</f>
        <v>0</v>
      </c>
      <c r="Q2318" s="2">
        <f ca="1" xml:space="preserve"> Table7[[#This Row],[Sales]] - Table7[[#This Row],[Discount]]</f>
        <v>19408000</v>
      </c>
    </row>
    <row r="2319" spans="1:17">
      <c r="A2319" t="s">
        <v>336</v>
      </c>
      <c r="B2319" t="s">
        <v>218</v>
      </c>
      <c r="C2319" t="s">
        <v>1138</v>
      </c>
      <c r="D2319" t="s">
        <v>45</v>
      </c>
      <c r="E2319" s="6" t="s">
        <v>31</v>
      </c>
      <c r="F2319" t="s">
        <v>16</v>
      </c>
      <c r="G2319">
        <v>4.5</v>
      </c>
      <c r="H2319" s="2">
        <v>21999</v>
      </c>
      <c r="I2319" s="2">
        <v>21999</v>
      </c>
      <c r="J2319" t="s">
        <v>869</v>
      </c>
      <c r="K2319">
        <v>0</v>
      </c>
      <c r="L2319">
        <v>0</v>
      </c>
      <c r="M2319">
        <f t="shared" ca="1" si="36"/>
        <v>444</v>
      </c>
      <c r="N2319" s="2">
        <f ca="1" xml:space="preserve"> Table7[[#This Row],[Selling Price]] * Table7[[#This Row],[Units sold (Anually)]]</f>
        <v>9767556</v>
      </c>
      <c r="O2319" s="2">
        <f ca="1" xml:space="preserve"> (-Table7[[#This Row],[Original Price]] - Table7[[#This Row],[Selling Price]])  * Table7[[#This Row],[Units sold (Anually)]]</f>
        <v>-19535112</v>
      </c>
      <c r="P2319" s="2">
        <f ca="1" xml:space="preserve"> (Table7[[#This Row],[Original Price]] - Table7[[#This Row],[Selling Price]]) * Table7[[#This Row],[Units sold (Anually)]]</f>
        <v>0</v>
      </c>
      <c r="Q2319" s="2">
        <f ca="1" xml:space="preserve"> Table7[[#This Row],[Sales]] - Table7[[#This Row],[Discount]]</f>
        <v>9767556</v>
      </c>
    </row>
    <row r="2320" spans="1:17">
      <c r="A2320" t="s">
        <v>23</v>
      </c>
      <c r="B2320" t="s">
        <v>1510</v>
      </c>
      <c r="C2320" t="s">
        <v>1522</v>
      </c>
      <c r="D2320" t="s">
        <v>50</v>
      </c>
      <c r="E2320" s="6" t="s">
        <v>70</v>
      </c>
      <c r="F2320" t="s">
        <v>16</v>
      </c>
      <c r="G2320">
        <v>4.3</v>
      </c>
      <c r="H2320" s="2">
        <v>11999</v>
      </c>
      <c r="I2320" s="2">
        <v>11999</v>
      </c>
      <c r="J2320" t="s">
        <v>1511</v>
      </c>
      <c r="K2320">
        <v>0</v>
      </c>
      <c r="L2320">
        <v>0</v>
      </c>
      <c r="M2320">
        <f t="shared" ca="1" si="36"/>
        <v>468</v>
      </c>
      <c r="N2320" s="2">
        <f ca="1" xml:space="preserve"> Table7[[#This Row],[Selling Price]] * Table7[[#This Row],[Units sold (Anually)]]</f>
        <v>5615532</v>
      </c>
      <c r="O2320" s="2">
        <f ca="1" xml:space="preserve"> (-Table7[[#This Row],[Original Price]] - Table7[[#This Row],[Selling Price]])  * Table7[[#This Row],[Units sold (Anually)]]</f>
        <v>-11231064</v>
      </c>
      <c r="P2320" s="2">
        <f ca="1" xml:space="preserve"> (Table7[[#This Row],[Original Price]] - Table7[[#This Row],[Selling Price]]) * Table7[[#This Row],[Units sold (Anually)]]</f>
        <v>0</v>
      </c>
      <c r="Q2320" s="2">
        <f ca="1" xml:space="preserve"> Table7[[#This Row],[Sales]] - Table7[[#This Row],[Discount]]</f>
        <v>5615532</v>
      </c>
    </row>
    <row r="2321" spans="1:17">
      <c r="A2321" t="s">
        <v>11</v>
      </c>
      <c r="B2321" t="s">
        <v>1465</v>
      </c>
      <c r="C2321" t="s">
        <v>80</v>
      </c>
      <c r="D2321" t="s">
        <v>30</v>
      </c>
      <c r="E2321" s="6" t="s">
        <v>31</v>
      </c>
      <c r="F2321" t="s">
        <v>16</v>
      </c>
      <c r="G2321">
        <v>4.4000000000000004</v>
      </c>
      <c r="H2321" s="2">
        <v>22300</v>
      </c>
      <c r="I2321" s="2">
        <v>22300</v>
      </c>
      <c r="J2321" t="s">
        <v>1466</v>
      </c>
      <c r="K2321">
        <v>0</v>
      </c>
      <c r="L2321">
        <v>0</v>
      </c>
      <c r="M2321">
        <f t="shared" ca="1" si="36"/>
        <v>208</v>
      </c>
      <c r="N2321" s="2">
        <f ca="1" xml:space="preserve"> Table7[[#This Row],[Selling Price]] * Table7[[#This Row],[Units sold (Anually)]]</f>
        <v>4638400</v>
      </c>
      <c r="O2321" s="2">
        <f ca="1" xml:space="preserve"> (-Table7[[#This Row],[Original Price]] - Table7[[#This Row],[Selling Price]])  * Table7[[#This Row],[Units sold (Anually)]]</f>
        <v>-9276800</v>
      </c>
      <c r="P2321" s="2">
        <f ca="1" xml:space="preserve"> (Table7[[#This Row],[Original Price]] - Table7[[#This Row],[Selling Price]]) * Table7[[#This Row],[Units sold (Anually)]]</f>
        <v>0</v>
      </c>
      <c r="Q2321" s="2">
        <f ca="1" xml:space="preserve"> Table7[[#This Row],[Sales]] - Table7[[#This Row],[Discount]]</f>
        <v>4638400</v>
      </c>
    </row>
    <row r="2322" spans="1:17">
      <c r="A2322" t="s">
        <v>33</v>
      </c>
      <c r="B2322" t="s">
        <v>942</v>
      </c>
      <c r="C2322" t="s">
        <v>97</v>
      </c>
      <c r="D2322" t="s">
        <v>20</v>
      </c>
      <c r="E2322" s="6" t="s">
        <v>31</v>
      </c>
      <c r="F2322" t="s">
        <v>16</v>
      </c>
      <c r="G2322">
        <v>4.5</v>
      </c>
      <c r="H2322" s="2">
        <v>32999</v>
      </c>
      <c r="I2322" s="2">
        <v>39900</v>
      </c>
      <c r="J2322" t="s">
        <v>943</v>
      </c>
      <c r="K2322">
        <v>6901</v>
      </c>
      <c r="L2322">
        <v>17.295739348370901</v>
      </c>
      <c r="M2322">
        <f t="shared" ca="1" si="36"/>
        <v>467</v>
      </c>
      <c r="N2322" s="2">
        <f ca="1" xml:space="preserve"> Table7[[#This Row],[Selling Price]] * Table7[[#This Row],[Units sold (Anually)]]</f>
        <v>15410533</v>
      </c>
      <c r="O2322" s="2">
        <f ca="1" xml:space="preserve"> (-Table7[[#This Row],[Original Price]] - Table7[[#This Row],[Selling Price]])  * Table7[[#This Row],[Units sold (Anually)]]</f>
        <v>-34043833</v>
      </c>
      <c r="P2322" s="2">
        <f ca="1" xml:space="preserve"> (Table7[[#This Row],[Original Price]] - Table7[[#This Row],[Selling Price]]) * Table7[[#This Row],[Units sold (Anually)]]</f>
        <v>3222767</v>
      </c>
      <c r="Q2322" s="2">
        <f ca="1" xml:space="preserve"> Table7[[#This Row],[Sales]] - Table7[[#This Row],[Discount]]</f>
        <v>15403632</v>
      </c>
    </row>
    <row r="2323" spans="1:17">
      <c r="A2323" t="s">
        <v>18</v>
      </c>
      <c r="B2323">
        <v>3.1</v>
      </c>
      <c r="C2323" t="s">
        <v>97</v>
      </c>
      <c r="D2323" t="s">
        <v>50</v>
      </c>
      <c r="E2323" s="6" t="s">
        <v>70</v>
      </c>
      <c r="F2323" t="s">
        <v>16</v>
      </c>
      <c r="G2323">
        <v>4</v>
      </c>
      <c r="H2323" s="2">
        <v>7490</v>
      </c>
      <c r="I2323" s="2">
        <v>13824</v>
      </c>
      <c r="J2323" t="s">
        <v>1535</v>
      </c>
      <c r="K2323">
        <v>6334</v>
      </c>
      <c r="L2323">
        <v>45.818865740740698</v>
      </c>
      <c r="M2323">
        <f t="shared" ca="1" si="36"/>
        <v>292</v>
      </c>
      <c r="N2323" s="2">
        <f ca="1" xml:space="preserve"> Table7[[#This Row],[Selling Price]] * Table7[[#This Row],[Units sold (Anually)]]</f>
        <v>2187080</v>
      </c>
      <c r="O2323" s="2">
        <f ca="1" xml:space="preserve"> (-Table7[[#This Row],[Original Price]] - Table7[[#This Row],[Selling Price]])  * Table7[[#This Row],[Units sold (Anually)]]</f>
        <v>-6223688</v>
      </c>
      <c r="P2323" s="2">
        <f ca="1" xml:space="preserve"> (Table7[[#This Row],[Original Price]] - Table7[[#This Row],[Selling Price]]) * Table7[[#This Row],[Units sold (Anually)]]</f>
        <v>1849528</v>
      </c>
      <c r="Q2323" s="2">
        <f ca="1" xml:space="preserve"> Table7[[#This Row],[Sales]] - Table7[[#This Row],[Discount]]</f>
        <v>2180746</v>
      </c>
    </row>
    <row r="2324" spans="1:17">
      <c r="A2324" t="s">
        <v>196</v>
      </c>
      <c r="B2324" t="s">
        <v>2307</v>
      </c>
      <c r="C2324" t="s">
        <v>198</v>
      </c>
      <c r="D2324" t="s">
        <v>30</v>
      </c>
      <c r="E2324" s="6" t="s">
        <v>31</v>
      </c>
      <c r="F2324" t="s">
        <v>16</v>
      </c>
      <c r="G2324">
        <v>4.0999999999999996</v>
      </c>
      <c r="H2324" s="2">
        <v>30990</v>
      </c>
      <c r="I2324" s="2">
        <v>30990</v>
      </c>
      <c r="J2324" t="s">
        <v>2308</v>
      </c>
      <c r="K2324">
        <v>0</v>
      </c>
      <c r="L2324">
        <v>0</v>
      </c>
      <c r="M2324">
        <f t="shared" ca="1" si="36"/>
        <v>289</v>
      </c>
      <c r="N2324" s="2">
        <f ca="1" xml:space="preserve"> Table7[[#This Row],[Selling Price]] * Table7[[#This Row],[Units sold (Anually)]]</f>
        <v>8956110</v>
      </c>
      <c r="O2324" s="2">
        <f ca="1" xml:space="preserve"> (-Table7[[#This Row],[Original Price]] - Table7[[#This Row],[Selling Price]])  * Table7[[#This Row],[Units sold (Anually)]]</f>
        <v>-17912220</v>
      </c>
      <c r="P2324" s="2">
        <f ca="1" xml:space="preserve"> (Table7[[#This Row],[Original Price]] - Table7[[#This Row],[Selling Price]]) * Table7[[#This Row],[Units sold (Anually)]]</f>
        <v>0</v>
      </c>
      <c r="Q2324" s="2">
        <f ca="1" xml:space="preserve"> Table7[[#This Row],[Sales]] - Table7[[#This Row],[Discount]]</f>
        <v>8956110</v>
      </c>
    </row>
    <row r="2325" spans="1:17">
      <c r="A2325" t="s">
        <v>67</v>
      </c>
      <c r="B2325" t="s">
        <v>2309</v>
      </c>
      <c r="C2325" t="s">
        <v>1855</v>
      </c>
      <c r="D2325" t="s">
        <v>45</v>
      </c>
      <c r="E2325" s="6" t="s">
        <v>15</v>
      </c>
      <c r="F2325" t="s">
        <v>16</v>
      </c>
      <c r="G2325">
        <v>4.3</v>
      </c>
      <c r="H2325" s="2">
        <v>18380</v>
      </c>
      <c r="I2325" s="2">
        <v>18380</v>
      </c>
      <c r="J2325" t="s">
        <v>2310</v>
      </c>
      <c r="K2325">
        <v>0</v>
      </c>
      <c r="L2325">
        <v>0</v>
      </c>
      <c r="M2325">
        <f t="shared" ca="1" si="36"/>
        <v>297</v>
      </c>
      <c r="N2325" s="2">
        <f ca="1" xml:space="preserve"> Table7[[#This Row],[Selling Price]] * Table7[[#This Row],[Units sold (Anually)]]</f>
        <v>5458860</v>
      </c>
      <c r="O2325" s="2">
        <f ca="1" xml:space="preserve"> (-Table7[[#This Row],[Original Price]] - Table7[[#This Row],[Selling Price]])  * Table7[[#This Row],[Units sold (Anually)]]</f>
        <v>-10917720</v>
      </c>
      <c r="P2325" s="2">
        <f ca="1" xml:space="preserve"> (Table7[[#This Row],[Original Price]] - Table7[[#This Row],[Selling Price]]) * Table7[[#This Row],[Units sold (Anually)]]</f>
        <v>0</v>
      </c>
      <c r="Q2325" s="2">
        <f ca="1" xml:space="preserve"> Table7[[#This Row],[Sales]] - Table7[[#This Row],[Discount]]</f>
        <v>5458860</v>
      </c>
    </row>
    <row r="2326" spans="1:17">
      <c r="A2326" t="s">
        <v>67</v>
      </c>
      <c r="B2326" t="s">
        <v>1430</v>
      </c>
      <c r="C2326" t="s">
        <v>2311</v>
      </c>
      <c r="D2326" t="s">
        <v>30</v>
      </c>
      <c r="E2326" s="6" t="s">
        <v>31</v>
      </c>
      <c r="F2326" t="s">
        <v>16</v>
      </c>
      <c r="G2326">
        <v>4.5</v>
      </c>
      <c r="H2326" s="2">
        <v>19000</v>
      </c>
      <c r="I2326" s="2">
        <v>19000</v>
      </c>
      <c r="J2326" t="s">
        <v>1432</v>
      </c>
      <c r="K2326">
        <v>0</v>
      </c>
      <c r="L2326">
        <v>0</v>
      </c>
      <c r="M2326">
        <f t="shared" ca="1" si="36"/>
        <v>224</v>
      </c>
      <c r="N2326" s="2">
        <f ca="1" xml:space="preserve"> Table7[[#This Row],[Selling Price]] * Table7[[#This Row],[Units sold (Anually)]]</f>
        <v>4256000</v>
      </c>
      <c r="O2326" s="2">
        <f ca="1" xml:space="preserve"> (-Table7[[#This Row],[Original Price]] - Table7[[#This Row],[Selling Price]])  * Table7[[#This Row],[Units sold (Anually)]]</f>
        <v>-8512000</v>
      </c>
      <c r="P2326" s="2">
        <f ca="1" xml:space="preserve"> (Table7[[#This Row],[Original Price]] - Table7[[#This Row],[Selling Price]]) * Table7[[#This Row],[Units sold (Anually)]]</f>
        <v>0</v>
      </c>
      <c r="Q2326" s="2">
        <f ca="1" xml:space="preserve"> Table7[[#This Row],[Sales]] - Table7[[#This Row],[Discount]]</f>
        <v>4256000</v>
      </c>
    </row>
    <row r="2327" spans="1:17">
      <c r="A2327" t="s">
        <v>18</v>
      </c>
      <c r="B2327" t="s">
        <v>433</v>
      </c>
      <c r="C2327" t="s">
        <v>89</v>
      </c>
      <c r="D2327" t="s">
        <v>20</v>
      </c>
      <c r="E2327" s="6" t="s">
        <v>21</v>
      </c>
      <c r="F2327" t="s">
        <v>16</v>
      </c>
      <c r="G2327" t="s">
        <v>2506</v>
      </c>
      <c r="H2327" s="2">
        <v>6499</v>
      </c>
      <c r="I2327" s="2">
        <v>6499</v>
      </c>
      <c r="J2327" t="s">
        <v>434</v>
      </c>
      <c r="K2327">
        <v>0</v>
      </c>
      <c r="L2327">
        <v>0</v>
      </c>
      <c r="M2327">
        <f t="shared" ca="1" si="36"/>
        <v>222</v>
      </c>
      <c r="N2327" s="2">
        <f ca="1" xml:space="preserve"> Table7[[#This Row],[Selling Price]] * Table7[[#This Row],[Units sold (Anually)]]</f>
        <v>1442778</v>
      </c>
      <c r="O2327" s="2">
        <f ca="1" xml:space="preserve"> (-Table7[[#This Row],[Original Price]] - Table7[[#This Row],[Selling Price]])  * Table7[[#This Row],[Units sold (Anually)]]</f>
        <v>-2885556</v>
      </c>
      <c r="P2327" s="2">
        <f ca="1" xml:space="preserve"> (Table7[[#This Row],[Original Price]] - Table7[[#This Row],[Selling Price]]) * Table7[[#This Row],[Units sold (Anually)]]</f>
        <v>0</v>
      </c>
      <c r="Q2327" s="2">
        <f ca="1" xml:space="preserve"> Table7[[#This Row],[Sales]] - Table7[[#This Row],[Discount]]</f>
        <v>1442778</v>
      </c>
    </row>
    <row r="2328" spans="1:17">
      <c r="A2328" t="s">
        <v>83</v>
      </c>
      <c r="B2328" t="s">
        <v>2312</v>
      </c>
      <c r="C2328" t="s">
        <v>89</v>
      </c>
      <c r="D2328" t="s">
        <v>20</v>
      </c>
      <c r="E2328" s="6" t="s">
        <v>21</v>
      </c>
      <c r="F2328" t="s">
        <v>16</v>
      </c>
      <c r="G2328">
        <v>3.5</v>
      </c>
      <c r="H2328" s="2">
        <v>6989</v>
      </c>
      <c r="I2328" s="2">
        <v>6989</v>
      </c>
      <c r="J2328" t="s">
        <v>2313</v>
      </c>
      <c r="K2328">
        <v>0</v>
      </c>
      <c r="L2328">
        <v>0</v>
      </c>
      <c r="M2328">
        <f t="shared" ca="1" si="36"/>
        <v>330</v>
      </c>
      <c r="N2328" s="2">
        <f ca="1" xml:space="preserve"> Table7[[#This Row],[Selling Price]] * Table7[[#This Row],[Units sold (Anually)]]</f>
        <v>2306370</v>
      </c>
      <c r="O2328" s="2">
        <f ca="1" xml:space="preserve"> (-Table7[[#This Row],[Original Price]] - Table7[[#This Row],[Selling Price]])  * Table7[[#This Row],[Units sold (Anually)]]</f>
        <v>-4612740</v>
      </c>
      <c r="P2328" s="2">
        <f ca="1" xml:space="preserve"> (Table7[[#This Row],[Original Price]] - Table7[[#This Row],[Selling Price]]) * Table7[[#This Row],[Units sold (Anually)]]</f>
        <v>0</v>
      </c>
      <c r="Q2328" s="2">
        <f ca="1" xml:space="preserve"> Table7[[#This Row],[Sales]] - Table7[[#This Row],[Discount]]</f>
        <v>2306370</v>
      </c>
    </row>
    <row r="2329" spans="1:17">
      <c r="A2329" t="s">
        <v>83</v>
      </c>
      <c r="B2329" t="s">
        <v>925</v>
      </c>
      <c r="C2329" t="s">
        <v>80</v>
      </c>
      <c r="D2329" t="s">
        <v>50</v>
      </c>
      <c r="E2329" s="6" t="s">
        <v>70</v>
      </c>
      <c r="F2329" t="s">
        <v>16</v>
      </c>
      <c r="G2329">
        <v>4.3</v>
      </c>
      <c r="H2329" s="2">
        <v>16999</v>
      </c>
      <c r="I2329" s="2">
        <v>16999</v>
      </c>
      <c r="J2329" t="s">
        <v>926</v>
      </c>
      <c r="K2329">
        <v>0</v>
      </c>
      <c r="L2329">
        <v>0</v>
      </c>
      <c r="M2329">
        <f t="shared" ca="1" si="36"/>
        <v>411</v>
      </c>
      <c r="N2329" s="2">
        <f ca="1" xml:space="preserve"> Table7[[#This Row],[Selling Price]] * Table7[[#This Row],[Units sold (Anually)]]</f>
        <v>6986589</v>
      </c>
      <c r="O2329" s="2">
        <f ca="1" xml:space="preserve"> (-Table7[[#This Row],[Original Price]] - Table7[[#This Row],[Selling Price]])  * Table7[[#This Row],[Units sold (Anually)]]</f>
        <v>-13973178</v>
      </c>
      <c r="P2329" s="2">
        <f ca="1" xml:space="preserve"> (Table7[[#This Row],[Original Price]] - Table7[[#This Row],[Selling Price]]) * Table7[[#This Row],[Units sold (Anually)]]</f>
        <v>0</v>
      </c>
      <c r="Q2329" s="2">
        <f ca="1" xml:space="preserve"> Table7[[#This Row],[Sales]] - Table7[[#This Row],[Discount]]</f>
        <v>6986589</v>
      </c>
    </row>
    <row r="2330" spans="1:17">
      <c r="A2330" t="s">
        <v>33</v>
      </c>
      <c r="B2330" t="s">
        <v>1253</v>
      </c>
      <c r="C2330" t="s">
        <v>35</v>
      </c>
      <c r="D2330" t="s">
        <v>36</v>
      </c>
      <c r="E2330" s="6" t="s">
        <v>31</v>
      </c>
      <c r="F2330" t="s">
        <v>16</v>
      </c>
      <c r="G2330">
        <v>4.5</v>
      </c>
      <c r="H2330" s="2">
        <v>56999</v>
      </c>
      <c r="I2330" s="2">
        <v>59900</v>
      </c>
      <c r="J2330" t="s">
        <v>1254</v>
      </c>
      <c r="K2330">
        <v>2901</v>
      </c>
      <c r="L2330">
        <v>4.8430717863105102</v>
      </c>
      <c r="M2330">
        <f t="shared" ca="1" si="36"/>
        <v>366</v>
      </c>
      <c r="N2330" s="2">
        <f ca="1" xml:space="preserve"> Table7[[#This Row],[Selling Price]] * Table7[[#This Row],[Units sold (Anually)]]</f>
        <v>20861634</v>
      </c>
      <c r="O2330" s="2">
        <f ca="1" xml:space="preserve"> (-Table7[[#This Row],[Original Price]] - Table7[[#This Row],[Selling Price]])  * Table7[[#This Row],[Units sold (Anually)]]</f>
        <v>-42785034</v>
      </c>
      <c r="P2330" s="2">
        <f ca="1" xml:space="preserve"> (Table7[[#This Row],[Original Price]] - Table7[[#This Row],[Selling Price]]) * Table7[[#This Row],[Units sold (Anually)]]</f>
        <v>1061766</v>
      </c>
      <c r="Q2330" s="2">
        <f ca="1" xml:space="preserve"> Table7[[#This Row],[Sales]] - Table7[[#This Row],[Discount]]</f>
        <v>20858733</v>
      </c>
    </row>
    <row r="2331" spans="1:17">
      <c r="A2331" t="s">
        <v>72</v>
      </c>
      <c r="B2331" t="s">
        <v>2154</v>
      </c>
      <c r="C2331" t="s">
        <v>2314</v>
      </c>
      <c r="D2331" t="s">
        <v>14</v>
      </c>
      <c r="E2331" s="6" t="s">
        <v>15</v>
      </c>
      <c r="F2331" t="s">
        <v>16</v>
      </c>
      <c r="G2331">
        <v>4.3</v>
      </c>
      <c r="H2331" s="2">
        <v>12900</v>
      </c>
      <c r="I2331" s="2">
        <v>12900</v>
      </c>
      <c r="J2331" t="s">
        <v>2156</v>
      </c>
      <c r="K2331">
        <v>0</v>
      </c>
      <c r="L2331">
        <v>0</v>
      </c>
      <c r="M2331">
        <f t="shared" ca="1" si="36"/>
        <v>346</v>
      </c>
      <c r="N2331" s="2">
        <f ca="1" xml:space="preserve"> Table7[[#This Row],[Selling Price]] * Table7[[#This Row],[Units sold (Anually)]]</f>
        <v>4463400</v>
      </c>
      <c r="O2331" s="2">
        <f ca="1" xml:space="preserve"> (-Table7[[#This Row],[Original Price]] - Table7[[#This Row],[Selling Price]])  * Table7[[#This Row],[Units sold (Anually)]]</f>
        <v>-8926800</v>
      </c>
      <c r="P2331" s="2">
        <f ca="1" xml:space="preserve"> (Table7[[#This Row],[Original Price]] - Table7[[#This Row],[Selling Price]]) * Table7[[#This Row],[Units sold (Anually)]]</f>
        <v>0</v>
      </c>
      <c r="Q2331" s="2">
        <f ca="1" xml:space="preserve"> Table7[[#This Row],[Sales]] - Table7[[#This Row],[Discount]]</f>
        <v>4463400</v>
      </c>
    </row>
    <row r="2332" spans="1:17">
      <c r="A2332" t="s">
        <v>83</v>
      </c>
      <c r="B2332" t="s">
        <v>1747</v>
      </c>
      <c r="C2332" t="s">
        <v>97</v>
      </c>
      <c r="D2332" t="s">
        <v>20</v>
      </c>
      <c r="E2332" s="6" t="s">
        <v>70</v>
      </c>
      <c r="F2332" t="s">
        <v>16</v>
      </c>
      <c r="G2332">
        <v>3.7</v>
      </c>
      <c r="H2332" s="2">
        <v>9999</v>
      </c>
      <c r="I2332" s="2">
        <v>9999</v>
      </c>
      <c r="J2332" t="s">
        <v>1748</v>
      </c>
      <c r="K2332">
        <v>0</v>
      </c>
      <c r="L2332">
        <v>0</v>
      </c>
      <c r="M2332">
        <f t="shared" ca="1" si="36"/>
        <v>420</v>
      </c>
      <c r="N2332" s="2">
        <f ca="1" xml:space="preserve"> Table7[[#This Row],[Selling Price]] * Table7[[#This Row],[Units sold (Anually)]]</f>
        <v>4199580</v>
      </c>
      <c r="O2332" s="2">
        <f ca="1" xml:space="preserve"> (-Table7[[#This Row],[Original Price]] - Table7[[#This Row],[Selling Price]])  * Table7[[#This Row],[Units sold (Anually)]]</f>
        <v>-8399160</v>
      </c>
      <c r="P2332" s="2">
        <f ca="1" xml:space="preserve"> (Table7[[#This Row],[Original Price]] - Table7[[#This Row],[Selling Price]]) * Table7[[#This Row],[Units sold (Anually)]]</f>
        <v>0</v>
      </c>
      <c r="Q2332" s="2">
        <f ca="1" xml:space="preserve"> Table7[[#This Row],[Sales]] - Table7[[#This Row],[Discount]]</f>
        <v>4199580</v>
      </c>
    </row>
    <row r="2333" spans="1:17">
      <c r="A2333" t="s">
        <v>11</v>
      </c>
      <c r="B2333" t="s">
        <v>2126</v>
      </c>
      <c r="C2333" t="s">
        <v>97</v>
      </c>
      <c r="D2333" t="s">
        <v>30</v>
      </c>
      <c r="E2333" s="6" t="s">
        <v>31</v>
      </c>
      <c r="F2333" t="s">
        <v>16</v>
      </c>
      <c r="G2333">
        <v>4.4000000000000004</v>
      </c>
      <c r="H2333" s="2">
        <v>18000</v>
      </c>
      <c r="I2333" s="2">
        <v>18000</v>
      </c>
      <c r="J2333" t="s">
        <v>2127</v>
      </c>
      <c r="K2333">
        <v>0</v>
      </c>
      <c r="L2333">
        <v>0</v>
      </c>
      <c r="M2333">
        <f t="shared" ca="1" si="36"/>
        <v>360</v>
      </c>
      <c r="N2333" s="2">
        <f ca="1" xml:space="preserve"> Table7[[#This Row],[Selling Price]] * Table7[[#This Row],[Units sold (Anually)]]</f>
        <v>6480000</v>
      </c>
      <c r="O2333" s="2">
        <f ca="1" xml:space="preserve"> (-Table7[[#This Row],[Original Price]] - Table7[[#This Row],[Selling Price]])  * Table7[[#This Row],[Units sold (Anually)]]</f>
        <v>-12960000</v>
      </c>
      <c r="P2333" s="2">
        <f ca="1" xml:space="preserve"> (Table7[[#This Row],[Original Price]] - Table7[[#This Row],[Selling Price]]) * Table7[[#This Row],[Units sold (Anually)]]</f>
        <v>0</v>
      </c>
      <c r="Q2333" s="2">
        <f ca="1" xml:space="preserve"> Table7[[#This Row],[Sales]] - Table7[[#This Row],[Discount]]</f>
        <v>6480000</v>
      </c>
    </row>
    <row r="2334" spans="1:17">
      <c r="A2334" t="s">
        <v>11</v>
      </c>
      <c r="B2334" t="s">
        <v>1410</v>
      </c>
      <c r="C2334" t="s">
        <v>188</v>
      </c>
      <c r="D2334" t="s">
        <v>45</v>
      </c>
      <c r="E2334" s="6" t="s">
        <v>15</v>
      </c>
      <c r="F2334" t="s">
        <v>16</v>
      </c>
      <c r="G2334">
        <v>4.3</v>
      </c>
      <c r="H2334" s="2">
        <v>14499</v>
      </c>
      <c r="I2334" s="2">
        <v>20999</v>
      </c>
      <c r="J2334" t="s">
        <v>1411</v>
      </c>
      <c r="K2334">
        <v>6500</v>
      </c>
      <c r="L2334">
        <v>30.953854945473498</v>
      </c>
      <c r="M2334">
        <f t="shared" ca="1" si="36"/>
        <v>251</v>
      </c>
      <c r="N2334" s="2">
        <f ca="1" xml:space="preserve"> Table7[[#This Row],[Selling Price]] * Table7[[#This Row],[Units sold (Anually)]]</f>
        <v>3639249</v>
      </c>
      <c r="O2334" s="2">
        <f ca="1" xml:space="preserve"> (-Table7[[#This Row],[Original Price]] - Table7[[#This Row],[Selling Price]])  * Table7[[#This Row],[Units sold (Anually)]]</f>
        <v>-8909998</v>
      </c>
      <c r="P2334" s="2">
        <f ca="1" xml:space="preserve"> (Table7[[#This Row],[Original Price]] - Table7[[#This Row],[Selling Price]]) * Table7[[#This Row],[Units sold (Anually)]]</f>
        <v>1631500</v>
      </c>
      <c r="Q2334" s="2">
        <f ca="1" xml:space="preserve"> Table7[[#This Row],[Sales]] - Table7[[#This Row],[Discount]]</f>
        <v>3632749</v>
      </c>
    </row>
    <row r="2335" spans="1:17">
      <c r="A2335" t="s">
        <v>18</v>
      </c>
      <c r="B2335">
        <v>8</v>
      </c>
      <c r="C2335" t="s">
        <v>696</v>
      </c>
      <c r="D2335" t="s">
        <v>30</v>
      </c>
      <c r="E2335" s="6" t="s">
        <v>31</v>
      </c>
      <c r="F2335" t="s">
        <v>16</v>
      </c>
      <c r="G2335">
        <v>4</v>
      </c>
      <c r="H2335" s="2">
        <v>36999</v>
      </c>
      <c r="I2335" s="2">
        <v>36999</v>
      </c>
      <c r="J2335" t="s">
        <v>617</v>
      </c>
      <c r="K2335">
        <v>0</v>
      </c>
      <c r="L2335">
        <v>0</v>
      </c>
      <c r="M2335">
        <f t="shared" ca="1" si="36"/>
        <v>207</v>
      </c>
      <c r="N2335" s="2">
        <f ca="1" xml:space="preserve"> Table7[[#This Row],[Selling Price]] * Table7[[#This Row],[Units sold (Anually)]]</f>
        <v>7658793</v>
      </c>
      <c r="O2335" s="2">
        <f ca="1" xml:space="preserve"> (-Table7[[#This Row],[Original Price]] - Table7[[#This Row],[Selling Price]])  * Table7[[#This Row],[Units sold (Anually)]]</f>
        <v>-15317586</v>
      </c>
      <c r="P2335" s="2">
        <f ca="1" xml:space="preserve"> (Table7[[#This Row],[Original Price]] - Table7[[#This Row],[Selling Price]]) * Table7[[#This Row],[Units sold (Anually)]]</f>
        <v>0</v>
      </c>
      <c r="Q2335" s="2">
        <f ca="1" xml:space="preserve"> Table7[[#This Row],[Sales]] - Table7[[#This Row],[Discount]]</f>
        <v>7658793</v>
      </c>
    </row>
    <row r="2336" spans="1:17">
      <c r="A2336" t="s">
        <v>11</v>
      </c>
      <c r="B2336" t="s">
        <v>2315</v>
      </c>
      <c r="C2336" t="s">
        <v>35</v>
      </c>
      <c r="D2336" t="s">
        <v>2554</v>
      </c>
      <c r="E2336" s="6" t="s">
        <v>668</v>
      </c>
      <c r="F2336" t="s">
        <v>16</v>
      </c>
      <c r="G2336">
        <v>4.0999999999999996</v>
      </c>
      <c r="H2336" s="2">
        <v>2340</v>
      </c>
      <c r="I2336" s="2">
        <v>2340</v>
      </c>
      <c r="J2336" t="s">
        <v>2316</v>
      </c>
      <c r="K2336">
        <v>0</v>
      </c>
      <c r="L2336">
        <v>0</v>
      </c>
      <c r="M2336">
        <f t="shared" ca="1" si="36"/>
        <v>230</v>
      </c>
      <c r="N2336" s="2">
        <f ca="1" xml:space="preserve"> Table7[[#This Row],[Selling Price]] * Table7[[#This Row],[Units sold (Anually)]]</f>
        <v>538200</v>
      </c>
      <c r="O2336" s="2">
        <f ca="1" xml:space="preserve"> (-Table7[[#This Row],[Original Price]] - Table7[[#This Row],[Selling Price]])  * Table7[[#This Row],[Units sold (Anually)]]</f>
        <v>-1076400</v>
      </c>
      <c r="P2336" s="2">
        <f ca="1" xml:space="preserve"> (Table7[[#This Row],[Original Price]] - Table7[[#This Row],[Selling Price]]) * Table7[[#This Row],[Units sold (Anually)]]</f>
        <v>0</v>
      </c>
      <c r="Q2336" s="2">
        <f ca="1" xml:space="preserve"> Table7[[#This Row],[Sales]] - Table7[[#This Row],[Discount]]</f>
        <v>538200</v>
      </c>
    </row>
    <row r="2337" spans="1:17">
      <c r="A2337" t="s">
        <v>23</v>
      </c>
      <c r="B2337" t="s">
        <v>1180</v>
      </c>
      <c r="C2337" t="s">
        <v>876</v>
      </c>
      <c r="D2337" t="s">
        <v>45</v>
      </c>
      <c r="E2337" s="6" t="s">
        <v>15</v>
      </c>
      <c r="F2337" t="s">
        <v>16</v>
      </c>
      <c r="G2337">
        <v>4.3</v>
      </c>
      <c r="H2337" s="2">
        <v>16999</v>
      </c>
      <c r="I2337" s="2">
        <v>17999</v>
      </c>
      <c r="J2337" t="s">
        <v>1181</v>
      </c>
      <c r="K2337">
        <v>1000</v>
      </c>
      <c r="L2337">
        <v>5.5558642146785902</v>
      </c>
      <c r="M2337">
        <f t="shared" ca="1" si="36"/>
        <v>197</v>
      </c>
      <c r="N2337" s="2">
        <f ca="1" xml:space="preserve"> Table7[[#This Row],[Selling Price]] * Table7[[#This Row],[Units sold (Anually)]]</f>
        <v>3348803</v>
      </c>
      <c r="O2337" s="2">
        <f ca="1" xml:space="preserve"> (-Table7[[#This Row],[Original Price]] - Table7[[#This Row],[Selling Price]])  * Table7[[#This Row],[Units sold (Anually)]]</f>
        <v>-6894606</v>
      </c>
      <c r="P2337" s="2">
        <f ca="1" xml:space="preserve"> (Table7[[#This Row],[Original Price]] - Table7[[#This Row],[Selling Price]]) * Table7[[#This Row],[Units sold (Anually)]]</f>
        <v>197000</v>
      </c>
      <c r="Q2337" s="2">
        <f ca="1" xml:space="preserve"> Table7[[#This Row],[Sales]] - Table7[[#This Row],[Discount]]</f>
        <v>3347803</v>
      </c>
    </row>
    <row r="2338" spans="1:17">
      <c r="A2338" t="s">
        <v>83</v>
      </c>
      <c r="B2338" t="s">
        <v>1040</v>
      </c>
      <c r="C2338" t="s">
        <v>93</v>
      </c>
      <c r="D2338" t="s">
        <v>50</v>
      </c>
      <c r="E2338" s="6" t="s">
        <v>70</v>
      </c>
      <c r="F2338" t="s">
        <v>16</v>
      </c>
      <c r="G2338">
        <v>4.0999999999999996</v>
      </c>
      <c r="H2338" s="2">
        <v>6999</v>
      </c>
      <c r="I2338" s="2">
        <v>6999</v>
      </c>
      <c r="J2338" t="s">
        <v>1041</v>
      </c>
      <c r="K2338">
        <v>0</v>
      </c>
      <c r="L2338">
        <v>0</v>
      </c>
      <c r="M2338">
        <f t="shared" ca="1" si="36"/>
        <v>449</v>
      </c>
      <c r="N2338" s="2">
        <f ca="1" xml:space="preserve"> Table7[[#This Row],[Selling Price]] * Table7[[#This Row],[Units sold (Anually)]]</f>
        <v>3142551</v>
      </c>
      <c r="O2338" s="2">
        <f ca="1" xml:space="preserve"> (-Table7[[#This Row],[Original Price]] - Table7[[#This Row],[Selling Price]])  * Table7[[#This Row],[Units sold (Anually)]]</f>
        <v>-6285102</v>
      </c>
      <c r="P2338" s="2">
        <f ca="1" xml:space="preserve"> (Table7[[#This Row],[Original Price]] - Table7[[#This Row],[Selling Price]]) * Table7[[#This Row],[Units sold (Anually)]]</f>
        <v>0</v>
      </c>
      <c r="Q2338" s="2">
        <f ca="1" xml:space="preserve"> Table7[[#This Row],[Sales]] - Table7[[#This Row],[Discount]]</f>
        <v>3142551</v>
      </c>
    </row>
    <row r="2339" spans="1:17">
      <c r="A2339" t="s">
        <v>33</v>
      </c>
      <c r="B2339" t="s">
        <v>169</v>
      </c>
      <c r="C2339" t="s">
        <v>80</v>
      </c>
      <c r="D2339" t="s">
        <v>50</v>
      </c>
      <c r="E2339" s="6" t="s">
        <v>63</v>
      </c>
      <c r="F2339" t="s">
        <v>16</v>
      </c>
      <c r="G2339">
        <v>4.5</v>
      </c>
      <c r="H2339" s="2">
        <v>85400</v>
      </c>
      <c r="I2339" s="2">
        <v>85400</v>
      </c>
      <c r="J2339" t="s">
        <v>171</v>
      </c>
      <c r="K2339">
        <v>0</v>
      </c>
      <c r="L2339">
        <v>0</v>
      </c>
      <c r="M2339">
        <f t="shared" ca="1" si="36"/>
        <v>162</v>
      </c>
      <c r="N2339" s="2">
        <f ca="1" xml:space="preserve"> Table7[[#This Row],[Selling Price]] * Table7[[#This Row],[Units sold (Anually)]]</f>
        <v>13834800</v>
      </c>
      <c r="O2339" s="2">
        <f ca="1" xml:space="preserve"> (-Table7[[#This Row],[Original Price]] - Table7[[#This Row],[Selling Price]])  * Table7[[#This Row],[Units sold (Anually)]]</f>
        <v>-27669600</v>
      </c>
      <c r="P2339" s="2">
        <f ca="1" xml:space="preserve"> (Table7[[#This Row],[Original Price]] - Table7[[#This Row],[Selling Price]]) * Table7[[#This Row],[Units sold (Anually)]]</f>
        <v>0</v>
      </c>
      <c r="Q2339" s="2">
        <f ca="1" xml:space="preserve"> Table7[[#This Row],[Sales]] - Table7[[#This Row],[Discount]]</f>
        <v>13834800</v>
      </c>
    </row>
    <row r="2340" spans="1:17">
      <c r="A2340" t="s">
        <v>336</v>
      </c>
      <c r="B2340" t="s">
        <v>2039</v>
      </c>
      <c r="C2340" t="s">
        <v>2250</v>
      </c>
      <c r="D2340" t="s">
        <v>14</v>
      </c>
      <c r="E2340" s="6" t="s">
        <v>15</v>
      </c>
      <c r="F2340" t="s">
        <v>16</v>
      </c>
      <c r="G2340">
        <v>4.3</v>
      </c>
      <c r="H2340" s="2">
        <v>28999</v>
      </c>
      <c r="I2340" s="2">
        <v>34999</v>
      </c>
      <c r="J2340" t="s">
        <v>2041</v>
      </c>
      <c r="K2340">
        <v>6000</v>
      </c>
      <c r="L2340">
        <v>17.143346952769999</v>
      </c>
      <c r="M2340">
        <f t="shared" ca="1" si="36"/>
        <v>239</v>
      </c>
      <c r="N2340" s="2">
        <f ca="1" xml:space="preserve"> Table7[[#This Row],[Selling Price]] * Table7[[#This Row],[Units sold (Anually)]]</f>
        <v>6930761</v>
      </c>
      <c r="O2340" s="2">
        <f ca="1" xml:space="preserve"> (-Table7[[#This Row],[Original Price]] - Table7[[#This Row],[Selling Price]])  * Table7[[#This Row],[Units sold (Anually)]]</f>
        <v>-15295522</v>
      </c>
      <c r="P2340" s="2">
        <f ca="1" xml:space="preserve"> (Table7[[#This Row],[Original Price]] - Table7[[#This Row],[Selling Price]]) * Table7[[#This Row],[Units sold (Anually)]]</f>
        <v>1434000</v>
      </c>
      <c r="Q2340" s="2">
        <f ca="1" xml:space="preserve"> Table7[[#This Row],[Sales]] - Table7[[#This Row],[Discount]]</f>
        <v>6924761</v>
      </c>
    </row>
    <row r="2341" spans="1:17">
      <c r="A2341" t="s">
        <v>23</v>
      </c>
      <c r="B2341" t="s">
        <v>787</v>
      </c>
      <c r="C2341" t="s">
        <v>788</v>
      </c>
      <c r="D2341" t="s">
        <v>50</v>
      </c>
      <c r="E2341" s="6" t="s">
        <v>2554</v>
      </c>
      <c r="F2341" t="s">
        <v>16</v>
      </c>
      <c r="G2341">
        <v>4.3</v>
      </c>
      <c r="H2341" s="2">
        <v>9999</v>
      </c>
      <c r="I2341" s="2">
        <v>11999</v>
      </c>
      <c r="J2341" t="s">
        <v>789</v>
      </c>
      <c r="K2341">
        <v>2000</v>
      </c>
      <c r="L2341">
        <v>16.6680556713059</v>
      </c>
      <c r="M2341">
        <f t="shared" ca="1" si="36"/>
        <v>154</v>
      </c>
      <c r="N2341" s="2">
        <f ca="1" xml:space="preserve"> Table7[[#This Row],[Selling Price]] * Table7[[#This Row],[Units sold (Anually)]]</f>
        <v>1539846</v>
      </c>
      <c r="O2341" s="2">
        <f ca="1" xml:space="preserve"> (-Table7[[#This Row],[Original Price]] - Table7[[#This Row],[Selling Price]])  * Table7[[#This Row],[Units sold (Anually)]]</f>
        <v>-3387692</v>
      </c>
      <c r="P2341" s="2">
        <f ca="1" xml:space="preserve"> (Table7[[#This Row],[Original Price]] - Table7[[#This Row],[Selling Price]]) * Table7[[#This Row],[Units sold (Anually)]]</f>
        <v>308000</v>
      </c>
      <c r="Q2341" s="2">
        <f ca="1" xml:space="preserve"> Table7[[#This Row],[Sales]] - Table7[[#This Row],[Discount]]</f>
        <v>1537846</v>
      </c>
    </row>
    <row r="2342" spans="1:17">
      <c r="A2342" t="s">
        <v>11</v>
      </c>
      <c r="B2342" t="s">
        <v>251</v>
      </c>
      <c r="C2342" t="s">
        <v>1234</v>
      </c>
      <c r="D2342" t="s">
        <v>30</v>
      </c>
      <c r="E2342" s="6" t="s">
        <v>31</v>
      </c>
      <c r="F2342" t="s">
        <v>16</v>
      </c>
      <c r="G2342">
        <v>4.2</v>
      </c>
      <c r="H2342" s="2">
        <v>11499</v>
      </c>
      <c r="I2342" s="2">
        <v>12999</v>
      </c>
      <c r="J2342" t="s">
        <v>253</v>
      </c>
      <c r="K2342">
        <v>1500</v>
      </c>
      <c r="L2342">
        <v>11.5393491807062</v>
      </c>
      <c r="M2342">
        <f t="shared" ca="1" si="36"/>
        <v>256</v>
      </c>
      <c r="N2342" s="2">
        <f ca="1" xml:space="preserve"> Table7[[#This Row],[Selling Price]] * Table7[[#This Row],[Units sold (Anually)]]</f>
        <v>2943744</v>
      </c>
      <c r="O2342" s="2">
        <f ca="1" xml:space="preserve"> (-Table7[[#This Row],[Original Price]] - Table7[[#This Row],[Selling Price]])  * Table7[[#This Row],[Units sold (Anually)]]</f>
        <v>-6271488</v>
      </c>
      <c r="P2342" s="2">
        <f ca="1" xml:space="preserve"> (Table7[[#This Row],[Original Price]] - Table7[[#This Row],[Selling Price]]) * Table7[[#This Row],[Units sold (Anually)]]</f>
        <v>384000</v>
      </c>
      <c r="Q2342" s="2">
        <f ca="1" xml:space="preserve"> Table7[[#This Row],[Sales]] - Table7[[#This Row],[Discount]]</f>
        <v>2942244</v>
      </c>
    </row>
    <row r="2343" spans="1:17">
      <c r="A2343" t="s">
        <v>72</v>
      </c>
      <c r="B2343" t="s">
        <v>1178</v>
      </c>
      <c r="C2343" t="s">
        <v>776</v>
      </c>
      <c r="D2343" t="s">
        <v>50</v>
      </c>
      <c r="E2343" s="6" t="s">
        <v>31</v>
      </c>
      <c r="F2343" t="s">
        <v>16</v>
      </c>
      <c r="G2343">
        <v>4.4000000000000004</v>
      </c>
      <c r="H2343" s="2">
        <v>27990</v>
      </c>
      <c r="I2343" s="2">
        <v>27990</v>
      </c>
      <c r="J2343" t="s">
        <v>1179</v>
      </c>
      <c r="K2343">
        <v>0</v>
      </c>
      <c r="L2343">
        <v>0</v>
      </c>
      <c r="M2343">
        <f t="shared" ca="1" si="36"/>
        <v>274</v>
      </c>
      <c r="N2343" s="2">
        <f ca="1" xml:space="preserve"> Table7[[#This Row],[Selling Price]] * Table7[[#This Row],[Units sold (Anually)]]</f>
        <v>7669260</v>
      </c>
      <c r="O2343" s="2">
        <f ca="1" xml:space="preserve"> (-Table7[[#This Row],[Original Price]] - Table7[[#This Row],[Selling Price]])  * Table7[[#This Row],[Units sold (Anually)]]</f>
        <v>-15338520</v>
      </c>
      <c r="P2343" s="2">
        <f ca="1" xml:space="preserve"> (Table7[[#This Row],[Original Price]] - Table7[[#This Row],[Selling Price]]) * Table7[[#This Row],[Units sold (Anually)]]</f>
        <v>0</v>
      </c>
      <c r="Q2343" s="2">
        <f ca="1" xml:space="preserve"> Table7[[#This Row],[Sales]] - Table7[[#This Row],[Discount]]</f>
        <v>7669260</v>
      </c>
    </row>
    <row r="2344" spans="1:17">
      <c r="A2344" t="s">
        <v>67</v>
      </c>
      <c r="B2344" t="s">
        <v>1355</v>
      </c>
      <c r="C2344" t="s">
        <v>1855</v>
      </c>
      <c r="D2344" t="s">
        <v>14</v>
      </c>
      <c r="E2344" s="6" t="s">
        <v>15</v>
      </c>
      <c r="F2344" t="s">
        <v>16</v>
      </c>
      <c r="G2344">
        <v>4.3</v>
      </c>
      <c r="H2344" s="2">
        <v>25990</v>
      </c>
      <c r="I2344" s="2">
        <v>29990</v>
      </c>
      <c r="J2344" t="s">
        <v>1356</v>
      </c>
      <c r="K2344">
        <v>4000</v>
      </c>
      <c r="L2344">
        <v>13.3377792597532</v>
      </c>
      <c r="M2344">
        <f t="shared" ca="1" si="36"/>
        <v>419</v>
      </c>
      <c r="N2344" s="2">
        <f ca="1" xml:space="preserve"> Table7[[#This Row],[Selling Price]] * Table7[[#This Row],[Units sold (Anually)]]</f>
        <v>10889810</v>
      </c>
      <c r="O2344" s="2">
        <f ca="1" xml:space="preserve"> (-Table7[[#This Row],[Original Price]] - Table7[[#This Row],[Selling Price]])  * Table7[[#This Row],[Units sold (Anually)]]</f>
        <v>-23455620</v>
      </c>
      <c r="P2344" s="2">
        <f ca="1" xml:space="preserve"> (Table7[[#This Row],[Original Price]] - Table7[[#This Row],[Selling Price]]) * Table7[[#This Row],[Units sold (Anually)]]</f>
        <v>1676000</v>
      </c>
      <c r="Q2344" s="2">
        <f ca="1" xml:space="preserve"> Table7[[#This Row],[Sales]] - Table7[[#This Row],[Discount]]</f>
        <v>10885810</v>
      </c>
    </row>
    <row r="2345" spans="1:17">
      <c r="A2345" t="s">
        <v>56</v>
      </c>
      <c r="B2345" t="s">
        <v>772</v>
      </c>
      <c r="C2345" t="s">
        <v>773</v>
      </c>
      <c r="D2345" t="s">
        <v>45</v>
      </c>
      <c r="E2345" s="6" t="s">
        <v>15</v>
      </c>
      <c r="F2345" t="s">
        <v>16</v>
      </c>
      <c r="G2345">
        <v>4.4000000000000004</v>
      </c>
      <c r="H2345" s="2">
        <v>28999</v>
      </c>
      <c r="I2345" s="2">
        <v>28999</v>
      </c>
      <c r="J2345" t="s">
        <v>774</v>
      </c>
      <c r="K2345">
        <v>0</v>
      </c>
      <c r="L2345">
        <v>0</v>
      </c>
      <c r="M2345">
        <f t="shared" ca="1" si="36"/>
        <v>376</v>
      </c>
      <c r="N2345" s="2">
        <f ca="1" xml:space="preserve"> Table7[[#This Row],[Selling Price]] * Table7[[#This Row],[Units sold (Anually)]]</f>
        <v>10903624</v>
      </c>
      <c r="O2345" s="2">
        <f ca="1" xml:space="preserve"> (-Table7[[#This Row],[Original Price]] - Table7[[#This Row],[Selling Price]])  * Table7[[#This Row],[Units sold (Anually)]]</f>
        <v>-21807248</v>
      </c>
      <c r="P2345" s="2">
        <f ca="1" xml:space="preserve"> (Table7[[#This Row],[Original Price]] - Table7[[#This Row],[Selling Price]]) * Table7[[#This Row],[Units sold (Anually)]]</f>
        <v>0</v>
      </c>
      <c r="Q2345" s="2">
        <f ca="1" xml:space="preserve"> Table7[[#This Row],[Sales]] - Table7[[#This Row],[Discount]]</f>
        <v>10903624</v>
      </c>
    </row>
    <row r="2346" spans="1:17">
      <c r="A2346" t="s">
        <v>23</v>
      </c>
      <c r="B2346" t="s">
        <v>676</v>
      </c>
      <c r="C2346" t="s">
        <v>850</v>
      </c>
      <c r="D2346" t="s">
        <v>30</v>
      </c>
      <c r="E2346" s="6" t="s">
        <v>31</v>
      </c>
      <c r="F2346" t="s">
        <v>16</v>
      </c>
      <c r="G2346">
        <v>4.4000000000000004</v>
      </c>
      <c r="H2346" s="2">
        <v>9999</v>
      </c>
      <c r="I2346" s="2">
        <v>10999</v>
      </c>
      <c r="J2346" t="s">
        <v>678</v>
      </c>
      <c r="K2346">
        <v>1000</v>
      </c>
      <c r="L2346">
        <v>9.0917356123283906</v>
      </c>
      <c r="M2346">
        <f t="shared" ca="1" si="36"/>
        <v>387</v>
      </c>
      <c r="N2346" s="2">
        <f ca="1" xml:space="preserve"> Table7[[#This Row],[Selling Price]] * Table7[[#This Row],[Units sold (Anually)]]</f>
        <v>3869613</v>
      </c>
      <c r="O2346" s="2">
        <f ca="1" xml:space="preserve"> (-Table7[[#This Row],[Original Price]] - Table7[[#This Row],[Selling Price]])  * Table7[[#This Row],[Units sold (Anually)]]</f>
        <v>-8126226</v>
      </c>
      <c r="P2346" s="2">
        <f ca="1" xml:space="preserve"> (Table7[[#This Row],[Original Price]] - Table7[[#This Row],[Selling Price]]) * Table7[[#This Row],[Units sold (Anually)]]</f>
        <v>387000</v>
      </c>
      <c r="Q2346" s="2">
        <f ca="1" xml:space="preserve"> Table7[[#This Row],[Sales]] - Table7[[#This Row],[Discount]]</f>
        <v>3868613</v>
      </c>
    </row>
    <row r="2347" spans="1:17">
      <c r="A2347" t="s">
        <v>67</v>
      </c>
      <c r="B2347" t="s">
        <v>681</v>
      </c>
      <c r="C2347" t="s">
        <v>1011</v>
      </c>
      <c r="D2347" t="s">
        <v>45</v>
      </c>
      <c r="E2347" s="6" t="s">
        <v>15</v>
      </c>
      <c r="F2347" t="s">
        <v>16</v>
      </c>
      <c r="G2347">
        <v>4.2</v>
      </c>
      <c r="H2347" s="2">
        <v>19990</v>
      </c>
      <c r="I2347" s="2">
        <v>20990</v>
      </c>
      <c r="J2347" t="s">
        <v>683</v>
      </c>
      <c r="K2347">
        <v>1000</v>
      </c>
      <c r="L2347">
        <v>4.7641734159123397</v>
      </c>
      <c r="M2347">
        <f t="shared" ca="1" si="36"/>
        <v>484</v>
      </c>
      <c r="N2347" s="2">
        <f ca="1" xml:space="preserve"> Table7[[#This Row],[Selling Price]] * Table7[[#This Row],[Units sold (Anually)]]</f>
        <v>9675160</v>
      </c>
      <c r="O2347" s="2">
        <f ca="1" xml:space="preserve"> (-Table7[[#This Row],[Original Price]] - Table7[[#This Row],[Selling Price]])  * Table7[[#This Row],[Units sold (Anually)]]</f>
        <v>-19834320</v>
      </c>
      <c r="P2347" s="2">
        <f ca="1" xml:space="preserve"> (Table7[[#This Row],[Original Price]] - Table7[[#This Row],[Selling Price]]) * Table7[[#This Row],[Units sold (Anually)]]</f>
        <v>484000</v>
      </c>
      <c r="Q2347" s="2">
        <f ca="1" xml:space="preserve"> Table7[[#This Row],[Sales]] - Table7[[#This Row],[Discount]]</f>
        <v>9674160</v>
      </c>
    </row>
    <row r="2348" spans="1:17">
      <c r="A2348" t="s">
        <v>23</v>
      </c>
      <c r="B2348">
        <v>8</v>
      </c>
      <c r="C2348" t="s">
        <v>570</v>
      </c>
      <c r="D2348" t="s">
        <v>30</v>
      </c>
      <c r="E2348" s="6" t="s">
        <v>15</v>
      </c>
      <c r="F2348" t="s">
        <v>16</v>
      </c>
      <c r="G2348">
        <v>4.3</v>
      </c>
      <c r="H2348" s="2">
        <v>15999</v>
      </c>
      <c r="I2348" s="2">
        <v>16999</v>
      </c>
      <c r="J2348" t="s">
        <v>571</v>
      </c>
      <c r="K2348">
        <v>1000</v>
      </c>
      <c r="L2348">
        <v>5.8826989822930704</v>
      </c>
      <c r="M2348">
        <f t="shared" ca="1" si="36"/>
        <v>342</v>
      </c>
      <c r="N2348" s="2">
        <f ca="1" xml:space="preserve"> Table7[[#This Row],[Selling Price]] * Table7[[#This Row],[Units sold (Anually)]]</f>
        <v>5471658</v>
      </c>
      <c r="O2348" s="2">
        <f ca="1" xml:space="preserve"> (-Table7[[#This Row],[Original Price]] - Table7[[#This Row],[Selling Price]])  * Table7[[#This Row],[Units sold (Anually)]]</f>
        <v>-11285316</v>
      </c>
      <c r="P2348" s="2">
        <f ca="1" xml:space="preserve"> (Table7[[#This Row],[Original Price]] - Table7[[#This Row],[Selling Price]]) * Table7[[#This Row],[Units sold (Anually)]]</f>
        <v>342000</v>
      </c>
      <c r="Q2348" s="2">
        <f ca="1" xml:space="preserve"> Table7[[#This Row],[Sales]] - Table7[[#This Row],[Discount]]</f>
        <v>5470658</v>
      </c>
    </row>
    <row r="2349" spans="1:17">
      <c r="A2349" t="s">
        <v>11</v>
      </c>
      <c r="B2349" t="s">
        <v>1393</v>
      </c>
      <c r="C2349" t="s">
        <v>1265</v>
      </c>
      <c r="D2349" t="s">
        <v>30</v>
      </c>
      <c r="E2349" s="6" t="s">
        <v>15</v>
      </c>
      <c r="F2349" t="s">
        <v>16</v>
      </c>
      <c r="G2349">
        <v>4.4000000000000004</v>
      </c>
      <c r="H2349" s="2">
        <v>61900</v>
      </c>
      <c r="I2349" s="2">
        <v>61900</v>
      </c>
      <c r="J2349" t="s">
        <v>1394</v>
      </c>
      <c r="K2349">
        <v>0</v>
      </c>
      <c r="L2349">
        <v>0</v>
      </c>
      <c r="M2349">
        <f t="shared" ca="1" si="36"/>
        <v>125</v>
      </c>
      <c r="N2349" s="2">
        <f ca="1" xml:space="preserve"> Table7[[#This Row],[Selling Price]] * Table7[[#This Row],[Units sold (Anually)]]</f>
        <v>7737500</v>
      </c>
      <c r="O2349" s="2">
        <f ca="1" xml:space="preserve"> (-Table7[[#This Row],[Original Price]] - Table7[[#This Row],[Selling Price]])  * Table7[[#This Row],[Units sold (Anually)]]</f>
        <v>-15475000</v>
      </c>
      <c r="P2349" s="2">
        <f ca="1" xml:space="preserve"> (Table7[[#This Row],[Original Price]] - Table7[[#This Row],[Selling Price]]) * Table7[[#This Row],[Units sold (Anually)]]</f>
        <v>0</v>
      </c>
      <c r="Q2349" s="2">
        <f ca="1" xml:space="preserve"> Table7[[#This Row],[Sales]] - Table7[[#This Row],[Discount]]</f>
        <v>7737500</v>
      </c>
    </row>
    <row r="2350" spans="1:17">
      <c r="A2350" t="s">
        <v>196</v>
      </c>
      <c r="B2350" t="s">
        <v>2317</v>
      </c>
      <c r="C2350" t="s">
        <v>89</v>
      </c>
      <c r="D2350" t="s">
        <v>50</v>
      </c>
      <c r="E2350" s="6" t="s">
        <v>31</v>
      </c>
      <c r="F2350" t="s">
        <v>16</v>
      </c>
      <c r="G2350">
        <v>4</v>
      </c>
      <c r="H2350" s="2">
        <v>9990</v>
      </c>
      <c r="I2350" s="2">
        <v>9990</v>
      </c>
      <c r="J2350" t="s">
        <v>2318</v>
      </c>
      <c r="K2350">
        <v>0</v>
      </c>
      <c r="L2350">
        <v>0</v>
      </c>
      <c r="M2350">
        <f t="shared" ca="1" si="36"/>
        <v>417</v>
      </c>
      <c r="N2350" s="2">
        <f ca="1" xml:space="preserve"> Table7[[#This Row],[Selling Price]] * Table7[[#This Row],[Units sold (Anually)]]</f>
        <v>4165830</v>
      </c>
      <c r="O2350" s="2">
        <f ca="1" xml:space="preserve"> (-Table7[[#This Row],[Original Price]] - Table7[[#This Row],[Selling Price]])  * Table7[[#This Row],[Units sold (Anually)]]</f>
        <v>-8331660</v>
      </c>
      <c r="P2350" s="2">
        <f ca="1" xml:space="preserve"> (Table7[[#This Row],[Original Price]] - Table7[[#This Row],[Selling Price]]) * Table7[[#This Row],[Units sold (Anually)]]</f>
        <v>0</v>
      </c>
      <c r="Q2350" s="2">
        <f ca="1" xml:space="preserve"> Table7[[#This Row],[Sales]] - Table7[[#This Row],[Discount]]</f>
        <v>4165830</v>
      </c>
    </row>
    <row r="2351" spans="1:17">
      <c r="A2351" t="s">
        <v>11</v>
      </c>
      <c r="B2351" t="s">
        <v>1288</v>
      </c>
      <c r="C2351" t="s">
        <v>62</v>
      </c>
      <c r="D2351" t="s">
        <v>50</v>
      </c>
      <c r="E2351" s="6" t="s">
        <v>70</v>
      </c>
      <c r="F2351" t="s">
        <v>16</v>
      </c>
      <c r="G2351">
        <v>4</v>
      </c>
      <c r="H2351" s="2">
        <v>8083</v>
      </c>
      <c r="I2351" s="2">
        <v>8188</v>
      </c>
      <c r="J2351" t="s">
        <v>1289</v>
      </c>
      <c r="K2351">
        <v>105</v>
      </c>
      <c r="L2351">
        <v>1.28236443575964</v>
      </c>
      <c r="M2351">
        <f t="shared" ca="1" si="36"/>
        <v>267</v>
      </c>
      <c r="N2351" s="2">
        <f ca="1" xml:space="preserve"> Table7[[#This Row],[Selling Price]] * Table7[[#This Row],[Units sold (Anually)]]</f>
        <v>2158161</v>
      </c>
      <c r="O2351" s="2">
        <f ca="1" xml:space="preserve"> (-Table7[[#This Row],[Original Price]] - Table7[[#This Row],[Selling Price]])  * Table7[[#This Row],[Units sold (Anually)]]</f>
        <v>-4344357</v>
      </c>
      <c r="P2351" s="2">
        <f ca="1" xml:space="preserve"> (Table7[[#This Row],[Original Price]] - Table7[[#This Row],[Selling Price]]) * Table7[[#This Row],[Units sold (Anually)]]</f>
        <v>28035</v>
      </c>
      <c r="Q2351" s="2">
        <f ca="1" xml:space="preserve"> Table7[[#This Row],[Sales]] - Table7[[#This Row],[Discount]]</f>
        <v>2158056</v>
      </c>
    </row>
    <row r="2352" spans="1:17">
      <c r="A2352" t="s">
        <v>196</v>
      </c>
      <c r="B2352" t="s">
        <v>2319</v>
      </c>
      <c r="C2352" t="s">
        <v>2320</v>
      </c>
      <c r="D2352" t="s">
        <v>20</v>
      </c>
      <c r="E2352" s="6" t="s">
        <v>21</v>
      </c>
      <c r="F2352" t="s">
        <v>16</v>
      </c>
      <c r="G2352">
        <v>3.5</v>
      </c>
      <c r="H2352" s="2">
        <v>9999</v>
      </c>
      <c r="I2352" s="2">
        <v>9999</v>
      </c>
      <c r="J2352" t="s">
        <v>2321</v>
      </c>
      <c r="K2352">
        <v>0</v>
      </c>
      <c r="L2352">
        <v>0</v>
      </c>
      <c r="M2352">
        <f t="shared" ca="1" si="36"/>
        <v>356</v>
      </c>
      <c r="N2352" s="2">
        <f ca="1" xml:space="preserve"> Table7[[#This Row],[Selling Price]] * Table7[[#This Row],[Units sold (Anually)]]</f>
        <v>3559644</v>
      </c>
      <c r="O2352" s="2">
        <f ca="1" xml:space="preserve"> (-Table7[[#This Row],[Original Price]] - Table7[[#This Row],[Selling Price]])  * Table7[[#This Row],[Units sold (Anually)]]</f>
        <v>-7119288</v>
      </c>
      <c r="P2352" s="2">
        <f ca="1" xml:space="preserve"> (Table7[[#This Row],[Original Price]] - Table7[[#This Row],[Selling Price]]) * Table7[[#This Row],[Units sold (Anually)]]</f>
        <v>0</v>
      </c>
      <c r="Q2352" s="2">
        <f ca="1" xml:space="preserve"> Table7[[#This Row],[Sales]] - Table7[[#This Row],[Discount]]</f>
        <v>3559644</v>
      </c>
    </row>
    <row r="2353" spans="1:17">
      <c r="A2353" t="s">
        <v>38</v>
      </c>
      <c r="B2353" t="s">
        <v>1829</v>
      </c>
      <c r="C2353" t="s">
        <v>97</v>
      </c>
      <c r="D2353" t="s">
        <v>81</v>
      </c>
      <c r="E2353" s="6" t="s">
        <v>21</v>
      </c>
      <c r="F2353" t="s">
        <v>16</v>
      </c>
      <c r="G2353">
        <v>4.3</v>
      </c>
      <c r="H2353" s="2">
        <v>4200</v>
      </c>
      <c r="I2353" s="2">
        <v>4200</v>
      </c>
      <c r="J2353" t="s">
        <v>1830</v>
      </c>
      <c r="K2353">
        <v>0</v>
      </c>
      <c r="L2353">
        <v>0</v>
      </c>
      <c r="M2353">
        <f t="shared" ca="1" si="36"/>
        <v>416</v>
      </c>
      <c r="N2353" s="2">
        <f ca="1" xml:space="preserve"> Table7[[#This Row],[Selling Price]] * Table7[[#This Row],[Units sold (Anually)]]</f>
        <v>1747200</v>
      </c>
      <c r="O2353" s="2">
        <f ca="1" xml:space="preserve"> (-Table7[[#This Row],[Original Price]] - Table7[[#This Row],[Selling Price]])  * Table7[[#This Row],[Units sold (Anually)]]</f>
        <v>-3494400</v>
      </c>
      <c r="P2353" s="2">
        <f ca="1" xml:space="preserve"> (Table7[[#This Row],[Original Price]] - Table7[[#This Row],[Selling Price]]) * Table7[[#This Row],[Units sold (Anually)]]</f>
        <v>0</v>
      </c>
      <c r="Q2353" s="2">
        <f ca="1" xml:space="preserve"> Table7[[#This Row],[Sales]] - Table7[[#This Row],[Discount]]</f>
        <v>1747200</v>
      </c>
    </row>
    <row r="2354" spans="1:17">
      <c r="A2354" t="s">
        <v>11</v>
      </c>
      <c r="B2354" t="s">
        <v>1136</v>
      </c>
      <c r="C2354" t="s">
        <v>2201</v>
      </c>
      <c r="D2354" t="s">
        <v>14</v>
      </c>
      <c r="E2354" s="6" t="s">
        <v>15</v>
      </c>
      <c r="F2354" t="s">
        <v>16</v>
      </c>
      <c r="G2354">
        <v>4.3</v>
      </c>
      <c r="H2354" s="2">
        <v>39999</v>
      </c>
      <c r="I2354" s="2">
        <v>45000</v>
      </c>
      <c r="J2354" t="s">
        <v>1137</v>
      </c>
      <c r="K2354">
        <v>5001</v>
      </c>
      <c r="L2354">
        <v>11.1133333333333</v>
      </c>
      <c r="M2354">
        <f t="shared" ca="1" si="36"/>
        <v>205</v>
      </c>
      <c r="N2354" s="2">
        <f ca="1" xml:space="preserve"> Table7[[#This Row],[Selling Price]] * Table7[[#This Row],[Units sold (Anually)]]</f>
        <v>8199795</v>
      </c>
      <c r="O2354" s="2">
        <f ca="1" xml:space="preserve"> (-Table7[[#This Row],[Original Price]] - Table7[[#This Row],[Selling Price]])  * Table7[[#This Row],[Units sold (Anually)]]</f>
        <v>-17424795</v>
      </c>
      <c r="P2354" s="2">
        <f ca="1" xml:space="preserve"> (Table7[[#This Row],[Original Price]] - Table7[[#This Row],[Selling Price]]) * Table7[[#This Row],[Units sold (Anually)]]</f>
        <v>1025205</v>
      </c>
      <c r="Q2354" s="2">
        <f ca="1" xml:space="preserve"> Table7[[#This Row],[Sales]] - Table7[[#This Row],[Discount]]</f>
        <v>8194794</v>
      </c>
    </row>
    <row r="2355" spans="1:17">
      <c r="A2355" t="s">
        <v>11</v>
      </c>
      <c r="B2355" t="s">
        <v>1426</v>
      </c>
      <c r="C2355" t="s">
        <v>1299</v>
      </c>
      <c r="D2355" t="s">
        <v>14</v>
      </c>
      <c r="E2355" s="6" t="s">
        <v>63</v>
      </c>
      <c r="F2355" t="s">
        <v>16</v>
      </c>
      <c r="G2355">
        <v>4.4000000000000004</v>
      </c>
      <c r="H2355" s="2">
        <v>75999</v>
      </c>
      <c r="I2355" s="2">
        <v>104999</v>
      </c>
      <c r="J2355" t="s">
        <v>1427</v>
      </c>
      <c r="K2355">
        <v>29000</v>
      </c>
      <c r="L2355">
        <v>27.619310660101501</v>
      </c>
      <c r="M2355">
        <f t="shared" ca="1" si="36"/>
        <v>271</v>
      </c>
      <c r="N2355" s="2">
        <f ca="1" xml:space="preserve"> Table7[[#This Row],[Selling Price]] * Table7[[#This Row],[Units sold (Anually)]]</f>
        <v>20595729</v>
      </c>
      <c r="O2355" s="2">
        <f ca="1" xml:space="preserve"> (-Table7[[#This Row],[Original Price]] - Table7[[#This Row],[Selling Price]])  * Table7[[#This Row],[Units sold (Anually)]]</f>
        <v>-49050458</v>
      </c>
      <c r="P2355" s="2">
        <f ca="1" xml:space="preserve"> (Table7[[#This Row],[Original Price]] - Table7[[#This Row],[Selling Price]]) * Table7[[#This Row],[Units sold (Anually)]]</f>
        <v>7859000</v>
      </c>
      <c r="Q2355" s="2">
        <f ca="1" xml:space="preserve"> Table7[[#This Row],[Sales]] - Table7[[#This Row],[Discount]]</f>
        <v>20566729</v>
      </c>
    </row>
    <row r="2356" spans="1:17">
      <c r="A2356" t="s">
        <v>83</v>
      </c>
      <c r="B2356" t="s">
        <v>1055</v>
      </c>
      <c r="C2356" t="s">
        <v>89</v>
      </c>
      <c r="D2356" t="s">
        <v>50</v>
      </c>
      <c r="E2356" s="6" t="s">
        <v>70</v>
      </c>
      <c r="F2356" t="s">
        <v>16</v>
      </c>
      <c r="G2356">
        <v>4.2</v>
      </c>
      <c r="H2356" s="2">
        <v>9999</v>
      </c>
      <c r="I2356" s="2">
        <v>9999</v>
      </c>
      <c r="J2356" t="s">
        <v>1056</v>
      </c>
      <c r="K2356">
        <v>0</v>
      </c>
      <c r="L2356">
        <v>0</v>
      </c>
      <c r="M2356">
        <f t="shared" ca="1" si="36"/>
        <v>121</v>
      </c>
      <c r="N2356" s="2">
        <f ca="1" xml:space="preserve"> Table7[[#This Row],[Selling Price]] * Table7[[#This Row],[Units sold (Anually)]]</f>
        <v>1209879</v>
      </c>
      <c r="O2356" s="2">
        <f ca="1" xml:space="preserve"> (-Table7[[#This Row],[Original Price]] - Table7[[#This Row],[Selling Price]])  * Table7[[#This Row],[Units sold (Anually)]]</f>
        <v>-2419758</v>
      </c>
      <c r="P2356" s="2">
        <f ca="1" xml:space="preserve"> (Table7[[#This Row],[Original Price]] - Table7[[#This Row],[Selling Price]]) * Table7[[#This Row],[Units sold (Anually)]]</f>
        <v>0</v>
      </c>
      <c r="Q2356" s="2">
        <f ca="1" xml:space="preserve"> Table7[[#This Row],[Sales]] - Table7[[#This Row],[Discount]]</f>
        <v>1209879</v>
      </c>
    </row>
    <row r="2357" spans="1:17">
      <c r="A2357" t="s">
        <v>23</v>
      </c>
      <c r="B2357" t="s">
        <v>1523</v>
      </c>
      <c r="C2357" t="s">
        <v>1524</v>
      </c>
      <c r="D2357" t="s">
        <v>30</v>
      </c>
      <c r="E2357" s="6" t="s">
        <v>31</v>
      </c>
      <c r="F2357" t="s">
        <v>16</v>
      </c>
      <c r="G2357">
        <v>4.5</v>
      </c>
      <c r="H2357" s="2">
        <v>9999</v>
      </c>
      <c r="I2357" s="2">
        <v>10999</v>
      </c>
      <c r="J2357" t="s">
        <v>1525</v>
      </c>
      <c r="K2357">
        <v>1000</v>
      </c>
      <c r="L2357">
        <v>9.0917356123283906</v>
      </c>
      <c r="M2357">
        <f t="shared" ca="1" si="36"/>
        <v>377</v>
      </c>
      <c r="N2357" s="2">
        <f ca="1" xml:space="preserve"> Table7[[#This Row],[Selling Price]] * Table7[[#This Row],[Units sold (Anually)]]</f>
        <v>3769623</v>
      </c>
      <c r="O2357" s="2">
        <f ca="1" xml:space="preserve"> (-Table7[[#This Row],[Original Price]] - Table7[[#This Row],[Selling Price]])  * Table7[[#This Row],[Units sold (Anually)]]</f>
        <v>-7916246</v>
      </c>
      <c r="P2357" s="2">
        <f ca="1" xml:space="preserve"> (Table7[[#This Row],[Original Price]] - Table7[[#This Row],[Selling Price]]) * Table7[[#This Row],[Units sold (Anually)]]</f>
        <v>377000</v>
      </c>
      <c r="Q2357" s="2">
        <f ca="1" xml:space="preserve"> Table7[[#This Row],[Sales]] - Table7[[#This Row],[Discount]]</f>
        <v>3768623</v>
      </c>
    </row>
    <row r="2358" spans="1:17">
      <c r="A2358" t="s">
        <v>11</v>
      </c>
      <c r="B2358" t="s">
        <v>1837</v>
      </c>
      <c r="C2358" t="s">
        <v>123</v>
      </c>
      <c r="D2358" t="s">
        <v>191</v>
      </c>
      <c r="E2358" s="6" t="s">
        <v>30</v>
      </c>
      <c r="F2358" t="s">
        <v>16</v>
      </c>
      <c r="G2358">
        <v>3.8</v>
      </c>
      <c r="H2358" s="2">
        <v>4299</v>
      </c>
      <c r="I2358" s="2">
        <v>4299</v>
      </c>
      <c r="J2358" t="s">
        <v>1838</v>
      </c>
      <c r="K2358">
        <v>0</v>
      </c>
      <c r="L2358">
        <v>0</v>
      </c>
      <c r="M2358">
        <f t="shared" ca="1" si="36"/>
        <v>141</v>
      </c>
      <c r="N2358" s="2">
        <f ca="1" xml:space="preserve"> Table7[[#This Row],[Selling Price]] * Table7[[#This Row],[Units sold (Anually)]]</f>
        <v>606159</v>
      </c>
      <c r="O2358" s="2">
        <f ca="1" xml:space="preserve"> (-Table7[[#This Row],[Original Price]] - Table7[[#This Row],[Selling Price]])  * Table7[[#This Row],[Units sold (Anually)]]</f>
        <v>-1212318</v>
      </c>
      <c r="P2358" s="2">
        <f ca="1" xml:space="preserve"> (Table7[[#This Row],[Original Price]] - Table7[[#This Row],[Selling Price]]) * Table7[[#This Row],[Units sold (Anually)]]</f>
        <v>0</v>
      </c>
      <c r="Q2358" s="2">
        <f ca="1" xml:space="preserve"> Table7[[#This Row],[Sales]] - Table7[[#This Row],[Discount]]</f>
        <v>606159</v>
      </c>
    </row>
    <row r="2359" spans="1:17">
      <c r="A2359" t="s">
        <v>336</v>
      </c>
      <c r="B2359" t="s">
        <v>725</v>
      </c>
      <c r="C2359" t="s">
        <v>2322</v>
      </c>
      <c r="D2359" t="s">
        <v>45</v>
      </c>
      <c r="E2359" s="6" t="s">
        <v>15</v>
      </c>
      <c r="F2359" t="s">
        <v>16</v>
      </c>
      <c r="G2359">
        <v>4.4000000000000004</v>
      </c>
      <c r="H2359" s="2">
        <v>11499</v>
      </c>
      <c r="I2359" s="2">
        <v>14999</v>
      </c>
      <c r="J2359" t="s">
        <v>727</v>
      </c>
      <c r="K2359">
        <v>3500</v>
      </c>
      <c r="L2359">
        <v>23.334888992599499</v>
      </c>
      <c r="M2359">
        <f t="shared" ca="1" si="36"/>
        <v>344</v>
      </c>
      <c r="N2359" s="2">
        <f ca="1" xml:space="preserve"> Table7[[#This Row],[Selling Price]] * Table7[[#This Row],[Units sold (Anually)]]</f>
        <v>3955656</v>
      </c>
      <c r="O2359" s="2">
        <f ca="1" xml:space="preserve"> (-Table7[[#This Row],[Original Price]] - Table7[[#This Row],[Selling Price]])  * Table7[[#This Row],[Units sold (Anually)]]</f>
        <v>-9115312</v>
      </c>
      <c r="P2359" s="2">
        <f ca="1" xml:space="preserve"> (Table7[[#This Row],[Original Price]] - Table7[[#This Row],[Selling Price]]) * Table7[[#This Row],[Units sold (Anually)]]</f>
        <v>1204000</v>
      </c>
      <c r="Q2359" s="2">
        <f ca="1" xml:space="preserve"> Table7[[#This Row],[Sales]] - Table7[[#This Row],[Discount]]</f>
        <v>3952156</v>
      </c>
    </row>
    <row r="2360" spans="1:17">
      <c r="A2360" t="s">
        <v>67</v>
      </c>
      <c r="B2360" t="s">
        <v>318</v>
      </c>
      <c r="C2360" t="s">
        <v>1223</v>
      </c>
      <c r="D2360" t="s">
        <v>50</v>
      </c>
      <c r="E2360" s="6" t="s">
        <v>70</v>
      </c>
      <c r="F2360" t="s">
        <v>16</v>
      </c>
      <c r="G2360">
        <v>4.3</v>
      </c>
      <c r="H2360" s="2">
        <v>10990</v>
      </c>
      <c r="I2360" s="2">
        <v>12990</v>
      </c>
      <c r="J2360" t="s">
        <v>320</v>
      </c>
      <c r="K2360">
        <v>2000</v>
      </c>
      <c r="L2360">
        <v>15.3964588144726</v>
      </c>
      <c r="M2360">
        <f t="shared" ca="1" si="36"/>
        <v>228</v>
      </c>
      <c r="N2360" s="2">
        <f ca="1" xml:space="preserve"> Table7[[#This Row],[Selling Price]] * Table7[[#This Row],[Units sold (Anually)]]</f>
        <v>2505720</v>
      </c>
      <c r="O2360" s="2">
        <f ca="1" xml:space="preserve"> (-Table7[[#This Row],[Original Price]] - Table7[[#This Row],[Selling Price]])  * Table7[[#This Row],[Units sold (Anually)]]</f>
        <v>-5467440</v>
      </c>
      <c r="P2360" s="2">
        <f ca="1" xml:space="preserve"> (Table7[[#This Row],[Original Price]] - Table7[[#This Row],[Selling Price]]) * Table7[[#This Row],[Units sold (Anually)]]</f>
        <v>456000</v>
      </c>
      <c r="Q2360" s="2">
        <f ca="1" xml:space="preserve"> Table7[[#This Row],[Sales]] - Table7[[#This Row],[Discount]]</f>
        <v>2503720</v>
      </c>
    </row>
    <row r="2361" spans="1:17">
      <c r="A2361" t="s">
        <v>11</v>
      </c>
      <c r="B2361" t="s">
        <v>2323</v>
      </c>
      <c r="C2361" t="s">
        <v>93</v>
      </c>
      <c r="D2361" t="s">
        <v>81</v>
      </c>
      <c r="E2361" s="6" t="s">
        <v>14</v>
      </c>
      <c r="F2361" t="s">
        <v>16</v>
      </c>
      <c r="G2361">
        <v>3.9</v>
      </c>
      <c r="H2361" s="2">
        <v>8250</v>
      </c>
      <c r="I2361" s="2">
        <v>8250</v>
      </c>
      <c r="J2361" t="s">
        <v>2324</v>
      </c>
      <c r="K2361">
        <v>0</v>
      </c>
      <c r="L2361">
        <v>0</v>
      </c>
      <c r="M2361">
        <f t="shared" ca="1" si="36"/>
        <v>291</v>
      </c>
      <c r="N2361" s="2">
        <f ca="1" xml:space="preserve"> Table7[[#This Row],[Selling Price]] * Table7[[#This Row],[Units sold (Anually)]]</f>
        <v>2400750</v>
      </c>
      <c r="O2361" s="2">
        <f ca="1" xml:space="preserve"> (-Table7[[#This Row],[Original Price]] - Table7[[#This Row],[Selling Price]])  * Table7[[#This Row],[Units sold (Anually)]]</f>
        <v>-4801500</v>
      </c>
      <c r="P2361" s="2">
        <f ca="1" xml:space="preserve"> (Table7[[#This Row],[Original Price]] - Table7[[#This Row],[Selling Price]]) * Table7[[#This Row],[Units sold (Anually)]]</f>
        <v>0</v>
      </c>
      <c r="Q2361" s="2">
        <f ca="1" xml:space="preserve"> Table7[[#This Row],[Sales]] - Table7[[#This Row],[Discount]]</f>
        <v>2400750</v>
      </c>
    </row>
    <row r="2362" spans="1:17">
      <c r="A2362" t="s">
        <v>67</v>
      </c>
      <c r="B2362" t="s">
        <v>797</v>
      </c>
      <c r="C2362" t="s">
        <v>699</v>
      </c>
      <c r="D2362" t="s">
        <v>14</v>
      </c>
      <c r="E2362" s="6" t="s">
        <v>15</v>
      </c>
      <c r="F2362" t="s">
        <v>16</v>
      </c>
      <c r="G2362">
        <v>4.2</v>
      </c>
      <c r="H2362" s="2">
        <v>29999</v>
      </c>
      <c r="I2362" s="2">
        <v>29999</v>
      </c>
      <c r="J2362" t="s">
        <v>799</v>
      </c>
      <c r="K2362">
        <v>0</v>
      </c>
      <c r="L2362">
        <v>0</v>
      </c>
      <c r="M2362">
        <f t="shared" ca="1" si="36"/>
        <v>199</v>
      </c>
      <c r="N2362" s="2">
        <f ca="1" xml:space="preserve"> Table7[[#This Row],[Selling Price]] * Table7[[#This Row],[Units sold (Anually)]]</f>
        <v>5969801</v>
      </c>
      <c r="O2362" s="2">
        <f ca="1" xml:space="preserve"> (-Table7[[#This Row],[Original Price]] - Table7[[#This Row],[Selling Price]])  * Table7[[#This Row],[Units sold (Anually)]]</f>
        <v>-11939602</v>
      </c>
      <c r="P2362" s="2">
        <f ca="1" xml:space="preserve"> (Table7[[#This Row],[Original Price]] - Table7[[#This Row],[Selling Price]]) * Table7[[#This Row],[Units sold (Anually)]]</f>
        <v>0</v>
      </c>
      <c r="Q2362" s="2">
        <f ca="1" xml:space="preserve"> Table7[[#This Row],[Sales]] - Table7[[#This Row],[Discount]]</f>
        <v>5969801</v>
      </c>
    </row>
    <row r="2363" spans="1:17">
      <c r="A2363" t="s">
        <v>33</v>
      </c>
      <c r="B2363" t="s">
        <v>270</v>
      </c>
      <c r="C2363" t="s">
        <v>173</v>
      </c>
      <c r="D2363" t="s">
        <v>2554</v>
      </c>
      <c r="E2363" s="6" t="s">
        <v>63</v>
      </c>
      <c r="F2363" t="s">
        <v>16</v>
      </c>
      <c r="G2363">
        <v>4.5999999999999996</v>
      </c>
      <c r="H2363" s="2">
        <v>129900</v>
      </c>
      <c r="I2363" s="2">
        <v>129900</v>
      </c>
      <c r="J2363" t="s">
        <v>271</v>
      </c>
      <c r="K2363">
        <v>0</v>
      </c>
      <c r="L2363">
        <v>0</v>
      </c>
      <c r="M2363">
        <f t="shared" ca="1" si="36"/>
        <v>100</v>
      </c>
      <c r="N2363" s="2">
        <f ca="1" xml:space="preserve"> Table7[[#This Row],[Selling Price]] * Table7[[#This Row],[Units sold (Anually)]]</f>
        <v>12990000</v>
      </c>
      <c r="O2363" s="2">
        <f ca="1" xml:space="preserve"> (-Table7[[#This Row],[Original Price]] - Table7[[#This Row],[Selling Price]])  * Table7[[#This Row],[Units sold (Anually)]]</f>
        <v>-25980000</v>
      </c>
      <c r="P2363" s="2">
        <f ca="1" xml:space="preserve"> (Table7[[#This Row],[Original Price]] - Table7[[#This Row],[Selling Price]]) * Table7[[#This Row],[Units sold (Anually)]]</f>
        <v>0</v>
      </c>
      <c r="Q2363" s="2">
        <f ca="1" xml:space="preserve"> Table7[[#This Row],[Sales]] - Table7[[#This Row],[Discount]]</f>
        <v>12990000</v>
      </c>
    </row>
    <row r="2364" spans="1:17">
      <c r="A2364" t="s">
        <v>11</v>
      </c>
      <c r="B2364" t="s">
        <v>259</v>
      </c>
      <c r="C2364" t="s">
        <v>194</v>
      </c>
      <c r="D2364" t="s">
        <v>50</v>
      </c>
      <c r="E2364" s="6" t="s">
        <v>70</v>
      </c>
      <c r="F2364" t="s">
        <v>16</v>
      </c>
      <c r="G2364">
        <v>4</v>
      </c>
      <c r="H2364" s="2">
        <v>29999</v>
      </c>
      <c r="I2364" s="2">
        <v>29999</v>
      </c>
      <c r="J2364" t="s">
        <v>261</v>
      </c>
      <c r="K2364">
        <v>0</v>
      </c>
      <c r="L2364">
        <v>0</v>
      </c>
      <c r="M2364">
        <f t="shared" ca="1" si="36"/>
        <v>183</v>
      </c>
      <c r="N2364" s="2">
        <f ca="1" xml:space="preserve"> Table7[[#This Row],[Selling Price]] * Table7[[#This Row],[Units sold (Anually)]]</f>
        <v>5489817</v>
      </c>
      <c r="O2364" s="2">
        <f ca="1" xml:space="preserve"> (-Table7[[#This Row],[Original Price]] - Table7[[#This Row],[Selling Price]])  * Table7[[#This Row],[Units sold (Anually)]]</f>
        <v>-10979634</v>
      </c>
      <c r="P2364" s="2">
        <f ca="1" xml:space="preserve"> (Table7[[#This Row],[Original Price]] - Table7[[#This Row],[Selling Price]]) * Table7[[#This Row],[Units sold (Anually)]]</f>
        <v>0</v>
      </c>
      <c r="Q2364" s="2">
        <f ca="1" xml:space="preserve"> Table7[[#This Row],[Sales]] - Table7[[#This Row],[Discount]]</f>
        <v>5489817</v>
      </c>
    </row>
    <row r="2365" spans="1:17">
      <c r="A2365" t="s">
        <v>67</v>
      </c>
      <c r="B2365" t="s">
        <v>318</v>
      </c>
      <c r="C2365" t="s">
        <v>319</v>
      </c>
      <c r="D2365" t="s">
        <v>20</v>
      </c>
      <c r="E2365" s="6" t="s">
        <v>70</v>
      </c>
      <c r="F2365" t="s">
        <v>16</v>
      </c>
      <c r="G2365">
        <v>4</v>
      </c>
      <c r="H2365" s="2">
        <v>9989</v>
      </c>
      <c r="I2365" s="2">
        <v>9989</v>
      </c>
      <c r="J2365" t="s">
        <v>320</v>
      </c>
      <c r="K2365">
        <v>0</v>
      </c>
      <c r="L2365">
        <v>0</v>
      </c>
      <c r="M2365">
        <f t="shared" ca="1" si="36"/>
        <v>466</v>
      </c>
      <c r="N2365" s="2">
        <f ca="1" xml:space="preserve"> Table7[[#This Row],[Selling Price]] * Table7[[#This Row],[Units sold (Anually)]]</f>
        <v>4654874</v>
      </c>
      <c r="O2365" s="2">
        <f ca="1" xml:space="preserve"> (-Table7[[#This Row],[Original Price]] - Table7[[#This Row],[Selling Price]])  * Table7[[#This Row],[Units sold (Anually)]]</f>
        <v>-9309748</v>
      </c>
      <c r="P2365" s="2">
        <f ca="1" xml:space="preserve"> (Table7[[#This Row],[Original Price]] - Table7[[#This Row],[Selling Price]]) * Table7[[#This Row],[Units sold (Anually)]]</f>
        <v>0</v>
      </c>
      <c r="Q2365" s="2">
        <f ca="1" xml:space="preserve"> Table7[[#This Row],[Sales]] - Table7[[#This Row],[Discount]]</f>
        <v>4654874</v>
      </c>
    </row>
    <row r="2366" spans="1:17">
      <c r="A2366" t="s">
        <v>11</v>
      </c>
      <c r="B2366" t="s">
        <v>2325</v>
      </c>
      <c r="C2366" t="s">
        <v>398</v>
      </c>
      <c r="D2366" t="s">
        <v>30</v>
      </c>
      <c r="E2366" s="6" t="s">
        <v>31</v>
      </c>
      <c r="F2366" t="s">
        <v>16</v>
      </c>
      <c r="G2366">
        <v>4.5999999999999996</v>
      </c>
      <c r="H2366" s="2">
        <v>49990</v>
      </c>
      <c r="I2366" s="2">
        <v>49990</v>
      </c>
      <c r="J2366" t="s">
        <v>2326</v>
      </c>
      <c r="K2366">
        <v>0</v>
      </c>
      <c r="L2366">
        <v>0</v>
      </c>
      <c r="M2366">
        <f t="shared" ca="1" si="36"/>
        <v>367</v>
      </c>
      <c r="N2366" s="2">
        <f ca="1" xml:space="preserve"> Table7[[#This Row],[Selling Price]] * Table7[[#This Row],[Units sold (Anually)]]</f>
        <v>18346330</v>
      </c>
      <c r="O2366" s="2">
        <f ca="1" xml:space="preserve"> (-Table7[[#This Row],[Original Price]] - Table7[[#This Row],[Selling Price]])  * Table7[[#This Row],[Units sold (Anually)]]</f>
        <v>-36692660</v>
      </c>
      <c r="P2366" s="2">
        <f ca="1" xml:space="preserve"> (Table7[[#This Row],[Original Price]] - Table7[[#This Row],[Selling Price]]) * Table7[[#This Row],[Units sold (Anually)]]</f>
        <v>0</v>
      </c>
      <c r="Q2366" s="2">
        <f ca="1" xml:space="preserve"> Table7[[#This Row],[Sales]] - Table7[[#This Row],[Discount]]</f>
        <v>18346330</v>
      </c>
    </row>
    <row r="2367" spans="1:17">
      <c r="A2367" t="s">
        <v>72</v>
      </c>
      <c r="B2367" t="s">
        <v>689</v>
      </c>
      <c r="C2367" t="s">
        <v>2327</v>
      </c>
      <c r="D2367" t="s">
        <v>14</v>
      </c>
      <c r="E2367" s="6" t="s">
        <v>15</v>
      </c>
      <c r="F2367" t="s">
        <v>16</v>
      </c>
      <c r="G2367">
        <v>4.3</v>
      </c>
      <c r="H2367" s="2">
        <v>14500</v>
      </c>
      <c r="I2367" s="2">
        <v>14500</v>
      </c>
      <c r="J2367" t="s">
        <v>691</v>
      </c>
      <c r="K2367">
        <v>0</v>
      </c>
      <c r="L2367">
        <v>0</v>
      </c>
      <c r="M2367">
        <f t="shared" ca="1" si="36"/>
        <v>167</v>
      </c>
      <c r="N2367" s="2">
        <f ca="1" xml:space="preserve"> Table7[[#This Row],[Selling Price]] * Table7[[#This Row],[Units sold (Anually)]]</f>
        <v>2421500</v>
      </c>
      <c r="O2367" s="2">
        <f ca="1" xml:space="preserve"> (-Table7[[#This Row],[Original Price]] - Table7[[#This Row],[Selling Price]])  * Table7[[#This Row],[Units sold (Anually)]]</f>
        <v>-4843000</v>
      </c>
      <c r="P2367" s="2">
        <f ca="1" xml:space="preserve"> (Table7[[#This Row],[Original Price]] - Table7[[#This Row],[Selling Price]]) * Table7[[#This Row],[Units sold (Anually)]]</f>
        <v>0</v>
      </c>
      <c r="Q2367" s="2">
        <f ca="1" xml:space="preserve"> Table7[[#This Row],[Sales]] - Table7[[#This Row],[Discount]]</f>
        <v>2421500</v>
      </c>
    </row>
    <row r="2368" spans="1:17">
      <c r="A2368" t="s">
        <v>83</v>
      </c>
      <c r="B2368" t="s">
        <v>1757</v>
      </c>
      <c r="C2368" t="s">
        <v>2328</v>
      </c>
      <c r="D2368" t="s">
        <v>50</v>
      </c>
      <c r="E2368" s="6" t="s">
        <v>70</v>
      </c>
      <c r="F2368" t="s">
        <v>16</v>
      </c>
      <c r="G2368">
        <v>4.0999999999999996</v>
      </c>
      <c r="H2368" s="2">
        <v>7499</v>
      </c>
      <c r="I2368" s="2">
        <v>7499</v>
      </c>
      <c r="J2368" t="s">
        <v>1758</v>
      </c>
      <c r="K2368">
        <v>0</v>
      </c>
      <c r="L2368">
        <v>0</v>
      </c>
      <c r="M2368">
        <f t="shared" ca="1" si="36"/>
        <v>489</v>
      </c>
      <c r="N2368" s="2">
        <f ca="1" xml:space="preserve"> Table7[[#This Row],[Selling Price]] * Table7[[#This Row],[Units sold (Anually)]]</f>
        <v>3667011</v>
      </c>
      <c r="O2368" s="2">
        <f ca="1" xml:space="preserve"> (-Table7[[#This Row],[Original Price]] - Table7[[#This Row],[Selling Price]])  * Table7[[#This Row],[Units sold (Anually)]]</f>
        <v>-7334022</v>
      </c>
      <c r="P2368" s="2">
        <f ca="1" xml:space="preserve"> (Table7[[#This Row],[Original Price]] - Table7[[#This Row],[Selling Price]]) * Table7[[#This Row],[Units sold (Anually)]]</f>
        <v>0</v>
      </c>
      <c r="Q2368" s="2">
        <f ca="1" xml:space="preserve"> Table7[[#This Row],[Sales]] - Table7[[#This Row],[Discount]]</f>
        <v>3667011</v>
      </c>
    </row>
    <row r="2369" spans="1:17">
      <c r="A2369" t="s">
        <v>67</v>
      </c>
      <c r="B2369" t="s">
        <v>228</v>
      </c>
      <c r="C2369" t="s">
        <v>62</v>
      </c>
      <c r="D2369" t="s">
        <v>20</v>
      </c>
      <c r="E2369" s="6" t="s">
        <v>21</v>
      </c>
      <c r="F2369" t="s">
        <v>16</v>
      </c>
      <c r="G2369">
        <v>4.4000000000000004</v>
      </c>
      <c r="H2369" s="2">
        <v>9500</v>
      </c>
      <c r="I2369" s="2">
        <v>9500</v>
      </c>
      <c r="J2369" t="s">
        <v>229</v>
      </c>
      <c r="K2369">
        <v>0</v>
      </c>
      <c r="L2369">
        <v>0</v>
      </c>
      <c r="M2369">
        <f t="shared" ca="1" si="36"/>
        <v>432</v>
      </c>
      <c r="N2369" s="2">
        <f ca="1" xml:space="preserve"> Table7[[#This Row],[Selling Price]] * Table7[[#This Row],[Units sold (Anually)]]</f>
        <v>4104000</v>
      </c>
      <c r="O2369" s="2">
        <f ca="1" xml:space="preserve"> (-Table7[[#This Row],[Original Price]] - Table7[[#This Row],[Selling Price]])  * Table7[[#This Row],[Units sold (Anually)]]</f>
        <v>-8208000</v>
      </c>
      <c r="P2369" s="2">
        <f ca="1" xml:space="preserve"> (Table7[[#This Row],[Original Price]] - Table7[[#This Row],[Selling Price]]) * Table7[[#This Row],[Units sold (Anually)]]</f>
        <v>0</v>
      </c>
      <c r="Q2369" s="2">
        <f ca="1" xml:space="preserve"> Table7[[#This Row],[Sales]] - Table7[[#This Row],[Discount]]</f>
        <v>4104000</v>
      </c>
    </row>
    <row r="2370" spans="1:17">
      <c r="A2370" t="s">
        <v>38</v>
      </c>
      <c r="B2370" t="s">
        <v>2329</v>
      </c>
      <c r="C2370" t="s">
        <v>2330</v>
      </c>
      <c r="D2370" t="s">
        <v>50</v>
      </c>
      <c r="E2370" s="6" t="s">
        <v>70</v>
      </c>
      <c r="F2370" t="s">
        <v>16</v>
      </c>
      <c r="G2370" t="s">
        <v>2506</v>
      </c>
      <c r="H2370" s="2">
        <v>8590</v>
      </c>
      <c r="I2370" s="2">
        <v>8590</v>
      </c>
      <c r="J2370" t="s">
        <v>2331</v>
      </c>
      <c r="K2370">
        <v>0</v>
      </c>
      <c r="L2370">
        <v>0</v>
      </c>
      <c r="M2370">
        <f t="shared" ref="M2370:M2433" ca="1" si="37">RANDBETWEEN(100,500)</f>
        <v>345</v>
      </c>
      <c r="N2370" s="2">
        <f ca="1" xml:space="preserve"> Table7[[#This Row],[Selling Price]] * Table7[[#This Row],[Units sold (Anually)]]</f>
        <v>2963550</v>
      </c>
      <c r="O2370" s="2">
        <f ca="1" xml:space="preserve"> (-Table7[[#This Row],[Original Price]] - Table7[[#This Row],[Selling Price]])  * Table7[[#This Row],[Units sold (Anually)]]</f>
        <v>-5927100</v>
      </c>
      <c r="P2370" s="2">
        <f ca="1" xml:space="preserve"> (Table7[[#This Row],[Original Price]] - Table7[[#This Row],[Selling Price]]) * Table7[[#This Row],[Units sold (Anually)]]</f>
        <v>0</v>
      </c>
      <c r="Q2370" s="2">
        <f ca="1" xml:space="preserve"> Table7[[#This Row],[Sales]] - Table7[[#This Row],[Discount]]</f>
        <v>2963550</v>
      </c>
    </row>
    <row r="2371" spans="1:17">
      <c r="A2371" t="s">
        <v>83</v>
      </c>
      <c r="B2371" t="s">
        <v>1628</v>
      </c>
      <c r="C2371" t="s">
        <v>145</v>
      </c>
      <c r="D2371" t="s">
        <v>50</v>
      </c>
      <c r="E2371" s="6" t="s">
        <v>70</v>
      </c>
      <c r="F2371" t="s">
        <v>16</v>
      </c>
      <c r="G2371">
        <v>4.2</v>
      </c>
      <c r="H2371" s="2">
        <v>10999</v>
      </c>
      <c r="I2371" s="2">
        <v>10999</v>
      </c>
      <c r="J2371" t="s">
        <v>1629</v>
      </c>
      <c r="K2371">
        <v>0</v>
      </c>
      <c r="L2371">
        <v>0</v>
      </c>
      <c r="M2371">
        <f t="shared" ca="1" si="37"/>
        <v>149</v>
      </c>
      <c r="N2371" s="2">
        <f ca="1" xml:space="preserve"> Table7[[#This Row],[Selling Price]] * Table7[[#This Row],[Units sold (Anually)]]</f>
        <v>1638851</v>
      </c>
      <c r="O2371" s="2">
        <f ca="1" xml:space="preserve"> (-Table7[[#This Row],[Original Price]] - Table7[[#This Row],[Selling Price]])  * Table7[[#This Row],[Units sold (Anually)]]</f>
        <v>-3277702</v>
      </c>
      <c r="P2371" s="2">
        <f ca="1" xml:space="preserve"> (Table7[[#This Row],[Original Price]] - Table7[[#This Row],[Selling Price]]) * Table7[[#This Row],[Units sold (Anually)]]</f>
        <v>0</v>
      </c>
      <c r="Q2371" s="2">
        <f ca="1" xml:space="preserve"> Table7[[#This Row],[Sales]] - Table7[[#This Row],[Discount]]</f>
        <v>1638851</v>
      </c>
    </row>
    <row r="2372" spans="1:17">
      <c r="A2372" t="s">
        <v>11</v>
      </c>
      <c r="B2372" t="s">
        <v>919</v>
      </c>
      <c r="C2372" t="s">
        <v>35</v>
      </c>
      <c r="D2372" t="s">
        <v>667</v>
      </c>
      <c r="E2372" s="6" t="s">
        <v>30</v>
      </c>
      <c r="F2372" t="s">
        <v>16</v>
      </c>
      <c r="G2372" t="s">
        <v>2506</v>
      </c>
      <c r="H2372" s="2">
        <v>4500</v>
      </c>
      <c r="I2372" s="2">
        <v>4500</v>
      </c>
      <c r="J2372" t="s">
        <v>920</v>
      </c>
      <c r="K2372">
        <v>0</v>
      </c>
      <c r="L2372">
        <v>0</v>
      </c>
      <c r="M2372">
        <f t="shared" ca="1" si="37"/>
        <v>179</v>
      </c>
      <c r="N2372" s="2">
        <f ca="1" xml:space="preserve"> Table7[[#This Row],[Selling Price]] * Table7[[#This Row],[Units sold (Anually)]]</f>
        <v>805500</v>
      </c>
      <c r="O2372" s="2">
        <f ca="1" xml:space="preserve"> (-Table7[[#This Row],[Original Price]] - Table7[[#This Row],[Selling Price]])  * Table7[[#This Row],[Units sold (Anually)]]</f>
        <v>-1611000</v>
      </c>
      <c r="P2372" s="2">
        <f ca="1" xml:space="preserve"> (Table7[[#This Row],[Original Price]] - Table7[[#This Row],[Selling Price]]) * Table7[[#This Row],[Units sold (Anually)]]</f>
        <v>0</v>
      </c>
      <c r="Q2372" s="2">
        <f ca="1" xml:space="preserve"> Table7[[#This Row],[Sales]] - Table7[[#This Row],[Discount]]</f>
        <v>805500</v>
      </c>
    </row>
    <row r="2373" spans="1:17">
      <c r="A2373" t="s">
        <v>23</v>
      </c>
      <c r="B2373">
        <v>3</v>
      </c>
      <c r="C2373" t="s">
        <v>1450</v>
      </c>
      <c r="D2373" t="s">
        <v>30</v>
      </c>
      <c r="E2373" s="6" t="s">
        <v>31</v>
      </c>
      <c r="F2373" t="s">
        <v>16</v>
      </c>
      <c r="G2373">
        <v>4.4000000000000004</v>
      </c>
      <c r="H2373" s="2">
        <v>10499</v>
      </c>
      <c r="I2373" s="2">
        <v>12999</v>
      </c>
      <c r="J2373" t="s">
        <v>1224</v>
      </c>
      <c r="K2373">
        <v>2500</v>
      </c>
      <c r="L2373">
        <v>19.232248634510299</v>
      </c>
      <c r="M2373">
        <f t="shared" ca="1" si="37"/>
        <v>383</v>
      </c>
      <c r="N2373" s="2">
        <f ca="1" xml:space="preserve"> Table7[[#This Row],[Selling Price]] * Table7[[#This Row],[Units sold (Anually)]]</f>
        <v>4021117</v>
      </c>
      <c r="O2373" s="2">
        <f ca="1" xml:space="preserve"> (-Table7[[#This Row],[Original Price]] - Table7[[#This Row],[Selling Price]])  * Table7[[#This Row],[Units sold (Anually)]]</f>
        <v>-8999734</v>
      </c>
      <c r="P2373" s="2">
        <f ca="1" xml:space="preserve"> (Table7[[#This Row],[Original Price]] - Table7[[#This Row],[Selling Price]]) * Table7[[#This Row],[Units sold (Anually)]]</f>
        <v>957500</v>
      </c>
      <c r="Q2373" s="2">
        <f ca="1" xml:space="preserve"> Table7[[#This Row],[Sales]] - Table7[[#This Row],[Discount]]</f>
        <v>4018617</v>
      </c>
    </row>
    <row r="2374" spans="1:17">
      <c r="A2374" t="s">
        <v>23</v>
      </c>
      <c r="B2374" t="s">
        <v>105</v>
      </c>
      <c r="C2374" t="s">
        <v>622</v>
      </c>
      <c r="D2374" t="s">
        <v>14</v>
      </c>
      <c r="E2374" s="6" t="s">
        <v>15</v>
      </c>
      <c r="F2374" t="s">
        <v>16</v>
      </c>
      <c r="G2374">
        <v>4.4000000000000004</v>
      </c>
      <c r="H2374" s="2">
        <v>19999</v>
      </c>
      <c r="I2374" s="2">
        <v>21999</v>
      </c>
      <c r="J2374" t="s">
        <v>107</v>
      </c>
      <c r="K2374">
        <v>2000</v>
      </c>
      <c r="L2374">
        <v>9.0913223328333093</v>
      </c>
      <c r="M2374">
        <f t="shared" ca="1" si="37"/>
        <v>350</v>
      </c>
      <c r="N2374" s="2">
        <f ca="1" xml:space="preserve"> Table7[[#This Row],[Selling Price]] * Table7[[#This Row],[Units sold (Anually)]]</f>
        <v>6999650</v>
      </c>
      <c r="O2374" s="2">
        <f ca="1" xml:space="preserve"> (-Table7[[#This Row],[Original Price]] - Table7[[#This Row],[Selling Price]])  * Table7[[#This Row],[Units sold (Anually)]]</f>
        <v>-14699300</v>
      </c>
      <c r="P2374" s="2">
        <f ca="1" xml:space="preserve"> (Table7[[#This Row],[Original Price]] - Table7[[#This Row],[Selling Price]]) * Table7[[#This Row],[Units sold (Anually)]]</f>
        <v>700000</v>
      </c>
      <c r="Q2374" s="2">
        <f ca="1" xml:space="preserve"> Table7[[#This Row],[Sales]] - Table7[[#This Row],[Discount]]</f>
        <v>6997650</v>
      </c>
    </row>
    <row r="2375" spans="1:17">
      <c r="A2375" t="s">
        <v>18</v>
      </c>
      <c r="B2375">
        <v>5</v>
      </c>
      <c r="C2375" t="s">
        <v>2079</v>
      </c>
      <c r="D2375" t="s">
        <v>50</v>
      </c>
      <c r="E2375" s="6" t="s">
        <v>21</v>
      </c>
      <c r="F2375" t="s">
        <v>16</v>
      </c>
      <c r="G2375">
        <v>4.0999999999999996</v>
      </c>
      <c r="H2375" s="2">
        <v>15299</v>
      </c>
      <c r="I2375" s="2">
        <v>15299</v>
      </c>
      <c r="J2375" t="s">
        <v>492</v>
      </c>
      <c r="K2375">
        <v>0</v>
      </c>
      <c r="L2375">
        <v>0</v>
      </c>
      <c r="M2375">
        <f t="shared" ca="1" si="37"/>
        <v>176</v>
      </c>
      <c r="N2375" s="2">
        <f ca="1" xml:space="preserve"> Table7[[#This Row],[Selling Price]] * Table7[[#This Row],[Units sold (Anually)]]</f>
        <v>2692624</v>
      </c>
      <c r="O2375" s="2">
        <f ca="1" xml:space="preserve"> (-Table7[[#This Row],[Original Price]] - Table7[[#This Row],[Selling Price]])  * Table7[[#This Row],[Units sold (Anually)]]</f>
        <v>-5385248</v>
      </c>
      <c r="P2375" s="2">
        <f ca="1" xml:space="preserve"> (Table7[[#This Row],[Original Price]] - Table7[[#This Row],[Selling Price]]) * Table7[[#This Row],[Units sold (Anually)]]</f>
        <v>0</v>
      </c>
      <c r="Q2375" s="2">
        <f ca="1" xml:space="preserve"> Table7[[#This Row],[Sales]] - Table7[[#This Row],[Discount]]</f>
        <v>2692624</v>
      </c>
    </row>
    <row r="2376" spans="1:17">
      <c r="A2376" t="s">
        <v>91</v>
      </c>
      <c r="B2376" t="s">
        <v>1557</v>
      </c>
      <c r="C2376" t="s">
        <v>2332</v>
      </c>
      <c r="D2376" t="s">
        <v>30</v>
      </c>
      <c r="E2376" s="6" t="s">
        <v>31</v>
      </c>
      <c r="F2376" t="s">
        <v>16</v>
      </c>
      <c r="G2376">
        <v>4.0999999999999996</v>
      </c>
      <c r="H2376" s="2">
        <v>7999</v>
      </c>
      <c r="I2376" s="2">
        <v>9999</v>
      </c>
      <c r="J2376" t="s">
        <v>1559</v>
      </c>
      <c r="K2376">
        <v>2000</v>
      </c>
      <c r="L2376">
        <v>20.002000200019999</v>
      </c>
      <c r="M2376">
        <f t="shared" ca="1" si="37"/>
        <v>264</v>
      </c>
      <c r="N2376" s="2">
        <f ca="1" xml:space="preserve"> Table7[[#This Row],[Selling Price]] * Table7[[#This Row],[Units sold (Anually)]]</f>
        <v>2111736</v>
      </c>
      <c r="O2376" s="2">
        <f ca="1" xml:space="preserve"> (-Table7[[#This Row],[Original Price]] - Table7[[#This Row],[Selling Price]])  * Table7[[#This Row],[Units sold (Anually)]]</f>
        <v>-4751472</v>
      </c>
      <c r="P2376" s="2">
        <f ca="1" xml:space="preserve"> (Table7[[#This Row],[Original Price]] - Table7[[#This Row],[Selling Price]]) * Table7[[#This Row],[Units sold (Anually)]]</f>
        <v>528000</v>
      </c>
      <c r="Q2376" s="2">
        <f ca="1" xml:space="preserve"> Table7[[#This Row],[Sales]] - Table7[[#This Row],[Discount]]</f>
        <v>2109736</v>
      </c>
    </row>
    <row r="2377" spans="1:17">
      <c r="A2377" t="s">
        <v>67</v>
      </c>
      <c r="B2377" t="s">
        <v>315</v>
      </c>
      <c r="C2377" t="s">
        <v>1142</v>
      </c>
      <c r="D2377" t="s">
        <v>30</v>
      </c>
      <c r="E2377" s="6" t="s">
        <v>31</v>
      </c>
      <c r="F2377" t="s">
        <v>16</v>
      </c>
      <c r="G2377">
        <v>4.4000000000000004</v>
      </c>
      <c r="H2377" s="2">
        <v>10990</v>
      </c>
      <c r="I2377" s="2">
        <v>18990</v>
      </c>
      <c r="J2377" t="s">
        <v>317</v>
      </c>
      <c r="K2377">
        <v>8000</v>
      </c>
      <c r="L2377">
        <v>42.127435492364398</v>
      </c>
      <c r="M2377">
        <f t="shared" ca="1" si="37"/>
        <v>387</v>
      </c>
      <c r="N2377" s="2">
        <f ca="1" xml:space="preserve"> Table7[[#This Row],[Selling Price]] * Table7[[#This Row],[Units sold (Anually)]]</f>
        <v>4253130</v>
      </c>
      <c r="O2377" s="2">
        <f ca="1" xml:space="preserve"> (-Table7[[#This Row],[Original Price]] - Table7[[#This Row],[Selling Price]])  * Table7[[#This Row],[Units sold (Anually)]]</f>
        <v>-11602260</v>
      </c>
      <c r="P2377" s="2">
        <f ca="1" xml:space="preserve"> (Table7[[#This Row],[Original Price]] - Table7[[#This Row],[Selling Price]]) * Table7[[#This Row],[Units sold (Anually)]]</f>
        <v>3096000</v>
      </c>
      <c r="Q2377" s="2">
        <f ca="1" xml:space="preserve"> Table7[[#This Row],[Sales]] - Table7[[#This Row],[Discount]]</f>
        <v>4245130</v>
      </c>
    </row>
    <row r="2378" spans="1:17">
      <c r="A2378" t="s">
        <v>134</v>
      </c>
      <c r="B2378" t="s">
        <v>230</v>
      </c>
      <c r="C2378" t="s">
        <v>2333</v>
      </c>
      <c r="D2378" t="s">
        <v>50</v>
      </c>
      <c r="E2378" s="6" t="s">
        <v>70</v>
      </c>
      <c r="F2378" t="s">
        <v>16</v>
      </c>
      <c r="G2378">
        <v>3.9</v>
      </c>
      <c r="H2378" s="2">
        <v>13999</v>
      </c>
      <c r="I2378" s="2">
        <v>13999</v>
      </c>
      <c r="J2378" t="s">
        <v>231</v>
      </c>
      <c r="K2378">
        <v>0</v>
      </c>
      <c r="L2378">
        <v>0</v>
      </c>
      <c r="M2378">
        <f t="shared" ca="1" si="37"/>
        <v>119</v>
      </c>
      <c r="N2378" s="2">
        <f ca="1" xml:space="preserve"> Table7[[#This Row],[Selling Price]] * Table7[[#This Row],[Units sold (Anually)]]</f>
        <v>1665881</v>
      </c>
      <c r="O2378" s="2">
        <f ca="1" xml:space="preserve"> (-Table7[[#This Row],[Original Price]] - Table7[[#This Row],[Selling Price]])  * Table7[[#This Row],[Units sold (Anually)]]</f>
        <v>-3331762</v>
      </c>
      <c r="P2378" s="2">
        <f ca="1" xml:space="preserve"> (Table7[[#This Row],[Original Price]] - Table7[[#This Row],[Selling Price]]) * Table7[[#This Row],[Units sold (Anually)]]</f>
        <v>0</v>
      </c>
      <c r="Q2378" s="2">
        <f ca="1" xml:space="preserve"> Table7[[#This Row],[Sales]] - Table7[[#This Row],[Discount]]</f>
        <v>1665881</v>
      </c>
    </row>
    <row r="2379" spans="1:17">
      <c r="A2379" t="s">
        <v>33</v>
      </c>
      <c r="B2379" t="s">
        <v>291</v>
      </c>
      <c r="C2379" t="s">
        <v>173</v>
      </c>
      <c r="D2379" t="s">
        <v>36</v>
      </c>
      <c r="E2379" s="6" t="s">
        <v>31</v>
      </c>
      <c r="F2379" t="s">
        <v>16</v>
      </c>
      <c r="G2379">
        <v>4.7</v>
      </c>
      <c r="H2379" s="2">
        <v>117100</v>
      </c>
      <c r="I2379" s="2">
        <v>117100</v>
      </c>
      <c r="J2379" t="s">
        <v>292</v>
      </c>
      <c r="K2379">
        <v>0</v>
      </c>
      <c r="L2379">
        <v>0</v>
      </c>
      <c r="M2379">
        <f t="shared" ca="1" si="37"/>
        <v>124</v>
      </c>
      <c r="N2379" s="2">
        <f ca="1" xml:space="preserve"> Table7[[#This Row],[Selling Price]] * Table7[[#This Row],[Units sold (Anually)]]</f>
        <v>14520400</v>
      </c>
      <c r="O2379" s="2">
        <f ca="1" xml:space="preserve"> (-Table7[[#This Row],[Original Price]] - Table7[[#This Row],[Selling Price]])  * Table7[[#This Row],[Units sold (Anually)]]</f>
        <v>-29040800</v>
      </c>
      <c r="P2379" s="2">
        <f ca="1" xml:space="preserve"> (Table7[[#This Row],[Original Price]] - Table7[[#This Row],[Selling Price]]) * Table7[[#This Row],[Units sold (Anually)]]</f>
        <v>0</v>
      </c>
      <c r="Q2379" s="2">
        <f ca="1" xml:space="preserve"> Table7[[#This Row],[Sales]] - Table7[[#This Row],[Discount]]</f>
        <v>14520400</v>
      </c>
    </row>
    <row r="2380" spans="1:17">
      <c r="A2380" t="s">
        <v>11</v>
      </c>
      <c r="B2380" t="s">
        <v>892</v>
      </c>
      <c r="C2380" t="s">
        <v>80</v>
      </c>
      <c r="D2380" t="s">
        <v>30</v>
      </c>
      <c r="E2380" s="6" t="s">
        <v>70</v>
      </c>
      <c r="F2380" t="s">
        <v>16</v>
      </c>
      <c r="G2380">
        <v>4.3</v>
      </c>
      <c r="H2380" s="2">
        <v>12499</v>
      </c>
      <c r="I2380" s="2">
        <v>22000</v>
      </c>
      <c r="J2380" t="s">
        <v>893</v>
      </c>
      <c r="K2380">
        <v>9501</v>
      </c>
      <c r="L2380">
        <v>43.186363636363602</v>
      </c>
      <c r="M2380">
        <f t="shared" ca="1" si="37"/>
        <v>130</v>
      </c>
      <c r="N2380" s="2">
        <f ca="1" xml:space="preserve"> Table7[[#This Row],[Selling Price]] * Table7[[#This Row],[Units sold (Anually)]]</f>
        <v>1624870</v>
      </c>
      <c r="O2380" s="2">
        <f ca="1" xml:space="preserve"> (-Table7[[#This Row],[Original Price]] - Table7[[#This Row],[Selling Price]])  * Table7[[#This Row],[Units sold (Anually)]]</f>
        <v>-4484870</v>
      </c>
      <c r="P2380" s="2">
        <f ca="1" xml:space="preserve"> (Table7[[#This Row],[Original Price]] - Table7[[#This Row],[Selling Price]]) * Table7[[#This Row],[Units sold (Anually)]]</f>
        <v>1235130</v>
      </c>
      <c r="Q2380" s="2">
        <f ca="1" xml:space="preserve"> Table7[[#This Row],[Sales]] - Table7[[#This Row],[Discount]]</f>
        <v>1615369</v>
      </c>
    </row>
    <row r="2381" spans="1:17">
      <c r="A2381" t="s">
        <v>87</v>
      </c>
      <c r="B2381" t="s">
        <v>1370</v>
      </c>
      <c r="C2381" t="s">
        <v>80</v>
      </c>
      <c r="D2381" t="s">
        <v>81</v>
      </c>
      <c r="E2381" s="6" t="s">
        <v>14</v>
      </c>
      <c r="F2381" t="s">
        <v>16</v>
      </c>
      <c r="G2381">
        <v>3.6</v>
      </c>
      <c r="H2381" s="2">
        <v>4880</v>
      </c>
      <c r="I2381" s="2">
        <v>4880</v>
      </c>
      <c r="J2381" t="s">
        <v>1372</v>
      </c>
      <c r="K2381">
        <v>0</v>
      </c>
      <c r="L2381">
        <v>0</v>
      </c>
      <c r="M2381">
        <f t="shared" ca="1" si="37"/>
        <v>480</v>
      </c>
      <c r="N2381" s="2">
        <f ca="1" xml:space="preserve"> Table7[[#This Row],[Selling Price]] * Table7[[#This Row],[Units sold (Anually)]]</f>
        <v>2342400</v>
      </c>
      <c r="O2381" s="2">
        <f ca="1" xml:space="preserve"> (-Table7[[#This Row],[Original Price]] - Table7[[#This Row],[Selling Price]])  * Table7[[#This Row],[Units sold (Anually)]]</f>
        <v>-4684800</v>
      </c>
      <c r="P2381" s="2">
        <f ca="1" xml:space="preserve"> (Table7[[#This Row],[Original Price]] - Table7[[#This Row],[Selling Price]]) * Table7[[#This Row],[Units sold (Anually)]]</f>
        <v>0</v>
      </c>
      <c r="Q2381" s="2">
        <f ca="1" xml:space="preserve"> Table7[[#This Row],[Sales]] - Table7[[#This Row],[Discount]]</f>
        <v>2342400</v>
      </c>
    </row>
    <row r="2382" spans="1:17">
      <c r="A2382" t="s">
        <v>33</v>
      </c>
      <c r="B2382" t="s">
        <v>477</v>
      </c>
      <c r="C2382" t="s">
        <v>170</v>
      </c>
      <c r="D2382" t="s">
        <v>20</v>
      </c>
      <c r="E2382" s="6" t="s">
        <v>70</v>
      </c>
      <c r="F2382" t="s">
        <v>16</v>
      </c>
      <c r="G2382">
        <v>4.5</v>
      </c>
      <c r="H2382" s="2">
        <v>24999</v>
      </c>
      <c r="I2382" s="2">
        <v>31500</v>
      </c>
      <c r="J2382" t="s">
        <v>478</v>
      </c>
      <c r="K2382">
        <v>6501</v>
      </c>
      <c r="L2382">
        <v>20.6380952380952</v>
      </c>
      <c r="M2382">
        <f t="shared" ca="1" si="37"/>
        <v>359</v>
      </c>
      <c r="N2382" s="2">
        <f ca="1" xml:space="preserve"> Table7[[#This Row],[Selling Price]] * Table7[[#This Row],[Units sold (Anually)]]</f>
        <v>8974641</v>
      </c>
      <c r="O2382" s="2">
        <f ca="1" xml:space="preserve"> (-Table7[[#This Row],[Original Price]] - Table7[[#This Row],[Selling Price]])  * Table7[[#This Row],[Units sold (Anually)]]</f>
        <v>-20283141</v>
      </c>
      <c r="P2382" s="2">
        <f ca="1" xml:space="preserve"> (Table7[[#This Row],[Original Price]] - Table7[[#This Row],[Selling Price]]) * Table7[[#This Row],[Units sold (Anually)]]</f>
        <v>2333859</v>
      </c>
      <c r="Q2382" s="2">
        <f ca="1" xml:space="preserve"> Table7[[#This Row],[Sales]] - Table7[[#This Row],[Discount]]</f>
        <v>8968140</v>
      </c>
    </row>
    <row r="2383" spans="1:17">
      <c r="A2383" t="s">
        <v>11</v>
      </c>
      <c r="B2383" t="s">
        <v>2334</v>
      </c>
      <c r="C2383" t="s">
        <v>35</v>
      </c>
      <c r="D2383" t="s">
        <v>667</v>
      </c>
      <c r="E2383" s="6" t="s">
        <v>63</v>
      </c>
      <c r="F2383" t="s">
        <v>16</v>
      </c>
      <c r="G2383" t="s">
        <v>2506</v>
      </c>
      <c r="H2383" s="2">
        <v>1662</v>
      </c>
      <c r="I2383" s="2">
        <v>1662</v>
      </c>
      <c r="J2383" t="s">
        <v>2335</v>
      </c>
      <c r="K2383">
        <v>0</v>
      </c>
      <c r="L2383">
        <v>0</v>
      </c>
      <c r="M2383">
        <f t="shared" ca="1" si="37"/>
        <v>314</v>
      </c>
      <c r="N2383" s="2">
        <f ca="1" xml:space="preserve"> Table7[[#This Row],[Selling Price]] * Table7[[#This Row],[Units sold (Anually)]]</f>
        <v>521868</v>
      </c>
      <c r="O2383" s="2">
        <f ca="1" xml:space="preserve"> (-Table7[[#This Row],[Original Price]] - Table7[[#This Row],[Selling Price]])  * Table7[[#This Row],[Units sold (Anually)]]</f>
        <v>-1043736</v>
      </c>
      <c r="P2383" s="2">
        <f ca="1" xml:space="preserve"> (Table7[[#This Row],[Original Price]] - Table7[[#This Row],[Selling Price]]) * Table7[[#This Row],[Units sold (Anually)]]</f>
        <v>0</v>
      </c>
      <c r="Q2383" s="2">
        <f ca="1" xml:space="preserve"> Table7[[#This Row],[Sales]] - Table7[[#This Row],[Discount]]</f>
        <v>521868</v>
      </c>
    </row>
    <row r="2384" spans="1:17">
      <c r="A2384" t="s">
        <v>33</v>
      </c>
      <c r="B2384" t="s">
        <v>34</v>
      </c>
      <c r="C2384" t="s">
        <v>164</v>
      </c>
      <c r="D2384" t="s">
        <v>36</v>
      </c>
      <c r="E2384" s="6" t="s">
        <v>31</v>
      </c>
      <c r="F2384" t="s">
        <v>16</v>
      </c>
      <c r="G2384">
        <v>4.5999999999999996</v>
      </c>
      <c r="H2384" s="2">
        <v>49900</v>
      </c>
      <c r="I2384" s="2">
        <v>49900</v>
      </c>
      <c r="J2384" t="s">
        <v>37</v>
      </c>
      <c r="K2384">
        <v>0</v>
      </c>
      <c r="L2384">
        <v>0</v>
      </c>
      <c r="M2384">
        <f t="shared" ca="1" si="37"/>
        <v>252</v>
      </c>
      <c r="N2384" s="2">
        <f ca="1" xml:space="preserve"> Table7[[#This Row],[Selling Price]] * Table7[[#This Row],[Units sold (Anually)]]</f>
        <v>12574800</v>
      </c>
      <c r="O2384" s="2">
        <f ca="1" xml:space="preserve"> (-Table7[[#This Row],[Original Price]] - Table7[[#This Row],[Selling Price]])  * Table7[[#This Row],[Units sold (Anually)]]</f>
        <v>-25149600</v>
      </c>
      <c r="P2384" s="2">
        <f ca="1" xml:space="preserve"> (Table7[[#This Row],[Original Price]] - Table7[[#This Row],[Selling Price]]) * Table7[[#This Row],[Units sold (Anually)]]</f>
        <v>0</v>
      </c>
      <c r="Q2384" s="2">
        <f ca="1" xml:space="preserve"> Table7[[#This Row],[Sales]] - Table7[[#This Row],[Discount]]</f>
        <v>12574800</v>
      </c>
    </row>
    <row r="2385" spans="1:17">
      <c r="A2385" t="s">
        <v>72</v>
      </c>
      <c r="B2385" t="s">
        <v>1314</v>
      </c>
      <c r="C2385" t="s">
        <v>1797</v>
      </c>
      <c r="D2385" t="s">
        <v>14</v>
      </c>
      <c r="E2385" s="6" t="s">
        <v>15</v>
      </c>
      <c r="F2385" t="s">
        <v>16</v>
      </c>
      <c r="G2385" t="s">
        <v>2506</v>
      </c>
      <c r="H2385" s="2">
        <v>19990</v>
      </c>
      <c r="I2385" s="2">
        <v>23990</v>
      </c>
      <c r="J2385" t="s">
        <v>1316</v>
      </c>
      <c r="K2385">
        <v>4000</v>
      </c>
      <c r="L2385">
        <v>16.673614005835699</v>
      </c>
      <c r="M2385">
        <f t="shared" ca="1" si="37"/>
        <v>276</v>
      </c>
      <c r="N2385" s="2">
        <f ca="1" xml:space="preserve"> Table7[[#This Row],[Selling Price]] * Table7[[#This Row],[Units sold (Anually)]]</f>
        <v>5517240</v>
      </c>
      <c r="O2385" s="2">
        <f ca="1" xml:space="preserve"> (-Table7[[#This Row],[Original Price]] - Table7[[#This Row],[Selling Price]])  * Table7[[#This Row],[Units sold (Anually)]]</f>
        <v>-12138480</v>
      </c>
      <c r="P2385" s="2">
        <f ca="1" xml:space="preserve"> (Table7[[#This Row],[Original Price]] - Table7[[#This Row],[Selling Price]]) * Table7[[#This Row],[Units sold (Anually)]]</f>
        <v>1104000</v>
      </c>
      <c r="Q2385" s="2">
        <f ca="1" xml:space="preserve"> Table7[[#This Row],[Sales]] - Table7[[#This Row],[Discount]]</f>
        <v>5513240</v>
      </c>
    </row>
    <row r="2386" spans="1:17">
      <c r="A2386" t="s">
        <v>11</v>
      </c>
      <c r="B2386" t="s">
        <v>2122</v>
      </c>
      <c r="C2386" t="s">
        <v>2336</v>
      </c>
      <c r="D2386" t="s">
        <v>81</v>
      </c>
      <c r="E2386" s="6" t="s">
        <v>14</v>
      </c>
      <c r="F2386" t="s">
        <v>16</v>
      </c>
      <c r="G2386">
        <v>4</v>
      </c>
      <c r="H2386" s="2">
        <v>5999</v>
      </c>
      <c r="I2386" s="2">
        <v>5999</v>
      </c>
      <c r="J2386" t="s">
        <v>2123</v>
      </c>
      <c r="K2386">
        <v>0</v>
      </c>
      <c r="L2386">
        <v>0</v>
      </c>
      <c r="M2386">
        <f t="shared" ca="1" si="37"/>
        <v>224</v>
      </c>
      <c r="N2386" s="2">
        <f ca="1" xml:space="preserve"> Table7[[#This Row],[Selling Price]] * Table7[[#This Row],[Units sold (Anually)]]</f>
        <v>1343776</v>
      </c>
      <c r="O2386" s="2">
        <f ca="1" xml:space="preserve"> (-Table7[[#This Row],[Original Price]] - Table7[[#This Row],[Selling Price]])  * Table7[[#This Row],[Units sold (Anually)]]</f>
        <v>-2687552</v>
      </c>
      <c r="P2386" s="2">
        <f ca="1" xml:space="preserve"> (Table7[[#This Row],[Original Price]] - Table7[[#This Row],[Selling Price]]) * Table7[[#This Row],[Units sold (Anually)]]</f>
        <v>0</v>
      </c>
      <c r="Q2386" s="2">
        <f ca="1" xml:space="preserve"> Table7[[#This Row],[Sales]] - Table7[[#This Row],[Discount]]</f>
        <v>1343776</v>
      </c>
    </row>
    <row r="2387" spans="1:17">
      <c r="A2387" t="s">
        <v>87</v>
      </c>
      <c r="B2387" t="s">
        <v>1370</v>
      </c>
      <c r="C2387" t="s">
        <v>173</v>
      </c>
      <c r="D2387" t="s">
        <v>81</v>
      </c>
      <c r="E2387" s="6" t="s">
        <v>14</v>
      </c>
      <c r="F2387" t="s">
        <v>16</v>
      </c>
      <c r="G2387">
        <v>3.6</v>
      </c>
      <c r="H2387" s="2">
        <v>4890</v>
      </c>
      <c r="I2387" s="2">
        <v>4890</v>
      </c>
      <c r="J2387" t="s">
        <v>1372</v>
      </c>
      <c r="K2387">
        <v>0</v>
      </c>
      <c r="L2387">
        <v>0</v>
      </c>
      <c r="M2387">
        <f t="shared" ca="1" si="37"/>
        <v>339</v>
      </c>
      <c r="N2387" s="2">
        <f ca="1" xml:space="preserve"> Table7[[#This Row],[Selling Price]] * Table7[[#This Row],[Units sold (Anually)]]</f>
        <v>1657710</v>
      </c>
      <c r="O2387" s="2">
        <f ca="1" xml:space="preserve"> (-Table7[[#This Row],[Original Price]] - Table7[[#This Row],[Selling Price]])  * Table7[[#This Row],[Units sold (Anually)]]</f>
        <v>-3315420</v>
      </c>
      <c r="P2387" s="2">
        <f ca="1" xml:space="preserve"> (Table7[[#This Row],[Original Price]] - Table7[[#This Row],[Selling Price]]) * Table7[[#This Row],[Units sold (Anually)]]</f>
        <v>0</v>
      </c>
      <c r="Q2387" s="2">
        <f ca="1" xml:space="preserve"> Table7[[#This Row],[Sales]] - Table7[[#This Row],[Discount]]</f>
        <v>1657710</v>
      </c>
    </row>
    <row r="2388" spans="1:17">
      <c r="A2388" t="s">
        <v>11</v>
      </c>
      <c r="B2388" t="s">
        <v>1447</v>
      </c>
      <c r="C2388" t="s">
        <v>1448</v>
      </c>
      <c r="D2388" t="s">
        <v>45</v>
      </c>
      <c r="E2388" s="6" t="s">
        <v>15</v>
      </c>
      <c r="F2388" t="s">
        <v>16</v>
      </c>
      <c r="G2388">
        <v>4.3</v>
      </c>
      <c r="H2388" s="2">
        <v>15900</v>
      </c>
      <c r="I2388" s="2">
        <v>19590</v>
      </c>
      <c r="J2388" t="s">
        <v>1449</v>
      </c>
      <c r="K2388">
        <v>3690</v>
      </c>
      <c r="L2388">
        <v>18.836140888208199</v>
      </c>
      <c r="M2388">
        <f t="shared" ca="1" si="37"/>
        <v>203</v>
      </c>
      <c r="N2388" s="2">
        <f ca="1" xml:space="preserve"> Table7[[#This Row],[Selling Price]] * Table7[[#This Row],[Units sold (Anually)]]</f>
        <v>3227700</v>
      </c>
      <c r="O2388" s="2">
        <f ca="1" xml:space="preserve"> (-Table7[[#This Row],[Original Price]] - Table7[[#This Row],[Selling Price]])  * Table7[[#This Row],[Units sold (Anually)]]</f>
        <v>-7204470</v>
      </c>
      <c r="P2388" s="2">
        <f ca="1" xml:space="preserve"> (Table7[[#This Row],[Original Price]] - Table7[[#This Row],[Selling Price]]) * Table7[[#This Row],[Units sold (Anually)]]</f>
        <v>749070</v>
      </c>
      <c r="Q2388" s="2">
        <f ca="1" xml:space="preserve"> Table7[[#This Row],[Sales]] - Table7[[#This Row],[Discount]]</f>
        <v>3224010</v>
      </c>
    </row>
    <row r="2389" spans="1:17">
      <c r="A2389" t="s">
        <v>23</v>
      </c>
      <c r="B2389">
        <v>1</v>
      </c>
      <c r="C2389" t="s">
        <v>1295</v>
      </c>
      <c r="D2389" t="s">
        <v>50</v>
      </c>
      <c r="E2389" s="6" t="s">
        <v>2554</v>
      </c>
      <c r="F2389" t="s">
        <v>16</v>
      </c>
      <c r="G2389" t="s">
        <v>2506</v>
      </c>
      <c r="H2389" s="2">
        <v>10999</v>
      </c>
      <c r="I2389" s="2">
        <v>12990</v>
      </c>
      <c r="J2389" t="s">
        <v>95</v>
      </c>
      <c r="K2389">
        <v>1991</v>
      </c>
      <c r="L2389">
        <v>15.327174749807501</v>
      </c>
      <c r="M2389">
        <f t="shared" ca="1" si="37"/>
        <v>125</v>
      </c>
      <c r="N2389" s="2">
        <f ca="1" xml:space="preserve"> Table7[[#This Row],[Selling Price]] * Table7[[#This Row],[Units sold (Anually)]]</f>
        <v>1374875</v>
      </c>
      <c r="O2389" s="2">
        <f ca="1" xml:space="preserve"> (-Table7[[#This Row],[Original Price]] - Table7[[#This Row],[Selling Price]])  * Table7[[#This Row],[Units sold (Anually)]]</f>
        <v>-2998625</v>
      </c>
      <c r="P2389" s="2">
        <f ca="1" xml:space="preserve"> (Table7[[#This Row],[Original Price]] - Table7[[#This Row],[Selling Price]]) * Table7[[#This Row],[Units sold (Anually)]]</f>
        <v>248875</v>
      </c>
      <c r="Q2389" s="2">
        <f ca="1" xml:space="preserve"> Table7[[#This Row],[Sales]] - Table7[[#This Row],[Discount]]</f>
        <v>1372884</v>
      </c>
    </row>
    <row r="2390" spans="1:17">
      <c r="A2390" t="s">
        <v>56</v>
      </c>
      <c r="B2390" t="s">
        <v>1484</v>
      </c>
      <c r="C2390" t="s">
        <v>2337</v>
      </c>
      <c r="D2390" t="s">
        <v>14</v>
      </c>
      <c r="E2390" s="6" t="s">
        <v>63</v>
      </c>
      <c r="F2390" t="s">
        <v>16</v>
      </c>
      <c r="G2390">
        <v>4.2</v>
      </c>
      <c r="H2390" s="2">
        <v>45871</v>
      </c>
      <c r="I2390" s="2">
        <v>45871</v>
      </c>
      <c r="J2390" t="s">
        <v>1486</v>
      </c>
      <c r="K2390">
        <v>0</v>
      </c>
      <c r="L2390">
        <v>0</v>
      </c>
      <c r="M2390">
        <f t="shared" ca="1" si="37"/>
        <v>420</v>
      </c>
      <c r="N2390" s="2">
        <f ca="1" xml:space="preserve"> Table7[[#This Row],[Selling Price]] * Table7[[#This Row],[Units sold (Anually)]]</f>
        <v>19265820</v>
      </c>
      <c r="O2390" s="2">
        <f ca="1" xml:space="preserve"> (-Table7[[#This Row],[Original Price]] - Table7[[#This Row],[Selling Price]])  * Table7[[#This Row],[Units sold (Anually)]]</f>
        <v>-38531640</v>
      </c>
      <c r="P2390" s="2">
        <f ca="1" xml:space="preserve"> (Table7[[#This Row],[Original Price]] - Table7[[#This Row],[Selling Price]]) * Table7[[#This Row],[Units sold (Anually)]]</f>
        <v>0</v>
      </c>
      <c r="Q2390" s="2">
        <f ca="1" xml:space="preserve"> Table7[[#This Row],[Sales]] - Table7[[#This Row],[Discount]]</f>
        <v>19265820</v>
      </c>
    </row>
    <row r="2391" spans="1:17">
      <c r="A2391" t="s">
        <v>56</v>
      </c>
      <c r="B2391" t="s">
        <v>2256</v>
      </c>
      <c r="C2391" t="s">
        <v>488</v>
      </c>
      <c r="D2391" t="s">
        <v>30</v>
      </c>
      <c r="E2391" s="6" t="s">
        <v>31</v>
      </c>
      <c r="F2391" t="s">
        <v>16</v>
      </c>
      <c r="G2391">
        <v>4.3</v>
      </c>
      <c r="H2391" s="2">
        <v>15998</v>
      </c>
      <c r="I2391" s="2">
        <v>15998</v>
      </c>
      <c r="J2391" t="s">
        <v>2257</v>
      </c>
      <c r="K2391">
        <v>0</v>
      </c>
      <c r="L2391">
        <v>0</v>
      </c>
      <c r="M2391">
        <f t="shared" ca="1" si="37"/>
        <v>488</v>
      </c>
      <c r="N2391" s="2">
        <f ca="1" xml:space="preserve"> Table7[[#This Row],[Selling Price]] * Table7[[#This Row],[Units sold (Anually)]]</f>
        <v>7807024</v>
      </c>
      <c r="O2391" s="2">
        <f ca="1" xml:space="preserve"> (-Table7[[#This Row],[Original Price]] - Table7[[#This Row],[Selling Price]])  * Table7[[#This Row],[Units sold (Anually)]]</f>
        <v>-15614048</v>
      </c>
      <c r="P2391" s="2">
        <f ca="1" xml:space="preserve"> (Table7[[#This Row],[Original Price]] - Table7[[#This Row],[Selling Price]]) * Table7[[#This Row],[Units sold (Anually)]]</f>
        <v>0</v>
      </c>
      <c r="Q2391" s="2">
        <f ca="1" xml:space="preserve"> Table7[[#This Row],[Sales]] - Table7[[#This Row],[Discount]]</f>
        <v>7807024</v>
      </c>
    </row>
    <row r="2392" spans="1:17">
      <c r="A2392" t="s">
        <v>11</v>
      </c>
      <c r="B2392" t="s">
        <v>753</v>
      </c>
      <c r="C2392" t="s">
        <v>715</v>
      </c>
      <c r="D2392" t="s">
        <v>45</v>
      </c>
      <c r="E2392" s="6" t="s">
        <v>15</v>
      </c>
      <c r="F2392" t="s">
        <v>16</v>
      </c>
      <c r="G2392">
        <v>4.3</v>
      </c>
      <c r="H2392" s="2">
        <v>21099</v>
      </c>
      <c r="I2392" s="2">
        <v>26900</v>
      </c>
      <c r="J2392" t="s">
        <v>755</v>
      </c>
      <c r="K2392">
        <v>5801</v>
      </c>
      <c r="L2392">
        <v>21.565055762081698</v>
      </c>
      <c r="M2392">
        <f t="shared" ca="1" si="37"/>
        <v>251</v>
      </c>
      <c r="N2392" s="2">
        <f ca="1" xml:space="preserve"> Table7[[#This Row],[Selling Price]] * Table7[[#This Row],[Units sold (Anually)]]</f>
        <v>5295849</v>
      </c>
      <c r="O2392" s="2">
        <f ca="1" xml:space="preserve"> (-Table7[[#This Row],[Original Price]] - Table7[[#This Row],[Selling Price]])  * Table7[[#This Row],[Units sold (Anually)]]</f>
        <v>-12047749</v>
      </c>
      <c r="P2392" s="2">
        <f ca="1" xml:space="preserve"> (Table7[[#This Row],[Original Price]] - Table7[[#This Row],[Selling Price]]) * Table7[[#This Row],[Units sold (Anually)]]</f>
        <v>1456051</v>
      </c>
      <c r="Q2392" s="2">
        <f ca="1" xml:space="preserve"> Table7[[#This Row],[Sales]] - Table7[[#This Row],[Discount]]</f>
        <v>5290048</v>
      </c>
    </row>
    <row r="2393" spans="1:17">
      <c r="A2393" t="s">
        <v>23</v>
      </c>
      <c r="B2393" t="s">
        <v>416</v>
      </c>
      <c r="C2393" t="s">
        <v>2198</v>
      </c>
      <c r="D2393" t="s">
        <v>14</v>
      </c>
      <c r="E2393" s="6" t="s">
        <v>15</v>
      </c>
      <c r="F2393" t="s">
        <v>16</v>
      </c>
      <c r="G2393">
        <v>4.5</v>
      </c>
      <c r="H2393" s="2">
        <v>20999</v>
      </c>
      <c r="I2393" s="2">
        <v>20999</v>
      </c>
      <c r="J2393" t="s">
        <v>418</v>
      </c>
      <c r="K2393">
        <v>0</v>
      </c>
      <c r="L2393">
        <v>0</v>
      </c>
      <c r="M2393">
        <f t="shared" ca="1" si="37"/>
        <v>264</v>
      </c>
      <c r="N2393" s="2">
        <f ca="1" xml:space="preserve"> Table7[[#This Row],[Selling Price]] * Table7[[#This Row],[Units sold (Anually)]]</f>
        <v>5543736</v>
      </c>
      <c r="O2393" s="2">
        <f ca="1" xml:space="preserve"> (-Table7[[#This Row],[Original Price]] - Table7[[#This Row],[Selling Price]])  * Table7[[#This Row],[Units sold (Anually)]]</f>
        <v>-11087472</v>
      </c>
      <c r="P2393" s="2">
        <f ca="1" xml:space="preserve"> (Table7[[#This Row],[Original Price]] - Table7[[#This Row],[Selling Price]]) * Table7[[#This Row],[Units sold (Anually)]]</f>
        <v>0</v>
      </c>
      <c r="Q2393" s="2">
        <f ca="1" xml:space="preserve"> Table7[[#This Row],[Sales]] - Table7[[#This Row],[Discount]]</f>
        <v>5543736</v>
      </c>
    </row>
    <row r="2394" spans="1:17">
      <c r="A2394" t="s">
        <v>87</v>
      </c>
      <c r="B2394" t="s">
        <v>1267</v>
      </c>
      <c r="C2394" t="s">
        <v>682</v>
      </c>
      <c r="D2394" t="s">
        <v>45</v>
      </c>
      <c r="E2394" s="6" t="s">
        <v>15</v>
      </c>
      <c r="F2394" t="s">
        <v>16</v>
      </c>
      <c r="G2394">
        <v>4.5</v>
      </c>
      <c r="H2394" s="2">
        <v>36299</v>
      </c>
      <c r="I2394" s="2">
        <v>36299</v>
      </c>
      <c r="J2394" t="s">
        <v>1268</v>
      </c>
      <c r="K2394">
        <v>0</v>
      </c>
      <c r="L2394">
        <v>0</v>
      </c>
      <c r="M2394">
        <f t="shared" ca="1" si="37"/>
        <v>380</v>
      </c>
      <c r="N2394" s="2">
        <f ca="1" xml:space="preserve"> Table7[[#This Row],[Selling Price]] * Table7[[#This Row],[Units sold (Anually)]]</f>
        <v>13793620</v>
      </c>
      <c r="O2394" s="2">
        <f ca="1" xml:space="preserve"> (-Table7[[#This Row],[Original Price]] - Table7[[#This Row],[Selling Price]])  * Table7[[#This Row],[Units sold (Anually)]]</f>
        <v>-27587240</v>
      </c>
      <c r="P2394" s="2">
        <f ca="1" xml:space="preserve"> (Table7[[#This Row],[Original Price]] - Table7[[#This Row],[Selling Price]]) * Table7[[#This Row],[Units sold (Anually)]]</f>
        <v>0</v>
      </c>
      <c r="Q2394" s="2">
        <f ca="1" xml:space="preserve"> Table7[[#This Row],[Sales]] - Table7[[#This Row],[Discount]]</f>
        <v>13793620</v>
      </c>
    </row>
    <row r="2395" spans="1:17">
      <c r="A2395" t="s">
        <v>67</v>
      </c>
      <c r="B2395" t="s">
        <v>1711</v>
      </c>
      <c r="C2395" t="s">
        <v>420</v>
      </c>
      <c r="D2395" t="s">
        <v>30</v>
      </c>
      <c r="E2395" s="6" t="s">
        <v>31</v>
      </c>
      <c r="F2395" t="s">
        <v>16</v>
      </c>
      <c r="G2395">
        <v>4.3</v>
      </c>
      <c r="H2395" s="2">
        <v>18990</v>
      </c>
      <c r="I2395" s="2">
        <v>18990</v>
      </c>
      <c r="J2395" t="s">
        <v>1712</v>
      </c>
      <c r="K2395">
        <v>0</v>
      </c>
      <c r="L2395">
        <v>0</v>
      </c>
      <c r="M2395">
        <f t="shared" ca="1" si="37"/>
        <v>228</v>
      </c>
      <c r="N2395" s="2">
        <f ca="1" xml:space="preserve"> Table7[[#This Row],[Selling Price]] * Table7[[#This Row],[Units sold (Anually)]]</f>
        <v>4329720</v>
      </c>
      <c r="O2395" s="2">
        <f ca="1" xml:space="preserve"> (-Table7[[#This Row],[Original Price]] - Table7[[#This Row],[Selling Price]])  * Table7[[#This Row],[Units sold (Anually)]]</f>
        <v>-8659440</v>
      </c>
      <c r="P2395" s="2">
        <f ca="1" xml:space="preserve"> (Table7[[#This Row],[Original Price]] - Table7[[#This Row],[Selling Price]]) * Table7[[#This Row],[Units sold (Anually)]]</f>
        <v>0</v>
      </c>
      <c r="Q2395" s="2">
        <f ca="1" xml:space="preserve"> Table7[[#This Row],[Sales]] - Table7[[#This Row],[Discount]]</f>
        <v>4329720</v>
      </c>
    </row>
    <row r="2396" spans="1:17">
      <c r="A2396" t="s">
        <v>336</v>
      </c>
      <c r="B2396" t="s">
        <v>2039</v>
      </c>
      <c r="C2396" t="s">
        <v>2040</v>
      </c>
      <c r="D2396" t="s">
        <v>45</v>
      </c>
      <c r="E2396" s="6" t="s">
        <v>15</v>
      </c>
      <c r="F2396" t="s">
        <v>16</v>
      </c>
      <c r="G2396">
        <v>4.3</v>
      </c>
      <c r="H2396" s="2">
        <v>28999</v>
      </c>
      <c r="I2396" s="2">
        <v>32999</v>
      </c>
      <c r="J2396" t="s">
        <v>2041</v>
      </c>
      <c r="K2396">
        <v>4000</v>
      </c>
      <c r="L2396">
        <v>12.121579441801201</v>
      </c>
      <c r="M2396">
        <f t="shared" ca="1" si="37"/>
        <v>329</v>
      </c>
      <c r="N2396" s="2">
        <f ca="1" xml:space="preserve"> Table7[[#This Row],[Selling Price]] * Table7[[#This Row],[Units sold (Anually)]]</f>
        <v>9540671</v>
      </c>
      <c r="O2396" s="2">
        <f ca="1" xml:space="preserve"> (-Table7[[#This Row],[Original Price]] - Table7[[#This Row],[Selling Price]])  * Table7[[#This Row],[Units sold (Anually)]]</f>
        <v>-20397342</v>
      </c>
      <c r="P2396" s="2">
        <f ca="1" xml:space="preserve"> (Table7[[#This Row],[Original Price]] - Table7[[#This Row],[Selling Price]]) * Table7[[#This Row],[Units sold (Anually)]]</f>
        <v>1316000</v>
      </c>
      <c r="Q2396" s="2">
        <f ca="1" xml:space="preserve"> Table7[[#This Row],[Sales]] - Table7[[#This Row],[Discount]]</f>
        <v>9536671</v>
      </c>
    </row>
    <row r="2397" spans="1:17">
      <c r="A2397" t="s">
        <v>11</v>
      </c>
      <c r="B2397" t="s">
        <v>1362</v>
      </c>
      <c r="C2397" t="s">
        <v>35</v>
      </c>
      <c r="D2397" t="s">
        <v>50</v>
      </c>
      <c r="E2397" s="6" t="s">
        <v>21</v>
      </c>
      <c r="F2397" t="s">
        <v>16</v>
      </c>
      <c r="G2397">
        <v>4.3</v>
      </c>
      <c r="H2397" s="2">
        <v>13490</v>
      </c>
      <c r="I2397" s="2">
        <v>13490</v>
      </c>
      <c r="J2397" t="s">
        <v>1363</v>
      </c>
      <c r="K2397">
        <v>0</v>
      </c>
      <c r="L2397">
        <v>0</v>
      </c>
      <c r="M2397">
        <f t="shared" ca="1" si="37"/>
        <v>276</v>
      </c>
      <c r="N2397" s="2">
        <f ca="1" xml:space="preserve"> Table7[[#This Row],[Selling Price]] * Table7[[#This Row],[Units sold (Anually)]]</f>
        <v>3723240</v>
      </c>
      <c r="O2397" s="2">
        <f ca="1" xml:space="preserve"> (-Table7[[#This Row],[Original Price]] - Table7[[#This Row],[Selling Price]])  * Table7[[#This Row],[Units sold (Anually)]]</f>
        <v>-7446480</v>
      </c>
      <c r="P2397" s="2">
        <f ca="1" xml:space="preserve"> (Table7[[#This Row],[Original Price]] - Table7[[#This Row],[Selling Price]]) * Table7[[#This Row],[Units sold (Anually)]]</f>
        <v>0</v>
      </c>
      <c r="Q2397" s="2">
        <f ca="1" xml:space="preserve"> Table7[[#This Row],[Sales]] - Table7[[#This Row],[Discount]]</f>
        <v>3723240</v>
      </c>
    </row>
    <row r="2398" spans="1:17">
      <c r="A2398" t="s">
        <v>147</v>
      </c>
      <c r="B2398" t="s">
        <v>638</v>
      </c>
      <c r="C2398" t="s">
        <v>1492</v>
      </c>
      <c r="D2398" t="s">
        <v>30</v>
      </c>
      <c r="E2398" s="6" t="s">
        <v>31</v>
      </c>
      <c r="F2398" t="s">
        <v>16</v>
      </c>
      <c r="G2398">
        <v>4.5999999999999996</v>
      </c>
      <c r="H2398" s="2">
        <v>83000</v>
      </c>
      <c r="I2398" s="2">
        <v>83000</v>
      </c>
      <c r="J2398" t="s">
        <v>639</v>
      </c>
      <c r="K2398">
        <v>0</v>
      </c>
      <c r="L2398">
        <v>0</v>
      </c>
      <c r="M2398">
        <f t="shared" ca="1" si="37"/>
        <v>342</v>
      </c>
      <c r="N2398" s="2">
        <f ca="1" xml:space="preserve"> Table7[[#This Row],[Selling Price]] * Table7[[#This Row],[Units sold (Anually)]]</f>
        <v>28386000</v>
      </c>
      <c r="O2398" s="2">
        <f ca="1" xml:space="preserve"> (-Table7[[#This Row],[Original Price]] - Table7[[#This Row],[Selling Price]])  * Table7[[#This Row],[Units sold (Anually)]]</f>
        <v>-56772000</v>
      </c>
      <c r="P2398" s="2">
        <f ca="1" xml:space="preserve"> (Table7[[#This Row],[Original Price]] - Table7[[#This Row],[Selling Price]]) * Table7[[#This Row],[Units sold (Anually)]]</f>
        <v>0</v>
      </c>
      <c r="Q2398" s="2">
        <f ca="1" xml:space="preserve"> Table7[[#This Row],[Sales]] - Table7[[#This Row],[Discount]]</f>
        <v>28386000</v>
      </c>
    </row>
    <row r="2399" spans="1:17">
      <c r="A2399" t="s">
        <v>23</v>
      </c>
      <c r="B2399" t="s">
        <v>2101</v>
      </c>
      <c r="C2399" t="s">
        <v>2338</v>
      </c>
      <c r="D2399" t="s">
        <v>50</v>
      </c>
      <c r="E2399" s="6" t="s">
        <v>31</v>
      </c>
      <c r="F2399" t="s">
        <v>16</v>
      </c>
      <c r="G2399">
        <v>4.4000000000000004</v>
      </c>
      <c r="H2399" s="2">
        <v>9999</v>
      </c>
      <c r="I2399" s="2">
        <v>11999</v>
      </c>
      <c r="J2399" t="s">
        <v>2103</v>
      </c>
      <c r="K2399">
        <v>2000</v>
      </c>
      <c r="L2399">
        <v>16.6680556713059</v>
      </c>
      <c r="M2399">
        <f t="shared" ca="1" si="37"/>
        <v>406</v>
      </c>
      <c r="N2399" s="2">
        <f ca="1" xml:space="preserve"> Table7[[#This Row],[Selling Price]] * Table7[[#This Row],[Units sold (Anually)]]</f>
        <v>4059594</v>
      </c>
      <c r="O2399" s="2">
        <f ca="1" xml:space="preserve"> (-Table7[[#This Row],[Original Price]] - Table7[[#This Row],[Selling Price]])  * Table7[[#This Row],[Units sold (Anually)]]</f>
        <v>-8931188</v>
      </c>
      <c r="P2399" s="2">
        <f ca="1" xml:space="preserve"> (Table7[[#This Row],[Original Price]] - Table7[[#This Row],[Selling Price]]) * Table7[[#This Row],[Units sold (Anually)]]</f>
        <v>812000</v>
      </c>
      <c r="Q2399" s="2">
        <f ca="1" xml:space="preserve"> Table7[[#This Row],[Sales]] - Table7[[#This Row],[Discount]]</f>
        <v>4057594</v>
      </c>
    </row>
    <row r="2400" spans="1:17">
      <c r="A2400" t="s">
        <v>11</v>
      </c>
      <c r="B2400" t="s">
        <v>2339</v>
      </c>
      <c r="C2400" t="s">
        <v>2340</v>
      </c>
      <c r="D2400" t="s">
        <v>191</v>
      </c>
      <c r="E2400" s="6" t="s">
        <v>30</v>
      </c>
      <c r="F2400" t="s">
        <v>16</v>
      </c>
      <c r="G2400">
        <v>3.9</v>
      </c>
      <c r="H2400" s="2">
        <v>5000</v>
      </c>
      <c r="I2400" s="2">
        <v>5000</v>
      </c>
      <c r="J2400" t="s">
        <v>2341</v>
      </c>
      <c r="K2400">
        <v>0</v>
      </c>
      <c r="L2400">
        <v>0</v>
      </c>
      <c r="M2400">
        <f t="shared" ca="1" si="37"/>
        <v>369</v>
      </c>
      <c r="N2400" s="2">
        <f ca="1" xml:space="preserve"> Table7[[#This Row],[Selling Price]] * Table7[[#This Row],[Units sold (Anually)]]</f>
        <v>1845000</v>
      </c>
      <c r="O2400" s="2">
        <f ca="1" xml:space="preserve"> (-Table7[[#This Row],[Original Price]] - Table7[[#This Row],[Selling Price]])  * Table7[[#This Row],[Units sold (Anually)]]</f>
        <v>-3690000</v>
      </c>
      <c r="P2400" s="2">
        <f ca="1" xml:space="preserve"> (Table7[[#This Row],[Original Price]] - Table7[[#This Row],[Selling Price]]) * Table7[[#This Row],[Units sold (Anually)]]</f>
        <v>0</v>
      </c>
      <c r="Q2400" s="2">
        <f ca="1" xml:space="preserve"> Table7[[#This Row],[Sales]] - Table7[[#This Row],[Discount]]</f>
        <v>1845000</v>
      </c>
    </row>
    <row r="2401" spans="1:17">
      <c r="A2401" t="s">
        <v>87</v>
      </c>
      <c r="B2401" t="s">
        <v>373</v>
      </c>
      <c r="C2401" t="s">
        <v>1371</v>
      </c>
      <c r="D2401" t="s">
        <v>20</v>
      </c>
      <c r="E2401" s="6" t="s">
        <v>70</v>
      </c>
      <c r="F2401" t="s">
        <v>16</v>
      </c>
      <c r="G2401">
        <v>3.8</v>
      </c>
      <c r="H2401" s="2">
        <v>7300</v>
      </c>
      <c r="I2401" s="2">
        <v>7300</v>
      </c>
      <c r="J2401" t="s">
        <v>374</v>
      </c>
      <c r="K2401">
        <v>0</v>
      </c>
      <c r="L2401">
        <v>0</v>
      </c>
      <c r="M2401">
        <f t="shared" ca="1" si="37"/>
        <v>440</v>
      </c>
      <c r="N2401" s="2">
        <f ca="1" xml:space="preserve"> Table7[[#This Row],[Selling Price]] * Table7[[#This Row],[Units sold (Anually)]]</f>
        <v>3212000</v>
      </c>
      <c r="O2401" s="2">
        <f ca="1" xml:space="preserve"> (-Table7[[#This Row],[Original Price]] - Table7[[#This Row],[Selling Price]])  * Table7[[#This Row],[Units sold (Anually)]]</f>
        <v>-6424000</v>
      </c>
      <c r="P2401" s="2">
        <f ca="1" xml:space="preserve"> (Table7[[#This Row],[Original Price]] - Table7[[#This Row],[Selling Price]]) * Table7[[#This Row],[Units sold (Anually)]]</f>
        <v>0</v>
      </c>
      <c r="Q2401" s="2">
        <f ca="1" xml:space="preserve"> Table7[[#This Row],[Sales]] - Table7[[#This Row],[Discount]]</f>
        <v>3212000</v>
      </c>
    </row>
    <row r="2402" spans="1:17">
      <c r="A2402" t="s">
        <v>23</v>
      </c>
      <c r="B2402" t="s">
        <v>613</v>
      </c>
      <c r="C2402" t="s">
        <v>1800</v>
      </c>
      <c r="D2402" t="s">
        <v>50</v>
      </c>
      <c r="E2402" s="6" t="s">
        <v>70</v>
      </c>
      <c r="F2402" t="s">
        <v>16</v>
      </c>
      <c r="G2402">
        <v>4.4000000000000004</v>
      </c>
      <c r="H2402" s="2">
        <v>8999</v>
      </c>
      <c r="I2402" s="2">
        <v>8999</v>
      </c>
      <c r="J2402" t="s">
        <v>1801</v>
      </c>
      <c r="K2402">
        <v>0</v>
      </c>
      <c r="L2402">
        <v>0</v>
      </c>
      <c r="M2402">
        <f t="shared" ca="1" si="37"/>
        <v>398</v>
      </c>
      <c r="N2402" s="2">
        <f ca="1" xml:space="preserve"> Table7[[#This Row],[Selling Price]] * Table7[[#This Row],[Units sold (Anually)]]</f>
        <v>3581602</v>
      </c>
      <c r="O2402" s="2">
        <f ca="1" xml:space="preserve"> (-Table7[[#This Row],[Original Price]] - Table7[[#This Row],[Selling Price]])  * Table7[[#This Row],[Units sold (Anually)]]</f>
        <v>-7163204</v>
      </c>
      <c r="P2402" s="2">
        <f ca="1" xml:space="preserve"> (Table7[[#This Row],[Original Price]] - Table7[[#This Row],[Selling Price]]) * Table7[[#This Row],[Units sold (Anually)]]</f>
        <v>0</v>
      </c>
      <c r="Q2402" s="2">
        <f ca="1" xml:space="preserve"> Table7[[#This Row],[Sales]] - Table7[[#This Row],[Discount]]</f>
        <v>3581602</v>
      </c>
    </row>
    <row r="2403" spans="1:17">
      <c r="A2403" t="s">
        <v>340</v>
      </c>
      <c r="B2403">
        <v>3</v>
      </c>
      <c r="C2403" t="s">
        <v>341</v>
      </c>
      <c r="D2403" t="s">
        <v>14</v>
      </c>
      <c r="E2403" s="6" t="s">
        <v>15</v>
      </c>
      <c r="F2403" t="s">
        <v>16</v>
      </c>
      <c r="G2403">
        <v>4.4000000000000004</v>
      </c>
      <c r="H2403" s="2">
        <v>34990</v>
      </c>
      <c r="I2403" s="2">
        <v>37990</v>
      </c>
      <c r="J2403" t="s">
        <v>342</v>
      </c>
      <c r="K2403">
        <v>3000</v>
      </c>
      <c r="L2403">
        <v>7.8968149513029697</v>
      </c>
      <c r="M2403">
        <f t="shared" ca="1" si="37"/>
        <v>497</v>
      </c>
      <c r="N2403" s="2">
        <f ca="1" xml:space="preserve"> Table7[[#This Row],[Selling Price]] * Table7[[#This Row],[Units sold (Anually)]]</f>
        <v>17390030</v>
      </c>
      <c r="O2403" s="2">
        <f ca="1" xml:space="preserve"> (-Table7[[#This Row],[Original Price]] - Table7[[#This Row],[Selling Price]])  * Table7[[#This Row],[Units sold (Anually)]]</f>
        <v>-36271060</v>
      </c>
      <c r="P2403" s="2">
        <f ca="1" xml:space="preserve"> (Table7[[#This Row],[Original Price]] - Table7[[#This Row],[Selling Price]]) * Table7[[#This Row],[Units sold (Anually)]]</f>
        <v>1491000</v>
      </c>
      <c r="Q2403" s="2">
        <f ca="1" xml:space="preserve"> Table7[[#This Row],[Sales]] - Table7[[#This Row],[Discount]]</f>
        <v>17387030</v>
      </c>
    </row>
    <row r="2404" spans="1:17">
      <c r="A2404" t="s">
        <v>83</v>
      </c>
      <c r="B2404" t="s">
        <v>686</v>
      </c>
      <c r="C2404" t="s">
        <v>35</v>
      </c>
      <c r="D2404" t="s">
        <v>30</v>
      </c>
      <c r="E2404" s="6" t="s">
        <v>31</v>
      </c>
      <c r="F2404" t="s">
        <v>16</v>
      </c>
      <c r="G2404">
        <v>3.9</v>
      </c>
      <c r="H2404" s="2">
        <v>8490</v>
      </c>
      <c r="I2404" s="2">
        <v>9999</v>
      </c>
      <c r="J2404" t="s">
        <v>687</v>
      </c>
      <c r="K2404">
        <v>1509</v>
      </c>
      <c r="L2404">
        <v>15.091509150915</v>
      </c>
      <c r="M2404">
        <f t="shared" ca="1" si="37"/>
        <v>258</v>
      </c>
      <c r="N2404" s="2">
        <f ca="1" xml:space="preserve"> Table7[[#This Row],[Selling Price]] * Table7[[#This Row],[Units sold (Anually)]]</f>
        <v>2190420</v>
      </c>
      <c r="O2404" s="2">
        <f ca="1" xml:space="preserve"> (-Table7[[#This Row],[Original Price]] - Table7[[#This Row],[Selling Price]])  * Table7[[#This Row],[Units sold (Anually)]]</f>
        <v>-4770162</v>
      </c>
      <c r="P2404" s="2">
        <f ca="1" xml:space="preserve"> (Table7[[#This Row],[Original Price]] - Table7[[#This Row],[Selling Price]]) * Table7[[#This Row],[Units sold (Anually)]]</f>
        <v>389322</v>
      </c>
      <c r="Q2404" s="2">
        <f ca="1" xml:space="preserve"> Table7[[#This Row],[Sales]] - Table7[[#This Row],[Discount]]</f>
        <v>2188911</v>
      </c>
    </row>
    <row r="2405" spans="1:17">
      <c r="A2405" t="s">
        <v>11</v>
      </c>
      <c r="B2405" t="s">
        <v>2342</v>
      </c>
      <c r="C2405" t="s">
        <v>1778</v>
      </c>
      <c r="D2405" t="s">
        <v>45</v>
      </c>
      <c r="E2405" s="6" t="s">
        <v>15</v>
      </c>
      <c r="F2405" t="s">
        <v>16</v>
      </c>
      <c r="G2405">
        <v>4.3</v>
      </c>
      <c r="H2405" s="2">
        <v>24990</v>
      </c>
      <c r="I2405" s="2">
        <v>24990</v>
      </c>
      <c r="J2405" t="s">
        <v>2343</v>
      </c>
      <c r="K2405">
        <v>0</v>
      </c>
      <c r="L2405">
        <v>0</v>
      </c>
      <c r="M2405">
        <f t="shared" ca="1" si="37"/>
        <v>165</v>
      </c>
      <c r="N2405" s="2">
        <f ca="1" xml:space="preserve"> Table7[[#This Row],[Selling Price]] * Table7[[#This Row],[Units sold (Anually)]]</f>
        <v>4123350</v>
      </c>
      <c r="O2405" s="2">
        <f ca="1" xml:space="preserve"> (-Table7[[#This Row],[Original Price]] - Table7[[#This Row],[Selling Price]])  * Table7[[#This Row],[Units sold (Anually)]]</f>
        <v>-8246700</v>
      </c>
      <c r="P2405" s="2">
        <f ca="1" xml:space="preserve"> (Table7[[#This Row],[Original Price]] - Table7[[#This Row],[Selling Price]]) * Table7[[#This Row],[Units sold (Anually)]]</f>
        <v>0</v>
      </c>
      <c r="Q2405" s="2">
        <f ca="1" xml:space="preserve"> Table7[[#This Row],[Sales]] - Table7[[#This Row],[Discount]]</f>
        <v>4123350</v>
      </c>
    </row>
    <row r="2406" spans="1:17">
      <c r="A2406" t="s">
        <v>11</v>
      </c>
      <c r="B2406" t="s">
        <v>2344</v>
      </c>
      <c r="C2406" t="s">
        <v>194</v>
      </c>
      <c r="D2406" t="s">
        <v>30</v>
      </c>
      <c r="E2406" s="6" t="s">
        <v>70</v>
      </c>
      <c r="F2406" t="s">
        <v>16</v>
      </c>
      <c r="G2406">
        <v>4.0999999999999996</v>
      </c>
      <c r="H2406" s="2">
        <v>39899</v>
      </c>
      <c r="I2406" s="2">
        <v>39899</v>
      </c>
      <c r="J2406" t="s">
        <v>2345</v>
      </c>
      <c r="K2406">
        <v>0</v>
      </c>
      <c r="L2406">
        <v>0</v>
      </c>
      <c r="M2406">
        <f t="shared" ca="1" si="37"/>
        <v>410</v>
      </c>
      <c r="N2406" s="2">
        <f ca="1" xml:space="preserve"> Table7[[#This Row],[Selling Price]] * Table7[[#This Row],[Units sold (Anually)]]</f>
        <v>16358590</v>
      </c>
      <c r="O2406" s="2">
        <f ca="1" xml:space="preserve"> (-Table7[[#This Row],[Original Price]] - Table7[[#This Row],[Selling Price]])  * Table7[[#This Row],[Units sold (Anually)]]</f>
        <v>-32717180</v>
      </c>
      <c r="P2406" s="2">
        <f ca="1" xml:space="preserve"> (Table7[[#This Row],[Original Price]] - Table7[[#This Row],[Selling Price]]) * Table7[[#This Row],[Units sold (Anually)]]</f>
        <v>0</v>
      </c>
      <c r="Q2406" s="2">
        <f ca="1" xml:space="preserve"> Table7[[#This Row],[Sales]] - Table7[[#This Row],[Discount]]</f>
        <v>16358590</v>
      </c>
    </row>
    <row r="2407" spans="1:17">
      <c r="A2407" t="s">
        <v>11</v>
      </c>
      <c r="B2407" t="s">
        <v>1241</v>
      </c>
      <c r="C2407" t="s">
        <v>1044</v>
      </c>
      <c r="D2407" t="s">
        <v>50</v>
      </c>
      <c r="E2407" s="6" t="s">
        <v>70</v>
      </c>
      <c r="F2407" t="s">
        <v>16</v>
      </c>
      <c r="G2407">
        <v>4.4000000000000004</v>
      </c>
      <c r="H2407" s="2">
        <v>8990</v>
      </c>
      <c r="I2407" s="2">
        <v>10000</v>
      </c>
      <c r="J2407" t="s">
        <v>1243</v>
      </c>
      <c r="K2407">
        <v>1010</v>
      </c>
      <c r="L2407">
        <v>10.1</v>
      </c>
      <c r="M2407">
        <f t="shared" ca="1" si="37"/>
        <v>488</v>
      </c>
      <c r="N2407" s="2">
        <f ca="1" xml:space="preserve"> Table7[[#This Row],[Selling Price]] * Table7[[#This Row],[Units sold (Anually)]]</f>
        <v>4387120</v>
      </c>
      <c r="O2407" s="2">
        <f ca="1" xml:space="preserve"> (-Table7[[#This Row],[Original Price]] - Table7[[#This Row],[Selling Price]])  * Table7[[#This Row],[Units sold (Anually)]]</f>
        <v>-9267120</v>
      </c>
      <c r="P2407" s="2">
        <f ca="1" xml:space="preserve"> (Table7[[#This Row],[Original Price]] - Table7[[#This Row],[Selling Price]]) * Table7[[#This Row],[Units sold (Anually)]]</f>
        <v>492880</v>
      </c>
      <c r="Q2407" s="2">
        <f ca="1" xml:space="preserve"> Table7[[#This Row],[Sales]] - Table7[[#This Row],[Discount]]</f>
        <v>4386110</v>
      </c>
    </row>
    <row r="2408" spans="1:17">
      <c r="A2408" t="s">
        <v>336</v>
      </c>
      <c r="B2408" t="s">
        <v>455</v>
      </c>
      <c r="C2408" t="s">
        <v>1264</v>
      </c>
      <c r="D2408" t="s">
        <v>45</v>
      </c>
      <c r="E2408" s="6" t="s">
        <v>15</v>
      </c>
      <c r="F2408" t="s">
        <v>16</v>
      </c>
      <c r="G2408">
        <v>4.4000000000000004</v>
      </c>
      <c r="H2408" s="2">
        <v>15999</v>
      </c>
      <c r="I2408" s="2">
        <v>19999</v>
      </c>
      <c r="J2408" t="s">
        <v>457</v>
      </c>
      <c r="K2408">
        <v>4000</v>
      </c>
      <c r="L2408">
        <v>20.001000050002499</v>
      </c>
      <c r="M2408">
        <f t="shared" ca="1" si="37"/>
        <v>165</v>
      </c>
      <c r="N2408" s="2">
        <f ca="1" xml:space="preserve"> Table7[[#This Row],[Selling Price]] * Table7[[#This Row],[Units sold (Anually)]]</f>
        <v>2639835</v>
      </c>
      <c r="O2408" s="2">
        <f ca="1" xml:space="preserve"> (-Table7[[#This Row],[Original Price]] - Table7[[#This Row],[Selling Price]])  * Table7[[#This Row],[Units sold (Anually)]]</f>
        <v>-5939670</v>
      </c>
      <c r="P2408" s="2">
        <f ca="1" xml:space="preserve"> (Table7[[#This Row],[Original Price]] - Table7[[#This Row],[Selling Price]]) * Table7[[#This Row],[Units sold (Anually)]]</f>
        <v>660000</v>
      </c>
      <c r="Q2408" s="2">
        <f ca="1" xml:space="preserve"> Table7[[#This Row],[Sales]] - Table7[[#This Row],[Discount]]</f>
        <v>2635835</v>
      </c>
    </row>
    <row r="2409" spans="1:17">
      <c r="A2409" t="s">
        <v>134</v>
      </c>
      <c r="B2409" t="s">
        <v>2269</v>
      </c>
      <c r="C2409" t="s">
        <v>1639</v>
      </c>
      <c r="D2409" t="s">
        <v>81</v>
      </c>
      <c r="E2409" s="6" t="s">
        <v>14</v>
      </c>
      <c r="F2409" t="s">
        <v>16</v>
      </c>
      <c r="G2409">
        <v>3.9</v>
      </c>
      <c r="H2409" s="2">
        <v>8999</v>
      </c>
      <c r="I2409" s="2">
        <v>8999</v>
      </c>
      <c r="J2409" t="s">
        <v>2270</v>
      </c>
      <c r="K2409">
        <v>0</v>
      </c>
      <c r="L2409">
        <v>0</v>
      </c>
      <c r="M2409">
        <f t="shared" ca="1" si="37"/>
        <v>175</v>
      </c>
      <c r="N2409" s="2">
        <f ca="1" xml:space="preserve"> Table7[[#This Row],[Selling Price]] * Table7[[#This Row],[Units sold (Anually)]]</f>
        <v>1574825</v>
      </c>
      <c r="O2409" s="2">
        <f ca="1" xml:space="preserve"> (-Table7[[#This Row],[Original Price]] - Table7[[#This Row],[Selling Price]])  * Table7[[#This Row],[Units sold (Anually)]]</f>
        <v>-3149650</v>
      </c>
      <c r="P2409" s="2">
        <f ca="1" xml:space="preserve"> (Table7[[#This Row],[Original Price]] - Table7[[#This Row],[Selling Price]]) * Table7[[#This Row],[Units sold (Anually)]]</f>
        <v>0</v>
      </c>
      <c r="Q2409" s="2">
        <f ca="1" xml:space="preserve"> Table7[[#This Row],[Sales]] - Table7[[#This Row],[Discount]]</f>
        <v>1574825</v>
      </c>
    </row>
    <row r="2410" spans="1:17">
      <c r="A2410" t="s">
        <v>56</v>
      </c>
      <c r="B2410" t="s">
        <v>57</v>
      </c>
      <c r="C2410" t="s">
        <v>781</v>
      </c>
      <c r="D2410" t="s">
        <v>14</v>
      </c>
      <c r="E2410" s="6" t="s">
        <v>15</v>
      </c>
      <c r="F2410" t="s">
        <v>16</v>
      </c>
      <c r="G2410">
        <v>4.3</v>
      </c>
      <c r="H2410" s="2">
        <v>22189</v>
      </c>
      <c r="I2410" s="2">
        <v>22189</v>
      </c>
      <c r="J2410" t="s">
        <v>59</v>
      </c>
      <c r="K2410">
        <v>0</v>
      </c>
      <c r="L2410">
        <v>0</v>
      </c>
      <c r="M2410">
        <f t="shared" ca="1" si="37"/>
        <v>161</v>
      </c>
      <c r="N2410" s="2">
        <f ca="1" xml:space="preserve"> Table7[[#This Row],[Selling Price]] * Table7[[#This Row],[Units sold (Anually)]]</f>
        <v>3572429</v>
      </c>
      <c r="O2410" s="2">
        <f ca="1" xml:space="preserve"> (-Table7[[#This Row],[Original Price]] - Table7[[#This Row],[Selling Price]])  * Table7[[#This Row],[Units sold (Anually)]]</f>
        <v>-7144858</v>
      </c>
      <c r="P2410" s="2">
        <f ca="1" xml:space="preserve"> (Table7[[#This Row],[Original Price]] - Table7[[#This Row],[Selling Price]]) * Table7[[#This Row],[Units sold (Anually)]]</f>
        <v>0</v>
      </c>
      <c r="Q2410" s="2">
        <f ca="1" xml:space="preserve"> Table7[[#This Row],[Sales]] - Table7[[#This Row],[Discount]]</f>
        <v>3572429</v>
      </c>
    </row>
    <row r="2411" spans="1:17">
      <c r="A2411" t="s">
        <v>87</v>
      </c>
      <c r="B2411" t="s">
        <v>363</v>
      </c>
      <c r="C2411" t="s">
        <v>35</v>
      </c>
      <c r="D2411" t="s">
        <v>45</v>
      </c>
      <c r="E2411" s="6" t="s">
        <v>31</v>
      </c>
      <c r="F2411" t="s">
        <v>16</v>
      </c>
      <c r="G2411">
        <v>4.3</v>
      </c>
      <c r="H2411" s="2">
        <v>17999</v>
      </c>
      <c r="I2411" s="2">
        <v>17999</v>
      </c>
      <c r="J2411" t="s">
        <v>364</v>
      </c>
      <c r="K2411">
        <v>0</v>
      </c>
      <c r="L2411">
        <v>0</v>
      </c>
      <c r="M2411">
        <f t="shared" ca="1" si="37"/>
        <v>317</v>
      </c>
      <c r="N2411" s="2">
        <f ca="1" xml:space="preserve"> Table7[[#This Row],[Selling Price]] * Table7[[#This Row],[Units sold (Anually)]]</f>
        <v>5705683</v>
      </c>
      <c r="O2411" s="2">
        <f ca="1" xml:space="preserve"> (-Table7[[#This Row],[Original Price]] - Table7[[#This Row],[Selling Price]])  * Table7[[#This Row],[Units sold (Anually)]]</f>
        <v>-11411366</v>
      </c>
      <c r="P2411" s="2">
        <f ca="1" xml:space="preserve"> (Table7[[#This Row],[Original Price]] - Table7[[#This Row],[Selling Price]]) * Table7[[#This Row],[Units sold (Anually)]]</f>
        <v>0</v>
      </c>
      <c r="Q2411" s="2">
        <f ca="1" xml:space="preserve"> Table7[[#This Row],[Sales]] - Table7[[#This Row],[Discount]]</f>
        <v>5705683</v>
      </c>
    </row>
    <row r="2412" spans="1:17">
      <c r="A2412" t="s">
        <v>33</v>
      </c>
      <c r="B2412" t="s">
        <v>1893</v>
      </c>
      <c r="C2412" t="s">
        <v>514</v>
      </c>
      <c r="D2412" t="s">
        <v>81</v>
      </c>
      <c r="E2412" s="6" t="s">
        <v>15</v>
      </c>
      <c r="F2412" t="s">
        <v>16</v>
      </c>
      <c r="G2412">
        <v>4.5</v>
      </c>
      <c r="H2412" s="2">
        <v>80500</v>
      </c>
      <c r="I2412" s="2">
        <v>80500</v>
      </c>
      <c r="J2412" t="s">
        <v>1894</v>
      </c>
      <c r="K2412">
        <v>0</v>
      </c>
      <c r="L2412">
        <v>0</v>
      </c>
      <c r="M2412">
        <f t="shared" ca="1" si="37"/>
        <v>385</v>
      </c>
      <c r="N2412" s="2">
        <f ca="1" xml:space="preserve"> Table7[[#This Row],[Selling Price]] * Table7[[#This Row],[Units sold (Anually)]]</f>
        <v>30992500</v>
      </c>
      <c r="O2412" s="2">
        <f ca="1" xml:space="preserve"> (-Table7[[#This Row],[Original Price]] - Table7[[#This Row],[Selling Price]])  * Table7[[#This Row],[Units sold (Anually)]]</f>
        <v>-61985000</v>
      </c>
      <c r="P2412" s="2">
        <f ca="1" xml:space="preserve"> (Table7[[#This Row],[Original Price]] - Table7[[#This Row],[Selling Price]]) * Table7[[#This Row],[Units sold (Anually)]]</f>
        <v>0</v>
      </c>
      <c r="Q2412" s="2">
        <f ca="1" xml:space="preserve"> Table7[[#This Row],[Sales]] - Table7[[#This Row],[Discount]]</f>
        <v>30992500</v>
      </c>
    </row>
    <row r="2413" spans="1:17">
      <c r="A2413" t="s">
        <v>23</v>
      </c>
      <c r="B2413">
        <v>6</v>
      </c>
      <c r="C2413" t="s">
        <v>679</v>
      </c>
      <c r="D2413" t="s">
        <v>30</v>
      </c>
      <c r="E2413" s="6" t="s">
        <v>31</v>
      </c>
      <c r="F2413" t="s">
        <v>16</v>
      </c>
      <c r="G2413">
        <v>4.4000000000000004</v>
      </c>
      <c r="H2413" s="2">
        <v>13999</v>
      </c>
      <c r="I2413" s="2">
        <v>14999</v>
      </c>
      <c r="J2413" t="s">
        <v>680</v>
      </c>
      <c r="K2413">
        <v>1000</v>
      </c>
      <c r="L2413">
        <v>6.6671111407427102</v>
      </c>
      <c r="M2413">
        <f t="shared" ca="1" si="37"/>
        <v>414</v>
      </c>
      <c r="N2413" s="2">
        <f ca="1" xml:space="preserve"> Table7[[#This Row],[Selling Price]] * Table7[[#This Row],[Units sold (Anually)]]</f>
        <v>5795586</v>
      </c>
      <c r="O2413" s="2">
        <f ca="1" xml:space="preserve"> (-Table7[[#This Row],[Original Price]] - Table7[[#This Row],[Selling Price]])  * Table7[[#This Row],[Units sold (Anually)]]</f>
        <v>-12005172</v>
      </c>
      <c r="P2413" s="2">
        <f ca="1" xml:space="preserve"> (Table7[[#This Row],[Original Price]] - Table7[[#This Row],[Selling Price]]) * Table7[[#This Row],[Units sold (Anually)]]</f>
        <v>414000</v>
      </c>
      <c r="Q2413" s="2">
        <f ca="1" xml:space="preserve"> Table7[[#This Row],[Sales]] - Table7[[#This Row],[Discount]]</f>
        <v>5794586</v>
      </c>
    </row>
    <row r="2414" spans="1:17">
      <c r="A2414" t="s">
        <v>56</v>
      </c>
      <c r="B2414" t="s">
        <v>1475</v>
      </c>
      <c r="C2414" t="s">
        <v>2346</v>
      </c>
      <c r="D2414" t="s">
        <v>45</v>
      </c>
      <c r="E2414" s="6" t="s">
        <v>15</v>
      </c>
      <c r="F2414" t="s">
        <v>16</v>
      </c>
      <c r="G2414">
        <v>4.3</v>
      </c>
      <c r="H2414" s="2">
        <v>32999</v>
      </c>
      <c r="I2414" s="2">
        <v>39999</v>
      </c>
      <c r="J2414" t="s">
        <v>1476</v>
      </c>
      <c r="K2414">
        <v>7000</v>
      </c>
      <c r="L2414">
        <v>17.500437510937701</v>
      </c>
      <c r="M2414">
        <f t="shared" ca="1" si="37"/>
        <v>463</v>
      </c>
      <c r="N2414" s="2">
        <f ca="1" xml:space="preserve"> Table7[[#This Row],[Selling Price]] * Table7[[#This Row],[Units sold (Anually)]]</f>
        <v>15278537</v>
      </c>
      <c r="O2414" s="2">
        <f ca="1" xml:space="preserve"> (-Table7[[#This Row],[Original Price]] - Table7[[#This Row],[Selling Price]])  * Table7[[#This Row],[Units sold (Anually)]]</f>
        <v>-33798074</v>
      </c>
      <c r="P2414" s="2">
        <f ca="1" xml:space="preserve"> (Table7[[#This Row],[Original Price]] - Table7[[#This Row],[Selling Price]]) * Table7[[#This Row],[Units sold (Anually)]]</f>
        <v>3241000</v>
      </c>
      <c r="Q2414" s="2">
        <f ca="1" xml:space="preserve"> Table7[[#This Row],[Sales]] - Table7[[#This Row],[Discount]]</f>
        <v>15271537</v>
      </c>
    </row>
    <row r="2415" spans="1:17">
      <c r="A2415" t="s">
        <v>336</v>
      </c>
      <c r="B2415" t="s">
        <v>455</v>
      </c>
      <c r="C2415" t="s">
        <v>973</v>
      </c>
      <c r="D2415" t="s">
        <v>45</v>
      </c>
      <c r="E2415" s="6" t="s">
        <v>31</v>
      </c>
      <c r="F2415" t="s">
        <v>16</v>
      </c>
      <c r="G2415">
        <v>4.4000000000000004</v>
      </c>
      <c r="H2415" s="2">
        <v>14999</v>
      </c>
      <c r="I2415" s="2">
        <v>17999</v>
      </c>
      <c r="J2415" t="s">
        <v>457</v>
      </c>
      <c r="K2415">
        <v>3000</v>
      </c>
      <c r="L2415">
        <v>16.6675926440357</v>
      </c>
      <c r="M2415">
        <f t="shared" ca="1" si="37"/>
        <v>343</v>
      </c>
      <c r="N2415" s="2">
        <f ca="1" xml:space="preserve"> Table7[[#This Row],[Selling Price]] * Table7[[#This Row],[Units sold (Anually)]]</f>
        <v>5144657</v>
      </c>
      <c r="O2415" s="2">
        <f ca="1" xml:space="preserve"> (-Table7[[#This Row],[Original Price]] - Table7[[#This Row],[Selling Price]])  * Table7[[#This Row],[Units sold (Anually)]]</f>
        <v>-11318314</v>
      </c>
      <c r="P2415" s="2">
        <f ca="1" xml:space="preserve"> (Table7[[#This Row],[Original Price]] - Table7[[#This Row],[Selling Price]]) * Table7[[#This Row],[Units sold (Anually)]]</f>
        <v>1029000</v>
      </c>
      <c r="Q2415" s="2">
        <f ca="1" xml:space="preserve"> Table7[[#This Row],[Sales]] - Table7[[#This Row],[Discount]]</f>
        <v>5141657</v>
      </c>
    </row>
    <row r="2416" spans="1:17">
      <c r="A2416" t="s">
        <v>11</v>
      </c>
      <c r="B2416" t="s">
        <v>1143</v>
      </c>
      <c r="C2416" t="s">
        <v>1190</v>
      </c>
      <c r="D2416" t="s">
        <v>45</v>
      </c>
      <c r="E2416" s="6" t="s">
        <v>15</v>
      </c>
      <c r="F2416" t="s">
        <v>16</v>
      </c>
      <c r="G2416">
        <v>4.3</v>
      </c>
      <c r="H2416" s="2">
        <v>17259</v>
      </c>
      <c r="I2416" s="2">
        <v>17259</v>
      </c>
      <c r="J2416" t="s">
        <v>1144</v>
      </c>
      <c r="K2416">
        <v>0</v>
      </c>
      <c r="L2416">
        <v>0</v>
      </c>
      <c r="M2416">
        <f t="shared" ca="1" si="37"/>
        <v>436</v>
      </c>
      <c r="N2416" s="2">
        <f ca="1" xml:space="preserve"> Table7[[#This Row],[Selling Price]] * Table7[[#This Row],[Units sold (Anually)]]</f>
        <v>7524924</v>
      </c>
      <c r="O2416" s="2">
        <f ca="1" xml:space="preserve"> (-Table7[[#This Row],[Original Price]] - Table7[[#This Row],[Selling Price]])  * Table7[[#This Row],[Units sold (Anually)]]</f>
        <v>-15049848</v>
      </c>
      <c r="P2416" s="2">
        <f ca="1" xml:space="preserve"> (Table7[[#This Row],[Original Price]] - Table7[[#This Row],[Selling Price]]) * Table7[[#This Row],[Units sold (Anually)]]</f>
        <v>0</v>
      </c>
      <c r="Q2416" s="2">
        <f ca="1" xml:space="preserve"> Table7[[#This Row],[Sales]] - Table7[[#This Row],[Discount]]</f>
        <v>7524924</v>
      </c>
    </row>
    <row r="2417" spans="1:17">
      <c r="A2417" t="s">
        <v>11</v>
      </c>
      <c r="B2417" t="s">
        <v>551</v>
      </c>
      <c r="C2417" t="s">
        <v>805</v>
      </c>
      <c r="D2417" t="s">
        <v>45</v>
      </c>
      <c r="E2417" s="6" t="s">
        <v>15</v>
      </c>
      <c r="F2417" t="s">
        <v>16</v>
      </c>
      <c r="G2417">
        <v>4.3</v>
      </c>
      <c r="H2417" s="2">
        <v>27499</v>
      </c>
      <c r="I2417" s="2">
        <v>30499</v>
      </c>
      <c r="J2417" t="s">
        <v>553</v>
      </c>
      <c r="K2417">
        <v>3000</v>
      </c>
      <c r="L2417">
        <v>9.8363880782976398</v>
      </c>
      <c r="M2417">
        <f t="shared" ca="1" si="37"/>
        <v>377</v>
      </c>
      <c r="N2417" s="2">
        <f ca="1" xml:space="preserve"> Table7[[#This Row],[Selling Price]] * Table7[[#This Row],[Units sold (Anually)]]</f>
        <v>10367123</v>
      </c>
      <c r="O2417" s="2">
        <f ca="1" xml:space="preserve"> (-Table7[[#This Row],[Original Price]] - Table7[[#This Row],[Selling Price]])  * Table7[[#This Row],[Units sold (Anually)]]</f>
        <v>-21865246</v>
      </c>
      <c r="P2417" s="2">
        <f ca="1" xml:space="preserve"> (Table7[[#This Row],[Original Price]] - Table7[[#This Row],[Selling Price]]) * Table7[[#This Row],[Units sold (Anually)]]</f>
        <v>1131000</v>
      </c>
      <c r="Q2417" s="2">
        <f ca="1" xml:space="preserve"> Table7[[#This Row],[Sales]] - Table7[[#This Row],[Discount]]</f>
        <v>10364123</v>
      </c>
    </row>
    <row r="2418" spans="1:17">
      <c r="A2418" t="s">
        <v>33</v>
      </c>
      <c r="B2418" t="s">
        <v>268</v>
      </c>
      <c r="C2418" t="s">
        <v>89</v>
      </c>
      <c r="D2418" t="s">
        <v>36</v>
      </c>
      <c r="E2418" s="6" t="s">
        <v>63</v>
      </c>
      <c r="F2418" t="s">
        <v>16</v>
      </c>
      <c r="G2418">
        <v>4.5999999999999996</v>
      </c>
      <c r="H2418" s="2">
        <v>78999</v>
      </c>
      <c r="I2418" s="2">
        <v>80900</v>
      </c>
      <c r="J2418" t="s">
        <v>269</v>
      </c>
      <c r="K2418">
        <v>1901</v>
      </c>
      <c r="L2418">
        <v>2.3498145859085202</v>
      </c>
      <c r="M2418">
        <f t="shared" ca="1" si="37"/>
        <v>117</v>
      </c>
      <c r="N2418" s="2">
        <f ca="1" xml:space="preserve"> Table7[[#This Row],[Selling Price]] * Table7[[#This Row],[Units sold (Anually)]]</f>
        <v>9242883</v>
      </c>
      <c r="O2418" s="2">
        <f ca="1" xml:space="preserve"> (-Table7[[#This Row],[Original Price]] - Table7[[#This Row],[Selling Price]])  * Table7[[#This Row],[Units sold (Anually)]]</f>
        <v>-18708183</v>
      </c>
      <c r="P2418" s="2">
        <f ca="1" xml:space="preserve"> (Table7[[#This Row],[Original Price]] - Table7[[#This Row],[Selling Price]]) * Table7[[#This Row],[Units sold (Anually)]]</f>
        <v>222417</v>
      </c>
      <c r="Q2418" s="2">
        <f ca="1" xml:space="preserve"> Table7[[#This Row],[Sales]] - Table7[[#This Row],[Discount]]</f>
        <v>9240982</v>
      </c>
    </row>
    <row r="2419" spans="1:17">
      <c r="A2419" t="s">
        <v>67</v>
      </c>
      <c r="B2419" t="s">
        <v>262</v>
      </c>
      <c r="C2419" t="s">
        <v>518</v>
      </c>
      <c r="D2419" t="s">
        <v>30</v>
      </c>
      <c r="E2419" s="6" t="s">
        <v>15</v>
      </c>
      <c r="F2419" t="s">
        <v>16</v>
      </c>
      <c r="G2419">
        <v>4.4000000000000004</v>
      </c>
      <c r="H2419" s="2">
        <v>15990</v>
      </c>
      <c r="I2419" s="2">
        <v>20990</v>
      </c>
      <c r="J2419" t="s">
        <v>264</v>
      </c>
      <c r="K2419">
        <v>5000</v>
      </c>
      <c r="L2419">
        <v>23.820867079561602</v>
      </c>
      <c r="M2419">
        <f t="shared" ca="1" si="37"/>
        <v>182</v>
      </c>
      <c r="N2419" s="2">
        <f ca="1" xml:space="preserve"> Table7[[#This Row],[Selling Price]] * Table7[[#This Row],[Units sold (Anually)]]</f>
        <v>2910180</v>
      </c>
      <c r="O2419" s="2">
        <f ca="1" xml:space="preserve"> (-Table7[[#This Row],[Original Price]] - Table7[[#This Row],[Selling Price]])  * Table7[[#This Row],[Units sold (Anually)]]</f>
        <v>-6730360</v>
      </c>
      <c r="P2419" s="2">
        <f ca="1" xml:space="preserve"> (Table7[[#This Row],[Original Price]] - Table7[[#This Row],[Selling Price]]) * Table7[[#This Row],[Units sold (Anually)]]</f>
        <v>910000</v>
      </c>
      <c r="Q2419" s="2">
        <f ca="1" xml:space="preserve"> Table7[[#This Row],[Sales]] - Table7[[#This Row],[Discount]]</f>
        <v>2905180</v>
      </c>
    </row>
    <row r="2420" spans="1:17">
      <c r="A2420" t="s">
        <v>56</v>
      </c>
      <c r="B2420" t="s">
        <v>1968</v>
      </c>
      <c r="C2420" t="s">
        <v>2347</v>
      </c>
      <c r="D2420" t="s">
        <v>30</v>
      </c>
      <c r="E2420" s="6" t="s">
        <v>31</v>
      </c>
      <c r="F2420" t="s">
        <v>16</v>
      </c>
      <c r="G2420">
        <v>4.3</v>
      </c>
      <c r="H2420" s="2">
        <v>12990</v>
      </c>
      <c r="I2420" s="2">
        <v>14990</v>
      </c>
      <c r="J2420" t="s">
        <v>1970</v>
      </c>
      <c r="K2420">
        <v>2000</v>
      </c>
      <c r="L2420">
        <v>13.3422281521014</v>
      </c>
      <c r="M2420">
        <f t="shared" ca="1" si="37"/>
        <v>428</v>
      </c>
      <c r="N2420" s="2">
        <f ca="1" xml:space="preserve"> Table7[[#This Row],[Selling Price]] * Table7[[#This Row],[Units sold (Anually)]]</f>
        <v>5559720</v>
      </c>
      <c r="O2420" s="2">
        <f ca="1" xml:space="preserve"> (-Table7[[#This Row],[Original Price]] - Table7[[#This Row],[Selling Price]])  * Table7[[#This Row],[Units sold (Anually)]]</f>
        <v>-11975440</v>
      </c>
      <c r="P2420" s="2">
        <f ca="1" xml:space="preserve"> (Table7[[#This Row],[Original Price]] - Table7[[#This Row],[Selling Price]]) * Table7[[#This Row],[Units sold (Anually)]]</f>
        <v>856000</v>
      </c>
      <c r="Q2420" s="2">
        <f ca="1" xml:space="preserve"> Table7[[#This Row],[Sales]] - Table7[[#This Row],[Discount]]</f>
        <v>5557720</v>
      </c>
    </row>
    <row r="2421" spans="1:17">
      <c r="A2421" t="s">
        <v>33</v>
      </c>
      <c r="B2421" t="s">
        <v>477</v>
      </c>
      <c r="C2421" t="s">
        <v>80</v>
      </c>
      <c r="D2421" t="s">
        <v>20</v>
      </c>
      <c r="E2421" s="6" t="s">
        <v>63</v>
      </c>
      <c r="F2421" t="s">
        <v>16</v>
      </c>
      <c r="G2421">
        <v>4.5</v>
      </c>
      <c r="H2421" s="2">
        <v>74400</v>
      </c>
      <c r="I2421" s="2">
        <v>74400</v>
      </c>
      <c r="J2421" t="s">
        <v>478</v>
      </c>
      <c r="K2421">
        <v>0</v>
      </c>
      <c r="L2421">
        <v>0</v>
      </c>
      <c r="M2421">
        <f t="shared" ca="1" si="37"/>
        <v>320</v>
      </c>
      <c r="N2421" s="2">
        <f ca="1" xml:space="preserve"> Table7[[#This Row],[Selling Price]] * Table7[[#This Row],[Units sold (Anually)]]</f>
        <v>23808000</v>
      </c>
      <c r="O2421" s="2">
        <f ca="1" xml:space="preserve"> (-Table7[[#This Row],[Original Price]] - Table7[[#This Row],[Selling Price]])  * Table7[[#This Row],[Units sold (Anually)]]</f>
        <v>-47616000</v>
      </c>
      <c r="P2421" s="2">
        <f ca="1" xml:space="preserve"> (Table7[[#This Row],[Original Price]] - Table7[[#This Row],[Selling Price]]) * Table7[[#This Row],[Units sold (Anually)]]</f>
        <v>0</v>
      </c>
      <c r="Q2421" s="2">
        <f ca="1" xml:space="preserve"> Table7[[#This Row],[Sales]] - Table7[[#This Row],[Discount]]</f>
        <v>23808000</v>
      </c>
    </row>
    <row r="2422" spans="1:17">
      <c r="A2422" t="s">
        <v>11</v>
      </c>
      <c r="B2422" t="s">
        <v>1423</v>
      </c>
      <c r="C2422" t="s">
        <v>715</v>
      </c>
      <c r="D2422" t="s">
        <v>45</v>
      </c>
      <c r="E2422" s="6" t="s">
        <v>15</v>
      </c>
      <c r="F2422" t="s">
        <v>16</v>
      </c>
      <c r="G2422">
        <v>4.3</v>
      </c>
      <c r="H2422" s="2">
        <v>20999</v>
      </c>
      <c r="I2422" s="2">
        <v>25999</v>
      </c>
      <c r="J2422" t="s">
        <v>1424</v>
      </c>
      <c r="K2422">
        <v>5000</v>
      </c>
      <c r="L2422">
        <v>19.231508904188601</v>
      </c>
      <c r="M2422">
        <f t="shared" ca="1" si="37"/>
        <v>285</v>
      </c>
      <c r="N2422" s="2">
        <f ca="1" xml:space="preserve"> Table7[[#This Row],[Selling Price]] * Table7[[#This Row],[Units sold (Anually)]]</f>
        <v>5984715</v>
      </c>
      <c r="O2422" s="2">
        <f ca="1" xml:space="preserve"> (-Table7[[#This Row],[Original Price]] - Table7[[#This Row],[Selling Price]])  * Table7[[#This Row],[Units sold (Anually)]]</f>
        <v>-13394430</v>
      </c>
      <c r="P2422" s="2">
        <f ca="1" xml:space="preserve"> (Table7[[#This Row],[Original Price]] - Table7[[#This Row],[Selling Price]]) * Table7[[#This Row],[Units sold (Anually)]]</f>
        <v>1425000</v>
      </c>
      <c r="Q2422" s="2">
        <f ca="1" xml:space="preserve"> Table7[[#This Row],[Sales]] - Table7[[#This Row],[Discount]]</f>
        <v>5979715</v>
      </c>
    </row>
    <row r="2423" spans="1:17">
      <c r="A2423" t="s">
        <v>11</v>
      </c>
      <c r="B2423" t="s">
        <v>1288</v>
      </c>
      <c r="C2423" t="s">
        <v>89</v>
      </c>
      <c r="D2423" t="s">
        <v>50</v>
      </c>
      <c r="E2423" s="6" t="s">
        <v>70</v>
      </c>
      <c r="F2423" t="s">
        <v>16</v>
      </c>
      <c r="G2423">
        <v>4</v>
      </c>
      <c r="H2423" s="2">
        <v>8892</v>
      </c>
      <c r="I2423" s="2">
        <v>8892</v>
      </c>
      <c r="J2423" t="s">
        <v>1289</v>
      </c>
      <c r="K2423">
        <v>0</v>
      </c>
      <c r="L2423">
        <v>0</v>
      </c>
      <c r="M2423">
        <f t="shared" ca="1" si="37"/>
        <v>324</v>
      </c>
      <c r="N2423" s="2">
        <f ca="1" xml:space="preserve"> Table7[[#This Row],[Selling Price]] * Table7[[#This Row],[Units sold (Anually)]]</f>
        <v>2881008</v>
      </c>
      <c r="O2423" s="2">
        <f ca="1" xml:space="preserve"> (-Table7[[#This Row],[Original Price]] - Table7[[#This Row],[Selling Price]])  * Table7[[#This Row],[Units sold (Anually)]]</f>
        <v>-5762016</v>
      </c>
      <c r="P2423" s="2">
        <f ca="1" xml:space="preserve"> (Table7[[#This Row],[Original Price]] - Table7[[#This Row],[Selling Price]]) * Table7[[#This Row],[Units sold (Anually)]]</f>
        <v>0</v>
      </c>
      <c r="Q2423" s="2">
        <f ca="1" xml:space="preserve"> Table7[[#This Row],[Sales]] - Table7[[#This Row],[Discount]]</f>
        <v>2881008</v>
      </c>
    </row>
    <row r="2424" spans="1:17">
      <c r="A2424" t="s">
        <v>11</v>
      </c>
      <c r="B2424" t="s">
        <v>413</v>
      </c>
      <c r="C2424" t="s">
        <v>1932</v>
      </c>
      <c r="D2424" t="s">
        <v>45</v>
      </c>
      <c r="E2424" s="6" t="s">
        <v>15</v>
      </c>
      <c r="F2424" t="s">
        <v>16</v>
      </c>
      <c r="G2424">
        <v>4.4000000000000004</v>
      </c>
      <c r="H2424" s="2">
        <v>16998</v>
      </c>
      <c r="I2424" s="2">
        <v>18439</v>
      </c>
      <c r="J2424" t="s">
        <v>414</v>
      </c>
      <c r="K2424">
        <v>1441</v>
      </c>
      <c r="L2424">
        <v>7.8149574271923603</v>
      </c>
      <c r="M2424">
        <f t="shared" ca="1" si="37"/>
        <v>390</v>
      </c>
      <c r="N2424" s="2">
        <f ca="1" xml:space="preserve"> Table7[[#This Row],[Selling Price]] * Table7[[#This Row],[Units sold (Anually)]]</f>
        <v>6629220</v>
      </c>
      <c r="O2424" s="2">
        <f ca="1" xml:space="preserve"> (-Table7[[#This Row],[Original Price]] - Table7[[#This Row],[Selling Price]])  * Table7[[#This Row],[Units sold (Anually)]]</f>
        <v>-13820430</v>
      </c>
      <c r="P2424" s="2">
        <f ca="1" xml:space="preserve"> (Table7[[#This Row],[Original Price]] - Table7[[#This Row],[Selling Price]]) * Table7[[#This Row],[Units sold (Anually)]]</f>
        <v>561990</v>
      </c>
      <c r="Q2424" s="2">
        <f ca="1" xml:space="preserve"> Table7[[#This Row],[Sales]] - Table7[[#This Row],[Discount]]</f>
        <v>6627779</v>
      </c>
    </row>
    <row r="2425" spans="1:17">
      <c r="A2425" t="s">
        <v>87</v>
      </c>
      <c r="B2425" t="s">
        <v>363</v>
      </c>
      <c r="C2425" t="s">
        <v>35</v>
      </c>
      <c r="D2425" t="s">
        <v>50</v>
      </c>
      <c r="E2425" s="6" t="s">
        <v>70</v>
      </c>
      <c r="F2425" t="s">
        <v>16</v>
      </c>
      <c r="G2425">
        <v>4.3</v>
      </c>
      <c r="H2425" s="2">
        <v>13199</v>
      </c>
      <c r="I2425" s="2">
        <v>13199</v>
      </c>
      <c r="J2425" t="s">
        <v>364</v>
      </c>
      <c r="K2425">
        <v>0</v>
      </c>
      <c r="L2425">
        <v>0</v>
      </c>
      <c r="M2425">
        <f t="shared" ca="1" si="37"/>
        <v>312</v>
      </c>
      <c r="N2425" s="2">
        <f ca="1" xml:space="preserve"> Table7[[#This Row],[Selling Price]] * Table7[[#This Row],[Units sold (Anually)]]</f>
        <v>4118088</v>
      </c>
      <c r="O2425" s="2">
        <f ca="1" xml:space="preserve"> (-Table7[[#This Row],[Original Price]] - Table7[[#This Row],[Selling Price]])  * Table7[[#This Row],[Units sold (Anually)]]</f>
        <v>-8236176</v>
      </c>
      <c r="P2425" s="2">
        <f ca="1" xml:space="preserve"> (Table7[[#This Row],[Original Price]] - Table7[[#This Row],[Selling Price]]) * Table7[[#This Row],[Units sold (Anually)]]</f>
        <v>0</v>
      </c>
      <c r="Q2425" s="2">
        <f ca="1" xml:space="preserve"> Table7[[#This Row],[Sales]] - Table7[[#This Row],[Discount]]</f>
        <v>4118088</v>
      </c>
    </row>
    <row r="2426" spans="1:17">
      <c r="A2426" t="s">
        <v>23</v>
      </c>
      <c r="B2426" t="s">
        <v>1309</v>
      </c>
      <c r="C2426" t="s">
        <v>1310</v>
      </c>
      <c r="D2426" t="s">
        <v>14</v>
      </c>
      <c r="E2426" s="6" t="s">
        <v>15</v>
      </c>
      <c r="F2426" t="s">
        <v>16</v>
      </c>
      <c r="G2426" t="s">
        <v>2506</v>
      </c>
      <c r="H2426" s="2">
        <v>19999</v>
      </c>
      <c r="I2426" s="2">
        <v>22999</v>
      </c>
      <c r="J2426" t="s">
        <v>1311</v>
      </c>
      <c r="K2426">
        <v>3000</v>
      </c>
      <c r="L2426">
        <v>13.0440453932779</v>
      </c>
      <c r="M2426">
        <f t="shared" ca="1" si="37"/>
        <v>119</v>
      </c>
      <c r="N2426" s="2">
        <f ca="1" xml:space="preserve"> Table7[[#This Row],[Selling Price]] * Table7[[#This Row],[Units sold (Anually)]]</f>
        <v>2379881</v>
      </c>
      <c r="O2426" s="2">
        <f ca="1" xml:space="preserve"> (-Table7[[#This Row],[Original Price]] - Table7[[#This Row],[Selling Price]])  * Table7[[#This Row],[Units sold (Anually)]]</f>
        <v>-5116762</v>
      </c>
      <c r="P2426" s="2">
        <f ca="1" xml:space="preserve"> (Table7[[#This Row],[Original Price]] - Table7[[#This Row],[Selling Price]]) * Table7[[#This Row],[Units sold (Anually)]]</f>
        <v>357000</v>
      </c>
      <c r="Q2426" s="2">
        <f ca="1" xml:space="preserve"> Table7[[#This Row],[Sales]] - Table7[[#This Row],[Discount]]</f>
        <v>2376881</v>
      </c>
    </row>
    <row r="2427" spans="1:17">
      <c r="A2427" t="s">
        <v>87</v>
      </c>
      <c r="B2427" t="s">
        <v>1335</v>
      </c>
      <c r="C2427" t="s">
        <v>173</v>
      </c>
      <c r="D2427" t="s">
        <v>45</v>
      </c>
      <c r="E2427" s="6" t="s">
        <v>15</v>
      </c>
      <c r="F2427" t="s">
        <v>16</v>
      </c>
      <c r="G2427">
        <v>4.3</v>
      </c>
      <c r="H2427" s="2">
        <v>38999</v>
      </c>
      <c r="I2427" s="2">
        <v>38999</v>
      </c>
      <c r="J2427" t="s">
        <v>1336</v>
      </c>
      <c r="K2427">
        <v>0</v>
      </c>
      <c r="L2427">
        <v>0</v>
      </c>
      <c r="M2427">
        <f t="shared" ca="1" si="37"/>
        <v>202</v>
      </c>
      <c r="N2427" s="2">
        <f ca="1" xml:space="preserve"> Table7[[#This Row],[Selling Price]] * Table7[[#This Row],[Units sold (Anually)]]</f>
        <v>7877798</v>
      </c>
      <c r="O2427" s="2">
        <f ca="1" xml:space="preserve"> (-Table7[[#This Row],[Original Price]] - Table7[[#This Row],[Selling Price]])  * Table7[[#This Row],[Units sold (Anually)]]</f>
        <v>-15755596</v>
      </c>
      <c r="P2427" s="2">
        <f ca="1" xml:space="preserve"> (Table7[[#This Row],[Original Price]] - Table7[[#This Row],[Selling Price]]) * Table7[[#This Row],[Units sold (Anually)]]</f>
        <v>0</v>
      </c>
      <c r="Q2427" s="2">
        <f ca="1" xml:space="preserve"> Table7[[#This Row],[Sales]] - Table7[[#This Row],[Discount]]</f>
        <v>7877798</v>
      </c>
    </row>
    <row r="2428" spans="1:17">
      <c r="A2428" t="s">
        <v>87</v>
      </c>
      <c r="B2428" t="s">
        <v>363</v>
      </c>
      <c r="C2428" t="s">
        <v>93</v>
      </c>
      <c r="D2428" t="s">
        <v>30</v>
      </c>
      <c r="E2428" s="6" t="s">
        <v>31</v>
      </c>
      <c r="F2428" t="s">
        <v>16</v>
      </c>
      <c r="G2428">
        <v>4.3</v>
      </c>
      <c r="H2428" s="2">
        <v>15599</v>
      </c>
      <c r="I2428" s="2">
        <v>15599</v>
      </c>
      <c r="J2428" t="s">
        <v>364</v>
      </c>
      <c r="K2428">
        <v>0</v>
      </c>
      <c r="L2428">
        <v>0</v>
      </c>
      <c r="M2428">
        <f t="shared" ca="1" si="37"/>
        <v>325</v>
      </c>
      <c r="N2428" s="2">
        <f ca="1" xml:space="preserve"> Table7[[#This Row],[Selling Price]] * Table7[[#This Row],[Units sold (Anually)]]</f>
        <v>5069675</v>
      </c>
      <c r="O2428" s="2">
        <f ca="1" xml:space="preserve"> (-Table7[[#This Row],[Original Price]] - Table7[[#This Row],[Selling Price]])  * Table7[[#This Row],[Units sold (Anually)]]</f>
        <v>-10139350</v>
      </c>
      <c r="P2428" s="2">
        <f ca="1" xml:space="preserve"> (Table7[[#This Row],[Original Price]] - Table7[[#This Row],[Selling Price]]) * Table7[[#This Row],[Units sold (Anually)]]</f>
        <v>0</v>
      </c>
      <c r="Q2428" s="2">
        <f ca="1" xml:space="preserve"> Table7[[#This Row],[Sales]] - Table7[[#This Row],[Discount]]</f>
        <v>5069675</v>
      </c>
    </row>
    <row r="2429" spans="1:17">
      <c r="A2429" t="s">
        <v>56</v>
      </c>
      <c r="B2429" t="s">
        <v>756</v>
      </c>
      <c r="C2429" t="s">
        <v>80</v>
      </c>
      <c r="D2429" t="s">
        <v>30</v>
      </c>
      <c r="E2429" s="6" t="s">
        <v>31</v>
      </c>
      <c r="F2429" t="s">
        <v>16</v>
      </c>
      <c r="G2429">
        <v>4.5</v>
      </c>
      <c r="H2429" s="2">
        <v>12349</v>
      </c>
      <c r="I2429" s="2">
        <v>12999</v>
      </c>
      <c r="J2429" t="s">
        <v>758</v>
      </c>
      <c r="K2429">
        <v>650</v>
      </c>
      <c r="L2429">
        <v>5.0003846449726899</v>
      </c>
      <c r="M2429">
        <f t="shared" ca="1" si="37"/>
        <v>272</v>
      </c>
      <c r="N2429" s="2">
        <f ca="1" xml:space="preserve"> Table7[[#This Row],[Selling Price]] * Table7[[#This Row],[Units sold (Anually)]]</f>
        <v>3358928</v>
      </c>
      <c r="O2429" s="2">
        <f ca="1" xml:space="preserve"> (-Table7[[#This Row],[Original Price]] - Table7[[#This Row],[Selling Price]])  * Table7[[#This Row],[Units sold (Anually)]]</f>
        <v>-6894656</v>
      </c>
      <c r="P2429" s="2">
        <f ca="1" xml:space="preserve"> (Table7[[#This Row],[Original Price]] - Table7[[#This Row],[Selling Price]]) * Table7[[#This Row],[Units sold (Anually)]]</f>
        <v>176800</v>
      </c>
      <c r="Q2429" s="2">
        <f ca="1" xml:space="preserve"> Table7[[#This Row],[Sales]] - Table7[[#This Row],[Discount]]</f>
        <v>3358278</v>
      </c>
    </row>
    <row r="2430" spans="1:17">
      <c r="A2430" t="s">
        <v>11</v>
      </c>
      <c r="B2430" t="s">
        <v>52</v>
      </c>
      <c r="C2430" t="s">
        <v>35</v>
      </c>
      <c r="D2430" t="s">
        <v>54</v>
      </c>
      <c r="E2430" s="6" t="s">
        <v>21</v>
      </c>
      <c r="F2430" t="s">
        <v>16</v>
      </c>
      <c r="G2430">
        <v>4.2</v>
      </c>
      <c r="H2430" s="2">
        <v>9890</v>
      </c>
      <c r="I2430" s="2">
        <v>9890</v>
      </c>
      <c r="J2430" t="s">
        <v>55</v>
      </c>
      <c r="K2430">
        <v>0</v>
      </c>
      <c r="L2430">
        <v>0</v>
      </c>
      <c r="M2430">
        <f t="shared" ca="1" si="37"/>
        <v>285</v>
      </c>
      <c r="N2430" s="2">
        <f ca="1" xml:space="preserve"> Table7[[#This Row],[Selling Price]] * Table7[[#This Row],[Units sold (Anually)]]</f>
        <v>2818650</v>
      </c>
      <c r="O2430" s="2">
        <f ca="1" xml:space="preserve"> (-Table7[[#This Row],[Original Price]] - Table7[[#This Row],[Selling Price]])  * Table7[[#This Row],[Units sold (Anually)]]</f>
        <v>-5637300</v>
      </c>
      <c r="P2430" s="2">
        <f ca="1" xml:space="preserve"> (Table7[[#This Row],[Original Price]] - Table7[[#This Row],[Selling Price]]) * Table7[[#This Row],[Units sold (Anually)]]</f>
        <v>0</v>
      </c>
      <c r="Q2430" s="2">
        <f ca="1" xml:space="preserve"> Table7[[#This Row],[Sales]] - Table7[[#This Row],[Discount]]</f>
        <v>2818650</v>
      </c>
    </row>
    <row r="2431" spans="1:17">
      <c r="A2431" t="s">
        <v>11</v>
      </c>
      <c r="B2431" t="s">
        <v>131</v>
      </c>
      <c r="C2431" t="s">
        <v>35</v>
      </c>
      <c r="D2431" t="s">
        <v>667</v>
      </c>
      <c r="E2431" s="6" t="s">
        <v>20</v>
      </c>
      <c r="F2431" t="s">
        <v>16</v>
      </c>
      <c r="G2431">
        <v>4.2</v>
      </c>
      <c r="H2431" s="2">
        <v>2336</v>
      </c>
      <c r="I2431" s="2">
        <v>2336</v>
      </c>
      <c r="J2431" t="s">
        <v>133</v>
      </c>
      <c r="K2431">
        <v>0</v>
      </c>
      <c r="L2431">
        <v>0</v>
      </c>
      <c r="M2431">
        <f t="shared" ca="1" si="37"/>
        <v>204</v>
      </c>
      <c r="N2431" s="2">
        <f ca="1" xml:space="preserve"> Table7[[#This Row],[Selling Price]] * Table7[[#This Row],[Units sold (Anually)]]</f>
        <v>476544</v>
      </c>
      <c r="O2431" s="2">
        <f ca="1" xml:space="preserve"> (-Table7[[#This Row],[Original Price]] - Table7[[#This Row],[Selling Price]])  * Table7[[#This Row],[Units sold (Anually)]]</f>
        <v>-953088</v>
      </c>
      <c r="P2431" s="2">
        <f ca="1" xml:space="preserve"> (Table7[[#This Row],[Original Price]] - Table7[[#This Row],[Selling Price]]) * Table7[[#This Row],[Units sold (Anually)]]</f>
        <v>0</v>
      </c>
      <c r="Q2431" s="2">
        <f ca="1" xml:space="preserve"> Table7[[#This Row],[Sales]] - Table7[[#This Row],[Discount]]</f>
        <v>476544</v>
      </c>
    </row>
    <row r="2432" spans="1:17">
      <c r="A2432" t="s">
        <v>27</v>
      </c>
      <c r="B2432" t="s">
        <v>778</v>
      </c>
      <c r="C2432" t="s">
        <v>779</v>
      </c>
      <c r="D2432" t="s">
        <v>30</v>
      </c>
      <c r="E2432" s="6" t="s">
        <v>31</v>
      </c>
      <c r="F2432" t="s">
        <v>16</v>
      </c>
      <c r="G2432">
        <v>4.0999999999999996</v>
      </c>
      <c r="H2432" s="2">
        <v>11999</v>
      </c>
      <c r="I2432" s="2">
        <v>11999</v>
      </c>
      <c r="J2432" t="s">
        <v>780</v>
      </c>
      <c r="K2432">
        <v>0</v>
      </c>
      <c r="L2432">
        <v>0</v>
      </c>
      <c r="M2432">
        <f t="shared" ca="1" si="37"/>
        <v>394</v>
      </c>
      <c r="N2432" s="2">
        <f ca="1" xml:space="preserve"> Table7[[#This Row],[Selling Price]] * Table7[[#This Row],[Units sold (Anually)]]</f>
        <v>4727606</v>
      </c>
      <c r="O2432" s="2">
        <f ca="1" xml:space="preserve"> (-Table7[[#This Row],[Original Price]] - Table7[[#This Row],[Selling Price]])  * Table7[[#This Row],[Units sold (Anually)]]</f>
        <v>-9455212</v>
      </c>
      <c r="P2432" s="2">
        <f ca="1" xml:space="preserve"> (Table7[[#This Row],[Original Price]] - Table7[[#This Row],[Selling Price]]) * Table7[[#This Row],[Units sold (Anually)]]</f>
        <v>0</v>
      </c>
      <c r="Q2432" s="2">
        <f ca="1" xml:space="preserve"> Table7[[#This Row],[Sales]] - Table7[[#This Row],[Discount]]</f>
        <v>4727606</v>
      </c>
    </row>
    <row r="2433" spans="1:17">
      <c r="A2433" t="s">
        <v>23</v>
      </c>
      <c r="B2433" t="s">
        <v>2348</v>
      </c>
      <c r="C2433" t="s">
        <v>2349</v>
      </c>
      <c r="D2433" t="s">
        <v>45</v>
      </c>
      <c r="E2433" s="6" t="s">
        <v>15</v>
      </c>
      <c r="F2433" t="s">
        <v>16</v>
      </c>
      <c r="G2433">
        <v>4.4000000000000004</v>
      </c>
      <c r="H2433" s="2">
        <v>19999</v>
      </c>
      <c r="I2433" s="2">
        <v>20999</v>
      </c>
      <c r="J2433" t="s">
        <v>2350</v>
      </c>
      <c r="K2433">
        <v>1000</v>
      </c>
      <c r="L2433">
        <v>4.7621315300728604</v>
      </c>
      <c r="M2433">
        <f t="shared" ca="1" si="37"/>
        <v>447</v>
      </c>
      <c r="N2433" s="2">
        <f ca="1" xml:space="preserve"> Table7[[#This Row],[Selling Price]] * Table7[[#This Row],[Units sold (Anually)]]</f>
        <v>8939553</v>
      </c>
      <c r="O2433" s="2">
        <f ca="1" xml:space="preserve"> (-Table7[[#This Row],[Original Price]] - Table7[[#This Row],[Selling Price]])  * Table7[[#This Row],[Units sold (Anually)]]</f>
        <v>-18326106</v>
      </c>
      <c r="P2433" s="2">
        <f ca="1" xml:space="preserve"> (Table7[[#This Row],[Original Price]] - Table7[[#This Row],[Selling Price]]) * Table7[[#This Row],[Units sold (Anually)]]</f>
        <v>447000</v>
      </c>
      <c r="Q2433" s="2">
        <f ca="1" xml:space="preserve"> Table7[[#This Row],[Sales]] - Table7[[#This Row],[Discount]]</f>
        <v>8938553</v>
      </c>
    </row>
    <row r="2434" spans="1:17">
      <c r="A2434" t="s">
        <v>33</v>
      </c>
      <c r="B2434" t="s">
        <v>513</v>
      </c>
      <c r="C2434" t="s">
        <v>514</v>
      </c>
      <c r="D2434" t="s">
        <v>36</v>
      </c>
      <c r="E2434" s="6" t="s">
        <v>46</v>
      </c>
      <c r="F2434" t="s">
        <v>16</v>
      </c>
      <c r="G2434">
        <v>4.5999999999999996</v>
      </c>
      <c r="H2434" s="2">
        <v>140300</v>
      </c>
      <c r="I2434" s="2">
        <v>140300</v>
      </c>
      <c r="J2434" t="s">
        <v>515</v>
      </c>
      <c r="K2434">
        <v>0</v>
      </c>
      <c r="L2434">
        <v>0</v>
      </c>
      <c r="M2434">
        <f t="shared" ref="M2434:M2497" ca="1" si="38">RANDBETWEEN(100,500)</f>
        <v>128</v>
      </c>
      <c r="N2434" s="2">
        <f ca="1" xml:space="preserve"> Table7[[#This Row],[Selling Price]] * Table7[[#This Row],[Units sold (Anually)]]</f>
        <v>17958400</v>
      </c>
      <c r="O2434" s="2">
        <f ca="1" xml:space="preserve"> (-Table7[[#This Row],[Original Price]] - Table7[[#This Row],[Selling Price]])  * Table7[[#This Row],[Units sold (Anually)]]</f>
        <v>-35916800</v>
      </c>
      <c r="P2434" s="2">
        <f ca="1" xml:space="preserve"> (Table7[[#This Row],[Original Price]] - Table7[[#This Row],[Selling Price]]) * Table7[[#This Row],[Units sold (Anually)]]</f>
        <v>0</v>
      </c>
      <c r="Q2434" s="2">
        <f ca="1" xml:space="preserve"> Table7[[#This Row],[Sales]] - Table7[[#This Row],[Discount]]</f>
        <v>17958400</v>
      </c>
    </row>
    <row r="2435" spans="1:17">
      <c r="A2435" t="s">
        <v>67</v>
      </c>
      <c r="B2435" t="s">
        <v>279</v>
      </c>
      <c r="C2435" t="s">
        <v>1855</v>
      </c>
      <c r="D2435" t="s">
        <v>14</v>
      </c>
      <c r="E2435" s="6" t="s">
        <v>15</v>
      </c>
      <c r="F2435" t="s">
        <v>16</v>
      </c>
      <c r="G2435">
        <v>4.3</v>
      </c>
      <c r="H2435" s="2">
        <v>21990</v>
      </c>
      <c r="I2435" s="2">
        <v>23990</v>
      </c>
      <c r="J2435" t="s">
        <v>281</v>
      </c>
      <c r="K2435">
        <v>2000</v>
      </c>
      <c r="L2435">
        <v>8.3368070029178796</v>
      </c>
      <c r="M2435">
        <f t="shared" ca="1" si="38"/>
        <v>381</v>
      </c>
      <c r="N2435" s="2">
        <f ca="1" xml:space="preserve"> Table7[[#This Row],[Selling Price]] * Table7[[#This Row],[Units sold (Anually)]]</f>
        <v>8378190</v>
      </c>
      <c r="O2435" s="2">
        <f ca="1" xml:space="preserve"> (-Table7[[#This Row],[Original Price]] - Table7[[#This Row],[Selling Price]])  * Table7[[#This Row],[Units sold (Anually)]]</f>
        <v>-17518380</v>
      </c>
      <c r="P2435" s="2">
        <f ca="1" xml:space="preserve"> (Table7[[#This Row],[Original Price]] - Table7[[#This Row],[Selling Price]]) * Table7[[#This Row],[Units sold (Anually)]]</f>
        <v>762000</v>
      </c>
      <c r="Q2435" s="2">
        <f ca="1" xml:space="preserve"> Table7[[#This Row],[Sales]] - Table7[[#This Row],[Discount]]</f>
        <v>8376190</v>
      </c>
    </row>
    <row r="2436" spans="1:17">
      <c r="A2436" t="s">
        <v>38</v>
      </c>
      <c r="B2436" t="s">
        <v>2163</v>
      </c>
      <c r="C2436" t="s">
        <v>80</v>
      </c>
      <c r="D2436" t="s">
        <v>50</v>
      </c>
      <c r="E2436" s="6" t="s">
        <v>21</v>
      </c>
      <c r="F2436" t="s">
        <v>16</v>
      </c>
      <c r="G2436">
        <v>3.7</v>
      </c>
      <c r="H2436" s="2">
        <v>7350</v>
      </c>
      <c r="I2436" s="2">
        <v>18279</v>
      </c>
      <c r="J2436" t="s">
        <v>2164</v>
      </c>
      <c r="K2436">
        <v>10929</v>
      </c>
      <c r="L2436">
        <v>59.789922862300998</v>
      </c>
      <c r="M2436">
        <f t="shared" ca="1" si="38"/>
        <v>367</v>
      </c>
      <c r="N2436" s="2">
        <f ca="1" xml:space="preserve"> Table7[[#This Row],[Selling Price]] * Table7[[#This Row],[Units sold (Anually)]]</f>
        <v>2697450</v>
      </c>
      <c r="O2436" s="2">
        <f ca="1" xml:space="preserve"> (-Table7[[#This Row],[Original Price]] - Table7[[#This Row],[Selling Price]])  * Table7[[#This Row],[Units sold (Anually)]]</f>
        <v>-9405843</v>
      </c>
      <c r="P2436" s="2">
        <f ca="1" xml:space="preserve"> (Table7[[#This Row],[Original Price]] - Table7[[#This Row],[Selling Price]]) * Table7[[#This Row],[Units sold (Anually)]]</f>
        <v>4010943</v>
      </c>
      <c r="Q2436" s="2">
        <f ca="1" xml:space="preserve"> Table7[[#This Row],[Sales]] - Table7[[#This Row],[Discount]]</f>
        <v>2686521</v>
      </c>
    </row>
    <row r="2437" spans="1:17">
      <c r="A2437" t="s">
        <v>56</v>
      </c>
      <c r="B2437" t="s">
        <v>1833</v>
      </c>
      <c r="C2437" t="s">
        <v>1485</v>
      </c>
      <c r="D2437" t="s">
        <v>50</v>
      </c>
      <c r="E2437" s="6" t="s">
        <v>70</v>
      </c>
      <c r="F2437" t="s">
        <v>16</v>
      </c>
      <c r="G2437">
        <v>4.3</v>
      </c>
      <c r="H2437" s="2">
        <v>7798</v>
      </c>
      <c r="I2437" s="2">
        <v>7798</v>
      </c>
      <c r="J2437" t="s">
        <v>1834</v>
      </c>
      <c r="K2437">
        <v>0</v>
      </c>
      <c r="L2437">
        <v>0</v>
      </c>
      <c r="M2437">
        <f t="shared" ca="1" si="38"/>
        <v>329</v>
      </c>
      <c r="N2437" s="2">
        <f ca="1" xml:space="preserve"> Table7[[#This Row],[Selling Price]] * Table7[[#This Row],[Units sold (Anually)]]</f>
        <v>2565542</v>
      </c>
      <c r="O2437" s="2">
        <f ca="1" xml:space="preserve"> (-Table7[[#This Row],[Original Price]] - Table7[[#This Row],[Selling Price]])  * Table7[[#This Row],[Units sold (Anually)]]</f>
        <v>-5131084</v>
      </c>
      <c r="P2437" s="2">
        <f ca="1" xml:space="preserve"> (Table7[[#This Row],[Original Price]] - Table7[[#This Row],[Selling Price]]) * Table7[[#This Row],[Units sold (Anually)]]</f>
        <v>0</v>
      </c>
      <c r="Q2437" s="2">
        <f ca="1" xml:space="preserve"> Table7[[#This Row],[Sales]] - Table7[[#This Row],[Discount]]</f>
        <v>2565542</v>
      </c>
    </row>
    <row r="2438" spans="1:17">
      <c r="A2438" t="s">
        <v>56</v>
      </c>
      <c r="B2438" t="s">
        <v>2351</v>
      </c>
      <c r="C2438" t="s">
        <v>346</v>
      </c>
      <c r="D2438" t="s">
        <v>45</v>
      </c>
      <c r="E2438" s="6" t="s">
        <v>31</v>
      </c>
      <c r="F2438" t="s">
        <v>16</v>
      </c>
      <c r="G2438">
        <v>4.5</v>
      </c>
      <c r="H2438" s="2">
        <v>20899</v>
      </c>
      <c r="I2438" s="2">
        <v>21999</v>
      </c>
      <c r="J2438" t="s">
        <v>2352</v>
      </c>
      <c r="K2438">
        <v>1100</v>
      </c>
      <c r="L2438">
        <v>5.0002272830583196</v>
      </c>
      <c r="M2438">
        <f t="shared" ca="1" si="38"/>
        <v>417</v>
      </c>
      <c r="N2438" s="2">
        <f ca="1" xml:space="preserve"> Table7[[#This Row],[Selling Price]] * Table7[[#This Row],[Units sold (Anually)]]</f>
        <v>8714883</v>
      </c>
      <c r="O2438" s="2">
        <f ca="1" xml:space="preserve"> (-Table7[[#This Row],[Original Price]] - Table7[[#This Row],[Selling Price]])  * Table7[[#This Row],[Units sold (Anually)]]</f>
        <v>-17888466</v>
      </c>
      <c r="P2438" s="2">
        <f ca="1" xml:space="preserve"> (Table7[[#This Row],[Original Price]] - Table7[[#This Row],[Selling Price]]) * Table7[[#This Row],[Units sold (Anually)]]</f>
        <v>458700</v>
      </c>
      <c r="Q2438" s="2">
        <f ca="1" xml:space="preserve"> Table7[[#This Row],[Sales]] - Table7[[#This Row],[Discount]]</f>
        <v>8713783</v>
      </c>
    </row>
    <row r="2439" spans="1:17">
      <c r="A2439" t="s">
        <v>33</v>
      </c>
      <c r="B2439" t="s">
        <v>477</v>
      </c>
      <c r="C2439" t="s">
        <v>170</v>
      </c>
      <c r="D2439" t="s">
        <v>20</v>
      </c>
      <c r="E2439" s="6" t="s">
        <v>70</v>
      </c>
      <c r="F2439" t="s">
        <v>16</v>
      </c>
      <c r="G2439">
        <v>4.5</v>
      </c>
      <c r="H2439" s="2">
        <v>24999</v>
      </c>
      <c r="I2439" s="2">
        <v>31500</v>
      </c>
      <c r="J2439" t="s">
        <v>478</v>
      </c>
      <c r="K2439">
        <v>6501</v>
      </c>
      <c r="L2439">
        <v>20.6380952380952</v>
      </c>
      <c r="M2439">
        <f t="shared" ca="1" si="38"/>
        <v>299</v>
      </c>
      <c r="N2439" s="2">
        <f ca="1" xml:space="preserve"> Table7[[#This Row],[Selling Price]] * Table7[[#This Row],[Units sold (Anually)]]</f>
        <v>7474701</v>
      </c>
      <c r="O2439" s="2">
        <f ca="1" xml:space="preserve"> (-Table7[[#This Row],[Original Price]] - Table7[[#This Row],[Selling Price]])  * Table7[[#This Row],[Units sold (Anually)]]</f>
        <v>-16893201</v>
      </c>
      <c r="P2439" s="2">
        <f ca="1" xml:space="preserve"> (Table7[[#This Row],[Original Price]] - Table7[[#This Row],[Selling Price]]) * Table7[[#This Row],[Units sold (Anually)]]</f>
        <v>1943799</v>
      </c>
      <c r="Q2439" s="2">
        <f ca="1" xml:space="preserve"> Table7[[#This Row],[Sales]] - Table7[[#This Row],[Discount]]</f>
        <v>7468200</v>
      </c>
    </row>
    <row r="2440" spans="1:17">
      <c r="A2440" t="s">
        <v>67</v>
      </c>
      <c r="B2440" t="s">
        <v>318</v>
      </c>
      <c r="C2440" t="s">
        <v>1812</v>
      </c>
      <c r="D2440" t="s">
        <v>20</v>
      </c>
      <c r="E2440" s="6" t="s">
        <v>70</v>
      </c>
      <c r="F2440" t="s">
        <v>16</v>
      </c>
      <c r="G2440">
        <v>4</v>
      </c>
      <c r="H2440" s="2">
        <v>9490</v>
      </c>
      <c r="I2440" s="2">
        <v>9500</v>
      </c>
      <c r="J2440" t="s">
        <v>320</v>
      </c>
      <c r="K2440">
        <v>10</v>
      </c>
      <c r="L2440">
        <v>0.105263157894736</v>
      </c>
      <c r="M2440">
        <f t="shared" ca="1" si="38"/>
        <v>190</v>
      </c>
      <c r="N2440" s="2">
        <f ca="1" xml:space="preserve"> Table7[[#This Row],[Selling Price]] * Table7[[#This Row],[Units sold (Anually)]]</f>
        <v>1803100</v>
      </c>
      <c r="O2440" s="2">
        <f ca="1" xml:space="preserve"> (-Table7[[#This Row],[Original Price]] - Table7[[#This Row],[Selling Price]])  * Table7[[#This Row],[Units sold (Anually)]]</f>
        <v>-3608100</v>
      </c>
      <c r="P2440" s="2">
        <f ca="1" xml:space="preserve"> (Table7[[#This Row],[Original Price]] - Table7[[#This Row],[Selling Price]]) * Table7[[#This Row],[Units sold (Anually)]]</f>
        <v>1900</v>
      </c>
      <c r="Q2440" s="2">
        <f ca="1" xml:space="preserve"> Table7[[#This Row],[Sales]] - Table7[[#This Row],[Discount]]</f>
        <v>1803090</v>
      </c>
    </row>
    <row r="2441" spans="1:17">
      <c r="A2441" t="s">
        <v>83</v>
      </c>
      <c r="B2441" t="s">
        <v>1408</v>
      </c>
      <c r="C2441" t="s">
        <v>145</v>
      </c>
      <c r="D2441" t="s">
        <v>50</v>
      </c>
      <c r="E2441" s="6" t="s">
        <v>70</v>
      </c>
      <c r="F2441" t="s">
        <v>16</v>
      </c>
      <c r="G2441">
        <v>4.0999999999999996</v>
      </c>
      <c r="H2441" s="2">
        <v>7490</v>
      </c>
      <c r="I2441" s="2">
        <v>7490</v>
      </c>
      <c r="J2441" t="s">
        <v>1409</v>
      </c>
      <c r="K2441">
        <v>0</v>
      </c>
      <c r="L2441">
        <v>0</v>
      </c>
      <c r="M2441">
        <f t="shared" ca="1" si="38"/>
        <v>402</v>
      </c>
      <c r="N2441" s="2">
        <f ca="1" xml:space="preserve"> Table7[[#This Row],[Selling Price]] * Table7[[#This Row],[Units sold (Anually)]]</f>
        <v>3010980</v>
      </c>
      <c r="O2441" s="2">
        <f ca="1" xml:space="preserve"> (-Table7[[#This Row],[Original Price]] - Table7[[#This Row],[Selling Price]])  * Table7[[#This Row],[Units sold (Anually)]]</f>
        <v>-6021960</v>
      </c>
      <c r="P2441" s="2">
        <f ca="1" xml:space="preserve"> (Table7[[#This Row],[Original Price]] - Table7[[#This Row],[Selling Price]]) * Table7[[#This Row],[Units sold (Anually)]]</f>
        <v>0</v>
      </c>
      <c r="Q2441" s="2">
        <f ca="1" xml:space="preserve"> Table7[[#This Row],[Sales]] - Table7[[#This Row],[Discount]]</f>
        <v>3010980</v>
      </c>
    </row>
    <row r="2442" spans="1:17">
      <c r="A2442" t="s">
        <v>196</v>
      </c>
      <c r="B2442" t="s">
        <v>1717</v>
      </c>
      <c r="C2442" t="s">
        <v>361</v>
      </c>
      <c r="D2442" t="s">
        <v>50</v>
      </c>
      <c r="E2442" s="6" t="s">
        <v>70</v>
      </c>
      <c r="F2442" t="s">
        <v>16</v>
      </c>
      <c r="G2442">
        <v>3.3</v>
      </c>
      <c r="H2442" s="2">
        <v>16790</v>
      </c>
      <c r="I2442" s="2">
        <v>16790</v>
      </c>
      <c r="J2442" t="s">
        <v>1719</v>
      </c>
      <c r="K2442">
        <v>0</v>
      </c>
      <c r="L2442">
        <v>0</v>
      </c>
      <c r="M2442">
        <f t="shared" ca="1" si="38"/>
        <v>399</v>
      </c>
      <c r="N2442" s="2">
        <f ca="1" xml:space="preserve"> Table7[[#This Row],[Selling Price]] * Table7[[#This Row],[Units sold (Anually)]]</f>
        <v>6699210</v>
      </c>
      <c r="O2442" s="2">
        <f ca="1" xml:space="preserve"> (-Table7[[#This Row],[Original Price]] - Table7[[#This Row],[Selling Price]])  * Table7[[#This Row],[Units sold (Anually)]]</f>
        <v>-13398420</v>
      </c>
      <c r="P2442" s="2">
        <f ca="1" xml:space="preserve"> (Table7[[#This Row],[Original Price]] - Table7[[#This Row],[Selling Price]]) * Table7[[#This Row],[Units sold (Anually)]]</f>
        <v>0</v>
      </c>
      <c r="Q2442" s="2">
        <f ca="1" xml:space="preserve"> Table7[[#This Row],[Sales]] - Table7[[#This Row],[Discount]]</f>
        <v>6699210</v>
      </c>
    </row>
    <row r="2443" spans="1:17">
      <c r="A2443" t="s">
        <v>11</v>
      </c>
      <c r="B2443" t="s">
        <v>1603</v>
      </c>
      <c r="C2443" t="s">
        <v>80</v>
      </c>
      <c r="D2443" t="s">
        <v>81</v>
      </c>
      <c r="E2443" s="6" t="s">
        <v>21</v>
      </c>
      <c r="F2443" t="s">
        <v>16</v>
      </c>
      <c r="G2443">
        <v>4.2</v>
      </c>
      <c r="H2443" s="2">
        <v>5900</v>
      </c>
      <c r="I2443" s="2">
        <v>5900</v>
      </c>
      <c r="J2443" t="s">
        <v>1605</v>
      </c>
      <c r="K2443">
        <v>0</v>
      </c>
      <c r="L2443">
        <v>0</v>
      </c>
      <c r="M2443">
        <f t="shared" ca="1" si="38"/>
        <v>158</v>
      </c>
      <c r="N2443" s="2">
        <f ca="1" xml:space="preserve"> Table7[[#This Row],[Selling Price]] * Table7[[#This Row],[Units sold (Anually)]]</f>
        <v>932200</v>
      </c>
      <c r="O2443" s="2">
        <f ca="1" xml:space="preserve"> (-Table7[[#This Row],[Original Price]] - Table7[[#This Row],[Selling Price]])  * Table7[[#This Row],[Units sold (Anually)]]</f>
        <v>-1864400</v>
      </c>
      <c r="P2443" s="2">
        <f ca="1" xml:space="preserve"> (Table7[[#This Row],[Original Price]] - Table7[[#This Row],[Selling Price]]) * Table7[[#This Row],[Units sold (Anually)]]</f>
        <v>0</v>
      </c>
      <c r="Q2443" s="2">
        <f ca="1" xml:space="preserve"> Table7[[#This Row],[Sales]] - Table7[[#This Row],[Discount]]</f>
        <v>932200</v>
      </c>
    </row>
    <row r="2444" spans="1:17">
      <c r="A2444" t="s">
        <v>56</v>
      </c>
      <c r="B2444" t="s">
        <v>978</v>
      </c>
      <c r="C2444" t="s">
        <v>1169</v>
      </c>
      <c r="D2444" t="s">
        <v>50</v>
      </c>
      <c r="E2444" s="6" t="s">
        <v>70</v>
      </c>
      <c r="F2444" t="s">
        <v>16</v>
      </c>
      <c r="G2444">
        <v>4.2</v>
      </c>
      <c r="H2444" s="2">
        <v>9499</v>
      </c>
      <c r="I2444" s="2">
        <v>9499</v>
      </c>
      <c r="J2444" t="s">
        <v>979</v>
      </c>
      <c r="K2444">
        <v>0</v>
      </c>
      <c r="L2444">
        <v>0</v>
      </c>
      <c r="M2444">
        <f t="shared" ca="1" si="38"/>
        <v>146</v>
      </c>
      <c r="N2444" s="2">
        <f ca="1" xml:space="preserve"> Table7[[#This Row],[Selling Price]] * Table7[[#This Row],[Units sold (Anually)]]</f>
        <v>1386854</v>
      </c>
      <c r="O2444" s="2">
        <f ca="1" xml:space="preserve"> (-Table7[[#This Row],[Original Price]] - Table7[[#This Row],[Selling Price]])  * Table7[[#This Row],[Units sold (Anually)]]</f>
        <v>-2773708</v>
      </c>
      <c r="P2444" s="2">
        <f ca="1" xml:space="preserve"> (Table7[[#This Row],[Original Price]] - Table7[[#This Row],[Selling Price]]) * Table7[[#This Row],[Units sold (Anually)]]</f>
        <v>0</v>
      </c>
      <c r="Q2444" s="2">
        <f ca="1" xml:space="preserve"> Table7[[#This Row],[Sales]] - Table7[[#This Row],[Discount]]</f>
        <v>1386854</v>
      </c>
    </row>
    <row r="2445" spans="1:17">
      <c r="A2445" t="s">
        <v>27</v>
      </c>
      <c r="B2445" t="s">
        <v>1301</v>
      </c>
      <c r="C2445" t="s">
        <v>1302</v>
      </c>
      <c r="D2445" t="s">
        <v>20</v>
      </c>
      <c r="E2445" s="6" t="s">
        <v>21</v>
      </c>
      <c r="F2445" t="s">
        <v>16</v>
      </c>
      <c r="G2445">
        <v>4.0999999999999996</v>
      </c>
      <c r="H2445" s="2">
        <v>6949</v>
      </c>
      <c r="I2445" s="2">
        <v>6999</v>
      </c>
      <c r="J2445" t="s">
        <v>1303</v>
      </c>
      <c r="K2445">
        <v>50</v>
      </c>
      <c r="L2445">
        <v>0.71438776968138296</v>
      </c>
      <c r="M2445">
        <f t="shared" ca="1" si="38"/>
        <v>124</v>
      </c>
      <c r="N2445" s="2">
        <f ca="1" xml:space="preserve"> Table7[[#This Row],[Selling Price]] * Table7[[#This Row],[Units sold (Anually)]]</f>
        <v>861676</v>
      </c>
      <c r="O2445" s="2">
        <f ca="1" xml:space="preserve"> (-Table7[[#This Row],[Original Price]] - Table7[[#This Row],[Selling Price]])  * Table7[[#This Row],[Units sold (Anually)]]</f>
        <v>-1729552</v>
      </c>
      <c r="P2445" s="2">
        <f ca="1" xml:space="preserve"> (Table7[[#This Row],[Original Price]] - Table7[[#This Row],[Selling Price]]) * Table7[[#This Row],[Units sold (Anually)]]</f>
        <v>6200</v>
      </c>
      <c r="Q2445" s="2">
        <f ca="1" xml:space="preserve"> Table7[[#This Row],[Sales]] - Table7[[#This Row],[Discount]]</f>
        <v>861626</v>
      </c>
    </row>
    <row r="2446" spans="1:17">
      <c r="A2446" t="s">
        <v>67</v>
      </c>
      <c r="B2446" t="s">
        <v>1655</v>
      </c>
      <c r="C2446" t="s">
        <v>89</v>
      </c>
      <c r="D2446" t="s">
        <v>50</v>
      </c>
      <c r="E2446" s="6" t="s">
        <v>70</v>
      </c>
      <c r="F2446" t="s">
        <v>16</v>
      </c>
      <c r="G2446">
        <v>3.7</v>
      </c>
      <c r="H2446" s="2">
        <v>10490</v>
      </c>
      <c r="I2446" s="2">
        <v>10490</v>
      </c>
      <c r="J2446" t="s">
        <v>1656</v>
      </c>
      <c r="K2446">
        <v>0</v>
      </c>
      <c r="L2446">
        <v>0</v>
      </c>
      <c r="M2446">
        <f t="shared" ca="1" si="38"/>
        <v>115</v>
      </c>
      <c r="N2446" s="2">
        <f ca="1" xml:space="preserve"> Table7[[#This Row],[Selling Price]] * Table7[[#This Row],[Units sold (Anually)]]</f>
        <v>1206350</v>
      </c>
      <c r="O2446" s="2">
        <f ca="1" xml:space="preserve"> (-Table7[[#This Row],[Original Price]] - Table7[[#This Row],[Selling Price]])  * Table7[[#This Row],[Units sold (Anually)]]</f>
        <v>-2412700</v>
      </c>
      <c r="P2446" s="2">
        <f ca="1" xml:space="preserve"> (Table7[[#This Row],[Original Price]] - Table7[[#This Row],[Selling Price]]) * Table7[[#This Row],[Units sold (Anually)]]</f>
        <v>0</v>
      </c>
      <c r="Q2446" s="2">
        <f ca="1" xml:space="preserve"> Table7[[#This Row],[Sales]] - Table7[[#This Row],[Discount]]</f>
        <v>1206350</v>
      </c>
    </row>
    <row r="2447" spans="1:17">
      <c r="A2447" t="s">
        <v>72</v>
      </c>
      <c r="B2447" t="s">
        <v>1991</v>
      </c>
      <c r="C2447" t="s">
        <v>123</v>
      </c>
      <c r="D2447" t="s">
        <v>277</v>
      </c>
      <c r="E2447" s="6" t="s">
        <v>63</v>
      </c>
      <c r="F2447" t="s">
        <v>16</v>
      </c>
      <c r="G2447">
        <v>4.4000000000000004</v>
      </c>
      <c r="H2447" s="2">
        <v>54990</v>
      </c>
      <c r="I2447" s="2">
        <v>54990</v>
      </c>
      <c r="J2447" t="s">
        <v>1993</v>
      </c>
      <c r="K2447">
        <v>0</v>
      </c>
      <c r="L2447">
        <v>0</v>
      </c>
      <c r="M2447">
        <f t="shared" ca="1" si="38"/>
        <v>398</v>
      </c>
      <c r="N2447" s="2">
        <f ca="1" xml:space="preserve"> Table7[[#This Row],[Selling Price]] * Table7[[#This Row],[Units sold (Anually)]]</f>
        <v>21886020</v>
      </c>
      <c r="O2447" s="2">
        <f ca="1" xml:space="preserve"> (-Table7[[#This Row],[Original Price]] - Table7[[#This Row],[Selling Price]])  * Table7[[#This Row],[Units sold (Anually)]]</f>
        <v>-43772040</v>
      </c>
      <c r="P2447" s="2">
        <f ca="1" xml:space="preserve"> (Table7[[#This Row],[Original Price]] - Table7[[#This Row],[Selling Price]]) * Table7[[#This Row],[Units sold (Anually)]]</f>
        <v>0</v>
      </c>
      <c r="Q2447" s="2">
        <f ca="1" xml:space="preserve"> Table7[[#This Row],[Sales]] - Table7[[#This Row],[Discount]]</f>
        <v>21886020</v>
      </c>
    </row>
    <row r="2448" spans="1:17">
      <c r="A2448" t="s">
        <v>67</v>
      </c>
      <c r="B2448" t="s">
        <v>458</v>
      </c>
      <c r="C2448" t="s">
        <v>2353</v>
      </c>
      <c r="D2448" t="s">
        <v>50</v>
      </c>
      <c r="E2448" s="6" t="s">
        <v>70</v>
      </c>
      <c r="F2448" t="s">
        <v>16</v>
      </c>
      <c r="G2448">
        <v>4.4000000000000004</v>
      </c>
      <c r="H2448" s="2">
        <v>9490</v>
      </c>
      <c r="I2448" s="2">
        <v>10990</v>
      </c>
      <c r="J2448" t="s">
        <v>459</v>
      </c>
      <c r="K2448">
        <v>1500</v>
      </c>
      <c r="L2448">
        <v>13.648771610555</v>
      </c>
      <c r="M2448">
        <f t="shared" ca="1" si="38"/>
        <v>309</v>
      </c>
      <c r="N2448" s="2">
        <f ca="1" xml:space="preserve"> Table7[[#This Row],[Selling Price]] * Table7[[#This Row],[Units sold (Anually)]]</f>
        <v>2932410</v>
      </c>
      <c r="O2448" s="2">
        <f ca="1" xml:space="preserve"> (-Table7[[#This Row],[Original Price]] - Table7[[#This Row],[Selling Price]])  * Table7[[#This Row],[Units sold (Anually)]]</f>
        <v>-6328320</v>
      </c>
      <c r="P2448" s="2">
        <f ca="1" xml:space="preserve"> (Table7[[#This Row],[Original Price]] - Table7[[#This Row],[Selling Price]]) * Table7[[#This Row],[Units sold (Anually)]]</f>
        <v>463500</v>
      </c>
      <c r="Q2448" s="2">
        <f ca="1" xml:space="preserve"> Table7[[#This Row],[Sales]] - Table7[[#This Row],[Discount]]</f>
        <v>2930910</v>
      </c>
    </row>
    <row r="2449" spans="1:17">
      <c r="A2449" t="s">
        <v>11</v>
      </c>
      <c r="B2449" t="s">
        <v>259</v>
      </c>
      <c r="C2449" t="s">
        <v>194</v>
      </c>
      <c r="D2449" t="s">
        <v>50</v>
      </c>
      <c r="E2449" s="6" t="s">
        <v>31</v>
      </c>
      <c r="F2449" t="s">
        <v>16</v>
      </c>
      <c r="G2449">
        <v>4</v>
      </c>
      <c r="H2449" s="2">
        <v>53900</v>
      </c>
      <c r="I2449" s="2">
        <v>53900</v>
      </c>
      <c r="J2449" t="s">
        <v>261</v>
      </c>
      <c r="K2449">
        <v>0</v>
      </c>
      <c r="L2449">
        <v>0</v>
      </c>
      <c r="M2449">
        <f t="shared" ca="1" si="38"/>
        <v>310</v>
      </c>
      <c r="N2449" s="2">
        <f ca="1" xml:space="preserve"> Table7[[#This Row],[Selling Price]] * Table7[[#This Row],[Units sold (Anually)]]</f>
        <v>16709000</v>
      </c>
      <c r="O2449" s="2">
        <f ca="1" xml:space="preserve"> (-Table7[[#This Row],[Original Price]] - Table7[[#This Row],[Selling Price]])  * Table7[[#This Row],[Units sold (Anually)]]</f>
        <v>-33418000</v>
      </c>
      <c r="P2449" s="2">
        <f ca="1" xml:space="preserve"> (Table7[[#This Row],[Original Price]] - Table7[[#This Row],[Selling Price]]) * Table7[[#This Row],[Units sold (Anually)]]</f>
        <v>0</v>
      </c>
      <c r="Q2449" s="2">
        <f ca="1" xml:space="preserve"> Table7[[#This Row],[Sales]] - Table7[[#This Row],[Discount]]</f>
        <v>16709000</v>
      </c>
    </row>
    <row r="2450" spans="1:17">
      <c r="A2450" t="s">
        <v>11</v>
      </c>
      <c r="B2450" t="s">
        <v>1942</v>
      </c>
      <c r="C2450" t="s">
        <v>89</v>
      </c>
      <c r="D2450" t="s">
        <v>30</v>
      </c>
      <c r="E2450" s="6" t="s">
        <v>31</v>
      </c>
      <c r="F2450" t="s">
        <v>16</v>
      </c>
      <c r="G2450">
        <v>4.3</v>
      </c>
      <c r="H2450" s="2">
        <v>17600</v>
      </c>
      <c r="I2450" s="2">
        <v>17600</v>
      </c>
      <c r="J2450" t="s">
        <v>1943</v>
      </c>
      <c r="K2450">
        <v>0</v>
      </c>
      <c r="L2450">
        <v>0</v>
      </c>
      <c r="M2450">
        <f t="shared" ca="1" si="38"/>
        <v>494</v>
      </c>
      <c r="N2450" s="2">
        <f ca="1" xml:space="preserve"> Table7[[#This Row],[Selling Price]] * Table7[[#This Row],[Units sold (Anually)]]</f>
        <v>8694400</v>
      </c>
      <c r="O2450" s="2">
        <f ca="1" xml:space="preserve"> (-Table7[[#This Row],[Original Price]] - Table7[[#This Row],[Selling Price]])  * Table7[[#This Row],[Units sold (Anually)]]</f>
        <v>-17388800</v>
      </c>
      <c r="P2450" s="2">
        <f ca="1" xml:space="preserve"> (Table7[[#This Row],[Original Price]] - Table7[[#This Row],[Selling Price]]) * Table7[[#This Row],[Units sold (Anually)]]</f>
        <v>0</v>
      </c>
      <c r="Q2450" s="2">
        <f ca="1" xml:space="preserve"> Table7[[#This Row],[Sales]] - Table7[[#This Row],[Discount]]</f>
        <v>8694400</v>
      </c>
    </row>
    <row r="2451" spans="1:17">
      <c r="A2451" t="s">
        <v>23</v>
      </c>
      <c r="B2451">
        <v>6</v>
      </c>
      <c r="C2451" t="s">
        <v>679</v>
      </c>
      <c r="D2451" t="s">
        <v>45</v>
      </c>
      <c r="E2451" s="6" t="s">
        <v>15</v>
      </c>
      <c r="F2451" t="s">
        <v>16</v>
      </c>
      <c r="G2451">
        <v>4.4000000000000004</v>
      </c>
      <c r="H2451" s="2">
        <v>15999</v>
      </c>
      <c r="I2451" s="2">
        <v>16999</v>
      </c>
      <c r="J2451" t="s">
        <v>680</v>
      </c>
      <c r="K2451">
        <v>1000</v>
      </c>
      <c r="L2451">
        <v>5.8826989822930704</v>
      </c>
      <c r="M2451">
        <f t="shared" ca="1" si="38"/>
        <v>222</v>
      </c>
      <c r="N2451" s="2">
        <f ca="1" xml:space="preserve"> Table7[[#This Row],[Selling Price]] * Table7[[#This Row],[Units sold (Anually)]]</f>
        <v>3551778</v>
      </c>
      <c r="O2451" s="2">
        <f ca="1" xml:space="preserve"> (-Table7[[#This Row],[Original Price]] - Table7[[#This Row],[Selling Price]])  * Table7[[#This Row],[Units sold (Anually)]]</f>
        <v>-7325556</v>
      </c>
      <c r="P2451" s="2">
        <f ca="1" xml:space="preserve"> (Table7[[#This Row],[Original Price]] - Table7[[#This Row],[Selling Price]]) * Table7[[#This Row],[Units sold (Anually)]]</f>
        <v>222000</v>
      </c>
      <c r="Q2451" s="2">
        <f ca="1" xml:space="preserve"> Table7[[#This Row],[Sales]] - Table7[[#This Row],[Discount]]</f>
        <v>3550778</v>
      </c>
    </row>
    <row r="2452" spans="1:17">
      <c r="A2452" t="s">
        <v>147</v>
      </c>
      <c r="B2452" t="s">
        <v>471</v>
      </c>
      <c r="C2452" t="s">
        <v>1492</v>
      </c>
      <c r="D2452" t="s">
        <v>30</v>
      </c>
      <c r="E2452" s="6" t="s">
        <v>31</v>
      </c>
      <c r="F2452" t="s">
        <v>16</v>
      </c>
      <c r="G2452">
        <v>4.5</v>
      </c>
      <c r="H2452" s="2">
        <v>44999</v>
      </c>
      <c r="I2452" s="2">
        <v>44999</v>
      </c>
      <c r="J2452" t="s">
        <v>472</v>
      </c>
      <c r="K2452">
        <v>0</v>
      </c>
      <c r="L2452">
        <v>0</v>
      </c>
      <c r="M2452">
        <f t="shared" ca="1" si="38"/>
        <v>293</v>
      </c>
      <c r="N2452" s="2">
        <f ca="1" xml:space="preserve"> Table7[[#This Row],[Selling Price]] * Table7[[#This Row],[Units sold (Anually)]]</f>
        <v>13184707</v>
      </c>
      <c r="O2452" s="2">
        <f ca="1" xml:space="preserve"> (-Table7[[#This Row],[Original Price]] - Table7[[#This Row],[Selling Price]])  * Table7[[#This Row],[Units sold (Anually)]]</f>
        <v>-26369414</v>
      </c>
      <c r="P2452" s="2">
        <f ca="1" xml:space="preserve"> (Table7[[#This Row],[Original Price]] - Table7[[#This Row],[Selling Price]]) * Table7[[#This Row],[Units sold (Anually)]]</f>
        <v>0</v>
      </c>
      <c r="Q2452" s="2">
        <f ca="1" xml:space="preserve"> Table7[[#This Row],[Sales]] - Table7[[#This Row],[Discount]]</f>
        <v>13184707</v>
      </c>
    </row>
    <row r="2453" spans="1:17">
      <c r="A2453" t="s">
        <v>11</v>
      </c>
      <c r="B2453" t="s">
        <v>131</v>
      </c>
      <c r="C2453" t="s">
        <v>35</v>
      </c>
      <c r="D2453" t="s">
        <v>191</v>
      </c>
      <c r="E2453" s="6" t="s">
        <v>20</v>
      </c>
      <c r="F2453" t="s">
        <v>16</v>
      </c>
      <c r="G2453">
        <v>4.0999999999999996</v>
      </c>
      <c r="H2453" s="2">
        <v>2599</v>
      </c>
      <c r="I2453" s="2">
        <v>2599</v>
      </c>
      <c r="J2453" t="s">
        <v>133</v>
      </c>
      <c r="K2453">
        <v>0</v>
      </c>
      <c r="L2453">
        <v>0</v>
      </c>
      <c r="M2453">
        <f t="shared" ca="1" si="38"/>
        <v>383</v>
      </c>
      <c r="N2453" s="2">
        <f ca="1" xml:space="preserve"> Table7[[#This Row],[Selling Price]] * Table7[[#This Row],[Units sold (Anually)]]</f>
        <v>995417</v>
      </c>
      <c r="O2453" s="2">
        <f ca="1" xml:space="preserve"> (-Table7[[#This Row],[Original Price]] - Table7[[#This Row],[Selling Price]])  * Table7[[#This Row],[Units sold (Anually)]]</f>
        <v>-1990834</v>
      </c>
      <c r="P2453" s="2">
        <f ca="1" xml:space="preserve"> (Table7[[#This Row],[Original Price]] - Table7[[#This Row],[Selling Price]]) * Table7[[#This Row],[Units sold (Anually)]]</f>
        <v>0</v>
      </c>
      <c r="Q2453" s="2">
        <f ca="1" xml:space="preserve"> Table7[[#This Row],[Sales]] - Table7[[#This Row],[Discount]]</f>
        <v>995417</v>
      </c>
    </row>
    <row r="2454" spans="1:17">
      <c r="A2454" t="s">
        <v>87</v>
      </c>
      <c r="B2454" t="s">
        <v>363</v>
      </c>
      <c r="C2454" t="s">
        <v>89</v>
      </c>
      <c r="D2454" t="s">
        <v>30</v>
      </c>
      <c r="E2454" s="6" t="s">
        <v>31</v>
      </c>
      <c r="F2454" t="s">
        <v>16</v>
      </c>
      <c r="G2454">
        <v>4.3</v>
      </c>
      <c r="H2454" s="2">
        <v>15599</v>
      </c>
      <c r="I2454" s="2">
        <v>15599</v>
      </c>
      <c r="J2454" t="s">
        <v>364</v>
      </c>
      <c r="K2454">
        <v>0</v>
      </c>
      <c r="L2454">
        <v>0</v>
      </c>
      <c r="M2454">
        <f t="shared" ca="1" si="38"/>
        <v>307</v>
      </c>
      <c r="N2454" s="2">
        <f ca="1" xml:space="preserve"> Table7[[#This Row],[Selling Price]] * Table7[[#This Row],[Units sold (Anually)]]</f>
        <v>4788893</v>
      </c>
      <c r="O2454" s="2">
        <f ca="1" xml:space="preserve"> (-Table7[[#This Row],[Original Price]] - Table7[[#This Row],[Selling Price]])  * Table7[[#This Row],[Units sold (Anually)]]</f>
        <v>-9577786</v>
      </c>
      <c r="P2454" s="2">
        <f ca="1" xml:space="preserve"> (Table7[[#This Row],[Original Price]] - Table7[[#This Row],[Selling Price]]) * Table7[[#This Row],[Units sold (Anually)]]</f>
        <v>0</v>
      </c>
      <c r="Q2454" s="2">
        <f ca="1" xml:space="preserve"> Table7[[#This Row],[Sales]] - Table7[[#This Row],[Discount]]</f>
        <v>4788893</v>
      </c>
    </row>
    <row r="2455" spans="1:17">
      <c r="A2455" t="s">
        <v>11</v>
      </c>
      <c r="B2455" t="s">
        <v>1136</v>
      </c>
      <c r="C2455" t="s">
        <v>1658</v>
      </c>
      <c r="D2455" t="s">
        <v>45</v>
      </c>
      <c r="E2455" s="6" t="s">
        <v>15</v>
      </c>
      <c r="F2455" t="s">
        <v>16</v>
      </c>
      <c r="G2455">
        <v>4.3</v>
      </c>
      <c r="H2455" s="2">
        <v>39990</v>
      </c>
      <c r="I2455" s="2">
        <v>39990</v>
      </c>
      <c r="J2455" t="s">
        <v>1137</v>
      </c>
      <c r="K2455">
        <v>0</v>
      </c>
      <c r="L2455">
        <v>0</v>
      </c>
      <c r="M2455">
        <f t="shared" ca="1" si="38"/>
        <v>423</v>
      </c>
      <c r="N2455" s="2">
        <f ca="1" xml:space="preserve"> Table7[[#This Row],[Selling Price]] * Table7[[#This Row],[Units sold (Anually)]]</f>
        <v>16915770</v>
      </c>
      <c r="O2455" s="2">
        <f ca="1" xml:space="preserve"> (-Table7[[#This Row],[Original Price]] - Table7[[#This Row],[Selling Price]])  * Table7[[#This Row],[Units sold (Anually)]]</f>
        <v>-33831540</v>
      </c>
      <c r="P2455" s="2">
        <f ca="1" xml:space="preserve"> (Table7[[#This Row],[Original Price]] - Table7[[#This Row],[Selling Price]]) * Table7[[#This Row],[Units sold (Anually)]]</f>
        <v>0</v>
      </c>
      <c r="Q2455" s="2">
        <f ca="1" xml:space="preserve"> Table7[[#This Row],[Sales]] - Table7[[#This Row],[Discount]]</f>
        <v>16915770</v>
      </c>
    </row>
    <row r="2456" spans="1:17">
      <c r="A2456" t="s">
        <v>18</v>
      </c>
      <c r="B2456" t="s">
        <v>433</v>
      </c>
      <c r="C2456" t="s">
        <v>89</v>
      </c>
      <c r="D2456" t="s">
        <v>20</v>
      </c>
      <c r="E2456" s="6" t="s">
        <v>21</v>
      </c>
      <c r="F2456" t="s">
        <v>16</v>
      </c>
      <c r="G2456" t="s">
        <v>2506</v>
      </c>
      <c r="H2456" s="2">
        <v>6499</v>
      </c>
      <c r="I2456" s="2">
        <v>6499</v>
      </c>
      <c r="J2456" t="s">
        <v>434</v>
      </c>
      <c r="K2456">
        <v>0</v>
      </c>
      <c r="L2456">
        <v>0</v>
      </c>
      <c r="M2456">
        <f t="shared" ca="1" si="38"/>
        <v>115</v>
      </c>
      <c r="N2456" s="2">
        <f ca="1" xml:space="preserve"> Table7[[#This Row],[Selling Price]] * Table7[[#This Row],[Units sold (Anually)]]</f>
        <v>747385</v>
      </c>
      <c r="O2456" s="2">
        <f ca="1" xml:space="preserve"> (-Table7[[#This Row],[Original Price]] - Table7[[#This Row],[Selling Price]])  * Table7[[#This Row],[Units sold (Anually)]]</f>
        <v>-1494770</v>
      </c>
      <c r="P2456" s="2">
        <f ca="1" xml:space="preserve"> (Table7[[#This Row],[Original Price]] - Table7[[#This Row],[Selling Price]]) * Table7[[#This Row],[Units sold (Anually)]]</f>
        <v>0</v>
      </c>
      <c r="Q2456" s="2">
        <f ca="1" xml:space="preserve"> Table7[[#This Row],[Sales]] - Table7[[#This Row],[Discount]]</f>
        <v>747385</v>
      </c>
    </row>
    <row r="2457" spans="1:17">
      <c r="A2457" t="s">
        <v>11</v>
      </c>
      <c r="B2457" t="s">
        <v>2354</v>
      </c>
      <c r="C2457" t="s">
        <v>35</v>
      </c>
      <c r="D2457" t="s">
        <v>760</v>
      </c>
      <c r="E2457" s="6" t="s">
        <v>2539</v>
      </c>
      <c r="F2457" t="s">
        <v>16</v>
      </c>
      <c r="G2457">
        <v>4.2</v>
      </c>
      <c r="H2457" s="2">
        <v>3499</v>
      </c>
      <c r="I2457" s="2">
        <v>3499</v>
      </c>
      <c r="J2457" t="s">
        <v>2355</v>
      </c>
      <c r="K2457">
        <v>0</v>
      </c>
      <c r="L2457">
        <v>0</v>
      </c>
      <c r="M2457">
        <f t="shared" ca="1" si="38"/>
        <v>330</v>
      </c>
      <c r="N2457" s="2">
        <f ca="1" xml:space="preserve"> Table7[[#This Row],[Selling Price]] * Table7[[#This Row],[Units sold (Anually)]]</f>
        <v>1154670</v>
      </c>
      <c r="O2457" s="2">
        <f ca="1" xml:space="preserve"> (-Table7[[#This Row],[Original Price]] - Table7[[#This Row],[Selling Price]])  * Table7[[#This Row],[Units sold (Anually)]]</f>
        <v>-2309340</v>
      </c>
      <c r="P2457" s="2">
        <f ca="1" xml:space="preserve"> (Table7[[#This Row],[Original Price]] - Table7[[#This Row],[Selling Price]]) * Table7[[#This Row],[Units sold (Anually)]]</f>
        <v>0</v>
      </c>
      <c r="Q2457" s="2">
        <f ca="1" xml:space="preserve"> Table7[[#This Row],[Sales]] - Table7[[#This Row],[Discount]]</f>
        <v>1154670</v>
      </c>
    </row>
    <row r="2458" spans="1:17">
      <c r="A2458" t="s">
        <v>56</v>
      </c>
      <c r="B2458" t="s">
        <v>493</v>
      </c>
      <c r="C2458" t="s">
        <v>494</v>
      </c>
      <c r="D2458" t="s">
        <v>14</v>
      </c>
      <c r="E2458" s="6" t="s">
        <v>15</v>
      </c>
      <c r="F2458" t="s">
        <v>16</v>
      </c>
      <c r="G2458">
        <v>4.2</v>
      </c>
      <c r="H2458" s="2">
        <v>23999</v>
      </c>
      <c r="I2458" s="2">
        <v>25999</v>
      </c>
      <c r="J2458" t="s">
        <v>495</v>
      </c>
      <c r="K2458">
        <v>2000</v>
      </c>
      <c r="L2458">
        <v>7.6926035616754396</v>
      </c>
      <c r="M2458">
        <f t="shared" ca="1" si="38"/>
        <v>195</v>
      </c>
      <c r="N2458" s="2">
        <f ca="1" xml:space="preserve"> Table7[[#This Row],[Selling Price]] * Table7[[#This Row],[Units sold (Anually)]]</f>
        <v>4679805</v>
      </c>
      <c r="O2458" s="2">
        <f ca="1" xml:space="preserve"> (-Table7[[#This Row],[Original Price]] - Table7[[#This Row],[Selling Price]])  * Table7[[#This Row],[Units sold (Anually)]]</f>
        <v>-9749610</v>
      </c>
      <c r="P2458" s="2">
        <f ca="1" xml:space="preserve"> (Table7[[#This Row],[Original Price]] - Table7[[#This Row],[Selling Price]]) * Table7[[#This Row],[Units sold (Anually)]]</f>
        <v>390000</v>
      </c>
      <c r="Q2458" s="2">
        <f ca="1" xml:space="preserve"> Table7[[#This Row],[Sales]] - Table7[[#This Row],[Discount]]</f>
        <v>4677805</v>
      </c>
    </row>
    <row r="2459" spans="1:17">
      <c r="A2459" t="s">
        <v>33</v>
      </c>
      <c r="B2459" t="s">
        <v>835</v>
      </c>
      <c r="C2459" t="s">
        <v>173</v>
      </c>
      <c r="D2459" t="s">
        <v>50</v>
      </c>
      <c r="E2459" s="6" t="s">
        <v>63</v>
      </c>
      <c r="F2459" t="s">
        <v>16</v>
      </c>
      <c r="G2459">
        <v>4.5999999999999996</v>
      </c>
      <c r="H2459" s="2">
        <v>84900</v>
      </c>
      <c r="I2459" s="2">
        <v>84900</v>
      </c>
      <c r="J2459" t="s">
        <v>836</v>
      </c>
      <c r="K2459">
        <v>0</v>
      </c>
      <c r="L2459">
        <v>0</v>
      </c>
      <c r="M2459">
        <f t="shared" ca="1" si="38"/>
        <v>343</v>
      </c>
      <c r="N2459" s="2">
        <f ca="1" xml:space="preserve"> Table7[[#This Row],[Selling Price]] * Table7[[#This Row],[Units sold (Anually)]]</f>
        <v>29120700</v>
      </c>
      <c r="O2459" s="2">
        <f ca="1" xml:space="preserve"> (-Table7[[#This Row],[Original Price]] - Table7[[#This Row],[Selling Price]])  * Table7[[#This Row],[Units sold (Anually)]]</f>
        <v>-58241400</v>
      </c>
      <c r="P2459" s="2">
        <f ca="1" xml:space="preserve"> (Table7[[#This Row],[Original Price]] - Table7[[#This Row],[Selling Price]]) * Table7[[#This Row],[Units sold (Anually)]]</f>
        <v>0</v>
      </c>
      <c r="Q2459" s="2">
        <f ca="1" xml:space="preserve"> Table7[[#This Row],[Sales]] - Table7[[#This Row],[Discount]]</f>
        <v>29120700</v>
      </c>
    </row>
    <row r="2460" spans="1:17">
      <c r="A2460" t="s">
        <v>11</v>
      </c>
      <c r="B2460" t="s">
        <v>1519</v>
      </c>
      <c r="C2460" t="s">
        <v>170</v>
      </c>
      <c r="D2460" t="s">
        <v>50</v>
      </c>
      <c r="E2460" s="6" t="s">
        <v>70</v>
      </c>
      <c r="F2460" t="s">
        <v>16</v>
      </c>
      <c r="G2460">
        <v>4.2</v>
      </c>
      <c r="H2460" s="2">
        <v>21999</v>
      </c>
      <c r="I2460" s="2">
        <v>21999</v>
      </c>
      <c r="J2460" t="s">
        <v>1521</v>
      </c>
      <c r="K2460">
        <v>0</v>
      </c>
      <c r="L2460">
        <v>0</v>
      </c>
      <c r="M2460">
        <f t="shared" ca="1" si="38"/>
        <v>450</v>
      </c>
      <c r="N2460" s="2">
        <f ca="1" xml:space="preserve"> Table7[[#This Row],[Selling Price]] * Table7[[#This Row],[Units sold (Anually)]]</f>
        <v>9899550</v>
      </c>
      <c r="O2460" s="2">
        <f ca="1" xml:space="preserve"> (-Table7[[#This Row],[Original Price]] - Table7[[#This Row],[Selling Price]])  * Table7[[#This Row],[Units sold (Anually)]]</f>
        <v>-19799100</v>
      </c>
      <c r="P2460" s="2">
        <f ca="1" xml:space="preserve"> (Table7[[#This Row],[Original Price]] - Table7[[#This Row],[Selling Price]]) * Table7[[#This Row],[Units sold (Anually)]]</f>
        <v>0</v>
      </c>
      <c r="Q2460" s="2">
        <f ca="1" xml:space="preserve"> Table7[[#This Row],[Sales]] - Table7[[#This Row],[Discount]]</f>
        <v>9899550</v>
      </c>
    </row>
    <row r="2461" spans="1:17">
      <c r="A2461" t="s">
        <v>23</v>
      </c>
      <c r="B2461" t="s">
        <v>210</v>
      </c>
      <c r="C2461" t="s">
        <v>1946</v>
      </c>
      <c r="D2461" t="s">
        <v>14</v>
      </c>
      <c r="E2461" s="6" t="s">
        <v>15</v>
      </c>
      <c r="F2461" t="s">
        <v>16</v>
      </c>
      <c r="G2461">
        <v>4.4000000000000004</v>
      </c>
      <c r="H2461" s="2">
        <v>19499</v>
      </c>
      <c r="I2461" s="2">
        <v>19499</v>
      </c>
      <c r="J2461" t="s">
        <v>212</v>
      </c>
      <c r="K2461">
        <v>0</v>
      </c>
      <c r="L2461">
        <v>0</v>
      </c>
      <c r="M2461">
        <f t="shared" ca="1" si="38"/>
        <v>311</v>
      </c>
      <c r="N2461" s="2">
        <f ca="1" xml:space="preserve"> Table7[[#This Row],[Selling Price]] * Table7[[#This Row],[Units sold (Anually)]]</f>
        <v>6064189</v>
      </c>
      <c r="O2461" s="2">
        <f ca="1" xml:space="preserve"> (-Table7[[#This Row],[Original Price]] - Table7[[#This Row],[Selling Price]])  * Table7[[#This Row],[Units sold (Anually)]]</f>
        <v>-12128378</v>
      </c>
      <c r="P2461" s="2">
        <f ca="1" xml:space="preserve"> (Table7[[#This Row],[Original Price]] - Table7[[#This Row],[Selling Price]]) * Table7[[#This Row],[Units sold (Anually)]]</f>
        <v>0</v>
      </c>
      <c r="Q2461" s="2">
        <f ca="1" xml:space="preserve"> Table7[[#This Row],[Sales]] - Table7[[#This Row],[Discount]]</f>
        <v>6064189</v>
      </c>
    </row>
    <row r="2462" spans="1:17">
      <c r="A2462" t="s">
        <v>67</v>
      </c>
      <c r="B2462" t="s">
        <v>2104</v>
      </c>
      <c r="C2462" t="s">
        <v>600</v>
      </c>
      <c r="D2462" t="s">
        <v>14</v>
      </c>
      <c r="E2462" s="6" t="s">
        <v>15</v>
      </c>
      <c r="F2462" t="s">
        <v>16</v>
      </c>
      <c r="G2462">
        <v>4.4000000000000004</v>
      </c>
      <c r="H2462" s="2">
        <v>35990</v>
      </c>
      <c r="I2462" s="2">
        <v>38990</v>
      </c>
      <c r="J2462" t="s">
        <v>2105</v>
      </c>
      <c r="K2462">
        <v>3000</v>
      </c>
      <c r="L2462">
        <v>7.6942805847653197</v>
      </c>
      <c r="M2462">
        <f t="shared" ca="1" si="38"/>
        <v>116</v>
      </c>
      <c r="N2462" s="2">
        <f ca="1" xml:space="preserve"> Table7[[#This Row],[Selling Price]] * Table7[[#This Row],[Units sold (Anually)]]</f>
        <v>4174840</v>
      </c>
      <c r="O2462" s="2">
        <f ca="1" xml:space="preserve"> (-Table7[[#This Row],[Original Price]] - Table7[[#This Row],[Selling Price]])  * Table7[[#This Row],[Units sold (Anually)]]</f>
        <v>-8697680</v>
      </c>
      <c r="P2462" s="2">
        <f ca="1" xml:space="preserve"> (Table7[[#This Row],[Original Price]] - Table7[[#This Row],[Selling Price]]) * Table7[[#This Row],[Units sold (Anually)]]</f>
        <v>348000</v>
      </c>
      <c r="Q2462" s="2">
        <f ca="1" xml:space="preserve"> Table7[[#This Row],[Sales]] - Table7[[#This Row],[Discount]]</f>
        <v>4171840</v>
      </c>
    </row>
    <row r="2463" spans="1:17">
      <c r="A2463" t="s">
        <v>38</v>
      </c>
      <c r="B2463" t="s">
        <v>2356</v>
      </c>
      <c r="C2463" t="s">
        <v>97</v>
      </c>
      <c r="D2463" t="s">
        <v>50</v>
      </c>
      <c r="E2463" s="6" t="s">
        <v>21</v>
      </c>
      <c r="F2463" t="s">
        <v>16</v>
      </c>
      <c r="G2463">
        <v>3.5</v>
      </c>
      <c r="H2463" s="2">
        <v>6598</v>
      </c>
      <c r="I2463" s="2">
        <v>6598</v>
      </c>
      <c r="J2463" t="s">
        <v>2357</v>
      </c>
      <c r="K2463">
        <v>0</v>
      </c>
      <c r="L2463">
        <v>0</v>
      </c>
      <c r="M2463">
        <f t="shared" ca="1" si="38"/>
        <v>498</v>
      </c>
      <c r="N2463" s="2">
        <f ca="1" xml:space="preserve"> Table7[[#This Row],[Selling Price]] * Table7[[#This Row],[Units sold (Anually)]]</f>
        <v>3285804</v>
      </c>
      <c r="O2463" s="2">
        <f ca="1" xml:space="preserve"> (-Table7[[#This Row],[Original Price]] - Table7[[#This Row],[Selling Price]])  * Table7[[#This Row],[Units sold (Anually)]]</f>
        <v>-6571608</v>
      </c>
      <c r="P2463" s="2">
        <f ca="1" xml:space="preserve"> (Table7[[#This Row],[Original Price]] - Table7[[#This Row],[Selling Price]]) * Table7[[#This Row],[Units sold (Anually)]]</f>
        <v>0</v>
      </c>
      <c r="Q2463" s="2">
        <f ca="1" xml:space="preserve"> Table7[[#This Row],[Sales]] - Table7[[#This Row],[Discount]]</f>
        <v>3285804</v>
      </c>
    </row>
    <row r="2464" spans="1:17">
      <c r="A2464" t="s">
        <v>23</v>
      </c>
      <c r="B2464" t="s">
        <v>787</v>
      </c>
      <c r="C2464" t="s">
        <v>1522</v>
      </c>
      <c r="D2464" t="s">
        <v>50</v>
      </c>
      <c r="E2464" s="6" t="s">
        <v>70</v>
      </c>
      <c r="F2464" t="s">
        <v>16</v>
      </c>
      <c r="G2464">
        <v>4.3</v>
      </c>
      <c r="H2464" s="2">
        <v>9999</v>
      </c>
      <c r="I2464" s="2">
        <v>11999</v>
      </c>
      <c r="J2464" t="s">
        <v>789</v>
      </c>
      <c r="K2464">
        <v>2000</v>
      </c>
      <c r="L2464">
        <v>16.6680556713059</v>
      </c>
      <c r="M2464">
        <f t="shared" ca="1" si="38"/>
        <v>178</v>
      </c>
      <c r="N2464" s="2">
        <f ca="1" xml:space="preserve"> Table7[[#This Row],[Selling Price]] * Table7[[#This Row],[Units sold (Anually)]]</f>
        <v>1779822</v>
      </c>
      <c r="O2464" s="2">
        <f ca="1" xml:space="preserve"> (-Table7[[#This Row],[Original Price]] - Table7[[#This Row],[Selling Price]])  * Table7[[#This Row],[Units sold (Anually)]]</f>
        <v>-3915644</v>
      </c>
      <c r="P2464" s="2">
        <f ca="1" xml:space="preserve"> (Table7[[#This Row],[Original Price]] - Table7[[#This Row],[Selling Price]]) * Table7[[#This Row],[Units sold (Anually)]]</f>
        <v>356000</v>
      </c>
      <c r="Q2464" s="2">
        <f ca="1" xml:space="preserve"> Table7[[#This Row],[Sales]] - Table7[[#This Row],[Discount]]</f>
        <v>1777822</v>
      </c>
    </row>
    <row r="2465" spans="1:17">
      <c r="A2465" t="s">
        <v>56</v>
      </c>
      <c r="B2465" t="s">
        <v>655</v>
      </c>
      <c r="C2465" t="s">
        <v>656</v>
      </c>
      <c r="D2465" t="s">
        <v>45</v>
      </c>
      <c r="E2465" s="6" t="s">
        <v>15</v>
      </c>
      <c r="F2465" t="s">
        <v>16</v>
      </c>
      <c r="G2465">
        <v>3.8</v>
      </c>
      <c r="H2465" s="2">
        <v>16399</v>
      </c>
      <c r="I2465" s="2">
        <v>16399</v>
      </c>
      <c r="J2465" t="s">
        <v>657</v>
      </c>
      <c r="K2465">
        <v>0</v>
      </c>
      <c r="L2465">
        <v>0</v>
      </c>
      <c r="M2465">
        <f t="shared" ca="1" si="38"/>
        <v>181</v>
      </c>
      <c r="N2465" s="2">
        <f ca="1" xml:space="preserve"> Table7[[#This Row],[Selling Price]] * Table7[[#This Row],[Units sold (Anually)]]</f>
        <v>2968219</v>
      </c>
      <c r="O2465" s="2">
        <f ca="1" xml:space="preserve"> (-Table7[[#This Row],[Original Price]] - Table7[[#This Row],[Selling Price]])  * Table7[[#This Row],[Units sold (Anually)]]</f>
        <v>-5936438</v>
      </c>
      <c r="P2465" s="2">
        <f ca="1" xml:space="preserve"> (Table7[[#This Row],[Original Price]] - Table7[[#This Row],[Selling Price]]) * Table7[[#This Row],[Units sold (Anually)]]</f>
        <v>0</v>
      </c>
      <c r="Q2465" s="2">
        <f ca="1" xml:space="preserve"> Table7[[#This Row],[Sales]] - Table7[[#This Row],[Discount]]</f>
        <v>2968219</v>
      </c>
    </row>
    <row r="2466" spans="1:17">
      <c r="A2466" t="s">
        <v>33</v>
      </c>
      <c r="B2466" t="s">
        <v>169</v>
      </c>
      <c r="C2466" t="s">
        <v>173</v>
      </c>
      <c r="D2466" t="s">
        <v>50</v>
      </c>
      <c r="E2466" s="6" t="s">
        <v>70</v>
      </c>
      <c r="F2466" t="s">
        <v>16</v>
      </c>
      <c r="G2466">
        <v>4.5</v>
      </c>
      <c r="H2466" s="2">
        <v>36999</v>
      </c>
      <c r="I2466" s="2">
        <v>37900</v>
      </c>
      <c r="J2466" t="s">
        <v>171</v>
      </c>
      <c r="K2466">
        <v>901</v>
      </c>
      <c r="L2466">
        <v>2.3773087071240102</v>
      </c>
      <c r="M2466">
        <f t="shared" ca="1" si="38"/>
        <v>384</v>
      </c>
      <c r="N2466" s="2">
        <f ca="1" xml:space="preserve"> Table7[[#This Row],[Selling Price]] * Table7[[#This Row],[Units sold (Anually)]]</f>
        <v>14207616</v>
      </c>
      <c r="O2466" s="2">
        <f ca="1" xml:space="preserve"> (-Table7[[#This Row],[Original Price]] - Table7[[#This Row],[Selling Price]])  * Table7[[#This Row],[Units sold (Anually)]]</f>
        <v>-28761216</v>
      </c>
      <c r="P2466" s="2">
        <f ca="1" xml:space="preserve"> (Table7[[#This Row],[Original Price]] - Table7[[#This Row],[Selling Price]]) * Table7[[#This Row],[Units sold (Anually)]]</f>
        <v>345984</v>
      </c>
      <c r="Q2466" s="2">
        <f ca="1" xml:space="preserve"> Table7[[#This Row],[Sales]] - Table7[[#This Row],[Discount]]</f>
        <v>14206715</v>
      </c>
    </row>
    <row r="2467" spans="1:17">
      <c r="A2467" t="s">
        <v>33</v>
      </c>
      <c r="B2467" t="s">
        <v>381</v>
      </c>
      <c r="C2467" t="s">
        <v>44</v>
      </c>
      <c r="D2467" t="s">
        <v>36</v>
      </c>
      <c r="E2467" s="6" t="s">
        <v>63</v>
      </c>
      <c r="F2467" t="s">
        <v>16</v>
      </c>
      <c r="G2467" t="s">
        <v>2506</v>
      </c>
      <c r="H2467" s="2">
        <v>89900</v>
      </c>
      <c r="I2467" s="2">
        <v>89900</v>
      </c>
      <c r="J2467" t="s">
        <v>383</v>
      </c>
      <c r="K2467">
        <v>0</v>
      </c>
      <c r="L2467">
        <v>0</v>
      </c>
      <c r="M2467">
        <f t="shared" ca="1" si="38"/>
        <v>401</v>
      </c>
      <c r="N2467" s="2">
        <f ca="1" xml:space="preserve"> Table7[[#This Row],[Selling Price]] * Table7[[#This Row],[Units sold (Anually)]]</f>
        <v>36049900</v>
      </c>
      <c r="O2467" s="2">
        <f ca="1" xml:space="preserve"> (-Table7[[#This Row],[Original Price]] - Table7[[#This Row],[Selling Price]])  * Table7[[#This Row],[Units sold (Anually)]]</f>
        <v>-72099800</v>
      </c>
      <c r="P2467" s="2">
        <f ca="1" xml:space="preserve"> (Table7[[#This Row],[Original Price]] - Table7[[#This Row],[Selling Price]]) * Table7[[#This Row],[Units sold (Anually)]]</f>
        <v>0</v>
      </c>
      <c r="Q2467" s="2">
        <f ca="1" xml:space="preserve"> Table7[[#This Row],[Sales]] - Table7[[#This Row],[Discount]]</f>
        <v>36049900</v>
      </c>
    </row>
    <row r="2468" spans="1:17">
      <c r="A2468" t="s">
        <v>18</v>
      </c>
      <c r="B2468" t="s">
        <v>433</v>
      </c>
      <c r="C2468" t="s">
        <v>89</v>
      </c>
      <c r="D2468" t="s">
        <v>20</v>
      </c>
      <c r="E2468" s="6" t="s">
        <v>21</v>
      </c>
      <c r="F2468" t="s">
        <v>16</v>
      </c>
      <c r="G2468" t="s">
        <v>2506</v>
      </c>
      <c r="H2468" s="2">
        <v>6499</v>
      </c>
      <c r="I2468" s="2">
        <v>6499</v>
      </c>
      <c r="J2468" t="s">
        <v>434</v>
      </c>
      <c r="K2468">
        <v>0</v>
      </c>
      <c r="L2468">
        <v>0</v>
      </c>
      <c r="M2468">
        <f t="shared" ca="1" si="38"/>
        <v>408</v>
      </c>
      <c r="N2468" s="2">
        <f ca="1" xml:space="preserve"> Table7[[#This Row],[Selling Price]] * Table7[[#This Row],[Units sold (Anually)]]</f>
        <v>2651592</v>
      </c>
      <c r="O2468" s="2">
        <f ca="1" xml:space="preserve"> (-Table7[[#This Row],[Original Price]] - Table7[[#This Row],[Selling Price]])  * Table7[[#This Row],[Units sold (Anually)]]</f>
        <v>-5303184</v>
      </c>
      <c r="P2468" s="2">
        <f ca="1" xml:space="preserve"> (Table7[[#This Row],[Original Price]] - Table7[[#This Row],[Selling Price]]) * Table7[[#This Row],[Units sold (Anually)]]</f>
        <v>0</v>
      </c>
      <c r="Q2468" s="2">
        <f ca="1" xml:space="preserve"> Table7[[#This Row],[Sales]] - Table7[[#This Row],[Discount]]</f>
        <v>2651592</v>
      </c>
    </row>
    <row r="2469" spans="1:17">
      <c r="A2469" t="s">
        <v>196</v>
      </c>
      <c r="B2469" t="s">
        <v>2358</v>
      </c>
      <c r="C2469" t="s">
        <v>299</v>
      </c>
      <c r="D2469" t="s">
        <v>81</v>
      </c>
      <c r="E2469" s="6" t="s">
        <v>14</v>
      </c>
      <c r="F2469" t="s">
        <v>16</v>
      </c>
      <c r="G2469">
        <v>4.0999999999999996</v>
      </c>
      <c r="H2469" s="2">
        <v>13990</v>
      </c>
      <c r="I2469" s="2">
        <v>13990</v>
      </c>
      <c r="J2469" t="s">
        <v>2359</v>
      </c>
      <c r="K2469">
        <v>0</v>
      </c>
      <c r="L2469">
        <v>0</v>
      </c>
      <c r="M2469">
        <f t="shared" ca="1" si="38"/>
        <v>204</v>
      </c>
      <c r="N2469" s="2">
        <f ca="1" xml:space="preserve"> Table7[[#This Row],[Selling Price]] * Table7[[#This Row],[Units sold (Anually)]]</f>
        <v>2853960</v>
      </c>
      <c r="O2469" s="2">
        <f ca="1" xml:space="preserve"> (-Table7[[#This Row],[Original Price]] - Table7[[#This Row],[Selling Price]])  * Table7[[#This Row],[Units sold (Anually)]]</f>
        <v>-5707920</v>
      </c>
      <c r="P2469" s="2">
        <f ca="1" xml:space="preserve"> (Table7[[#This Row],[Original Price]] - Table7[[#This Row],[Selling Price]]) * Table7[[#This Row],[Units sold (Anually)]]</f>
        <v>0</v>
      </c>
      <c r="Q2469" s="2">
        <f ca="1" xml:space="preserve"> Table7[[#This Row],[Sales]] - Table7[[#This Row],[Discount]]</f>
        <v>2853960</v>
      </c>
    </row>
    <row r="2470" spans="1:17">
      <c r="A2470" t="s">
        <v>23</v>
      </c>
      <c r="B2470" t="s">
        <v>787</v>
      </c>
      <c r="C2470" t="s">
        <v>788</v>
      </c>
      <c r="D2470" t="s">
        <v>50</v>
      </c>
      <c r="E2470" s="6" t="s">
        <v>70</v>
      </c>
      <c r="F2470" t="s">
        <v>16</v>
      </c>
      <c r="G2470">
        <v>4.3</v>
      </c>
      <c r="H2470" s="2">
        <v>9999</v>
      </c>
      <c r="I2470" s="2">
        <v>11999</v>
      </c>
      <c r="J2470" t="s">
        <v>789</v>
      </c>
      <c r="K2470">
        <v>2000</v>
      </c>
      <c r="L2470">
        <v>16.6680556713059</v>
      </c>
      <c r="M2470">
        <f t="shared" ca="1" si="38"/>
        <v>291</v>
      </c>
      <c r="N2470" s="2">
        <f ca="1" xml:space="preserve"> Table7[[#This Row],[Selling Price]] * Table7[[#This Row],[Units sold (Anually)]]</f>
        <v>2909709</v>
      </c>
      <c r="O2470" s="2">
        <f ca="1" xml:space="preserve"> (-Table7[[#This Row],[Original Price]] - Table7[[#This Row],[Selling Price]])  * Table7[[#This Row],[Units sold (Anually)]]</f>
        <v>-6401418</v>
      </c>
      <c r="P2470" s="2">
        <f ca="1" xml:space="preserve"> (Table7[[#This Row],[Original Price]] - Table7[[#This Row],[Selling Price]]) * Table7[[#This Row],[Units sold (Anually)]]</f>
        <v>582000</v>
      </c>
      <c r="Q2470" s="2">
        <f ca="1" xml:space="preserve"> Table7[[#This Row],[Sales]] - Table7[[#This Row],[Discount]]</f>
        <v>2907709</v>
      </c>
    </row>
    <row r="2471" spans="1:17">
      <c r="A2471" t="s">
        <v>196</v>
      </c>
      <c r="B2471" t="s">
        <v>2360</v>
      </c>
      <c r="C2471" t="s">
        <v>299</v>
      </c>
      <c r="D2471" t="s">
        <v>81</v>
      </c>
      <c r="E2471" s="6" t="s">
        <v>14</v>
      </c>
      <c r="F2471" t="s">
        <v>16</v>
      </c>
      <c r="G2471">
        <v>3.9</v>
      </c>
      <c r="H2471" s="2">
        <v>7000</v>
      </c>
      <c r="I2471" s="2">
        <v>17000</v>
      </c>
      <c r="J2471" t="s">
        <v>2361</v>
      </c>
      <c r="K2471">
        <v>10000</v>
      </c>
      <c r="L2471">
        <v>58.823529411764703</v>
      </c>
      <c r="M2471">
        <f t="shared" ca="1" si="38"/>
        <v>495</v>
      </c>
      <c r="N2471" s="2">
        <f ca="1" xml:space="preserve"> Table7[[#This Row],[Selling Price]] * Table7[[#This Row],[Units sold (Anually)]]</f>
        <v>3465000</v>
      </c>
      <c r="O2471" s="2">
        <f ca="1" xml:space="preserve"> (-Table7[[#This Row],[Original Price]] - Table7[[#This Row],[Selling Price]])  * Table7[[#This Row],[Units sold (Anually)]]</f>
        <v>-11880000</v>
      </c>
      <c r="P2471" s="2">
        <f ca="1" xml:space="preserve"> (Table7[[#This Row],[Original Price]] - Table7[[#This Row],[Selling Price]]) * Table7[[#This Row],[Units sold (Anually)]]</f>
        <v>4950000</v>
      </c>
      <c r="Q2471" s="2">
        <f ca="1" xml:space="preserve"> Table7[[#This Row],[Sales]] - Table7[[#This Row],[Discount]]</f>
        <v>3455000</v>
      </c>
    </row>
    <row r="2472" spans="1:17">
      <c r="A2472" t="s">
        <v>18</v>
      </c>
      <c r="B2472">
        <v>2.4</v>
      </c>
      <c r="C2472" t="s">
        <v>2362</v>
      </c>
      <c r="D2472" t="s">
        <v>50</v>
      </c>
      <c r="E2472" s="6" t="s">
        <v>31</v>
      </c>
      <c r="F2472" t="s">
        <v>16</v>
      </c>
      <c r="G2472">
        <v>4</v>
      </c>
      <c r="H2472" s="2">
        <v>10399</v>
      </c>
      <c r="I2472" s="2">
        <v>11499</v>
      </c>
      <c r="J2472" t="s">
        <v>1612</v>
      </c>
      <c r="K2472">
        <v>1100</v>
      </c>
      <c r="L2472">
        <v>9.5660492216714399</v>
      </c>
      <c r="M2472">
        <f t="shared" ca="1" si="38"/>
        <v>482</v>
      </c>
      <c r="N2472" s="2">
        <f ca="1" xml:space="preserve"> Table7[[#This Row],[Selling Price]] * Table7[[#This Row],[Units sold (Anually)]]</f>
        <v>5012318</v>
      </c>
      <c r="O2472" s="2">
        <f ca="1" xml:space="preserve"> (-Table7[[#This Row],[Original Price]] - Table7[[#This Row],[Selling Price]])  * Table7[[#This Row],[Units sold (Anually)]]</f>
        <v>-10554836</v>
      </c>
      <c r="P2472" s="2">
        <f ca="1" xml:space="preserve"> (Table7[[#This Row],[Original Price]] - Table7[[#This Row],[Selling Price]]) * Table7[[#This Row],[Units sold (Anually)]]</f>
        <v>530200</v>
      </c>
      <c r="Q2472" s="2">
        <f ca="1" xml:space="preserve"> Table7[[#This Row],[Sales]] - Table7[[#This Row],[Discount]]</f>
        <v>5011218</v>
      </c>
    </row>
    <row r="2473" spans="1:17">
      <c r="A2473" t="s">
        <v>33</v>
      </c>
      <c r="B2473" t="s">
        <v>513</v>
      </c>
      <c r="C2473" t="s">
        <v>173</v>
      </c>
      <c r="D2473" t="s">
        <v>36</v>
      </c>
      <c r="E2473" s="6" t="s">
        <v>46</v>
      </c>
      <c r="F2473" t="s">
        <v>16</v>
      </c>
      <c r="G2473">
        <v>4.5999999999999996</v>
      </c>
      <c r="H2473" s="2">
        <v>140300</v>
      </c>
      <c r="I2473" s="2">
        <v>140300</v>
      </c>
      <c r="J2473" t="s">
        <v>515</v>
      </c>
      <c r="K2473">
        <v>0</v>
      </c>
      <c r="L2473">
        <v>0</v>
      </c>
      <c r="M2473">
        <f t="shared" ca="1" si="38"/>
        <v>330</v>
      </c>
      <c r="N2473" s="2">
        <f ca="1" xml:space="preserve"> Table7[[#This Row],[Selling Price]] * Table7[[#This Row],[Units sold (Anually)]]</f>
        <v>46299000</v>
      </c>
      <c r="O2473" s="2">
        <f ca="1" xml:space="preserve"> (-Table7[[#This Row],[Original Price]] - Table7[[#This Row],[Selling Price]])  * Table7[[#This Row],[Units sold (Anually)]]</f>
        <v>-92598000</v>
      </c>
      <c r="P2473" s="2">
        <f ca="1" xml:space="preserve"> (Table7[[#This Row],[Original Price]] - Table7[[#This Row],[Selling Price]]) * Table7[[#This Row],[Units sold (Anually)]]</f>
        <v>0</v>
      </c>
      <c r="Q2473" s="2">
        <f ca="1" xml:space="preserve"> Table7[[#This Row],[Sales]] - Table7[[#This Row],[Discount]]</f>
        <v>46299000</v>
      </c>
    </row>
    <row r="2474" spans="1:17">
      <c r="A2474" t="s">
        <v>18</v>
      </c>
      <c r="B2474">
        <v>6.1</v>
      </c>
      <c r="C2474" t="s">
        <v>2079</v>
      </c>
      <c r="D2474" t="s">
        <v>30</v>
      </c>
      <c r="E2474" s="6" t="s">
        <v>70</v>
      </c>
      <c r="F2474" t="s">
        <v>16</v>
      </c>
      <c r="G2474">
        <v>4</v>
      </c>
      <c r="H2474" s="2">
        <v>12999</v>
      </c>
      <c r="I2474" s="2">
        <v>19999</v>
      </c>
      <c r="J2474" t="s">
        <v>864</v>
      </c>
      <c r="K2474">
        <v>7000</v>
      </c>
      <c r="L2474">
        <v>35.001750087504298</v>
      </c>
      <c r="M2474">
        <f t="shared" ca="1" si="38"/>
        <v>242</v>
      </c>
      <c r="N2474" s="2">
        <f ca="1" xml:space="preserve"> Table7[[#This Row],[Selling Price]] * Table7[[#This Row],[Units sold (Anually)]]</f>
        <v>3145758</v>
      </c>
      <c r="O2474" s="2">
        <f ca="1" xml:space="preserve"> (-Table7[[#This Row],[Original Price]] - Table7[[#This Row],[Selling Price]])  * Table7[[#This Row],[Units sold (Anually)]]</f>
        <v>-7985516</v>
      </c>
      <c r="P2474" s="2">
        <f ca="1" xml:space="preserve"> (Table7[[#This Row],[Original Price]] - Table7[[#This Row],[Selling Price]]) * Table7[[#This Row],[Units sold (Anually)]]</f>
        <v>1694000</v>
      </c>
      <c r="Q2474" s="2">
        <f ca="1" xml:space="preserve"> Table7[[#This Row],[Sales]] - Table7[[#This Row],[Discount]]</f>
        <v>3138758</v>
      </c>
    </row>
    <row r="2475" spans="1:17">
      <c r="A2475" t="s">
        <v>87</v>
      </c>
      <c r="B2475" t="s">
        <v>388</v>
      </c>
      <c r="C2475" t="s">
        <v>863</v>
      </c>
      <c r="D2475" t="s">
        <v>50</v>
      </c>
      <c r="E2475" s="6" t="s">
        <v>70</v>
      </c>
      <c r="F2475" t="s">
        <v>16</v>
      </c>
      <c r="G2475">
        <v>4.3</v>
      </c>
      <c r="H2475" s="2">
        <v>15999</v>
      </c>
      <c r="I2475" s="2">
        <v>15999</v>
      </c>
      <c r="J2475" t="s">
        <v>389</v>
      </c>
      <c r="K2475">
        <v>0</v>
      </c>
      <c r="L2475">
        <v>0</v>
      </c>
      <c r="M2475">
        <f t="shared" ca="1" si="38"/>
        <v>151</v>
      </c>
      <c r="N2475" s="2">
        <f ca="1" xml:space="preserve"> Table7[[#This Row],[Selling Price]] * Table7[[#This Row],[Units sold (Anually)]]</f>
        <v>2415849</v>
      </c>
      <c r="O2475" s="2">
        <f ca="1" xml:space="preserve"> (-Table7[[#This Row],[Original Price]] - Table7[[#This Row],[Selling Price]])  * Table7[[#This Row],[Units sold (Anually)]]</f>
        <v>-4831698</v>
      </c>
      <c r="P2475" s="2">
        <f ca="1" xml:space="preserve"> (Table7[[#This Row],[Original Price]] - Table7[[#This Row],[Selling Price]]) * Table7[[#This Row],[Units sold (Anually)]]</f>
        <v>0</v>
      </c>
      <c r="Q2475" s="2">
        <f ca="1" xml:space="preserve"> Table7[[#This Row],[Sales]] - Table7[[#This Row],[Discount]]</f>
        <v>2415849</v>
      </c>
    </row>
    <row r="2476" spans="1:17">
      <c r="A2476" t="s">
        <v>33</v>
      </c>
      <c r="B2476" t="s">
        <v>835</v>
      </c>
      <c r="C2476" t="s">
        <v>62</v>
      </c>
      <c r="D2476" t="s">
        <v>50</v>
      </c>
      <c r="E2476" s="6" t="s">
        <v>31</v>
      </c>
      <c r="F2476" t="s">
        <v>16</v>
      </c>
      <c r="G2476">
        <v>4.5999999999999996</v>
      </c>
      <c r="H2476" s="2">
        <v>49900</v>
      </c>
      <c r="I2476" s="2">
        <v>49900</v>
      </c>
      <c r="J2476" t="s">
        <v>836</v>
      </c>
      <c r="K2476">
        <v>0</v>
      </c>
      <c r="L2476">
        <v>0</v>
      </c>
      <c r="M2476">
        <f t="shared" ca="1" si="38"/>
        <v>312</v>
      </c>
      <c r="N2476" s="2">
        <f ca="1" xml:space="preserve"> Table7[[#This Row],[Selling Price]] * Table7[[#This Row],[Units sold (Anually)]]</f>
        <v>15568800</v>
      </c>
      <c r="O2476" s="2">
        <f ca="1" xml:space="preserve"> (-Table7[[#This Row],[Original Price]] - Table7[[#This Row],[Selling Price]])  * Table7[[#This Row],[Units sold (Anually)]]</f>
        <v>-31137600</v>
      </c>
      <c r="P2476" s="2">
        <f ca="1" xml:space="preserve"> (Table7[[#This Row],[Original Price]] - Table7[[#This Row],[Selling Price]]) * Table7[[#This Row],[Units sold (Anually)]]</f>
        <v>0</v>
      </c>
      <c r="Q2476" s="2">
        <f ca="1" xml:space="preserve"> Table7[[#This Row],[Sales]] - Table7[[#This Row],[Discount]]</f>
        <v>15568800</v>
      </c>
    </row>
    <row r="2477" spans="1:17">
      <c r="A2477" t="s">
        <v>336</v>
      </c>
      <c r="B2477" t="s">
        <v>455</v>
      </c>
      <c r="C2477" t="s">
        <v>1264</v>
      </c>
      <c r="D2477" t="s">
        <v>30</v>
      </c>
      <c r="E2477" s="6" t="s">
        <v>31</v>
      </c>
      <c r="F2477" t="s">
        <v>16</v>
      </c>
      <c r="G2477">
        <v>4.4000000000000004</v>
      </c>
      <c r="H2477" s="2">
        <v>13999</v>
      </c>
      <c r="I2477" s="2">
        <v>16999</v>
      </c>
      <c r="J2477" t="s">
        <v>457</v>
      </c>
      <c r="K2477">
        <v>3000</v>
      </c>
      <c r="L2477">
        <v>17.6480969468792</v>
      </c>
      <c r="M2477">
        <f t="shared" ca="1" si="38"/>
        <v>402</v>
      </c>
      <c r="N2477" s="2">
        <f ca="1" xml:space="preserve"> Table7[[#This Row],[Selling Price]] * Table7[[#This Row],[Units sold (Anually)]]</f>
        <v>5627598</v>
      </c>
      <c r="O2477" s="2">
        <f ca="1" xml:space="preserve"> (-Table7[[#This Row],[Original Price]] - Table7[[#This Row],[Selling Price]])  * Table7[[#This Row],[Units sold (Anually)]]</f>
        <v>-12461196</v>
      </c>
      <c r="P2477" s="2">
        <f ca="1" xml:space="preserve"> (Table7[[#This Row],[Original Price]] - Table7[[#This Row],[Selling Price]]) * Table7[[#This Row],[Units sold (Anually)]]</f>
        <v>1206000</v>
      </c>
      <c r="Q2477" s="2">
        <f ca="1" xml:space="preserve"> Table7[[#This Row],[Sales]] - Table7[[#This Row],[Discount]]</f>
        <v>5624598</v>
      </c>
    </row>
    <row r="2478" spans="1:17">
      <c r="A2478" t="s">
        <v>11</v>
      </c>
      <c r="B2478" t="s">
        <v>641</v>
      </c>
      <c r="C2478" t="s">
        <v>1885</v>
      </c>
      <c r="D2478" t="s">
        <v>45</v>
      </c>
      <c r="E2478" s="6" t="s">
        <v>15</v>
      </c>
      <c r="F2478" t="s">
        <v>16</v>
      </c>
      <c r="G2478">
        <v>4.2</v>
      </c>
      <c r="H2478" s="2">
        <v>23999</v>
      </c>
      <c r="I2478" s="2">
        <v>29999</v>
      </c>
      <c r="J2478" t="s">
        <v>642</v>
      </c>
      <c r="K2478">
        <v>6000</v>
      </c>
      <c r="L2478">
        <v>20.000666688889599</v>
      </c>
      <c r="M2478">
        <f t="shared" ca="1" si="38"/>
        <v>432</v>
      </c>
      <c r="N2478" s="2">
        <f ca="1" xml:space="preserve"> Table7[[#This Row],[Selling Price]] * Table7[[#This Row],[Units sold (Anually)]]</f>
        <v>10367568</v>
      </c>
      <c r="O2478" s="2">
        <f ca="1" xml:space="preserve"> (-Table7[[#This Row],[Original Price]] - Table7[[#This Row],[Selling Price]])  * Table7[[#This Row],[Units sold (Anually)]]</f>
        <v>-23327136</v>
      </c>
      <c r="P2478" s="2">
        <f ca="1" xml:space="preserve"> (Table7[[#This Row],[Original Price]] - Table7[[#This Row],[Selling Price]]) * Table7[[#This Row],[Units sold (Anually)]]</f>
        <v>2592000</v>
      </c>
      <c r="Q2478" s="2">
        <f ca="1" xml:space="preserve"> Table7[[#This Row],[Sales]] - Table7[[#This Row],[Discount]]</f>
        <v>10361568</v>
      </c>
    </row>
    <row r="2479" spans="1:17">
      <c r="A2479" t="s">
        <v>33</v>
      </c>
      <c r="B2479" t="s">
        <v>513</v>
      </c>
      <c r="C2479" t="s">
        <v>1622</v>
      </c>
      <c r="D2479" t="s">
        <v>36</v>
      </c>
      <c r="E2479" s="6" t="s">
        <v>63</v>
      </c>
      <c r="F2479" t="s">
        <v>16</v>
      </c>
      <c r="G2479">
        <v>4.5999999999999996</v>
      </c>
      <c r="H2479" s="2">
        <v>79999</v>
      </c>
      <c r="I2479" s="2">
        <v>106600</v>
      </c>
      <c r="J2479" t="s">
        <v>515</v>
      </c>
      <c r="K2479">
        <v>26601</v>
      </c>
      <c r="L2479">
        <v>24.9540337711069</v>
      </c>
      <c r="M2479">
        <f t="shared" ca="1" si="38"/>
        <v>129</v>
      </c>
      <c r="N2479" s="2">
        <f ca="1" xml:space="preserve"> Table7[[#This Row],[Selling Price]] * Table7[[#This Row],[Units sold (Anually)]]</f>
        <v>10319871</v>
      </c>
      <c r="O2479" s="2">
        <f ca="1" xml:space="preserve"> (-Table7[[#This Row],[Original Price]] - Table7[[#This Row],[Selling Price]])  * Table7[[#This Row],[Units sold (Anually)]]</f>
        <v>-24071271</v>
      </c>
      <c r="P2479" s="2">
        <f ca="1" xml:space="preserve"> (Table7[[#This Row],[Original Price]] - Table7[[#This Row],[Selling Price]]) * Table7[[#This Row],[Units sold (Anually)]]</f>
        <v>3431529</v>
      </c>
      <c r="Q2479" s="2">
        <f ca="1" xml:space="preserve"> Table7[[#This Row],[Sales]] - Table7[[#This Row],[Discount]]</f>
        <v>10293270</v>
      </c>
    </row>
    <row r="2480" spans="1:17">
      <c r="A2480" t="s">
        <v>11</v>
      </c>
      <c r="B2480" t="s">
        <v>1749</v>
      </c>
      <c r="C2480" t="s">
        <v>116</v>
      </c>
      <c r="D2480" t="s">
        <v>14</v>
      </c>
      <c r="E2480" s="6" t="s">
        <v>15</v>
      </c>
      <c r="F2480" t="s">
        <v>16</v>
      </c>
      <c r="G2480">
        <v>4.4000000000000004</v>
      </c>
      <c r="H2480" s="2">
        <v>27499</v>
      </c>
      <c r="I2480" s="2">
        <v>34999</v>
      </c>
      <c r="J2480" t="s">
        <v>1751</v>
      </c>
      <c r="K2480">
        <v>7500</v>
      </c>
      <c r="L2480">
        <v>21.429183690962599</v>
      </c>
      <c r="M2480">
        <f t="shared" ca="1" si="38"/>
        <v>205</v>
      </c>
      <c r="N2480" s="2">
        <f ca="1" xml:space="preserve"> Table7[[#This Row],[Selling Price]] * Table7[[#This Row],[Units sold (Anually)]]</f>
        <v>5637295</v>
      </c>
      <c r="O2480" s="2">
        <f ca="1" xml:space="preserve"> (-Table7[[#This Row],[Original Price]] - Table7[[#This Row],[Selling Price]])  * Table7[[#This Row],[Units sold (Anually)]]</f>
        <v>-12812090</v>
      </c>
      <c r="P2480" s="2">
        <f ca="1" xml:space="preserve"> (Table7[[#This Row],[Original Price]] - Table7[[#This Row],[Selling Price]]) * Table7[[#This Row],[Units sold (Anually)]]</f>
        <v>1537500</v>
      </c>
      <c r="Q2480" s="2">
        <f ca="1" xml:space="preserve"> Table7[[#This Row],[Sales]] - Table7[[#This Row],[Discount]]</f>
        <v>5629795</v>
      </c>
    </row>
    <row r="2481" spans="1:17">
      <c r="A2481" t="s">
        <v>11</v>
      </c>
      <c r="B2481" t="s">
        <v>804</v>
      </c>
      <c r="C2481" t="s">
        <v>1089</v>
      </c>
      <c r="D2481" t="s">
        <v>45</v>
      </c>
      <c r="E2481" s="6" t="s">
        <v>15</v>
      </c>
      <c r="F2481" t="s">
        <v>16</v>
      </c>
      <c r="G2481">
        <v>4.0999999999999996</v>
      </c>
      <c r="H2481" s="2">
        <v>21700</v>
      </c>
      <c r="I2481" s="2">
        <v>21700</v>
      </c>
      <c r="J2481" t="s">
        <v>806</v>
      </c>
      <c r="K2481">
        <v>0</v>
      </c>
      <c r="L2481">
        <v>0</v>
      </c>
      <c r="M2481">
        <f t="shared" ca="1" si="38"/>
        <v>445</v>
      </c>
      <c r="N2481" s="2">
        <f ca="1" xml:space="preserve"> Table7[[#This Row],[Selling Price]] * Table7[[#This Row],[Units sold (Anually)]]</f>
        <v>9656500</v>
      </c>
      <c r="O2481" s="2">
        <f ca="1" xml:space="preserve"> (-Table7[[#This Row],[Original Price]] - Table7[[#This Row],[Selling Price]])  * Table7[[#This Row],[Units sold (Anually)]]</f>
        <v>-19313000</v>
      </c>
      <c r="P2481" s="2">
        <f ca="1" xml:space="preserve"> (Table7[[#This Row],[Original Price]] - Table7[[#This Row],[Selling Price]]) * Table7[[#This Row],[Units sold (Anually)]]</f>
        <v>0</v>
      </c>
      <c r="Q2481" s="2">
        <f ca="1" xml:space="preserve"> Table7[[#This Row],[Sales]] - Table7[[#This Row],[Discount]]</f>
        <v>9656500</v>
      </c>
    </row>
    <row r="2482" spans="1:17">
      <c r="A2482" t="s">
        <v>134</v>
      </c>
      <c r="B2482" t="s">
        <v>1471</v>
      </c>
      <c r="C2482" t="s">
        <v>1169</v>
      </c>
      <c r="D2482" t="s">
        <v>54</v>
      </c>
      <c r="E2482" s="6" t="s">
        <v>14</v>
      </c>
      <c r="F2482" t="s">
        <v>16</v>
      </c>
      <c r="G2482">
        <v>4.0999999999999996</v>
      </c>
      <c r="H2482" s="2">
        <v>27390</v>
      </c>
      <c r="I2482" s="2">
        <v>27390</v>
      </c>
      <c r="J2482" t="s">
        <v>1473</v>
      </c>
      <c r="K2482">
        <v>0</v>
      </c>
      <c r="L2482">
        <v>0</v>
      </c>
      <c r="M2482">
        <f t="shared" ca="1" si="38"/>
        <v>119</v>
      </c>
      <c r="N2482" s="2">
        <f ca="1" xml:space="preserve"> Table7[[#This Row],[Selling Price]] * Table7[[#This Row],[Units sold (Anually)]]</f>
        <v>3259410</v>
      </c>
      <c r="O2482" s="2">
        <f ca="1" xml:space="preserve"> (-Table7[[#This Row],[Original Price]] - Table7[[#This Row],[Selling Price]])  * Table7[[#This Row],[Units sold (Anually)]]</f>
        <v>-6518820</v>
      </c>
      <c r="P2482" s="2">
        <f ca="1" xml:space="preserve"> (Table7[[#This Row],[Original Price]] - Table7[[#This Row],[Selling Price]]) * Table7[[#This Row],[Units sold (Anually)]]</f>
        <v>0</v>
      </c>
      <c r="Q2482" s="2">
        <f ca="1" xml:space="preserve"> Table7[[#This Row],[Sales]] - Table7[[#This Row],[Discount]]</f>
        <v>3259410</v>
      </c>
    </row>
    <row r="2483" spans="1:17">
      <c r="A2483" t="s">
        <v>33</v>
      </c>
      <c r="B2483" t="s">
        <v>1893</v>
      </c>
      <c r="C2483" t="s">
        <v>514</v>
      </c>
      <c r="D2483" t="s">
        <v>81</v>
      </c>
      <c r="E2483" s="6" t="s">
        <v>21</v>
      </c>
      <c r="F2483" t="s">
        <v>16</v>
      </c>
      <c r="G2483">
        <v>4.5</v>
      </c>
      <c r="H2483" s="2">
        <v>39999</v>
      </c>
      <c r="I2483" s="2">
        <v>39999</v>
      </c>
      <c r="J2483" t="s">
        <v>1894</v>
      </c>
      <c r="K2483">
        <v>0</v>
      </c>
      <c r="L2483">
        <v>0</v>
      </c>
      <c r="M2483">
        <f t="shared" ca="1" si="38"/>
        <v>471</v>
      </c>
      <c r="N2483" s="2">
        <f ca="1" xml:space="preserve"> Table7[[#This Row],[Selling Price]] * Table7[[#This Row],[Units sold (Anually)]]</f>
        <v>18839529</v>
      </c>
      <c r="O2483" s="2">
        <f ca="1" xml:space="preserve"> (-Table7[[#This Row],[Original Price]] - Table7[[#This Row],[Selling Price]])  * Table7[[#This Row],[Units sold (Anually)]]</f>
        <v>-37679058</v>
      </c>
      <c r="P2483" s="2">
        <f ca="1" xml:space="preserve"> (Table7[[#This Row],[Original Price]] - Table7[[#This Row],[Selling Price]]) * Table7[[#This Row],[Units sold (Anually)]]</f>
        <v>0</v>
      </c>
      <c r="Q2483" s="2">
        <f ca="1" xml:space="preserve"> Table7[[#This Row],[Sales]] - Table7[[#This Row],[Discount]]</f>
        <v>18839529</v>
      </c>
    </row>
    <row r="2484" spans="1:17">
      <c r="A2484" t="s">
        <v>11</v>
      </c>
      <c r="B2484" t="s">
        <v>358</v>
      </c>
      <c r="C2484" t="s">
        <v>89</v>
      </c>
      <c r="D2484" t="s">
        <v>45</v>
      </c>
      <c r="E2484" s="6" t="s">
        <v>31</v>
      </c>
      <c r="F2484" t="s">
        <v>16</v>
      </c>
      <c r="G2484">
        <v>4.4000000000000004</v>
      </c>
      <c r="H2484" s="2">
        <v>21990</v>
      </c>
      <c r="I2484" s="2">
        <v>21990</v>
      </c>
      <c r="J2484" t="s">
        <v>359</v>
      </c>
      <c r="K2484">
        <v>0</v>
      </c>
      <c r="L2484">
        <v>0</v>
      </c>
      <c r="M2484">
        <f t="shared" ca="1" si="38"/>
        <v>270</v>
      </c>
      <c r="N2484" s="2">
        <f ca="1" xml:space="preserve"> Table7[[#This Row],[Selling Price]] * Table7[[#This Row],[Units sold (Anually)]]</f>
        <v>5937300</v>
      </c>
      <c r="O2484" s="2">
        <f ca="1" xml:space="preserve"> (-Table7[[#This Row],[Original Price]] - Table7[[#This Row],[Selling Price]])  * Table7[[#This Row],[Units sold (Anually)]]</f>
        <v>-11874600</v>
      </c>
      <c r="P2484" s="2">
        <f ca="1" xml:space="preserve"> (Table7[[#This Row],[Original Price]] - Table7[[#This Row],[Selling Price]]) * Table7[[#This Row],[Units sold (Anually)]]</f>
        <v>0</v>
      </c>
      <c r="Q2484" s="2">
        <f ca="1" xml:space="preserve"> Table7[[#This Row],[Sales]] - Table7[[#This Row],[Discount]]</f>
        <v>5937300</v>
      </c>
    </row>
    <row r="2485" spans="1:17">
      <c r="A2485" t="s">
        <v>33</v>
      </c>
      <c r="B2485" t="s">
        <v>169</v>
      </c>
      <c r="C2485" t="s">
        <v>62</v>
      </c>
      <c r="D2485" t="s">
        <v>50</v>
      </c>
      <c r="E2485" s="6" t="s">
        <v>63</v>
      </c>
      <c r="F2485" t="s">
        <v>16</v>
      </c>
      <c r="G2485">
        <v>5</v>
      </c>
      <c r="H2485" s="2">
        <v>85400</v>
      </c>
      <c r="I2485" s="2">
        <v>85400</v>
      </c>
      <c r="J2485" t="s">
        <v>171</v>
      </c>
      <c r="K2485">
        <v>0</v>
      </c>
      <c r="L2485">
        <v>0</v>
      </c>
      <c r="M2485">
        <f t="shared" ca="1" si="38"/>
        <v>401</v>
      </c>
      <c r="N2485" s="2">
        <f ca="1" xml:space="preserve"> Table7[[#This Row],[Selling Price]] * Table7[[#This Row],[Units sold (Anually)]]</f>
        <v>34245400</v>
      </c>
      <c r="O2485" s="2">
        <f ca="1" xml:space="preserve"> (-Table7[[#This Row],[Original Price]] - Table7[[#This Row],[Selling Price]])  * Table7[[#This Row],[Units sold (Anually)]]</f>
        <v>-68490800</v>
      </c>
      <c r="P2485" s="2">
        <f ca="1" xml:space="preserve"> (Table7[[#This Row],[Original Price]] - Table7[[#This Row],[Selling Price]]) * Table7[[#This Row],[Units sold (Anually)]]</f>
        <v>0</v>
      </c>
      <c r="Q2485" s="2">
        <f ca="1" xml:space="preserve"> Table7[[#This Row],[Sales]] - Table7[[#This Row],[Discount]]</f>
        <v>34245400</v>
      </c>
    </row>
    <row r="2486" spans="1:17">
      <c r="A2486" t="s">
        <v>27</v>
      </c>
      <c r="B2486" t="s">
        <v>537</v>
      </c>
      <c r="C2486" t="s">
        <v>35</v>
      </c>
      <c r="D2486" t="s">
        <v>14</v>
      </c>
      <c r="E2486" s="6" t="s">
        <v>63</v>
      </c>
      <c r="F2486" t="s">
        <v>16</v>
      </c>
      <c r="G2486">
        <v>4.2</v>
      </c>
      <c r="H2486" s="2">
        <v>16999</v>
      </c>
      <c r="I2486" s="2">
        <v>19999</v>
      </c>
      <c r="J2486" t="s">
        <v>538</v>
      </c>
      <c r="K2486">
        <v>3000</v>
      </c>
      <c r="L2486">
        <v>15.000750037501801</v>
      </c>
      <c r="M2486">
        <f t="shared" ca="1" si="38"/>
        <v>127</v>
      </c>
      <c r="N2486" s="2">
        <f ca="1" xml:space="preserve"> Table7[[#This Row],[Selling Price]] * Table7[[#This Row],[Units sold (Anually)]]</f>
        <v>2158873</v>
      </c>
      <c r="O2486" s="2">
        <f ca="1" xml:space="preserve"> (-Table7[[#This Row],[Original Price]] - Table7[[#This Row],[Selling Price]])  * Table7[[#This Row],[Units sold (Anually)]]</f>
        <v>-4698746</v>
      </c>
      <c r="P2486" s="2">
        <f ca="1" xml:space="preserve"> (Table7[[#This Row],[Original Price]] - Table7[[#This Row],[Selling Price]]) * Table7[[#This Row],[Units sold (Anually)]]</f>
        <v>381000</v>
      </c>
      <c r="Q2486" s="2">
        <f ca="1" xml:space="preserve"> Table7[[#This Row],[Sales]] - Table7[[#This Row],[Discount]]</f>
        <v>2155873</v>
      </c>
    </row>
    <row r="2487" spans="1:17">
      <c r="A2487" t="s">
        <v>67</v>
      </c>
      <c r="B2487" t="s">
        <v>681</v>
      </c>
      <c r="C2487" t="s">
        <v>167</v>
      </c>
      <c r="D2487" t="s">
        <v>45</v>
      </c>
      <c r="E2487" s="6" t="s">
        <v>15</v>
      </c>
      <c r="F2487" t="s">
        <v>16</v>
      </c>
      <c r="G2487">
        <v>4.2</v>
      </c>
      <c r="H2487" s="2">
        <v>19990</v>
      </c>
      <c r="I2487" s="2">
        <v>20990</v>
      </c>
      <c r="J2487" t="s">
        <v>683</v>
      </c>
      <c r="K2487">
        <v>1000</v>
      </c>
      <c r="L2487">
        <v>4.7641734159123397</v>
      </c>
      <c r="M2487">
        <f t="shared" ca="1" si="38"/>
        <v>143</v>
      </c>
      <c r="N2487" s="2">
        <f ca="1" xml:space="preserve"> Table7[[#This Row],[Selling Price]] * Table7[[#This Row],[Units sold (Anually)]]</f>
        <v>2858570</v>
      </c>
      <c r="O2487" s="2">
        <f ca="1" xml:space="preserve"> (-Table7[[#This Row],[Original Price]] - Table7[[#This Row],[Selling Price]])  * Table7[[#This Row],[Units sold (Anually)]]</f>
        <v>-5860140</v>
      </c>
      <c r="P2487" s="2">
        <f ca="1" xml:space="preserve"> (Table7[[#This Row],[Original Price]] - Table7[[#This Row],[Selling Price]]) * Table7[[#This Row],[Units sold (Anually)]]</f>
        <v>143000</v>
      </c>
      <c r="Q2487" s="2">
        <f ca="1" xml:space="preserve"> Table7[[#This Row],[Sales]] - Table7[[#This Row],[Discount]]</f>
        <v>2857570</v>
      </c>
    </row>
    <row r="2488" spans="1:17">
      <c r="A2488" t="s">
        <v>33</v>
      </c>
      <c r="B2488" t="s">
        <v>1253</v>
      </c>
      <c r="C2488" t="s">
        <v>89</v>
      </c>
      <c r="D2488" t="s">
        <v>36</v>
      </c>
      <c r="E2488" s="6" t="s">
        <v>31</v>
      </c>
      <c r="F2488" t="s">
        <v>16</v>
      </c>
      <c r="G2488">
        <v>4.5</v>
      </c>
      <c r="H2488" s="2">
        <v>56999</v>
      </c>
      <c r="I2488" s="2">
        <v>59900</v>
      </c>
      <c r="J2488" t="s">
        <v>1254</v>
      </c>
      <c r="K2488">
        <v>2901</v>
      </c>
      <c r="L2488">
        <v>4.8430717863105102</v>
      </c>
      <c r="M2488">
        <f t="shared" ca="1" si="38"/>
        <v>176</v>
      </c>
      <c r="N2488" s="2">
        <f ca="1" xml:space="preserve"> Table7[[#This Row],[Selling Price]] * Table7[[#This Row],[Units sold (Anually)]]</f>
        <v>10031824</v>
      </c>
      <c r="O2488" s="2">
        <f ca="1" xml:space="preserve"> (-Table7[[#This Row],[Original Price]] - Table7[[#This Row],[Selling Price]])  * Table7[[#This Row],[Units sold (Anually)]]</f>
        <v>-20574224</v>
      </c>
      <c r="P2488" s="2">
        <f ca="1" xml:space="preserve"> (Table7[[#This Row],[Original Price]] - Table7[[#This Row],[Selling Price]]) * Table7[[#This Row],[Units sold (Anually)]]</f>
        <v>510576</v>
      </c>
      <c r="Q2488" s="2">
        <f ca="1" xml:space="preserve"> Table7[[#This Row],[Sales]] - Table7[[#This Row],[Discount]]</f>
        <v>10028923</v>
      </c>
    </row>
    <row r="2489" spans="1:17">
      <c r="A2489" t="s">
        <v>38</v>
      </c>
      <c r="B2489" t="s">
        <v>1806</v>
      </c>
      <c r="C2489" t="s">
        <v>35</v>
      </c>
      <c r="D2489" t="s">
        <v>40</v>
      </c>
      <c r="E2489" s="6" t="s">
        <v>21</v>
      </c>
      <c r="F2489" t="s">
        <v>16</v>
      </c>
      <c r="G2489">
        <v>3.7</v>
      </c>
      <c r="H2489" s="2">
        <v>1099</v>
      </c>
      <c r="I2489" s="2">
        <v>1999</v>
      </c>
      <c r="J2489" t="s">
        <v>1807</v>
      </c>
      <c r="K2489">
        <v>900</v>
      </c>
      <c r="L2489">
        <v>45.022511255627798</v>
      </c>
      <c r="M2489">
        <f t="shared" ca="1" si="38"/>
        <v>433</v>
      </c>
      <c r="N2489" s="2">
        <f ca="1" xml:space="preserve"> Table7[[#This Row],[Selling Price]] * Table7[[#This Row],[Units sold (Anually)]]</f>
        <v>475867</v>
      </c>
      <c r="O2489" s="2">
        <f ca="1" xml:space="preserve"> (-Table7[[#This Row],[Original Price]] - Table7[[#This Row],[Selling Price]])  * Table7[[#This Row],[Units sold (Anually)]]</f>
        <v>-1341434</v>
      </c>
      <c r="P2489" s="2">
        <f ca="1" xml:space="preserve"> (Table7[[#This Row],[Original Price]] - Table7[[#This Row],[Selling Price]]) * Table7[[#This Row],[Units sold (Anually)]]</f>
        <v>389700</v>
      </c>
      <c r="Q2489" s="2">
        <f ca="1" xml:space="preserve"> Table7[[#This Row],[Sales]] - Table7[[#This Row],[Discount]]</f>
        <v>474967</v>
      </c>
    </row>
    <row r="2490" spans="1:17">
      <c r="A2490" t="s">
        <v>11</v>
      </c>
      <c r="B2490" t="s">
        <v>161</v>
      </c>
      <c r="C2490" t="s">
        <v>97</v>
      </c>
      <c r="D2490" t="s">
        <v>30</v>
      </c>
      <c r="E2490" s="6" t="s">
        <v>70</v>
      </c>
      <c r="F2490" t="s">
        <v>16</v>
      </c>
      <c r="G2490">
        <v>4.3</v>
      </c>
      <c r="H2490" s="2">
        <v>26900</v>
      </c>
      <c r="I2490" s="2">
        <v>26900</v>
      </c>
      <c r="J2490" t="s">
        <v>162</v>
      </c>
      <c r="K2490">
        <v>0</v>
      </c>
      <c r="L2490">
        <v>0</v>
      </c>
      <c r="M2490">
        <f t="shared" ca="1" si="38"/>
        <v>434</v>
      </c>
      <c r="N2490" s="2">
        <f ca="1" xml:space="preserve"> Table7[[#This Row],[Selling Price]] * Table7[[#This Row],[Units sold (Anually)]]</f>
        <v>11674600</v>
      </c>
      <c r="O2490" s="2">
        <f ca="1" xml:space="preserve"> (-Table7[[#This Row],[Original Price]] - Table7[[#This Row],[Selling Price]])  * Table7[[#This Row],[Units sold (Anually)]]</f>
        <v>-23349200</v>
      </c>
      <c r="P2490" s="2">
        <f ca="1" xml:space="preserve"> (Table7[[#This Row],[Original Price]] - Table7[[#This Row],[Selling Price]]) * Table7[[#This Row],[Units sold (Anually)]]</f>
        <v>0</v>
      </c>
      <c r="Q2490" s="2">
        <f ca="1" xml:space="preserve"> Table7[[#This Row],[Sales]] - Table7[[#This Row],[Discount]]</f>
        <v>11674600</v>
      </c>
    </row>
    <row r="2491" spans="1:17">
      <c r="A2491" t="s">
        <v>83</v>
      </c>
      <c r="B2491" t="s">
        <v>1168</v>
      </c>
      <c r="C2491" t="s">
        <v>1169</v>
      </c>
      <c r="D2491" t="s">
        <v>20</v>
      </c>
      <c r="E2491" s="6" t="s">
        <v>21</v>
      </c>
      <c r="F2491" t="s">
        <v>16</v>
      </c>
      <c r="G2491">
        <v>4</v>
      </c>
      <c r="H2491" s="2">
        <v>8499</v>
      </c>
      <c r="I2491" s="2">
        <v>8499</v>
      </c>
      <c r="J2491" t="s">
        <v>1170</v>
      </c>
      <c r="K2491">
        <v>0</v>
      </c>
      <c r="L2491">
        <v>0</v>
      </c>
      <c r="M2491">
        <f t="shared" ca="1" si="38"/>
        <v>273</v>
      </c>
      <c r="N2491" s="2">
        <f ca="1" xml:space="preserve"> Table7[[#This Row],[Selling Price]] * Table7[[#This Row],[Units sold (Anually)]]</f>
        <v>2320227</v>
      </c>
      <c r="O2491" s="2">
        <f ca="1" xml:space="preserve"> (-Table7[[#This Row],[Original Price]] - Table7[[#This Row],[Selling Price]])  * Table7[[#This Row],[Units sold (Anually)]]</f>
        <v>-4640454</v>
      </c>
      <c r="P2491" s="2">
        <f ca="1" xml:space="preserve"> (Table7[[#This Row],[Original Price]] - Table7[[#This Row],[Selling Price]]) * Table7[[#This Row],[Units sold (Anually)]]</f>
        <v>0</v>
      </c>
      <c r="Q2491" s="2">
        <f ca="1" xml:space="preserve"> Table7[[#This Row],[Sales]] - Table7[[#This Row],[Discount]]</f>
        <v>2320227</v>
      </c>
    </row>
    <row r="2492" spans="1:17">
      <c r="A2492" t="s">
        <v>27</v>
      </c>
      <c r="B2492" t="s">
        <v>28</v>
      </c>
      <c r="C2492" t="s">
        <v>29</v>
      </c>
      <c r="D2492" t="s">
        <v>50</v>
      </c>
      <c r="E2492" s="6" t="s">
        <v>70</v>
      </c>
      <c r="F2492" t="s">
        <v>16</v>
      </c>
      <c r="G2492">
        <v>4.2</v>
      </c>
      <c r="H2492" s="2">
        <v>10399</v>
      </c>
      <c r="I2492" s="2">
        <v>10399</v>
      </c>
      <c r="J2492" t="s">
        <v>32</v>
      </c>
      <c r="K2492">
        <v>0</v>
      </c>
      <c r="L2492">
        <v>0</v>
      </c>
      <c r="M2492">
        <f t="shared" ca="1" si="38"/>
        <v>393</v>
      </c>
      <c r="N2492" s="2">
        <f ca="1" xml:space="preserve"> Table7[[#This Row],[Selling Price]] * Table7[[#This Row],[Units sold (Anually)]]</f>
        <v>4086807</v>
      </c>
      <c r="O2492" s="2">
        <f ca="1" xml:space="preserve"> (-Table7[[#This Row],[Original Price]] - Table7[[#This Row],[Selling Price]])  * Table7[[#This Row],[Units sold (Anually)]]</f>
        <v>-8173614</v>
      </c>
      <c r="P2492" s="2">
        <f ca="1" xml:space="preserve"> (Table7[[#This Row],[Original Price]] - Table7[[#This Row],[Selling Price]]) * Table7[[#This Row],[Units sold (Anually)]]</f>
        <v>0</v>
      </c>
      <c r="Q2492" s="2">
        <f ca="1" xml:space="preserve"> Table7[[#This Row],[Sales]] - Table7[[#This Row],[Discount]]</f>
        <v>4086807</v>
      </c>
    </row>
    <row r="2493" spans="1:17">
      <c r="A2493" t="s">
        <v>11</v>
      </c>
      <c r="B2493" t="s">
        <v>345</v>
      </c>
      <c r="C2493" t="s">
        <v>1151</v>
      </c>
      <c r="D2493" t="s">
        <v>20</v>
      </c>
      <c r="E2493" s="6" t="s">
        <v>21</v>
      </c>
      <c r="F2493" t="s">
        <v>16</v>
      </c>
      <c r="G2493">
        <v>4.0999999999999996</v>
      </c>
      <c r="H2493" s="2">
        <v>17990</v>
      </c>
      <c r="I2493" s="2">
        <v>17990</v>
      </c>
      <c r="J2493" t="s">
        <v>347</v>
      </c>
      <c r="K2493">
        <v>0</v>
      </c>
      <c r="L2493">
        <v>0</v>
      </c>
      <c r="M2493">
        <f t="shared" ca="1" si="38"/>
        <v>396</v>
      </c>
      <c r="N2493" s="2">
        <f ca="1" xml:space="preserve"> Table7[[#This Row],[Selling Price]] * Table7[[#This Row],[Units sold (Anually)]]</f>
        <v>7124040</v>
      </c>
      <c r="O2493" s="2">
        <f ca="1" xml:space="preserve"> (-Table7[[#This Row],[Original Price]] - Table7[[#This Row],[Selling Price]])  * Table7[[#This Row],[Units sold (Anually)]]</f>
        <v>-14248080</v>
      </c>
      <c r="P2493" s="2">
        <f ca="1" xml:space="preserve"> (Table7[[#This Row],[Original Price]] - Table7[[#This Row],[Selling Price]]) * Table7[[#This Row],[Units sold (Anually)]]</f>
        <v>0</v>
      </c>
      <c r="Q2493" s="2">
        <f ca="1" xml:space="preserve"> Table7[[#This Row],[Sales]] - Table7[[#This Row],[Discount]]</f>
        <v>7124040</v>
      </c>
    </row>
    <row r="2494" spans="1:17">
      <c r="A2494" t="s">
        <v>67</v>
      </c>
      <c r="B2494" t="s">
        <v>1066</v>
      </c>
      <c r="C2494" t="s">
        <v>2363</v>
      </c>
      <c r="D2494" t="s">
        <v>45</v>
      </c>
      <c r="E2494" s="6" t="s">
        <v>31</v>
      </c>
      <c r="F2494" t="s">
        <v>16</v>
      </c>
      <c r="G2494">
        <v>4.5</v>
      </c>
      <c r="H2494" s="2">
        <v>19990</v>
      </c>
      <c r="I2494" s="2">
        <v>25000</v>
      </c>
      <c r="J2494" t="s">
        <v>1068</v>
      </c>
      <c r="K2494">
        <v>5010</v>
      </c>
      <c r="L2494">
        <v>20.04</v>
      </c>
      <c r="M2494">
        <f t="shared" ca="1" si="38"/>
        <v>383</v>
      </c>
      <c r="N2494" s="2">
        <f ca="1" xml:space="preserve"> Table7[[#This Row],[Selling Price]] * Table7[[#This Row],[Units sold (Anually)]]</f>
        <v>7656170</v>
      </c>
      <c r="O2494" s="2">
        <f ca="1" xml:space="preserve"> (-Table7[[#This Row],[Original Price]] - Table7[[#This Row],[Selling Price]])  * Table7[[#This Row],[Units sold (Anually)]]</f>
        <v>-17231170</v>
      </c>
      <c r="P2494" s="2">
        <f ca="1" xml:space="preserve"> (Table7[[#This Row],[Original Price]] - Table7[[#This Row],[Selling Price]]) * Table7[[#This Row],[Units sold (Anually)]]</f>
        <v>1918830</v>
      </c>
      <c r="Q2494" s="2">
        <f ca="1" xml:space="preserve"> Table7[[#This Row],[Sales]] - Table7[[#This Row],[Discount]]</f>
        <v>7651160</v>
      </c>
    </row>
    <row r="2495" spans="1:17">
      <c r="A2495" t="s">
        <v>33</v>
      </c>
      <c r="B2495" t="s">
        <v>48</v>
      </c>
      <c r="C2495" t="s">
        <v>62</v>
      </c>
      <c r="D2495" t="s">
        <v>50</v>
      </c>
      <c r="E2495" s="6" t="s">
        <v>15</v>
      </c>
      <c r="F2495" t="s">
        <v>16</v>
      </c>
      <c r="G2495">
        <v>4.5999999999999996</v>
      </c>
      <c r="H2495" s="2">
        <v>47999</v>
      </c>
      <c r="I2495" s="2">
        <v>52900</v>
      </c>
      <c r="J2495" t="s">
        <v>51</v>
      </c>
      <c r="K2495">
        <v>4901</v>
      </c>
      <c r="L2495">
        <v>9.2646502835538698</v>
      </c>
      <c r="M2495">
        <f t="shared" ca="1" si="38"/>
        <v>339</v>
      </c>
      <c r="N2495" s="2">
        <f ca="1" xml:space="preserve"> Table7[[#This Row],[Selling Price]] * Table7[[#This Row],[Units sold (Anually)]]</f>
        <v>16271661</v>
      </c>
      <c r="O2495" s="2">
        <f ca="1" xml:space="preserve"> (-Table7[[#This Row],[Original Price]] - Table7[[#This Row],[Selling Price]])  * Table7[[#This Row],[Units sold (Anually)]]</f>
        <v>-34204761</v>
      </c>
      <c r="P2495" s="2">
        <f ca="1" xml:space="preserve"> (Table7[[#This Row],[Original Price]] - Table7[[#This Row],[Selling Price]]) * Table7[[#This Row],[Units sold (Anually)]]</f>
        <v>1661439</v>
      </c>
      <c r="Q2495" s="2">
        <f ca="1" xml:space="preserve"> Table7[[#This Row],[Sales]] - Table7[[#This Row],[Discount]]</f>
        <v>16266760</v>
      </c>
    </row>
    <row r="2496" spans="1:17">
      <c r="A2496" t="s">
        <v>18</v>
      </c>
      <c r="B2496" t="s">
        <v>790</v>
      </c>
      <c r="C2496" t="s">
        <v>35</v>
      </c>
      <c r="D2496" t="s">
        <v>41</v>
      </c>
      <c r="E2496" s="6" t="s">
        <v>791</v>
      </c>
      <c r="F2496" t="s">
        <v>16</v>
      </c>
      <c r="G2496">
        <v>3.8</v>
      </c>
      <c r="H2496" s="2">
        <v>3999</v>
      </c>
      <c r="I2496" s="2">
        <v>3999</v>
      </c>
      <c r="J2496" t="s">
        <v>792</v>
      </c>
      <c r="K2496">
        <v>0</v>
      </c>
      <c r="L2496">
        <v>0</v>
      </c>
      <c r="M2496">
        <f t="shared" ca="1" si="38"/>
        <v>297</v>
      </c>
      <c r="N2496" s="2">
        <f ca="1" xml:space="preserve"> Table7[[#This Row],[Selling Price]] * Table7[[#This Row],[Units sold (Anually)]]</f>
        <v>1187703</v>
      </c>
      <c r="O2496" s="2">
        <f ca="1" xml:space="preserve"> (-Table7[[#This Row],[Original Price]] - Table7[[#This Row],[Selling Price]])  * Table7[[#This Row],[Units sold (Anually)]]</f>
        <v>-2375406</v>
      </c>
      <c r="P2496" s="2">
        <f ca="1" xml:space="preserve"> (Table7[[#This Row],[Original Price]] - Table7[[#This Row],[Selling Price]]) * Table7[[#This Row],[Units sold (Anually)]]</f>
        <v>0</v>
      </c>
      <c r="Q2496" s="2">
        <f ca="1" xml:space="preserve"> Table7[[#This Row],[Sales]] - Table7[[#This Row],[Discount]]</f>
        <v>1187703</v>
      </c>
    </row>
    <row r="2497" spans="1:17">
      <c r="A2497" t="s">
        <v>18</v>
      </c>
      <c r="B2497" t="s">
        <v>1883</v>
      </c>
      <c r="C2497" t="s">
        <v>35</v>
      </c>
      <c r="D2497" t="s">
        <v>952</v>
      </c>
      <c r="E2497" s="6" t="s">
        <v>2538</v>
      </c>
      <c r="F2497" t="s">
        <v>16</v>
      </c>
      <c r="G2497" t="s">
        <v>2506</v>
      </c>
      <c r="H2497" s="2">
        <v>3075</v>
      </c>
      <c r="I2497" s="2">
        <v>3075</v>
      </c>
      <c r="J2497" t="s">
        <v>1884</v>
      </c>
      <c r="K2497">
        <v>0</v>
      </c>
      <c r="L2497">
        <v>0</v>
      </c>
      <c r="M2497">
        <f t="shared" ca="1" si="38"/>
        <v>370</v>
      </c>
      <c r="N2497" s="2">
        <f ca="1" xml:space="preserve"> Table7[[#This Row],[Selling Price]] * Table7[[#This Row],[Units sold (Anually)]]</f>
        <v>1137750</v>
      </c>
      <c r="O2497" s="2">
        <f ca="1" xml:space="preserve"> (-Table7[[#This Row],[Original Price]] - Table7[[#This Row],[Selling Price]])  * Table7[[#This Row],[Units sold (Anually)]]</f>
        <v>-2275500</v>
      </c>
      <c r="P2497" s="2">
        <f ca="1" xml:space="preserve"> (Table7[[#This Row],[Original Price]] - Table7[[#This Row],[Selling Price]]) * Table7[[#This Row],[Units sold (Anually)]]</f>
        <v>0</v>
      </c>
      <c r="Q2497" s="2">
        <f ca="1" xml:space="preserve"> Table7[[#This Row],[Sales]] - Table7[[#This Row],[Discount]]</f>
        <v>1137750</v>
      </c>
    </row>
    <row r="2498" spans="1:17">
      <c r="A2498" t="s">
        <v>38</v>
      </c>
      <c r="B2498" t="s">
        <v>1980</v>
      </c>
      <c r="C2498" t="s">
        <v>80</v>
      </c>
      <c r="D2498" t="s">
        <v>20</v>
      </c>
      <c r="E2498" s="6" t="s">
        <v>21</v>
      </c>
      <c r="F2498" t="s">
        <v>16</v>
      </c>
      <c r="G2498">
        <v>3.8</v>
      </c>
      <c r="H2498" s="2">
        <v>4450</v>
      </c>
      <c r="I2498" s="2">
        <v>4450</v>
      </c>
      <c r="J2498" t="s">
        <v>1981</v>
      </c>
      <c r="K2498">
        <v>0</v>
      </c>
      <c r="L2498">
        <v>0</v>
      </c>
      <c r="M2498">
        <f t="shared" ref="M2498:M2561" ca="1" si="39">RANDBETWEEN(100,500)</f>
        <v>179</v>
      </c>
      <c r="N2498" s="2">
        <f ca="1" xml:space="preserve"> Table7[[#This Row],[Selling Price]] * Table7[[#This Row],[Units sold (Anually)]]</f>
        <v>796550</v>
      </c>
      <c r="O2498" s="2">
        <f ca="1" xml:space="preserve"> (-Table7[[#This Row],[Original Price]] - Table7[[#This Row],[Selling Price]])  * Table7[[#This Row],[Units sold (Anually)]]</f>
        <v>-1593100</v>
      </c>
      <c r="P2498" s="2">
        <f ca="1" xml:space="preserve"> (Table7[[#This Row],[Original Price]] - Table7[[#This Row],[Selling Price]]) * Table7[[#This Row],[Units sold (Anually)]]</f>
        <v>0</v>
      </c>
      <c r="Q2498" s="2">
        <f ca="1" xml:space="preserve"> Table7[[#This Row],[Sales]] - Table7[[#This Row],[Discount]]</f>
        <v>796550</v>
      </c>
    </row>
    <row r="2499" spans="1:17">
      <c r="A2499" t="s">
        <v>11</v>
      </c>
      <c r="B2499" t="s">
        <v>413</v>
      </c>
      <c r="C2499" t="s">
        <v>35</v>
      </c>
      <c r="D2499" t="s">
        <v>30</v>
      </c>
      <c r="E2499" s="6" t="s">
        <v>31</v>
      </c>
      <c r="F2499" t="s">
        <v>16</v>
      </c>
      <c r="G2499">
        <v>4.2</v>
      </c>
      <c r="H2499" s="2">
        <v>14749</v>
      </c>
      <c r="I2499" s="2">
        <v>15980</v>
      </c>
      <c r="J2499" t="s">
        <v>414</v>
      </c>
      <c r="K2499">
        <v>1231</v>
      </c>
      <c r="L2499">
        <v>7.7033792240300301</v>
      </c>
      <c r="M2499">
        <f t="shared" ca="1" si="39"/>
        <v>166</v>
      </c>
      <c r="N2499" s="2">
        <f ca="1" xml:space="preserve"> Table7[[#This Row],[Selling Price]] * Table7[[#This Row],[Units sold (Anually)]]</f>
        <v>2448334</v>
      </c>
      <c r="O2499" s="2">
        <f ca="1" xml:space="preserve"> (-Table7[[#This Row],[Original Price]] - Table7[[#This Row],[Selling Price]])  * Table7[[#This Row],[Units sold (Anually)]]</f>
        <v>-5101014</v>
      </c>
      <c r="P2499" s="2">
        <f ca="1" xml:space="preserve"> (Table7[[#This Row],[Original Price]] - Table7[[#This Row],[Selling Price]]) * Table7[[#This Row],[Units sold (Anually)]]</f>
        <v>204346</v>
      </c>
      <c r="Q2499" s="2">
        <f ca="1" xml:space="preserve"> Table7[[#This Row],[Sales]] - Table7[[#This Row],[Discount]]</f>
        <v>2447103</v>
      </c>
    </row>
    <row r="2500" spans="1:17">
      <c r="A2500" t="s">
        <v>33</v>
      </c>
      <c r="B2500" t="s">
        <v>270</v>
      </c>
      <c r="C2500" t="s">
        <v>762</v>
      </c>
      <c r="D2500" t="s">
        <v>2554</v>
      </c>
      <c r="E2500" s="6" t="s">
        <v>46</v>
      </c>
      <c r="F2500" t="s">
        <v>16</v>
      </c>
      <c r="G2500">
        <v>4.5999999999999996</v>
      </c>
      <c r="H2500" s="2">
        <v>149900</v>
      </c>
      <c r="I2500" s="2">
        <v>149900</v>
      </c>
      <c r="J2500" t="s">
        <v>271</v>
      </c>
      <c r="K2500">
        <v>0</v>
      </c>
      <c r="L2500">
        <v>0</v>
      </c>
      <c r="M2500">
        <f t="shared" ca="1" si="39"/>
        <v>305</v>
      </c>
      <c r="N2500" s="2">
        <f ca="1" xml:space="preserve"> Table7[[#This Row],[Selling Price]] * Table7[[#This Row],[Units sold (Anually)]]</f>
        <v>45719500</v>
      </c>
      <c r="O2500" s="2">
        <f ca="1" xml:space="preserve"> (-Table7[[#This Row],[Original Price]] - Table7[[#This Row],[Selling Price]])  * Table7[[#This Row],[Units sold (Anually)]]</f>
        <v>-91439000</v>
      </c>
      <c r="P2500" s="2">
        <f ca="1" xml:space="preserve"> (Table7[[#This Row],[Original Price]] - Table7[[#This Row],[Selling Price]]) * Table7[[#This Row],[Units sold (Anually)]]</f>
        <v>0</v>
      </c>
      <c r="Q2500" s="2">
        <f ca="1" xml:space="preserve"> Table7[[#This Row],[Sales]] - Table7[[#This Row],[Discount]]</f>
        <v>45719500</v>
      </c>
    </row>
    <row r="2501" spans="1:17">
      <c r="A2501" t="s">
        <v>23</v>
      </c>
      <c r="B2501" t="s">
        <v>870</v>
      </c>
      <c r="C2501" t="s">
        <v>705</v>
      </c>
      <c r="D2501" t="s">
        <v>30</v>
      </c>
      <c r="E2501" s="6" t="s">
        <v>31</v>
      </c>
      <c r="F2501" t="s">
        <v>16</v>
      </c>
      <c r="G2501">
        <v>4.2</v>
      </c>
      <c r="H2501" s="2">
        <v>8799</v>
      </c>
      <c r="I2501" s="2">
        <v>9999</v>
      </c>
      <c r="J2501" t="s">
        <v>871</v>
      </c>
      <c r="K2501">
        <v>1200</v>
      </c>
      <c r="L2501">
        <v>12.001200120011999</v>
      </c>
      <c r="M2501">
        <f t="shared" ca="1" si="39"/>
        <v>152</v>
      </c>
      <c r="N2501" s="2">
        <f ca="1" xml:space="preserve"> Table7[[#This Row],[Selling Price]] * Table7[[#This Row],[Units sold (Anually)]]</f>
        <v>1337448</v>
      </c>
      <c r="O2501" s="2">
        <f ca="1" xml:space="preserve"> (-Table7[[#This Row],[Original Price]] - Table7[[#This Row],[Selling Price]])  * Table7[[#This Row],[Units sold (Anually)]]</f>
        <v>-2857296</v>
      </c>
      <c r="P2501" s="2">
        <f ca="1" xml:space="preserve"> (Table7[[#This Row],[Original Price]] - Table7[[#This Row],[Selling Price]]) * Table7[[#This Row],[Units sold (Anually)]]</f>
        <v>182400</v>
      </c>
      <c r="Q2501" s="2">
        <f ca="1" xml:space="preserve"> Table7[[#This Row],[Sales]] - Table7[[#This Row],[Discount]]</f>
        <v>1336248</v>
      </c>
    </row>
    <row r="2502" spans="1:17">
      <c r="A2502" t="s">
        <v>23</v>
      </c>
      <c r="B2502" t="s">
        <v>840</v>
      </c>
      <c r="C2502" t="s">
        <v>993</v>
      </c>
      <c r="D2502" t="s">
        <v>14</v>
      </c>
      <c r="E2502" s="6" t="s">
        <v>15</v>
      </c>
      <c r="F2502" t="s">
        <v>16</v>
      </c>
      <c r="G2502">
        <v>4.5</v>
      </c>
      <c r="H2502" s="2">
        <v>22999</v>
      </c>
      <c r="I2502" s="2">
        <v>26999</v>
      </c>
      <c r="J2502" t="s">
        <v>842</v>
      </c>
      <c r="K2502">
        <v>4000</v>
      </c>
      <c r="L2502">
        <v>14.8153635319826</v>
      </c>
      <c r="M2502">
        <f t="shared" ca="1" si="39"/>
        <v>288</v>
      </c>
      <c r="N2502" s="2">
        <f ca="1" xml:space="preserve"> Table7[[#This Row],[Selling Price]] * Table7[[#This Row],[Units sold (Anually)]]</f>
        <v>6623712</v>
      </c>
      <c r="O2502" s="2">
        <f ca="1" xml:space="preserve"> (-Table7[[#This Row],[Original Price]] - Table7[[#This Row],[Selling Price]])  * Table7[[#This Row],[Units sold (Anually)]]</f>
        <v>-14399424</v>
      </c>
      <c r="P2502" s="2">
        <f ca="1" xml:space="preserve"> (Table7[[#This Row],[Original Price]] - Table7[[#This Row],[Selling Price]]) * Table7[[#This Row],[Units sold (Anually)]]</f>
        <v>1152000</v>
      </c>
      <c r="Q2502" s="2">
        <f ca="1" xml:space="preserve"> Table7[[#This Row],[Sales]] - Table7[[#This Row],[Discount]]</f>
        <v>6619712</v>
      </c>
    </row>
    <row r="2503" spans="1:17">
      <c r="A2503" t="s">
        <v>91</v>
      </c>
      <c r="B2503" t="s">
        <v>92</v>
      </c>
      <c r="C2503" t="s">
        <v>93</v>
      </c>
      <c r="D2503" t="s">
        <v>50</v>
      </c>
      <c r="E2503" s="6" t="s">
        <v>70</v>
      </c>
      <c r="F2503" t="s">
        <v>16</v>
      </c>
      <c r="G2503">
        <v>3.9</v>
      </c>
      <c r="H2503" s="2">
        <v>14999</v>
      </c>
      <c r="I2503" s="2">
        <v>14999</v>
      </c>
      <c r="J2503" t="s">
        <v>94</v>
      </c>
      <c r="K2503">
        <v>0</v>
      </c>
      <c r="L2503">
        <v>0</v>
      </c>
      <c r="M2503">
        <f t="shared" ca="1" si="39"/>
        <v>362</v>
      </c>
      <c r="N2503" s="2">
        <f ca="1" xml:space="preserve"> Table7[[#This Row],[Selling Price]] * Table7[[#This Row],[Units sold (Anually)]]</f>
        <v>5429638</v>
      </c>
      <c r="O2503" s="2">
        <f ca="1" xml:space="preserve"> (-Table7[[#This Row],[Original Price]] - Table7[[#This Row],[Selling Price]])  * Table7[[#This Row],[Units sold (Anually)]]</f>
        <v>-10859276</v>
      </c>
      <c r="P2503" s="2">
        <f ca="1" xml:space="preserve"> (Table7[[#This Row],[Original Price]] - Table7[[#This Row],[Selling Price]]) * Table7[[#This Row],[Units sold (Anually)]]</f>
        <v>0</v>
      </c>
      <c r="Q2503" s="2">
        <f ca="1" xml:space="preserve"> Table7[[#This Row],[Sales]] - Table7[[#This Row],[Discount]]</f>
        <v>5429638</v>
      </c>
    </row>
    <row r="2504" spans="1:17">
      <c r="A2504" t="s">
        <v>11</v>
      </c>
      <c r="B2504" t="s">
        <v>2364</v>
      </c>
      <c r="C2504" t="s">
        <v>167</v>
      </c>
      <c r="D2504" t="s">
        <v>45</v>
      </c>
      <c r="E2504" s="6" t="s">
        <v>15</v>
      </c>
      <c r="F2504" t="s">
        <v>16</v>
      </c>
      <c r="G2504">
        <v>4.5</v>
      </c>
      <c r="H2504" s="2">
        <v>59000</v>
      </c>
      <c r="I2504" s="2">
        <v>59000</v>
      </c>
      <c r="J2504" t="s">
        <v>2365</v>
      </c>
      <c r="K2504">
        <v>0</v>
      </c>
      <c r="L2504">
        <v>0</v>
      </c>
      <c r="M2504">
        <f t="shared" ca="1" si="39"/>
        <v>491</v>
      </c>
      <c r="N2504" s="2">
        <f ca="1" xml:space="preserve"> Table7[[#This Row],[Selling Price]] * Table7[[#This Row],[Units sold (Anually)]]</f>
        <v>28969000</v>
      </c>
      <c r="O2504" s="2">
        <f ca="1" xml:space="preserve"> (-Table7[[#This Row],[Original Price]] - Table7[[#This Row],[Selling Price]])  * Table7[[#This Row],[Units sold (Anually)]]</f>
        <v>-57938000</v>
      </c>
      <c r="P2504" s="2">
        <f ca="1" xml:space="preserve"> (Table7[[#This Row],[Original Price]] - Table7[[#This Row],[Selling Price]]) * Table7[[#This Row],[Units sold (Anually)]]</f>
        <v>0</v>
      </c>
      <c r="Q2504" s="2">
        <f ca="1" xml:space="preserve"> Table7[[#This Row],[Sales]] - Table7[[#This Row],[Discount]]</f>
        <v>28969000</v>
      </c>
    </row>
    <row r="2505" spans="1:17">
      <c r="A2505" t="s">
        <v>72</v>
      </c>
      <c r="B2505" t="s">
        <v>1201</v>
      </c>
      <c r="C2505" t="s">
        <v>1859</v>
      </c>
      <c r="D2505" t="s">
        <v>45</v>
      </c>
      <c r="E2505" s="6" t="s">
        <v>15</v>
      </c>
      <c r="F2505" t="s">
        <v>16</v>
      </c>
      <c r="G2505">
        <v>4.3</v>
      </c>
      <c r="H2505" s="2">
        <v>32990</v>
      </c>
      <c r="I2505" s="2">
        <v>32990</v>
      </c>
      <c r="J2505" t="s">
        <v>1202</v>
      </c>
      <c r="K2505">
        <v>0</v>
      </c>
      <c r="L2505">
        <v>0</v>
      </c>
      <c r="M2505">
        <f t="shared" ca="1" si="39"/>
        <v>443</v>
      </c>
      <c r="N2505" s="2">
        <f ca="1" xml:space="preserve"> Table7[[#This Row],[Selling Price]] * Table7[[#This Row],[Units sold (Anually)]]</f>
        <v>14614570</v>
      </c>
      <c r="O2505" s="2">
        <f ca="1" xml:space="preserve"> (-Table7[[#This Row],[Original Price]] - Table7[[#This Row],[Selling Price]])  * Table7[[#This Row],[Units sold (Anually)]]</f>
        <v>-29229140</v>
      </c>
      <c r="P2505" s="2">
        <f ca="1" xml:space="preserve"> (Table7[[#This Row],[Original Price]] - Table7[[#This Row],[Selling Price]]) * Table7[[#This Row],[Units sold (Anually)]]</f>
        <v>0</v>
      </c>
      <c r="Q2505" s="2">
        <f ca="1" xml:space="preserve"> Table7[[#This Row],[Sales]] - Table7[[#This Row],[Discount]]</f>
        <v>14614570</v>
      </c>
    </row>
    <row r="2506" spans="1:17">
      <c r="A2506" t="s">
        <v>11</v>
      </c>
      <c r="B2506" t="s">
        <v>112</v>
      </c>
      <c r="C2506" t="s">
        <v>2366</v>
      </c>
      <c r="D2506" t="s">
        <v>45</v>
      </c>
      <c r="E2506" s="6" t="s">
        <v>15</v>
      </c>
      <c r="F2506" t="s">
        <v>16</v>
      </c>
      <c r="G2506">
        <v>4.5</v>
      </c>
      <c r="H2506" s="2">
        <v>68900</v>
      </c>
      <c r="I2506" s="2">
        <v>68900</v>
      </c>
      <c r="J2506" t="s">
        <v>114</v>
      </c>
      <c r="K2506">
        <v>0</v>
      </c>
      <c r="L2506">
        <v>0</v>
      </c>
      <c r="M2506">
        <f t="shared" ca="1" si="39"/>
        <v>335</v>
      </c>
      <c r="N2506" s="2">
        <f ca="1" xml:space="preserve"> Table7[[#This Row],[Selling Price]] * Table7[[#This Row],[Units sold (Anually)]]</f>
        <v>23081500</v>
      </c>
      <c r="O2506" s="2">
        <f ca="1" xml:space="preserve"> (-Table7[[#This Row],[Original Price]] - Table7[[#This Row],[Selling Price]])  * Table7[[#This Row],[Units sold (Anually)]]</f>
        <v>-46163000</v>
      </c>
      <c r="P2506" s="2">
        <f ca="1" xml:space="preserve"> (Table7[[#This Row],[Original Price]] - Table7[[#This Row],[Selling Price]]) * Table7[[#This Row],[Units sold (Anually)]]</f>
        <v>0</v>
      </c>
      <c r="Q2506" s="2">
        <f ca="1" xml:space="preserve"> Table7[[#This Row],[Sales]] - Table7[[#This Row],[Discount]]</f>
        <v>23081500</v>
      </c>
    </row>
    <row r="2507" spans="1:17">
      <c r="A2507" t="s">
        <v>33</v>
      </c>
      <c r="B2507" t="s">
        <v>291</v>
      </c>
      <c r="C2507" t="s">
        <v>1622</v>
      </c>
      <c r="D2507" t="s">
        <v>36</v>
      </c>
      <c r="E2507" s="6" t="s">
        <v>46</v>
      </c>
      <c r="F2507" t="s">
        <v>16</v>
      </c>
      <c r="G2507">
        <v>4.7</v>
      </c>
      <c r="H2507" s="2">
        <v>150800</v>
      </c>
      <c r="I2507" s="2">
        <v>150800</v>
      </c>
      <c r="J2507" t="s">
        <v>292</v>
      </c>
      <c r="K2507">
        <v>0</v>
      </c>
      <c r="L2507">
        <v>0</v>
      </c>
      <c r="M2507">
        <f t="shared" ca="1" si="39"/>
        <v>382</v>
      </c>
      <c r="N2507" s="2">
        <f ca="1" xml:space="preserve"> Table7[[#This Row],[Selling Price]] * Table7[[#This Row],[Units sold (Anually)]]</f>
        <v>57605600</v>
      </c>
      <c r="O2507" s="2">
        <f ca="1" xml:space="preserve"> (-Table7[[#This Row],[Original Price]] - Table7[[#This Row],[Selling Price]])  * Table7[[#This Row],[Units sold (Anually)]]</f>
        <v>-115211200</v>
      </c>
      <c r="P2507" s="2">
        <f ca="1" xml:space="preserve"> (Table7[[#This Row],[Original Price]] - Table7[[#This Row],[Selling Price]]) * Table7[[#This Row],[Units sold (Anually)]]</f>
        <v>0</v>
      </c>
      <c r="Q2507" s="2">
        <f ca="1" xml:space="preserve"> Table7[[#This Row],[Sales]] - Table7[[#This Row],[Discount]]</f>
        <v>57605600</v>
      </c>
    </row>
    <row r="2508" spans="1:17">
      <c r="A2508" t="s">
        <v>38</v>
      </c>
      <c r="B2508" t="s">
        <v>2367</v>
      </c>
      <c r="C2508" t="s">
        <v>97</v>
      </c>
      <c r="D2508" t="s">
        <v>81</v>
      </c>
      <c r="E2508" s="6" t="s">
        <v>14</v>
      </c>
      <c r="F2508" t="s">
        <v>16</v>
      </c>
      <c r="G2508">
        <v>3.6</v>
      </c>
      <c r="H2508" s="2">
        <v>3999</v>
      </c>
      <c r="I2508" s="2">
        <v>3999</v>
      </c>
      <c r="J2508" t="s">
        <v>2368</v>
      </c>
      <c r="K2508">
        <v>0</v>
      </c>
      <c r="L2508">
        <v>0</v>
      </c>
      <c r="M2508">
        <f t="shared" ca="1" si="39"/>
        <v>206</v>
      </c>
      <c r="N2508" s="2">
        <f ca="1" xml:space="preserve"> Table7[[#This Row],[Selling Price]] * Table7[[#This Row],[Units sold (Anually)]]</f>
        <v>823794</v>
      </c>
      <c r="O2508" s="2">
        <f ca="1" xml:space="preserve"> (-Table7[[#This Row],[Original Price]] - Table7[[#This Row],[Selling Price]])  * Table7[[#This Row],[Units sold (Anually)]]</f>
        <v>-1647588</v>
      </c>
      <c r="P2508" s="2">
        <f ca="1" xml:space="preserve"> (Table7[[#This Row],[Original Price]] - Table7[[#This Row],[Selling Price]]) * Table7[[#This Row],[Units sold (Anually)]]</f>
        <v>0</v>
      </c>
      <c r="Q2508" s="2">
        <f ca="1" xml:space="preserve"> Table7[[#This Row],[Sales]] - Table7[[#This Row],[Discount]]</f>
        <v>823794</v>
      </c>
    </row>
    <row r="2509" spans="1:17">
      <c r="A2509" t="s">
        <v>38</v>
      </c>
      <c r="B2509" t="s">
        <v>1613</v>
      </c>
      <c r="C2509" t="s">
        <v>35</v>
      </c>
      <c r="D2509" t="s">
        <v>81</v>
      </c>
      <c r="E2509" s="6" t="s">
        <v>14</v>
      </c>
      <c r="F2509" t="s">
        <v>16</v>
      </c>
      <c r="G2509">
        <v>3.8</v>
      </c>
      <c r="H2509" s="2">
        <v>7150</v>
      </c>
      <c r="I2509" s="2">
        <v>7150</v>
      </c>
      <c r="J2509" t="s">
        <v>1614</v>
      </c>
      <c r="K2509">
        <v>0</v>
      </c>
      <c r="L2509">
        <v>0</v>
      </c>
      <c r="M2509">
        <f t="shared" ca="1" si="39"/>
        <v>172</v>
      </c>
      <c r="N2509" s="2">
        <f ca="1" xml:space="preserve"> Table7[[#This Row],[Selling Price]] * Table7[[#This Row],[Units sold (Anually)]]</f>
        <v>1229800</v>
      </c>
      <c r="O2509" s="2">
        <f ca="1" xml:space="preserve"> (-Table7[[#This Row],[Original Price]] - Table7[[#This Row],[Selling Price]])  * Table7[[#This Row],[Units sold (Anually)]]</f>
        <v>-2459600</v>
      </c>
      <c r="P2509" s="2">
        <f ca="1" xml:space="preserve"> (Table7[[#This Row],[Original Price]] - Table7[[#This Row],[Selling Price]]) * Table7[[#This Row],[Units sold (Anually)]]</f>
        <v>0</v>
      </c>
      <c r="Q2509" s="2">
        <f ca="1" xml:space="preserve"> Table7[[#This Row],[Sales]] - Table7[[#This Row],[Discount]]</f>
        <v>1229800</v>
      </c>
    </row>
    <row r="2510" spans="1:17">
      <c r="A2510" t="s">
        <v>67</v>
      </c>
      <c r="B2510" t="s">
        <v>1655</v>
      </c>
      <c r="C2510" t="s">
        <v>2369</v>
      </c>
      <c r="D2510" t="s">
        <v>30</v>
      </c>
      <c r="E2510" s="6" t="s">
        <v>31</v>
      </c>
      <c r="F2510" t="s">
        <v>16</v>
      </c>
      <c r="G2510">
        <v>4.3</v>
      </c>
      <c r="H2510" s="2">
        <v>13490</v>
      </c>
      <c r="I2510" s="2">
        <v>13490</v>
      </c>
      <c r="J2510" t="s">
        <v>1656</v>
      </c>
      <c r="K2510">
        <v>0</v>
      </c>
      <c r="L2510">
        <v>0</v>
      </c>
      <c r="M2510">
        <f t="shared" ca="1" si="39"/>
        <v>224</v>
      </c>
      <c r="N2510" s="2">
        <f ca="1" xml:space="preserve"> Table7[[#This Row],[Selling Price]] * Table7[[#This Row],[Units sold (Anually)]]</f>
        <v>3021760</v>
      </c>
      <c r="O2510" s="2">
        <f ca="1" xml:space="preserve"> (-Table7[[#This Row],[Original Price]] - Table7[[#This Row],[Selling Price]])  * Table7[[#This Row],[Units sold (Anually)]]</f>
        <v>-6043520</v>
      </c>
      <c r="P2510" s="2">
        <f ca="1" xml:space="preserve"> (Table7[[#This Row],[Original Price]] - Table7[[#This Row],[Selling Price]]) * Table7[[#This Row],[Units sold (Anually)]]</f>
        <v>0</v>
      </c>
      <c r="Q2510" s="2">
        <f ca="1" xml:space="preserve"> Table7[[#This Row],[Sales]] - Table7[[#This Row],[Discount]]</f>
        <v>3021760</v>
      </c>
    </row>
    <row r="2511" spans="1:17">
      <c r="A2511" t="s">
        <v>11</v>
      </c>
      <c r="B2511" t="s">
        <v>1414</v>
      </c>
      <c r="C2511" t="s">
        <v>89</v>
      </c>
      <c r="D2511" t="s">
        <v>30</v>
      </c>
      <c r="E2511" s="6" t="s">
        <v>31</v>
      </c>
      <c r="F2511" t="s">
        <v>16</v>
      </c>
      <c r="G2511">
        <v>4.3</v>
      </c>
      <c r="H2511" s="2">
        <v>13600</v>
      </c>
      <c r="I2511" s="2">
        <v>13600</v>
      </c>
      <c r="J2511" t="s">
        <v>1415</v>
      </c>
      <c r="K2511">
        <v>0</v>
      </c>
      <c r="L2511">
        <v>0</v>
      </c>
      <c r="M2511">
        <f t="shared" ca="1" si="39"/>
        <v>300</v>
      </c>
      <c r="N2511" s="2">
        <f ca="1" xml:space="preserve"> Table7[[#This Row],[Selling Price]] * Table7[[#This Row],[Units sold (Anually)]]</f>
        <v>4080000</v>
      </c>
      <c r="O2511" s="2">
        <f ca="1" xml:space="preserve"> (-Table7[[#This Row],[Original Price]] - Table7[[#This Row],[Selling Price]])  * Table7[[#This Row],[Units sold (Anually)]]</f>
        <v>-8160000</v>
      </c>
      <c r="P2511" s="2">
        <f ca="1" xml:space="preserve"> (Table7[[#This Row],[Original Price]] - Table7[[#This Row],[Selling Price]]) * Table7[[#This Row],[Units sold (Anually)]]</f>
        <v>0</v>
      </c>
      <c r="Q2511" s="2">
        <f ca="1" xml:space="preserve"> Table7[[#This Row],[Sales]] - Table7[[#This Row],[Discount]]</f>
        <v>4080000</v>
      </c>
    </row>
    <row r="2512" spans="1:17">
      <c r="A2512" t="s">
        <v>134</v>
      </c>
      <c r="B2512" t="s">
        <v>1529</v>
      </c>
      <c r="C2512" t="s">
        <v>2370</v>
      </c>
      <c r="D2512" t="s">
        <v>20</v>
      </c>
      <c r="E2512" s="6" t="s">
        <v>21</v>
      </c>
      <c r="F2512" t="s">
        <v>16</v>
      </c>
      <c r="G2512">
        <v>4.0999999999999996</v>
      </c>
      <c r="H2512" s="2">
        <v>25999</v>
      </c>
      <c r="I2512" s="2">
        <v>25999</v>
      </c>
      <c r="J2512" t="s">
        <v>1530</v>
      </c>
      <c r="K2512">
        <v>0</v>
      </c>
      <c r="L2512">
        <v>0</v>
      </c>
      <c r="M2512">
        <f t="shared" ca="1" si="39"/>
        <v>276</v>
      </c>
      <c r="N2512" s="2">
        <f ca="1" xml:space="preserve"> Table7[[#This Row],[Selling Price]] * Table7[[#This Row],[Units sold (Anually)]]</f>
        <v>7175724</v>
      </c>
      <c r="O2512" s="2">
        <f ca="1" xml:space="preserve"> (-Table7[[#This Row],[Original Price]] - Table7[[#This Row],[Selling Price]])  * Table7[[#This Row],[Units sold (Anually)]]</f>
        <v>-14351448</v>
      </c>
      <c r="P2512" s="2">
        <f ca="1" xml:space="preserve"> (Table7[[#This Row],[Original Price]] - Table7[[#This Row],[Selling Price]]) * Table7[[#This Row],[Units sold (Anually)]]</f>
        <v>0</v>
      </c>
      <c r="Q2512" s="2">
        <f ca="1" xml:space="preserve"> Table7[[#This Row],[Sales]] - Table7[[#This Row],[Discount]]</f>
        <v>7175724</v>
      </c>
    </row>
    <row r="2513" spans="1:17">
      <c r="A2513" t="s">
        <v>134</v>
      </c>
      <c r="B2513" t="s">
        <v>1638</v>
      </c>
      <c r="C2513" t="s">
        <v>1169</v>
      </c>
      <c r="D2513" t="s">
        <v>20</v>
      </c>
      <c r="E2513" s="6" t="s">
        <v>21</v>
      </c>
      <c r="F2513" t="s">
        <v>16</v>
      </c>
      <c r="G2513">
        <v>3.7</v>
      </c>
      <c r="H2513" s="2">
        <v>15490</v>
      </c>
      <c r="I2513" s="2">
        <v>15490</v>
      </c>
      <c r="J2513" t="s">
        <v>1640</v>
      </c>
      <c r="K2513">
        <v>0</v>
      </c>
      <c r="L2513">
        <v>0</v>
      </c>
      <c r="M2513">
        <f t="shared" ca="1" si="39"/>
        <v>342</v>
      </c>
      <c r="N2513" s="2">
        <f ca="1" xml:space="preserve"> Table7[[#This Row],[Selling Price]] * Table7[[#This Row],[Units sold (Anually)]]</f>
        <v>5297580</v>
      </c>
      <c r="O2513" s="2">
        <f ca="1" xml:space="preserve"> (-Table7[[#This Row],[Original Price]] - Table7[[#This Row],[Selling Price]])  * Table7[[#This Row],[Units sold (Anually)]]</f>
        <v>-10595160</v>
      </c>
      <c r="P2513" s="2">
        <f ca="1" xml:space="preserve"> (Table7[[#This Row],[Original Price]] - Table7[[#This Row],[Selling Price]]) * Table7[[#This Row],[Units sold (Anually)]]</f>
        <v>0</v>
      </c>
      <c r="Q2513" s="2">
        <f ca="1" xml:space="preserve"> Table7[[#This Row],[Sales]] - Table7[[#This Row],[Discount]]</f>
        <v>5297580</v>
      </c>
    </row>
    <row r="2514" spans="1:17">
      <c r="A2514" t="s">
        <v>56</v>
      </c>
      <c r="B2514" t="s">
        <v>655</v>
      </c>
      <c r="C2514" t="s">
        <v>239</v>
      </c>
      <c r="D2514" t="s">
        <v>45</v>
      </c>
      <c r="E2514" s="6" t="s">
        <v>15</v>
      </c>
      <c r="F2514" t="s">
        <v>16</v>
      </c>
      <c r="G2514">
        <v>4.0999999999999996</v>
      </c>
      <c r="H2514" s="2">
        <v>17999</v>
      </c>
      <c r="I2514" s="2">
        <v>17999</v>
      </c>
      <c r="J2514" t="s">
        <v>657</v>
      </c>
      <c r="K2514">
        <v>0</v>
      </c>
      <c r="L2514">
        <v>0</v>
      </c>
      <c r="M2514">
        <f t="shared" ca="1" si="39"/>
        <v>437</v>
      </c>
      <c r="N2514" s="2">
        <f ca="1" xml:space="preserve"> Table7[[#This Row],[Selling Price]] * Table7[[#This Row],[Units sold (Anually)]]</f>
        <v>7865563</v>
      </c>
      <c r="O2514" s="2">
        <f ca="1" xml:space="preserve"> (-Table7[[#This Row],[Original Price]] - Table7[[#This Row],[Selling Price]])  * Table7[[#This Row],[Units sold (Anually)]]</f>
        <v>-15731126</v>
      </c>
      <c r="P2514" s="2">
        <f ca="1" xml:space="preserve"> (Table7[[#This Row],[Original Price]] - Table7[[#This Row],[Selling Price]]) * Table7[[#This Row],[Units sold (Anually)]]</f>
        <v>0</v>
      </c>
      <c r="Q2514" s="2">
        <f ca="1" xml:space="preserve"> Table7[[#This Row],[Sales]] - Table7[[#This Row],[Discount]]</f>
        <v>7865563</v>
      </c>
    </row>
    <row r="2515" spans="1:17">
      <c r="A2515" t="s">
        <v>23</v>
      </c>
      <c r="B2515" t="s">
        <v>564</v>
      </c>
      <c r="C2515" t="s">
        <v>1184</v>
      </c>
      <c r="D2515" t="s">
        <v>30</v>
      </c>
      <c r="E2515" s="6" t="s">
        <v>31</v>
      </c>
      <c r="F2515" t="s">
        <v>16</v>
      </c>
      <c r="G2515">
        <v>4.3</v>
      </c>
      <c r="H2515" s="2">
        <v>11499</v>
      </c>
      <c r="I2515" s="2">
        <v>12999</v>
      </c>
      <c r="J2515" t="s">
        <v>566</v>
      </c>
      <c r="K2515">
        <v>1500</v>
      </c>
      <c r="L2515">
        <v>11.5393491807062</v>
      </c>
      <c r="M2515">
        <f t="shared" ca="1" si="39"/>
        <v>243</v>
      </c>
      <c r="N2515" s="2">
        <f ca="1" xml:space="preserve"> Table7[[#This Row],[Selling Price]] * Table7[[#This Row],[Units sold (Anually)]]</f>
        <v>2794257</v>
      </c>
      <c r="O2515" s="2">
        <f ca="1" xml:space="preserve"> (-Table7[[#This Row],[Original Price]] - Table7[[#This Row],[Selling Price]])  * Table7[[#This Row],[Units sold (Anually)]]</f>
        <v>-5953014</v>
      </c>
      <c r="P2515" s="2">
        <f ca="1" xml:space="preserve"> (Table7[[#This Row],[Original Price]] - Table7[[#This Row],[Selling Price]]) * Table7[[#This Row],[Units sold (Anually)]]</f>
        <v>364500</v>
      </c>
      <c r="Q2515" s="2">
        <f ca="1" xml:space="preserve"> Table7[[#This Row],[Sales]] - Table7[[#This Row],[Discount]]</f>
        <v>2792757</v>
      </c>
    </row>
    <row r="2516" spans="1:17">
      <c r="A2516" t="s">
        <v>67</v>
      </c>
      <c r="B2516" t="s">
        <v>797</v>
      </c>
      <c r="C2516" t="s">
        <v>798</v>
      </c>
      <c r="D2516" t="s">
        <v>45</v>
      </c>
      <c r="E2516" s="6" t="s">
        <v>31</v>
      </c>
      <c r="F2516" t="s">
        <v>16</v>
      </c>
      <c r="G2516">
        <v>4.3</v>
      </c>
      <c r="H2516" s="2">
        <v>24990</v>
      </c>
      <c r="I2516" s="2">
        <v>24990</v>
      </c>
      <c r="J2516" t="s">
        <v>799</v>
      </c>
      <c r="K2516">
        <v>0</v>
      </c>
      <c r="L2516">
        <v>0</v>
      </c>
      <c r="M2516">
        <f t="shared" ca="1" si="39"/>
        <v>492</v>
      </c>
      <c r="N2516" s="2">
        <f ca="1" xml:space="preserve"> Table7[[#This Row],[Selling Price]] * Table7[[#This Row],[Units sold (Anually)]]</f>
        <v>12295080</v>
      </c>
      <c r="O2516" s="2">
        <f ca="1" xml:space="preserve"> (-Table7[[#This Row],[Original Price]] - Table7[[#This Row],[Selling Price]])  * Table7[[#This Row],[Units sold (Anually)]]</f>
        <v>-24590160</v>
      </c>
      <c r="P2516" s="2">
        <f ca="1" xml:space="preserve"> (Table7[[#This Row],[Original Price]] - Table7[[#This Row],[Selling Price]]) * Table7[[#This Row],[Units sold (Anually)]]</f>
        <v>0</v>
      </c>
      <c r="Q2516" s="2">
        <f ca="1" xml:space="preserve"> Table7[[#This Row],[Sales]] - Table7[[#This Row],[Discount]]</f>
        <v>12295080</v>
      </c>
    </row>
    <row r="2517" spans="1:17">
      <c r="A2517" t="s">
        <v>67</v>
      </c>
      <c r="B2517" t="s">
        <v>2371</v>
      </c>
      <c r="C2517" t="s">
        <v>2179</v>
      </c>
      <c r="D2517" t="s">
        <v>20</v>
      </c>
      <c r="E2517" s="6" t="s">
        <v>70</v>
      </c>
      <c r="F2517" t="s">
        <v>16</v>
      </c>
      <c r="G2517">
        <v>4.2</v>
      </c>
      <c r="H2517" s="2">
        <v>8990</v>
      </c>
      <c r="I2517" s="2">
        <v>10990</v>
      </c>
      <c r="J2517" t="s">
        <v>2372</v>
      </c>
      <c r="K2517">
        <v>2000</v>
      </c>
      <c r="L2517">
        <v>18.198362147406701</v>
      </c>
      <c r="M2517">
        <f t="shared" ca="1" si="39"/>
        <v>293</v>
      </c>
      <c r="N2517" s="2">
        <f ca="1" xml:space="preserve"> Table7[[#This Row],[Selling Price]] * Table7[[#This Row],[Units sold (Anually)]]</f>
        <v>2634070</v>
      </c>
      <c r="O2517" s="2">
        <f ca="1" xml:space="preserve"> (-Table7[[#This Row],[Original Price]] - Table7[[#This Row],[Selling Price]])  * Table7[[#This Row],[Units sold (Anually)]]</f>
        <v>-5854140</v>
      </c>
      <c r="P2517" s="2">
        <f ca="1" xml:space="preserve"> (Table7[[#This Row],[Original Price]] - Table7[[#This Row],[Selling Price]]) * Table7[[#This Row],[Units sold (Anually)]]</f>
        <v>586000</v>
      </c>
      <c r="Q2517" s="2">
        <f ca="1" xml:space="preserve"> Table7[[#This Row],[Sales]] - Table7[[#This Row],[Discount]]</f>
        <v>2632070</v>
      </c>
    </row>
    <row r="2518" spans="1:17">
      <c r="A2518" t="s">
        <v>27</v>
      </c>
      <c r="B2518" t="s">
        <v>125</v>
      </c>
      <c r="C2518" t="s">
        <v>890</v>
      </c>
      <c r="D2518" t="s">
        <v>50</v>
      </c>
      <c r="E2518" s="6" t="s">
        <v>70</v>
      </c>
      <c r="F2518" t="s">
        <v>16</v>
      </c>
      <c r="G2518">
        <v>4.3</v>
      </c>
      <c r="H2518" s="2">
        <v>8999</v>
      </c>
      <c r="I2518" s="2">
        <v>8999</v>
      </c>
      <c r="J2518" t="s">
        <v>127</v>
      </c>
      <c r="K2518">
        <v>0</v>
      </c>
      <c r="L2518">
        <v>0</v>
      </c>
      <c r="M2518">
        <f t="shared" ca="1" si="39"/>
        <v>262</v>
      </c>
      <c r="N2518" s="2">
        <f ca="1" xml:space="preserve"> Table7[[#This Row],[Selling Price]] * Table7[[#This Row],[Units sold (Anually)]]</f>
        <v>2357738</v>
      </c>
      <c r="O2518" s="2">
        <f ca="1" xml:space="preserve"> (-Table7[[#This Row],[Original Price]] - Table7[[#This Row],[Selling Price]])  * Table7[[#This Row],[Units sold (Anually)]]</f>
        <v>-4715476</v>
      </c>
      <c r="P2518" s="2">
        <f ca="1" xml:space="preserve"> (Table7[[#This Row],[Original Price]] - Table7[[#This Row],[Selling Price]]) * Table7[[#This Row],[Units sold (Anually)]]</f>
        <v>0</v>
      </c>
      <c r="Q2518" s="2">
        <f ca="1" xml:space="preserve"> Table7[[#This Row],[Sales]] - Table7[[#This Row],[Discount]]</f>
        <v>2357738</v>
      </c>
    </row>
    <row r="2519" spans="1:17">
      <c r="A2519" t="s">
        <v>23</v>
      </c>
      <c r="B2519" t="s">
        <v>2101</v>
      </c>
      <c r="C2519" t="s">
        <v>2160</v>
      </c>
      <c r="D2519" t="s">
        <v>50</v>
      </c>
      <c r="E2519" s="6" t="s">
        <v>70</v>
      </c>
      <c r="F2519" t="s">
        <v>16</v>
      </c>
      <c r="G2519">
        <v>4.4000000000000004</v>
      </c>
      <c r="H2519" s="2">
        <v>8490</v>
      </c>
      <c r="I2519" s="2">
        <v>8490</v>
      </c>
      <c r="J2519" t="s">
        <v>2103</v>
      </c>
      <c r="K2519">
        <v>0</v>
      </c>
      <c r="L2519">
        <v>0</v>
      </c>
      <c r="M2519">
        <f t="shared" ca="1" si="39"/>
        <v>436</v>
      </c>
      <c r="N2519" s="2">
        <f ca="1" xml:space="preserve"> Table7[[#This Row],[Selling Price]] * Table7[[#This Row],[Units sold (Anually)]]</f>
        <v>3701640</v>
      </c>
      <c r="O2519" s="2">
        <f ca="1" xml:space="preserve"> (-Table7[[#This Row],[Original Price]] - Table7[[#This Row],[Selling Price]])  * Table7[[#This Row],[Units sold (Anually)]]</f>
        <v>-7403280</v>
      </c>
      <c r="P2519" s="2">
        <f ca="1" xml:space="preserve"> (Table7[[#This Row],[Original Price]] - Table7[[#This Row],[Selling Price]]) * Table7[[#This Row],[Units sold (Anually)]]</f>
        <v>0</v>
      </c>
      <c r="Q2519" s="2">
        <f ca="1" xml:space="preserve"> Table7[[#This Row],[Sales]] - Table7[[#This Row],[Discount]]</f>
        <v>3701640</v>
      </c>
    </row>
    <row r="2520" spans="1:17">
      <c r="A2520" t="s">
        <v>67</v>
      </c>
      <c r="B2520" t="s">
        <v>1928</v>
      </c>
      <c r="C2520" t="s">
        <v>2373</v>
      </c>
      <c r="D2520" t="s">
        <v>14</v>
      </c>
      <c r="E2520" s="6" t="s">
        <v>15</v>
      </c>
      <c r="F2520" t="s">
        <v>16</v>
      </c>
      <c r="G2520">
        <v>4.4000000000000004</v>
      </c>
      <c r="H2520" s="2">
        <v>34990</v>
      </c>
      <c r="I2520" s="2">
        <v>37990</v>
      </c>
      <c r="J2520" t="s">
        <v>1929</v>
      </c>
      <c r="K2520">
        <v>3000</v>
      </c>
      <c r="L2520">
        <v>7.8968149513029697</v>
      </c>
      <c r="M2520">
        <f t="shared" ca="1" si="39"/>
        <v>114</v>
      </c>
      <c r="N2520" s="2">
        <f ca="1" xml:space="preserve"> Table7[[#This Row],[Selling Price]] * Table7[[#This Row],[Units sold (Anually)]]</f>
        <v>3988860</v>
      </c>
      <c r="O2520" s="2">
        <f ca="1" xml:space="preserve"> (-Table7[[#This Row],[Original Price]] - Table7[[#This Row],[Selling Price]])  * Table7[[#This Row],[Units sold (Anually)]]</f>
        <v>-8319720</v>
      </c>
      <c r="P2520" s="2">
        <f ca="1" xml:space="preserve"> (Table7[[#This Row],[Original Price]] - Table7[[#This Row],[Selling Price]]) * Table7[[#This Row],[Units sold (Anually)]]</f>
        <v>342000</v>
      </c>
      <c r="Q2520" s="2">
        <f ca="1" xml:space="preserve"> Table7[[#This Row],[Sales]] - Table7[[#This Row],[Discount]]</f>
        <v>3985860</v>
      </c>
    </row>
    <row r="2521" spans="1:17">
      <c r="A2521" t="s">
        <v>23</v>
      </c>
      <c r="B2521" t="s">
        <v>548</v>
      </c>
      <c r="C2521" t="s">
        <v>507</v>
      </c>
      <c r="D2521" t="s">
        <v>45</v>
      </c>
      <c r="E2521" s="6" t="s">
        <v>15</v>
      </c>
      <c r="F2521" t="s">
        <v>16</v>
      </c>
      <c r="G2521">
        <v>4.4000000000000004</v>
      </c>
      <c r="H2521" s="2">
        <v>17999</v>
      </c>
      <c r="I2521" s="2">
        <v>21999</v>
      </c>
      <c r="J2521" t="s">
        <v>549</v>
      </c>
      <c r="K2521">
        <v>4000</v>
      </c>
      <c r="L2521">
        <v>18.182644665666601</v>
      </c>
      <c r="M2521">
        <f t="shared" ca="1" si="39"/>
        <v>346</v>
      </c>
      <c r="N2521" s="2">
        <f ca="1" xml:space="preserve"> Table7[[#This Row],[Selling Price]] * Table7[[#This Row],[Units sold (Anually)]]</f>
        <v>6227654</v>
      </c>
      <c r="O2521" s="2">
        <f ca="1" xml:space="preserve"> (-Table7[[#This Row],[Original Price]] - Table7[[#This Row],[Selling Price]])  * Table7[[#This Row],[Units sold (Anually)]]</f>
        <v>-13839308</v>
      </c>
      <c r="P2521" s="2">
        <f ca="1" xml:space="preserve"> (Table7[[#This Row],[Original Price]] - Table7[[#This Row],[Selling Price]]) * Table7[[#This Row],[Units sold (Anually)]]</f>
        <v>1384000</v>
      </c>
      <c r="Q2521" s="2">
        <f ca="1" xml:space="preserve"> Table7[[#This Row],[Sales]] - Table7[[#This Row],[Discount]]</f>
        <v>6223654</v>
      </c>
    </row>
    <row r="2522" spans="1:17">
      <c r="A2522" t="s">
        <v>33</v>
      </c>
      <c r="B2522" t="s">
        <v>513</v>
      </c>
      <c r="C2522" t="s">
        <v>1622</v>
      </c>
      <c r="D2522" t="s">
        <v>36</v>
      </c>
      <c r="E2522" s="6" t="s">
        <v>46</v>
      </c>
      <c r="F2522" t="s">
        <v>16</v>
      </c>
      <c r="G2522">
        <v>4.5999999999999996</v>
      </c>
      <c r="H2522" s="2">
        <v>140300</v>
      </c>
      <c r="I2522" s="2">
        <v>140300</v>
      </c>
      <c r="J2522" t="s">
        <v>515</v>
      </c>
      <c r="K2522">
        <v>0</v>
      </c>
      <c r="L2522">
        <v>0</v>
      </c>
      <c r="M2522">
        <f t="shared" ca="1" si="39"/>
        <v>201</v>
      </c>
      <c r="N2522" s="2">
        <f ca="1" xml:space="preserve"> Table7[[#This Row],[Selling Price]] * Table7[[#This Row],[Units sold (Anually)]]</f>
        <v>28200300</v>
      </c>
      <c r="O2522" s="2">
        <f ca="1" xml:space="preserve"> (-Table7[[#This Row],[Original Price]] - Table7[[#This Row],[Selling Price]])  * Table7[[#This Row],[Units sold (Anually)]]</f>
        <v>-56400600</v>
      </c>
      <c r="P2522" s="2">
        <f ca="1" xml:space="preserve"> (Table7[[#This Row],[Original Price]] - Table7[[#This Row],[Selling Price]]) * Table7[[#This Row],[Units sold (Anually)]]</f>
        <v>0</v>
      </c>
      <c r="Q2522" s="2">
        <f ca="1" xml:space="preserve"> Table7[[#This Row],[Sales]] - Table7[[#This Row],[Discount]]</f>
        <v>28200300</v>
      </c>
    </row>
    <row r="2523" spans="1:17">
      <c r="A2523" t="s">
        <v>56</v>
      </c>
      <c r="B2523" t="s">
        <v>2351</v>
      </c>
      <c r="C2523" t="s">
        <v>903</v>
      </c>
      <c r="D2523" t="s">
        <v>45</v>
      </c>
      <c r="E2523" s="6" t="s">
        <v>15</v>
      </c>
      <c r="F2523" t="s">
        <v>16</v>
      </c>
      <c r="G2523">
        <v>4.0999999999999996</v>
      </c>
      <c r="H2523" s="2">
        <v>18429</v>
      </c>
      <c r="I2523" s="2">
        <v>18429</v>
      </c>
      <c r="J2523" t="s">
        <v>2352</v>
      </c>
      <c r="K2523">
        <v>0</v>
      </c>
      <c r="L2523">
        <v>0</v>
      </c>
      <c r="M2523">
        <f t="shared" ca="1" si="39"/>
        <v>109</v>
      </c>
      <c r="N2523" s="2">
        <f ca="1" xml:space="preserve"> Table7[[#This Row],[Selling Price]] * Table7[[#This Row],[Units sold (Anually)]]</f>
        <v>2008761</v>
      </c>
      <c r="O2523" s="2">
        <f ca="1" xml:space="preserve"> (-Table7[[#This Row],[Original Price]] - Table7[[#This Row],[Selling Price]])  * Table7[[#This Row],[Units sold (Anually)]]</f>
        <v>-4017522</v>
      </c>
      <c r="P2523" s="2">
        <f ca="1" xml:space="preserve"> (Table7[[#This Row],[Original Price]] - Table7[[#This Row],[Selling Price]]) * Table7[[#This Row],[Units sold (Anually)]]</f>
        <v>0</v>
      </c>
      <c r="Q2523" s="2">
        <f ca="1" xml:space="preserve"> Table7[[#This Row],[Sales]] - Table7[[#This Row],[Discount]]</f>
        <v>2008761</v>
      </c>
    </row>
    <row r="2524" spans="1:17">
      <c r="A2524" t="s">
        <v>134</v>
      </c>
      <c r="B2524" t="s">
        <v>2202</v>
      </c>
      <c r="C2524" t="s">
        <v>346</v>
      </c>
      <c r="D2524" t="s">
        <v>81</v>
      </c>
      <c r="E2524" s="6" t="s">
        <v>30</v>
      </c>
      <c r="F2524" t="s">
        <v>16</v>
      </c>
      <c r="G2524">
        <v>3.5</v>
      </c>
      <c r="H2524" s="2">
        <v>15200</v>
      </c>
      <c r="I2524" s="2">
        <v>15200</v>
      </c>
      <c r="J2524" t="s">
        <v>2203</v>
      </c>
      <c r="K2524">
        <v>0</v>
      </c>
      <c r="L2524">
        <v>0</v>
      </c>
      <c r="M2524">
        <f t="shared" ca="1" si="39"/>
        <v>182</v>
      </c>
      <c r="N2524" s="2">
        <f ca="1" xml:space="preserve"> Table7[[#This Row],[Selling Price]] * Table7[[#This Row],[Units sold (Anually)]]</f>
        <v>2766400</v>
      </c>
      <c r="O2524" s="2">
        <f ca="1" xml:space="preserve"> (-Table7[[#This Row],[Original Price]] - Table7[[#This Row],[Selling Price]])  * Table7[[#This Row],[Units sold (Anually)]]</f>
        <v>-5532800</v>
      </c>
      <c r="P2524" s="2">
        <f ca="1" xml:space="preserve"> (Table7[[#This Row],[Original Price]] - Table7[[#This Row],[Selling Price]]) * Table7[[#This Row],[Units sold (Anually)]]</f>
        <v>0</v>
      </c>
      <c r="Q2524" s="2">
        <f ca="1" xml:space="preserve"> Table7[[#This Row],[Sales]] - Table7[[#This Row],[Discount]]</f>
        <v>2766400</v>
      </c>
    </row>
    <row r="2525" spans="1:17">
      <c r="A2525" t="s">
        <v>11</v>
      </c>
      <c r="B2525" t="s">
        <v>996</v>
      </c>
      <c r="C2525" t="s">
        <v>35</v>
      </c>
      <c r="D2525" t="s">
        <v>50</v>
      </c>
      <c r="E2525" s="6" t="s">
        <v>21</v>
      </c>
      <c r="F2525" t="s">
        <v>16</v>
      </c>
      <c r="G2525">
        <v>4.2</v>
      </c>
      <c r="H2525" s="2">
        <v>10990</v>
      </c>
      <c r="I2525" s="2">
        <v>10990</v>
      </c>
      <c r="J2525" t="s">
        <v>997</v>
      </c>
      <c r="K2525">
        <v>0</v>
      </c>
      <c r="L2525">
        <v>0</v>
      </c>
      <c r="M2525">
        <f t="shared" ca="1" si="39"/>
        <v>356</v>
      </c>
      <c r="N2525" s="2">
        <f ca="1" xml:space="preserve"> Table7[[#This Row],[Selling Price]] * Table7[[#This Row],[Units sold (Anually)]]</f>
        <v>3912440</v>
      </c>
      <c r="O2525" s="2">
        <f ca="1" xml:space="preserve"> (-Table7[[#This Row],[Original Price]] - Table7[[#This Row],[Selling Price]])  * Table7[[#This Row],[Units sold (Anually)]]</f>
        <v>-7824880</v>
      </c>
      <c r="P2525" s="2">
        <f ca="1" xml:space="preserve"> (Table7[[#This Row],[Original Price]] - Table7[[#This Row],[Selling Price]]) * Table7[[#This Row],[Units sold (Anually)]]</f>
        <v>0</v>
      </c>
      <c r="Q2525" s="2">
        <f ca="1" xml:space="preserve"> Table7[[#This Row],[Sales]] - Table7[[#This Row],[Discount]]</f>
        <v>3912440</v>
      </c>
    </row>
    <row r="2526" spans="1:17">
      <c r="A2526" t="s">
        <v>33</v>
      </c>
      <c r="B2526" t="s">
        <v>34</v>
      </c>
      <c r="C2526" t="s">
        <v>97</v>
      </c>
      <c r="D2526" t="s">
        <v>36</v>
      </c>
      <c r="E2526" s="6" t="s">
        <v>31</v>
      </c>
      <c r="F2526" t="s">
        <v>16</v>
      </c>
      <c r="G2526">
        <v>4.5999999999999996</v>
      </c>
      <c r="H2526" s="2">
        <v>49900</v>
      </c>
      <c r="I2526" s="2">
        <v>49900</v>
      </c>
      <c r="J2526" t="s">
        <v>37</v>
      </c>
      <c r="K2526">
        <v>0</v>
      </c>
      <c r="L2526">
        <v>0</v>
      </c>
      <c r="M2526">
        <f t="shared" ca="1" si="39"/>
        <v>460</v>
      </c>
      <c r="N2526" s="2">
        <f ca="1" xml:space="preserve"> Table7[[#This Row],[Selling Price]] * Table7[[#This Row],[Units sold (Anually)]]</f>
        <v>22954000</v>
      </c>
      <c r="O2526" s="2">
        <f ca="1" xml:space="preserve"> (-Table7[[#This Row],[Original Price]] - Table7[[#This Row],[Selling Price]])  * Table7[[#This Row],[Units sold (Anually)]]</f>
        <v>-45908000</v>
      </c>
      <c r="P2526" s="2">
        <f ca="1" xml:space="preserve"> (Table7[[#This Row],[Original Price]] - Table7[[#This Row],[Selling Price]]) * Table7[[#This Row],[Units sold (Anually)]]</f>
        <v>0</v>
      </c>
      <c r="Q2526" s="2">
        <f ca="1" xml:space="preserve"> Table7[[#This Row],[Sales]] - Table7[[#This Row],[Discount]]</f>
        <v>22954000</v>
      </c>
    </row>
    <row r="2527" spans="1:17">
      <c r="A2527" t="s">
        <v>33</v>
      </c>
      <c r="B2527" t="s">
        <v>48</v>
      </c>
      <c r="C2527" t="s">
        <v>62</v>
      </c>
      <c r="D2527" t="s">
        <v>50</v>
      </c>
      <c r="E2527" s="6" t="s">
        <v>63</v>
      </c>
      <c r="F2527" t="s">
        <v>16</v>
      </c>
      <c r="G2527">
        <v>4.5999999999999996</v>
      </c>
      <c r="H2527" s="2">
        <v>91900</v>
      </c>
      <c r="I2527" s="2">
        <v>91900</v>
      </c>
      <c r="J2527" t="s">
        <v>51</v>
      </c>
      <c r="K2527">
        <v>0</v>
      </c>
      <c r="L2527">
        <v>0</v>
      </c>
      <c r="M2527">
        <f t="shared" ca="1" si="39"/>
        <v>475</v>
      </c>
      <c r="N2527" s="2">
        <f ca="1" xml:space="preserve"> Table7[[#This Row],[Selling Price]] * Table7[[#This Row],[Units sold (Anually)]]</f>
        <v>43652500</v>
      </c>
      <c r="O2527" s="2">
        <f ca="1" xml:space="preserve"> (-Table7[[#This Row],[Original Price]] - Table7[[#This Row],[Selling Price]])  * Table7[[#This Row],[Units sold (Anually)]]</f>
        <v>-87305000</v>
      </c>
      <c r="P2527" s="2">
        <f ca="1" xml:space="preserve"> (Table7[[#This Row],[Original Price]] - Table7[[#This Row],[Selling Price]]) * Table7[[#This Row],[Units sold (Anually)]]</f>
        <v>0</v>
      </c>
      <c r="Q2527" s="2">
        <f ca="1" xml:space="preserve"> Table7[[#This Row],[Sales]] - Table7[[#This Row],[Discount]]</f>
        <v>43652500</v>
      </c>
    </row>
    <row r="2528" spans="1:17">
      <c r="A2528" t="s">
        <v>67</v>
      </c>
      <c r="B2528" t="s">
        <v>1113</v>
      </c>
      <c r="C2528" t="s">
        <v>35</v>
      </c>
      <c r="D2528" t="s">
        <v>81</v>
      </c>
      <c r="E2528" s="6" t="s">
        <v>21</v>
      </c>
      <c r="F2528" t="s">
        <v>16</v>
      </c>
      <c r="G2528">
        <v>3.8</v>
      </c>
      <c r="H2528" s="2">
        <v>4999</v>
      </c>
      <c r="I2528" s="2">
        <v>7856</v>
      </c>
      <c r="J2528" t="s">
        <v>1114</v>
      </c>
      <c r="K2528">
        <v>2857</v>
      </c>
      <c r="L2528">
        <v>36.367107942973497</v>
      </c>
      <c r="M2528">
        <f t="shared" ca="1" si="39"/>
        <v>171</v>
      </c>
      <c r="N2528" s="2">
        <f ca="1" xml:space="preserve"> Table7[[#This Row],[Selling Price]] * Table7[[#This Row],[Units sold (Anually)]]</f>
        <v>854829</v>
      </c>
      <c r="O2528" s="2">
        <f ca="1" xml:space="preserve"> (-Table7[[#This Row],[Original Price]] - Table7[[#This Row],[Selling Price]])  * Table7[[#This Row],[Units sold (Anually)]]</f>
        <v>-2198205</v>
      </c>
      <c r="P2528" s="2">
        <f ca="1" xml:space="preserve"> (Table7[[#This Row],[Original Price]] - Table7[[#This Row],[Selling Price]]) * Table7[[#This Row],[Units sold (Anually)]]</f>
        <v>488547</v>
      </c>
      <c r="Q2528" s="2">
        <f ca="1" xml:space="preserve"> Table7[[#This Row],[Sales]] - Table7[[#This Row],[Discount]]</f>
        <v>851972</v>
      </c>
    </row>
    <row r="2529" spans="1:17">
      <c r="A2529" t="s">
        <v>23</v>
      </c>
      <c r="B2529" t="s">
        <v>849</v>
      </c>
      <c r="C2529" t="s">
        <v>850</v>
      </c>
      <c r="D2529" t="s">
        <v>30</v>
      </c>
      <c r="E2529" s="6" t="s">
        <v>15</v>
      </c>
      <c r="F2529" t="s">
        <v>16</v>
      </c>
      <c r="G2529">
        <v>4.4000000000000004</v>
      </c>
      <c r="H2529" s="2">
        <v>11999</v>
      </c>
      <c r="I2529" s="2">
        <v>11999</v>
      </c>
      <c r="J2529" t="s">
        <v>851</v>
      </c>
      <c r="K2529">
        <v>0</v>
      </c>
      <c r="L2529">
        <v>0</v>
      </c>
      <c r="M2529">
        <f t="shared" ca="1" si="39"/>
        <v>151</v>
      </c>
      <c r="N2529" s="2">
        <f ca="1" xml:space="preserve"> Table7[[#This Row],[Selling Price]] * Table7[[#This Row],[Units sold (Anually)]]</f>
        <v>1811849</v>
      </c>
      <c r="O2529" s="2">
        <f ca="1" xml:space="preserve"> (-Table7[[#This Row],[Original Price]] - Table7[[#This Row],[Selling Price]])  * Table7[[#This Row],[Units sold (Anually)]]</f>
        <v>-3623698</v>
      </c>
      <c r="P2529" s="2">
        <f ca="1" xml:space="preserve"> (Table7[[#This Row],[Original Price]] - Table7[[#This Row],[Selling Price]]) * Table7[[#This Row],[Units sold (Anually)]]</f>
        <v>0</v>
      </c>
      <c r="Q2529" s="2">
        <f ca="1" xml:space="preserve"> Table7[[#This Row],[Sales]] - Table7[[#This Row],[Discount]]</f>
        <v>1811849</v>
      </c>
    </row>
    <row r="2530" spans="1:17">
      <c r="A2530" t="s">
        <v>11</v>
      </c>
      <c r="B2530" t="s">
        <v>1101</v>
      </c>
      <c r="C2530" t="s">
        <v>2374</v>
      </c>
      <c r="D2530" t="s">
        <v>14</v>
      </c>
      <c r="E2530" s="6" t="s">
        <v>15</v>
      </c>
      <c r="F2530" t="s">
        <v>16</v>
      </c>
      <c r="G2530">
        <v>4.3</v>
      </c>
      <c r="H2530" s="2">
        <v>30990</v>
      </c>
      <c r="I2530" s="2">
        <v>30990</v>
      </c>
      <c r="J2530" t="s">
        <v>1103</v>
      </c>
      <c r="K2530">
        <v>0</v>
      </c>
      <c r="L2530">
        <v>0</v>
      </c>
      <c r="M2530">
        <f t="shared" ca="1" si="39"/>
        <v>160</v>
      </c>
      <c r="N2530" s="2">
        <f ca="1" xml:space="preserve"> Table7[[#This Row],[Selling Price]] * Table7[[#This Row],[Units sold (Anually)]]</f>
        <v>4958400</v>
      </c>
      <c r="O2530" s="2">
        <f ca="1" xml:space="preserve"> (-Table7[[#This Row],[Original Price]] - Table7[[#This Row],[Selling Price]])  * Table7[[#This Row],[Units sold (Anually)]]</f>
        <v>-9916800</v>
      </c>
      <c r="P2530" s="2">
        <f ca="1" xml:space="preserve"> (Table7[[#This Row],[Original Price]] - Table7[[#This Row],[Selling Price]]) * Table7[[#This Row],[Units sold (Anually)]]</f>
        <v>0</v>
      </c>
      <c r="Q2530" s="2">
        <f ca="1" xml:space="preserve"> Table7[[#This Row],[Sales]] - Table7[[#This Row],[Discount]]</f>
        <v>4958400</v>
      </c>
    </row>
    <row r="2531" spans="1:17">
      <c r="A2531" t="s">
        <v>23</v>
      </c>
      <c r="B2531" t="s">
        <v>1180</v>
      </c>
      <c r="C2531" t="s">
        <v>785</v>
      </c>
      <c r="D2531" t="s">
        <v>30</v>
      </c>
      <c r="E2531" s="6" t="s">
        <v>31</v>
      </c>
      <c r="F2531" t="s">
        <v>16</v>
      </c>
      <c r="G2531">
        <v>4.4000000000000004</v>
      </c>
      <c r="H2531" s="2">
        <v>14999</v>
      </c>
      <c r="I2531" s="2">
        <v>15999</v>
      </c>
      <c r="J2531" t="s">
        <v>1181</v>
      </c>
      <c r="K2531">
        <v>1000</v>
      </c>
      <c r="L2531">
        <v>6.2503906494155803</v>
      </c>
      <c r="M2531">
        <f t="shared" ca="1" si="39"/>
        <v>414</v>
      </c>
      <c r="N2531" s="2">
        <f ca="1" xml:space="preserve"> Table7[[#This Row],[Selling Price]] * Table7[[#This Row],[Units sold (Anually)]]</f>
        <v>6209586</v>
      </c>
      <c r="O2531" s="2">
        <f ca="1" xml:space="preserve"> (-Table7[[#This Row],[Original Price]] - Table7[[#This Row],[Selling Price]])  * Table7[[#This Row],[Units sold (Anually)]]</f>
        <v>-12833172</v>
      </c>
      <c r="P2531" s="2">
        <f ca="1" xml:space="preserve"> (Table7[[#This Row],[Original Price]] - Table7[[#This Row],[Selling Price]]) * Table7[[#This Row],[Units sold (Anually)]]</f>
        <v>414000</v>
      </c>
      <c r="Q2531" s="2">
        <f ca="1" xml:space="preserve"> Table7[[#This Row],[Sales]] - Table7[[#This Row],[Discount]]</f>
        <v>6208586</v>
      </c>
    </row>
    <row r="2532" spans="1:17">
      <c r="A2532" t="s">
        <v>56</v>
      </c>
      <c r="B2532" t="s">
        <v>1049</v>
      </c>
      <c r="C2532" t="s">
        <v>294</v>
      </c>
      <c r="D2532" t="s">
        <v>45</v>
      </c>
      <c r="E2532" s="6" t="s">
        <v>15</v>
      </c>
      <c r="F2532" t="s">
        <v>16</v>
      </c>
      <c r="G2532">
        <v>4.4000000000000004</v>
      </c>
      <c r="H2532" s="2">
        <v>28999</v>
      </c>
      <c r="I2532" s="2">
        <v>28999</v>
      </c>
      <c r="J2532" t="s">
        <v>1050</v>
      </c>
      <c r="K2532">
        <v>0</v>
      </c>
      <c r="L2532">
        <v>0</v>
      </c>
      <c r="M2532">
        <f t="shared" ca="1" si="39"/>
        <v>286</v>
      </c>
      <c r="N2532" s="2">
        <f ca="1" xml:space="preserve"> Table7[[#This Row],[Selling Price]] * Table7[[#This Row],[Units sold (Anually)]]</f>
        <v>8293714</v>
      </c>
      <c r="O2532" s="2">
        <f ca="1" xml:space="preserve"> (-Table7[[#This Row],[Original Price]] - Table7[[#This Row],[Selling Price]])  * Table7[[#This Row],[Units sold (Anually)]]</f>
        <v>-16587428</v>
      </c>
      <c r="P2532" s="2">
        <f ca="1" xml:space="preserve"> (Table7[[#This Row],[Original Price]] - Table7[[#This Row],[Selling Price]]) * Table7[[#This Row],[Units sold (Anually)]]</f>
        <v>0</v>
      </c>
      <c r="Q2532" s="2">
        <f ca="1" xml:space="preserve"> Table7[[#This Row],[Sales]] - Table7[[#This Row],[Discount]]</f>
        <v>8293714</v>
      </c>
    </row>
    <row r="2533" spans="1:17">
      <c r="A2533" t="s">
        <v>11</v>
      </c>
      <c r="B2533" t="s">
        <v>1426</v>
      </c>
      <c r="C2533" t="s">
        <v>2054</v>
      </c>
      <c r="D2533" t="s">
        <v>14</v>
      </c>
      <c r="E2533" s="6" t="s">
        <v>63</v>
      </c>
      <c r="F2533" t="s">
        <v>16</v>
      </c>
      <c r="G2533">
        <v>4.4000000000000004</v>
      </c>
      <c r="H2533" s="2">
        <v>75999</v>
      </c>
      <c r="I2533" s="2">
        <v>104999</v>
      </c>
      <c r="J2533" t="s">
        <v>1427</v>
      </c>
      <c r="K2533">
        <v>29000</v>
      </c>
      <c r="L2533">
        <v>27.619310660101501</v>
      </c>
      <c r="M2533">
        <f t="shared" ca="1" si="39"/>
        <v>257</v>
      </c>
      <c r="N2533" s="2">
        <f ca="1" xml:space="preserve"> Table7[[#This Row],[Selling Price]] * Table7[[#This Row],[Units sold (Anually)]]</f>
        <v>19531743</v>
      </c>
      <c r="O2533" s="2">
        <f ca="1" xml:space="preserve"> (-Table7[[#This Row],[Original Price]] - Table7[[#This Row],[Selling Price]])  * Table7[[#This Row],[Units sold (Anually)]]</f>
        <v>-46516486</v>
      </c>
      <c r="P2533" s="2">
        <f ca="1" xml:space="preserve"> (Table7[[#This Row],[Original Price]] - Table7[[#This Row],[Selling Price]]) * Table7[[#This Row],[Units sold (Anually)]]</f>
        <v>7453000</v>
      </c>
      <c r="Q2533" s="2">
        <f ca="1" xml:space="preserve"> Table7[[#This Row],[Sales]] - Table7[[#This Row],[Discount]]</f>
        <v>19502743</v>
      </c>
    </row>
    <row r="2534" spans="1:17">
      <c r="A2534" t="s">
        <v>33</v>
      </c>
      <c r="B2534" t="s">
        <v>354</v>
      </c>
      <c r="C2534" t="s">
        <v>80</v>
      </c>
      <c r="D2534" t="s">
        <v>20</v>
      </c>
      <c r="E2534" s="6" t="s">
        <v>31</v>
      </c>
      <c r="F2534" t="s">
        <v>16</v>
      </c>
      <c r="G2534">
        <v>4.5</v>
      </c>
      <c r="H2534" s="2">
        <v>49999</v>
      </c>
      <c r="I2534" s="2">
        <v>49999</v>
      </c>
      <c r="J2534" t="s">
        <v>355</v>
      </c>
      <c r="K2534">
        <v>0</v>
      </c>
      <c r="L2534">
        <v>0</v>
      </c>
      <c r="M2534">
        <f t="shared" ca="1" si="39"/>
        <v>229</v>
      </c>
      <c r="N2534" s="2">
        <f ca="1" xml:space="preserve"> Table7[[#This Row],[Selling Price]] * Table7[[#This Row],[Units sold (Anually)]]</f>
        <v>11449771</v>
      </c>
      <c r="O2534" s="2">
        <f ca="1" xml:space="preserve"> (-Table7[[#This Row],[Original Price]] - Table7[[#This Row],[Selling Price]])  * Table7[[#This Row],[Units sold (Anually)]]</f>
        <v>-22899542</v>
      </c>
      <c r="P2534" s="2">
        <f ca="1" xml:space="preserve"> (Table7[[#This Row],[Original Price]] - Table7[[#This Row],[Selling Price]]) * Table7[[#This Row],[Units sold (Anually)]]</f>
        <v>0</v>
      </c>
      <c r="Q2534" s="2">
        <f ca="1" xml:space="preserve"> Table7[[#This Row],[Sales]] - Table7[[#This Row],[Discount]]</f>
        <v>11449771</v>
      </c>
    </row>
    <row r="2535" spans="1:17">
      <c r="A2535" t="s">
        <v>11</v>
      </c>
      <c r="B2535" t="s">
        <v>152</v>
      </c>
      <c r="C2535" t="s">
        <v>93</v>
      </c>
      <c r="D2535" t="s">
        <v>14</v>
      </c>
      <c r="E2535" s="6" t="s">
        <v>15</v>
      </c>
      <c r="F2535" t="s">
        <v>16</v>
      </c>
      <c r="G2535">
        <v>4.2</v>
      </c>
      <c r="H2535" s="2">
        <v>21999</v>
      </c>
      <c r="I2535" s="2">
        <v>23999</v>
      </c>
      <c r="J2535" t="s">
        <v>154</v>
      </c>
      <c r="K2535">
        <v>2000</v>
      </c>
      <c r="L2535">
        <v>8.3336805700237502</v>
      </c>
      <c r="M2535">
        <f t="shared" ca="1" si="39"/>
        <v>110</v>
      </c>
      <c r="N2535" s="2">
        <f ca="1" xml:space="preserve"> Table7[[#This Row],[Selling Price]] * Table7[[#This Row],[Units sold (Anually)]]</f>
        <v>2419890</v>
      </c>
      <c r="O2535" s="2">
        <f ca="1" xml:space="preserve"> (-Table7[[#This Row],[Original Price]] - Table7[[#This Row],[Selling Price]])  * Table7[[#This Row],[Units sold (Anually)]]</f>
        <v>-5059780</v>
      </c>
      <c r="P2535" s="2">
        <f ca="1" xml:space="preserve"> (Table7[[#This Row],[Original Price]] - Table7[[#This Row],[Selling Price]]) * Table7[[#This Row],[Units sold (Anually)]]</f>
        <v>220000</v>
      </c>
      <c r="Q2535" s="2">
        <f ca="1" xml:space="preserve"> Table7[[#This Row],[Sales]] - Table7[[#This Row],[Discount]]</f>
        <v>2417890</v>
      </c>
    </row>
    <row r="2536" spans="1:17">
      <c r="A2536" t="s">
        <v>91</v>
      </c>
      <c r="B2536" t="s">
        <v>1735</v>
      </c>
      <c r="C2536" t="s">
        <v>35</v>
      </c>
      <c r="D2536" t="s">
        <v>20</v>
      </c>
      <c r="E2536" s="6" t="s">
        <v>70</v>
      </c>
      <c r="F2536" t="s">
        <v>16</v>
      </c>
      <c r="G2536">
        <v>4.2</v>
      </c>
      <c r="H2536" s="2">
        <v>24999</v>
      </c>
      <c r="I2536" s="2">
        <v>24999</v>
      </c>
      <c r="J2536" t="s">
        <v>1737</v>
      </c>
      <c r="K2536">
        <v>0</v>
      </c>
      <c r="L2536">
        <v>0</v>
      </c>
      <c r="M2536">
        <f t="shared" ca="1" si="39"/>
        <v>294</v>
      </c>
      <c r="N2536" s="2">
        <f ca="1" xml:space="preserve"> Table7[[#This Row],[Selling Price]] * Table7[[#This Row],[Units sold (Anually)]]</f>
        <v>7349706</v>
      </c>
      <c r="O2536" s="2">
        <f ca="1" xml:space="preserve"> (-Table7[[#This Row],[Original Price]] - Table7[[#This Row],[Selling Price]])  * Table7[[#This Row],[Units sold (Anually)]]</f>
        <v>-14699412</v>
      </c>
      <c r="P2536" s="2">
        <f ca="1" xml:space="preserve"> (Table7[[#This Row],[Original Price]] - Table7[[#This Row],[Selling Price]]) * Table7[[#This Row],[Units sold (Anually)]]</f>
        <v>0</v>
      </c>
      <c r="Q2536" s="2">
        <f ca="1" xml:space="preserve"> Table7[[#This Row],[Sales]] - Table7[[#This Row],[Discount]]</f>
        <v>7349706</v>
      </c>
    </row>
    <row r="2537" spans="1:17">
      <c r="A2537" t="s">
        <v>72</v>
      </c>
      <c r="B2537" t="s">
        <v>1810</v>
      </c>
      <c r="C2537" t="s">
        <v>781</v>
      </c>
      <c r="D2537" t="s">
        <v>50</v>
      </c>
      <c r="E2537" s="6" t="s">
        <v>70</v>
      </c>
      <c r="F2537" t="s">
        <v>16</v>
      </c>
      <c r="G2537">
        <v>4.3</v>
      </c>
      <c r="H2537" s="2">
        <v>13990</v>
      </c>
      <c r="I2537" s="2">
        <v>13990</v>
      </c>
      <c r="J2537" t="s">
        <v>1811</v>
      </c>
      <c r="K2537">
        <v>0</v>
      </c>
      <c r="L2537">
        <v>0</v>
      </c>
      <c r="M2537">
        <f t="shared" ca="1" si="39"/>
        <v>225</v>
      </c>
      <c r="N2537" s="2">
        <f ca="1" xml:space="preserve"> Table7[[#This Row],[Selling Price]] * Table7[[#This Row],[Units sold (Anually)]]</f>
        <v>3147750</v>
      </c>
      <c r="O2537" s="2">
        <f ca="1" xml:space="preserve"> (-Table7[[#This Row],[Original Price]] - Table7[[#This Row],[Selling Price]])  * Table7[[#This Row],[Units sold (Anually)]]</f>
        <v>-6295500</v>
      </c>
      <c r="P2537" s="2">
        <f ca="1" xml:space="preserve"> (Table7[[#This Row],[Original Price]] - Table7[[#This Row],[Selling Price]]) * Table7[[#This Row],[Units sold (Anually)]]</f>
        <v>0</v>
      </c>
      <c r="Q2537" s="2">
        <f ca="1" xml:space="preserve"> Table7[[#This Row],[Sales]] - Table7[[#This Row],[Discount]]</f>
        <v>3147750</v>
      </c>
    </row>
    <row r="2538" spans="1:17">
      <c r="A2538" t="s">
        <v>11</v>
      </c>
      <c r="B2538" t="s">
        <v>2375</v>
      </c>
      <c r="C2538" t="s">
        <v>2376</v>
      </c>
      <c r="D2538" t="s">
        <v>191</v>
      </c>
      <c r="E2538" s="6" t="s">
        <v>30</v>
      </c>
      <c r="F2538" t="s">
        <v>16</v>
      </c>
      <c r="G2538">
        <v>3.8</v>
      </c>
      <c r="H2538" s="2">
        <v>4199</v>
      </c>
      <c r="I2538" s="2">
        <v>4199</v>
      </c>
      <c r="J2538" t="s">
        <v>2377</v>
      </c>
      <c r="K2538">
        <v>0</v>
      </c>
      <c r="L2538">
        <v>0</v>
      </c>
      <c r="M2538">
        <f t="shared" ca="1" si="39"/>
        <v>259</v>
      </c>
      <c r="N2538" s="2">
        <f ca="1" xml:space="preserve"> Table7[[#This Row],[Selling Price]] * Table7[[#This Row],[Units sold (Anually)]]</f>
        <v>1087541</v>
      </c>
      <c r="O2538" s="2">
        <f ca="1" xml:space="preserve"> (-Table7[[#This Row],[Original Price]] - Table7[[#This Row],[Selling Price]])  * Table7[[#This Row],[Units sold (Anually)]]</f>
        <v>-2175082</v>
      </c>
      <c r="P2538" s="2">
        <f ca="1" xml:space="preserve"> (Table7[[#This Row],[Original Price]] - Table7[[#This Row],[Selling Price]]) * Table7[[#This Row],[Units sold (Anually)]]</f>
        <v>0</v>
      </c>
      <c r="Q2538" s="2">
        <f ca="1" xml:space="preserve"> Table7[[#This Row],[Sales]] - Table7[[#This Row],[Discount]]</f>
        <v>1087541</v>
      </c>
    </row>
    <row r="2539" spans="1:17">
      <c r="A2539" t="s">
        <v>11</v>
      </c>
      <c r="B2539" t="s">
        <v>1546</v>
      </c>
      <c r="C2539" t="s">
        <v>35</v>
      </c>
      <c r="D2539" t="s">
        <v>30</v>
      </c>
      <c r="E2539" s="6" t="s">
        <v>31</v>
      </c>
      <c r="F2539" t="s">
        <v>16</v>
      </c>
      <c r="G2539">
        <v>4.3</v>
      </c>
      <c r="H2539" s="2">
        <v>11299</v>
      </c>
      <c r="I2539" s="2">
        <v>11300</v>
      </c>
      <c r="J2539" t="s">
        <v>1547</v>
      </c>
      <c r="K2539">
        <v>1</v>
      </c>
      <c r="L2539">
        <v>8.8495575221238902E-3</v>
      </c>
      <c r="M2539">
        <f t="shared" ca="1" si="39"/>
        <v>276</v>
      </c>
      <c r="N2539" s="2">
        <f ca="1" xml:space="preserve"> Table7[[#This Row],[Selling Price]] * Table7[[#This Row],[Units sold (Anually)]]</f>
        <v>3118524</v>
      </c>
      <c r="O2539" s="2">
        <f ca="1" xml:space="preserve"> (-Table7[[#This Row],[Original Price]] - Table7[[#This Row],[Selling Price]])  * Table7[[#This Row],[Units sold (Anually)]]</f>
        <v>-6237324</v>
      </c>
      <c r="P2539" s="2">
        <f ca="1" xml:space="preserve"> (Table7[[#This Row],[Original Price]] - Table7[[#This Row],[Selling Price]]) * Table7[[#This Row],[Units sold (Anually)]]</f>
        <v>276</v>
      </c>
      <c r="Q2539" s="2">
        <f ca="1" xml:space="preserve"> Table7[[#This Row],[Sales]] - Table7[[#This Row],[Discount]]</f>
        <v>3118523</v>
      </c>
    </row>
    <row r="2540" spans="1:17">
      <c r="A2540" t="s">
        <v>33</v>
      </c>
      <c r="B2540" t="s">
        <v>835</v>
      </c>
      <c r="C2540" t="s">
        <v>80</v>
      </c>
      <c r="D2540" t="s">
        <v>50</v>
      </c>
      <c r="E2540" s="6" t="s">
        <v>31</v>
      </c>
      <c r="F2540" t="s">
        <v>16</v>
      </c>
      <c r="G2540">
        <v>4.5999999999999996</v>
      </c>
      <c r="H2540" s="2">
        <v>49900</v>
      </c>
      <c r="I2540" s="2">
        <v>49900</v>
      </c>
      <c r="J2540" t="s">
        <v>836</v>
      </c>
      <c r="K2540">
        <v>0</v>
      </c>
      <c r="L2540">
        <v>0</v>
      </c>
      <c r="M2540">
        <f t="shared" ca="1" si="39"/>
        <v>332</v>
      </c>
      <c r="N2540" s="2">
        <f ca="1" xml:space="preserve"> Table7[[#This Row],[Selling Price]] * Table7[[#This Row],[Units sold (Anually)]]</f>
        <v>16566800</v>
      </c>
      <c r="O2540" s="2">
        <f ca="1" xml:space="preserve"> (-Table7[[#This Row],[Original Price]] - Table7[[#This Row],[Selling Price]])  * Table7[[#This Row],[Units sold (Anually)]]</f>
        <v>-33133600</v>
      </c>
      <c r="P2540" s="2">
        <f ca="1" xml:space="preserve"> (Table7[[#This Row],[Original Price]] - Table7[[#This Row],[Selling Price]]) * Table7[[#This Row],[Units sold (Anually)]]</f>
        <v>0</v>
      </c>
      <c r="Q2540" s="2">
        <f ca="1" xml:space="preserve"> Table7[[#This Row],[Sales]] - Table7[[#This Row],[Discount]]</f>
        <v>16566800</v>
      </c>
    </row>
    <row r="2541" spans="1:17">
      <c r="A2541" t="s">
        <v>33</v>
      </c>
      <c r="B2541" t="s">
        <v>831</v>
      </c>
      <c r="C2541" t="s">
        <v>173</v>
      </c>
      <c r="D2541" t="s">
        <v>30</v>
      </c>
      <c r="E2541" s="6" t="s">
        <v>46</v>
      </c>
      <c r="F2541" t="s">
        <v>16</v>
      </c>
      <c r="G2541">
        <v>4.7</v>
      </c>
      <c r="H2541" s="2">
        <v>134900</v>
      </c>
      <c r="I2541" s="2">
        <v>134900</v>
      </c>
      <c r="J2541" t="s">
        <v>832</v>
      </c>
      <c r="K2541">
        <v>0</v>
      </c>
      <c r="L2541">
        <v>0</v>
      </c>
      <c r="M2541">
        <f t="shared" ca="1" si="39"/>
        <v>388</v>
      </c>
      <c r="N2541" s="2">
        <f ca="1" xml:space="preserve"> Table7[[#This Row],[Selling Price]] * Table7[[#This Row],[Units sold (Anually)]]</f>
        <v>52341200</v>
      </c>
      <c r="O2541" s="2">
        <f ca="1" xml:space="preserve"> (-Table7[[#This Row],[Original Price]] - Table7[[#This Row],[Selling Price]])  * Table7[[#This Row],[Units sold (Anually)]]</f>
        <v>-104682400</v>
      </c>
      <c r="P2541" s="2">
        <f ca="1" xml:space="preserve"> (Table7[[#This Row],[Original Price]] - Table7[[#This Row],[Selling Price]]) * Table7[[#This Row],[Units sold (Anually)]]</f>
        <v>0</v>
      </c>
      <c r="Q2541" s="2">
        <f ca="1" xml:space="preserve"> Table7[[#This Row],[Sales]] - Table7[[#This Row],[Discount]]</f>
        <v>52341200</v>
      </c>
    </row>
    <row r="2542" spans="1:17">
      <c r="A2542" t="s">
        <v>83</v>
      </c>
      <c r="B2542" t="s">
        <v>763</v>
      </c>
      <c r="C2542" t="s">
        <v>35</v>
      </c>
      <c r="D2542" t="s">
        <v>20</v>
      </c>
      <c r="E2542" s="6" t="s">
        <v>14</v>
      </c>
      <c r="F2542" t="s">
        <v>16</v>
      </c>
      <c r="G2542">
        <v>4</v>
      </c>
      <c r="H2542" s="2">
        <v>5499</v>
      </c>
      <c r="I2542" s="2">
        <v>5499</v>
      </c>
      <c r="J2542" t="s">
        <v>764</v>
      </c>
      <c r="K2542">
        <v>0</v>
      </c>
      <c r="L2542">
        <v>0</v>
      </c>
      <c r="M2542">
        <f t="shared" ca="1" si="39"/>
        <v>132</v>
      </c>
      <c r="N2542" s="2">
        <f ca="1" xml:space="preserve"> Table7[[#This Row],[Selling Price]] * Table7[[#This Row],[Units sold (Anually)]]</f>
        <v>725868</v>
      </c>
      <c r="O2542" s="2">
        <f ca="1" xml:space="preserve"> (-Table7[[#This Row],[Original Price]] - Table7[[#This Row],[Selling Price]])  * Table7[[#This Row],[Units sold (Anually)]]</f>
        <v>-1451736</v>
      </c>
      <c r="P2542" s="2">
        <f ca="1" xml:space="preserve"> (Table7[[#This Row],[Original Price]] - Table7[[#This Row],[Selling Price]]) * Table7[[#This Row],[Units sold (Anually)]]</f>
        <v>0</v>
      </c>
      <c r="Q2542" s="2">
        <f ca="1" xml:space="preserve"> Table7[[#This Row],[Sales]] - Table7[[#This Row],[Discount]]</f>
        <v>725868</v>
      </c>
    </row>
    <row r="2543" spans="1:17">
      <c r="A2543" t="s">
        <v>336</v>
      </c>
      <c r="B2543" t="s">
        <v>218</v>
      </c>
      <c r="C2543" t="s">
        <v>1138</v>
      </c>
      <c r="D2543" t="s">
        <v>45</v>
      </c>
      <c r="E2543" s="6" t="s">
        <v>63</v>
      </c>
      <c r="F2543" t="s">
        <v>16</v>
      </c>
      <c r="G2543">
        <v>4.5</v>
      </c>
      <c r="H2543" s="2">
        <v>28999</v>
      </c>
      <c r="I2543" s="2">
        <v>28999</v>
      </c>
      <c r="J2543" t="s">
        <v>869</v>
      </c>
      <c r="K2543">
        <v>0</v>
      </c>
      <c r="L2543">
        <v>0</v>
      </c>
      <c r="M2543">
        <f t="shared" ca="1" si="39"/>
        <v>277</v>
      </c>
      <c r="N2543" s="2">
        <f ca="1" xml:space="preserve"> Table7[[#This Row],[Selling Price]] * Table7[[#This Row],[Units sold (Anually)]]</f>
        <v>8032723</v>
      </c>
      <c r="O2543" s="2">
        <f ca="1" xml:space="preserve"> (-Table7[[#This Row],[Original Price]] - Table7[[#This Row],[Selling Price]])  * Table7[[#This Row],[Units sold (Anually)]]</f>
        <v>-16065446</v>
      </c>
      <c r="P2543" s="2">
        <f ca="1" xml:space="preserve"> (Table7[[#This Row],[Original Price]] - Table7[[#This Row],[Selling Price]]) * Table7[[#This Row],[Units sold (Anually)]]</f>
        <v>0</v>
      </c>
      <c r="Q2543" s="2">
        <f ca="1" xml:space="preserve"> Table7[[#This Row],[Sales]] - Table7[[#This Row],[Discount]]</f>
        <v>8032723</v>
      </c>
    </row>
    <row r="2544" spans="1:17">
      <c r="A2544" t="s">
        <v>11</v>
      </c>
      <c r="B2544" t="s">
        <v>1087</v>
      </c>
      <c r="C2544" t="s">
        <v>35</v>
      </c>
      <c r="D2544" t="s">
        <v>30</v>
      </c>
      <c r="E2544" s="6" t="s">
        <v>70</v>
      </c>
      <c r="F2544" t="s">
        <v>16</v>
      </c>
      <c r="G2544">
        <v>4.3</v>
      </c>
      <c r="H2544" s="2">
        <v>17962</v>
      </c>
      <c r="I2544" s="2">
        <v>17962</v>
      </c>
      <c r="J2544" t="s">
        <v>1088</v>
      </c>
      <c r="K2544">
        <v>0</v>
      </c>
      <c r="L2544">
        <v>0</v>
      </c>
      <c r="M2544">
        <f t="shared" ca="1" si="39"/>
        <v>316</v>
      </c>
      <c r="N2544" s="2">
        <f ca="1" xml:space="preserve"> Table7[[#This Row],[Selling Price]] * Table7[[#This Row],[Units sold (Anually)]]</f>
        <v>5675992</v>
      </c>
      <c r="O2544" s="2">
        <f ca="1" xml:space="preserve"> (-Table7[[#This Row],[Original Price]] - Table7[[#This Row],[Selling Price]])  * Table7[[#This Row],[Units sold (Anually)]]</f>
        <v>-11351984</v>
      </c>
      <c r="P2544" s="2">
        <f ca="1" xml:space="preserve"> (Table7[[#This Row],[Original Price]] - Table7[[#This Row],[Selling Price]]) * Table7[[#This Row],[Units sold (Anually)]]</f>
        <v>0</v>
      </c>
      <c r="Q2544" s="2">
        <f ca="1" xml:space="preserve"> Table7[[#This Row],[Sales]] - Table7[[#This Row],[Discount]]</f>
        <v>5675992</v>
      </c>
    </row>
    <row r="2545" spans="1:17">
      <c r="A2545" t="s">
        <v>33</v>
      </c>
      <c r="B2545" t="s">
        <v>381</v>
      </c>
      <c r="C2545" t="s">
        <v>731</v>
      </c>
      <c r="D2545" t="s">
        <v>36</v>
      </c>
      <c r="E2545" s="6" t="s">
        <v>46</v>
      </c>
      <c r="F2545" t="s">
        <v>16</v>
      </c>
      <c r="G2545" t="s">
        <v>2506</v>
      </c>
      <c r="H2545" s="2">
        <v>109900</v>
      </c>
      <c r="I2545" s="2">
        <v>109900</v>
      </c>
      <c r="J2545" t="s">
        <v>383</v>
      </c>
      <c r="K2545">
        <v>0</v>
      </c>
      <c r="L2545">
        <v>0</v>
      </c>
      <c r="M2545">
        <f t="shared" ca="1" si="39"/>
        <v>426</v>
      </c>
      <c r="N2545" s="2">
        <f ca="1" xml:space="preserve"> Table7[[#This Row],[Selling Price]] * Table7[[#This Row],[Units sold (Anually)]]</f>
        <v>46817400</v>
      </c>
      <c r="O2545" s="2">
        <f ca="1" xml:space="preserve"> (-Table7[[#This Row],[Original Price]] - Table7[[#This Row],[Selling Price]])  * Table7[[#This Row],[Units sold (Anually)]]</f>
        <v>-93634800</v>
      </c>
      <c r="P2545" s="2">
        <f ca="1" xml:space="preserve"> (Table7[[#This Row],[Original Price]] - Table7[[#This Row],[Selling Price]]) * Table7[[#This Row],[Units sold (Anually)]]</f>
        <v>0</v>
      </c>
      <c r="Q2545" s="2">
        <f ca="1" xml:space="preserve"> Table7[[#This Row],[Sales]] - Table7[[#This Row],[Discount]]</f>
        <v>46817400</v>
      </c>
    </row>
    <row r="2546" spans="1:17">
      <c r="A2546" t="s">
        <v>11</v>
      </c>
      <c r="B2546" t="s">
        <v>651</v>
      </c>
      <c r="C2546" t="s">
        <v>552</v>
      </c>
      <c r="D2546" t="s">
        <v>14</v>
      </c>
      <c r="E2546" s="6" t="s">
        <v>15</v>
      </c>
      <c r="F2546" t="s">
        <v>16</v>
      </c>
      <c r="G2546">
        <v>4.5</v>
      </c>
      <c r="H2546" s="2">
        <v>37499</v>
      </c>
      <c r="I2546" s="2">
        <v>40999</v>
      </c>
      <c r="J2546" t="s">
        <v>652</v>
      </c>
      <c r="K2546">
        <v>3500</v>
      </c>
      <c r="L2546">
        <v>8.5367935803312207</v>
      </c>
      <c r="M2546">
        <f t="shared" ca="1" si="39"/>
        <v>320</v>
      </c>
      <c r="N2546" s="2">
        <f ca="1" xml:space="preserve"> Table7[[#This Row],[Selling Price]] * Table7[[#This Row],[Units sold (Anually)]]</f>
        <v>11999680</v>
      </c>
      <c r="O2546" s="2">
        <f ca="1" xml:space="preserve"> (-Table7[[#This Row],[Original Price]] - Table7[[#This Row],[Selling Price]])  * Table7[[#This Row],[Units sold (Anually)]]</f>
        <v>-25119360</v>
      </c>
      <c r="P2546" s="2">
        <f ca="1" xml:space="preserve"> (Table7[[#This Row],[Original Price]] - Table7[[#This Row],[Selling Price]]) * Table7[[#This Row],[Units sold (Anually)]]</f>
        <v>1120000</v>
      </c>
      <c r="Q2546" s="2">
        <f ca="1" xml:space="preserve"> Table7[[#This Row],[Sales]] - Table7[[#This Row],[Discount]]</f>
        <v>11996180</v>
      </c>
    </row>
    <row r="2547" spans="1:17">
      <c r="A2547" t="s">
        <v>56</v>
      </c>
      <c r="B2547" t="s">
        <v>581</v>
      </c>
      <c r="C2547" t="s">
        <v>1823</v>
      </c>
      <c r="D2547" t="s">
        <v>30</v>
      </c>
      <c r="E2547" s="6" t="s">
        <v>31</v>
      </c>
      <c r="F2547" t="s">
        <v>16</v>
      </c>
      <c r="G2547">
        <v>4.5</v>
      </c>
      <c r="H2547" s="2">
        <v>10999</v>
      </c>
      <c r="I2547" s="2">
        <v>10999</v>
      </c>
      <c r="J2547" t="s">
        <v>583</v>
      </c>
      <c r="K2547">
        <v>0</v>
      </c>
      <c r="L2547">
        <v>0</v>
      </c>
      <c r="M2547">
        <f t="shared" ca="1" si="39"/>
        <v>131</v>
      </c>
      <c r="N2547" s="2">
        <f ca="1" xml:space="preserve"> Table7[[#This Row],[Selling Price]] * Table7[[#This Row],[Units sold (Anually)]]</f>
        <v>1440869</v>
      </c>
      <c r="O2547" s="2">
        <f ca="1" xml:space="preserve"> (-Table7[[#This Row],[Original Price]] - Table7[[#This Row],[Selling Price]])  * Table7[[#This Row],[Units sold (Anually)]]</f>
        <v>-2881738</v>
      </c>
      <c r="P2547" s="2">
        <f ca="1" xml:space="preserve"> (Table7[[#This Row],[Original Price]] - Table7[[#This Row],[Selling Price]]) * Table7[[#This Row],[Units sold (Anually)]]</f>
        <v>0</v>
      </c>
      <c r="Q2547" s="2">
        <f ca="1" xml:space="preserve"> Table7[[#This Row],[Sales]] - Table7[[#This Row],[Discount]]</f>
        <v>1440869</v>
      </c>
    </row>
    <row r="2548" spans="1:17">
      <c r="A2548" t="s">
        <v>18</v>
      </c>
      <c r="B2548">
        <v>3.4</v>
      </c>
      <c r="C2548" t="s">
        <v>980</v>
      </c>
      <c r="D2548" t="s">
        <v>30</v>
      </c>
      <c r="E2548" s="6" t="s">
        <v>31</v>
      </c>
      <c r="F2548" t="s">
        <v>16</v>
      </c>
      <c r="G2548">
        <v>3.9</v>
      </c>
      <c r="H2548" s="2">
        <v>11999</v>
      </c>
      <c r="I2548" s="2">
        <v>13999</v>
      </c>
      <c r="J2548" t="s">
        <v>1349</v>
      </c>
      <c r="K2548">
        <v>2000</v>
      </c>
      <c r="L2548">
        <v>14.286734766768999</v>
      </c>
      <c r="M2548">
        <f t="shared" ca="1" si="39"/>
        <v>309</v>
      </c>
      <c r="N2548" s="2">
        <f ca="1" xml:space="preserve"> Table7[[#This Row],[Selling Price]] * Table7[[#This Row],[Units sold (Anually)]]</f>
        <v>3707691</v>
      </c>
      <c r="O2548" s="2">
        <f ca="1" xml:space="preserve"> (-Table7[[#This Row],[Original Price]] - Table7[[#This Row],[Selling Price]])  * Table7[[#This Row],[Units sold (Anually)]]</f>
        <v>-8033382</v>
      </c>
      <c r="P2548" s="2">
        <f ca="1" xml:space="preserve"> (Table7[[#This Row],[Original Price]] - Table7[[#This Row],[Selling Price]]) * Table7[[#This Row],[Units sold (Anually)]]</f>
        <v>618000</v>
      </c>
      <c r="Q2548" s="2">
        <f ca="1" xml:space="preserve"> Table7[[#This Row],[Sales]] - Table7[[#This Row],[Discount]]</f>
        <v>3705691</v>
      </c>
    </row>
    <row r="2549" spans="1:17">
      <c r="A2549" t="s">
        <v>23</v>
      </c>
      <c r="B2549" t="s">
        <v>438</v>
      </c>
      <c r="C2549" t="s">
        <v>2378</v>
      </c>
      <c r="D2549" t="s">
        <v>277</v>
      </c>
      <c r="E2549" s="6" t="s">
        <v>63</v>
      </c>
      <c r="F2549" t="s">
        <v>16</v>
      </c>
      <c r="G2549">
        <v>4.5999999999999996</v>
      </c>
      <c r="H2549" s="2">
        <v>36999</v>
      </c>
      <c r="I2549" s="2">
        <v>36999</v>
      </c>
      <c r="J2549" t="s">
        <v>439</v>
      </c>
      <c r="K2549">
        <v>0</v>
      </c>
      <c r="L2549">
        <v>0</v>
      </c>
      <c r="M2549">
        <f t="shared" ca="1" si="39"/>
        <v>222</v>
      </c>
      <c r="N2549" s="2">
        <f ca="1" xml:space="preserve"> Table7[[#This Row],[Selling Price]] * Table7[[#This Row],[Units sold (Anually)]]</f>
        <v>8213778</v>
      </c>
      <c r="O2549" s="2">
        <f ca="1" xml:space="preserve"> (-Table7[[#This Row],[Original Price]] - Table7[[#This Row],[Selling Price]])  * Table7[[#This Row],[Units sold (Anually)]]</f>
        <v>-16427556</v>
      </c>
      <c r="P2549" s="2">
        <f ca="1" xml:space="preserve"> (Table7[[#This Row],[Original Price]] - Table7[[#This Row],[Selling Price]]) * Table7[[#This Row],[Units sold (Anually)]]</f>
        <v>0</v>
      </c>
      <c r="Q2549" s="2">
        <f ca="1" xml:space="preserve"> Table7[[#This Row],[Sales]] - Table7[[#This Row],[Discount]]</f>
        <v>8213778</v>
      </c>
    </row>
    <row r="2550" spans="1:17">
      <c r="A2550" t="s">
        <v>67</v>
      </c>
      <c r="B2550" t="s">
        <v>1711</v>
      </c>
      <c r="C2550" t="s">
        <v>93</v>
      </c>
      <c r="D2550" t="s">
        <v>30</v>
      </c>
      <c r="E2550" s="6" t="s">
        <v>31</v>
      </c>
      <c r="F2550" t="s">
        <v>16</v>
      </c>
      <c r="G2550">
        <v>4.3</v>
      </c>
      <c r="H2550" s="2">
        <v>18990</v>
      </c>
      <c r="I2550" s="2">
        <v>18990</v>
      </c>
      <c r="J2550" t="s">
        <v>1712</v>
      </c>
      <c r="K2550">
        <v>0</v>
      </c>
      <c r="L2550">
        <v>0</v>
      </c>
      <c r="M2550">
        <f t="shared" ca="1" si="39"/>
        <v>373</v>
      </c>
      <c r="N2550" s="2">
        <f ca="1" xml:space="preserve"> Table7[[#This Row],[Selling Price]] * Table7[[#This Row],[Units sold (Anually)]]</f>
        <v>7083270</v>
      </c>
      <c r="O2550" s="2">
        <f ca="1" xml:space="preserve"> (-Table7[[#This Row],[Original Price]] - Table7[[#This Row],[Selling Price]])  * Table7[[#This Row],[Units sold (Anually)]]</f>
        <v>-14166540</v>
      </c>
      <c r="P2550" s="2">
        <f ca="1" xml:space="preserve"> (Table7[[#This Row],[Original Price]] - Table7[[#This Row],[Selling Price]]) * Table7[[#This Row],[Units sold (Anually)]]</f>
        <v>0</v>
      </c>
      <c r="Q2550" s="2">
        <f ca="1" xml:space="preserve"> Table7[[#This Row],[Sales]] - Table7[[#This Row],[Discount]]</f>
        <v>7083270</v>
      </c>
    </row>
    <row r="2551" spans="1:17">
      <c r="A2551" t="s">
        <v>23</v>
      </c>
      <c r="B2551" t="s">
        <v>24</v>
      </c>
      <c r="C2551" t="s">
        <v>2379</v>
      </c>
      <c r="D2551" t="s">
        <v>50</v>
      </c>
      <c r="E2551" s="6" t="s">
        <v>70</v>
      </c>
      <c r="F2551" t="s">
        <v>16</v>
      </c>
      <c r="G2551">
        <v>4.4000000000000004</v>
      </c>
      <c r="H2551" s="2">
        <v>7499</v>
      </c>
      <c r="I2551" s="2">
        <v>8999</v>
      </c>
      <c r="J2551" t="s">
        <v>26</v>
      </c>
      <c r="K2551">
        <v>1500</v>
      </c>
      <c r="L2551">
        <v>16.6685187243027</v>
      </c>
      <c r="M2551">
        <f t="shared" ca="1" si="39"/>
        <v>360</v>
      </c>
      <c r="N2551" s="2">
        <f ca="1" xml:space="preserve"> Table7[[#This Row],[Selling Price]] * Table7[[#This Row],[Units sold (Anually)]]</f>
        <v>2699640</v>
      </c>
      <c r="O2551" s="2">
        <f ca="1" xml:space="preserve"> (-Table7[[#This Row],[Original Price]] - Table7[[#This Row],[Selling Price]])  * Table7[[#This Row],[Units sold (Anually)]]</f>
        <v>-5939280</v>
      </c>
      <c r="P2551" s="2">
        <f ca="1" xml:space="preserve"> (Table7[[#This Row],[Original Price]] - Table7[[#This Row],[Selling Price]]) * Table7[[#This Row],[Units sold (Anually)]]</f>
        <v>540000</v>
      </c>
      <c r="Q2551" s="2">
        <f ca="1" xml:space="preserve"> Table7[[#This Row],[Sales]] - Table7[[#This Row],[Discount]]</f>
        <v>2698140</v>
      </c>
    </row>
    <row r="2552" spans="1:17">
      <c r="A2552" t="s">
        <v>11</v>
      </c>
      <c r="B2552" t="s">
        <v>120</v>
      </c>
      <c r="C2552" t="s">
        <v>35</v>
      </c>
      <c r="D2552" t="s">
        <v>20</v>
      </c>
      <c r="E2552" s="6" t="s">
        <v>70</v>
      </c>
      <c r="F2552" t="s">
        <v>16</v>
      </c>
      <c r="G2552">
        <v>4</v>
      </c>
      <c r="H2552" s="2">
        <v>7999</v>
      </c>
      <c r="I2552" s="2">
        <v>10499</v>
      </c>
      <c r="J2552" t="s">
        <v>121</v>
      </c>
      <c r="K2552">
        <v>2500</v>
      </c>
      <c r="L2552">
        <v>23.8117915991999</v>
      </c>
      <c r="M2552">
        <f t="shared" ca="1" si="39"/>
        <v>489</v>
      </c>
      <c r="N2552" s="2">
        <f ca="1" xml:space="preserve"> Table7[[#This Row],[Selling Price]] * Table7[[#This Row],[Units sold (Anually)]]</f>
        <v>3911511</v>
      </c>
      <c r="O2552" s="2">
        <f ca="1" xml:space="preserve"> (-Table7[[#This Row],[Original Price]] - Table7[[#This Row],[Selling Price]])  * Table7[[#This Row],[Units sold (Anually)]]</f>
        <v>-9045522</v>
      </c>
      <c r="P2552" s="2">
        <f ca="1" xml:space="preserve"> (Table7[[#This Row],[Original Price]] - Table7[[#This Row],[Selling Price]]) * Table7[[#This Row],[Units sold (Anually)]]</f>
        <v>1222500</v>
      </c>
      <c r="Q2552" s="2">
        <f ca="1" xml:space="preserve"> Table7[[#This Row],[Sales]] - Table7[[#This Row],[Discount]]</f>
        <v>3909011</v>
      </c>
    </row>
    <row r="2553" spans="1:17">
      <c r="A2553" t="s">
        <v>33</v>
      </c>
      <c r="B2553" t="s">
        <v>34</v>
      </c>
      <c r="C2553" t="s">
        <v>128</v>
      </c>
      <c r="D2553" t="s">
        <v>36</v>
      </c>
      <c r="E2553" s="6" t="s">
        <v>31</v>
      </c>
      <c r="F2553" t="s">
        <v>16</v>
      </c>
      <c r="G2553">
        <v>4.5999999999999996</v>
      </c>
      <c r="H2553" s="2">
        <v>49900</v>
      </c>
      <c r="I2553" s="2">
        <v>49900</v>
      </c>
      <c r="J2553" t="s">
        <v>37</v>
      </c>
      <c r="K2553">
        <v>0</v>
      </c>
      <c r="L2553">
        <v>0</v>
      </c>
      <c r="M2553">
        <f t="shared" ca="1" si="39"/>
        <v>251</v>
      </c>
      <c r="N2553" s="2">
        <f ca="1" xml:space="preserve"> Table7[[#This Row],[Selling Price]] * Table7[[#This Row],[Units sold (Anually)]]</f>
        <v>12524900</v>
      </c>
      <c r="O2553" s="2">
        <f ca="1" xml:space="preserve"> (-Table7[[#This Row],[Original Price]] - Table7[[#This Row],[Selling Price]])  * Table7[[#This Row],[Units sold (Anually)]]</f>
        <v>-25049800</v>
      </c>
      <c r="P2553" s="2">
        <f ca="1" xml:space="preserve"> (Table7[[#This Row],[Original Price]] - Table7[[#This Row],[Selling Price]]) * Table7[[#This Row],[Units sold (Anually)]]</f>
        <v>0</v>
      </c>
      <c r="Q2553" s="2">
        <f ca="1" xml:space="preserve"> Table7[[#This Row],[Sales]] - Table7[[#This Row],[Discount]]</f>
        <v>12524900</v>
      </c>
    </row>
    <row r="2554" spans="1:17">
      <c r="A2554" t="s">
        <v>134</v>
      </c>
      <c r="B2554" t="s">
        <v>1689</v>
      </c>
      <c r="C2554" t="s">
        <v>736</v>
      </c>
      <c r="D2554" t="s">
        <v>20</v>
      </c>
      <c r="E2554" s="6" t="s">
        <v>21</v>
      </c>
      <c r="F2554" t="s">
        <v>16</v>
      </c>
      <c r="G2554">
        <v>3.9</v>
      </c>
      <c r="H2554" s="2">
        <v>25500</v>
      </c>
      <c r="I2554" s="2">
        <v>25500</v>
      </c>
      <c r="J2554" t="s">
        <v>1690</v>
      </c>
      <c r="K2554">
        <v>0</v>
      </c>
      <c r="L2554">
        <v>0</v>
      </c>
      <c r="M2554">
        <f t="shared" ca="1" si="39"/>
        <v>478</v>
      </c>
      <c r="N2554" s="2">
        <f ca="1" xml:space="preserve"> Table7[[#This Row],[Selling Price]] * Table7[[#This Row],[Units sold (Anually)]]</f>
        <v>12189000</v>
      </c>
      <c r="O2554" s="2">
        <f ca="1" xml:space="preserve"> (-Table7[[#This Row],[Original Price]] - Table7[[#This Row],[Selling Price]])  * Table7[[#This Row],[Units sold (Anually)]]</f>
        <v>-24378000</v>
      </c>
      <c r="P2554" s="2">
        <f ca="1" xml:space="preserve"> (Table7[[#This Row],[Original Price]] - Table7[[#This Row],[Selling Price]]) * Table7[[#This Row],[Units sold (Anually)]]</f>
        <v>0</v>
      </c>
      <c r="Q2554" s="2">
        <f ca="1" xml:space="preserve"> Table7[[#This Row],[Sales]] - Table7[[#This Row],[Discount]]</f>
        <v>12189000</v>
      </c>
    </row>
    <row r="2555" spans="1:17">
      <c r="A2555" t="s">
        <v>72</v>
      </c>
      <c r="B2555" t="s">
        <v>567</v>
      </c>
      <c r="C2555" t="s">
        <v>406</v>
      </c>
      <c r="D2555" t="s">
        <v>30</v>
      </c>
      <c r="E2555" s="6" t="s">
        <v>31</v>
      </c>
      <c r="F2555" t="s">
        <v>16</v>
      </c>
      <c r="G2555">
        <v>4.4000000000000004</v>
      </c>
      <c r="H2555" s="2">
        <v>23990</v>
      </c>
      <c r="I2555" s="2">
        <v>23990</v>
      </c>
      <c r="J2555" t="s">
        <v>569</v>
      </c>
      <c r="K2555">
        <v>0</v>
      </c>
      <c r="L2555">
        <v>0</v>
      </c>
      <c r="M2555">
        <f t="shared" ca="1" si="39"/>
        <v>246</v>
      </c>
      <c r="N2555" s="2">
        <f ca="1" xml:space="preserve"> Table7[[#This Row],[Selling Price]] * Table7[[#This Row],[Units sold (Anually)]]</f>
        <v>5901540</v>
      </c>
      <c r="O2555" s="2">
        <f ca="1" xml:space="preserve"> (-Table7[[#This Row],[Original Price]] - Table7[[#This Row],[Selling Price]])  * Table7[[#This Row],[Units sold (Anually)]]</f>
        <v>-11803080</v>
      </c>
      <c r="P2555" s="2">
        <f ca="1" xml:space="preserve"> (Table7[[#This Row],[Original Price]] - Table7[[#This Row],[Selling Price]]) * Table7[[#This Row],[Units sold (Anually)]]</f>
        <v>0</v>
      </c>
      <c r="Q2555" s="2">
        <f ca="1" xml:space="preserve"> Table7[[#This Row],[Sales]] - Table7[[#This Row],[Discount]]</f>
        <v>5901540</v>
      </c>
    </row>
    <row r="2556" spans="1:17">
      <c r="A2556" t="s">
        <v>33</v>
      </c>
      <c r="B2556" t="s">
        <v>34</v>
      </c>
      <c r="C2556" t="s">
        <v>35</v>
      </c>
      <c r="D2556" t="s">
        <v>36</v>
      </c>
      <c r="E2556" s="6" t="s">
        <v>31</v>
      </c>
      <c r="F2556" t="s">
        <v>16</v>
      </c>
      <c r="G2556">
        <v>4.5999999999999996</v>
      </c>
      <c r="H2556" s="2">
        <v>49900</v>
      </c>
      <c r="I2556" s="2">
        <v>49900</v>
      </c>
      <c r="J2556" t="s">
        <v>37</v>
      </c>
      <c r="K2556">
        <v>0</v>
      </c>
      <c r="L2556">
        <v>0</v>
      </c>
      <c r="M2556">
        <f t="shared" ca="1" si="39"/>
        <v>209</v>
      </c>
      <c r="N2556" s="2">
        <f ca="1" xml:space="preserve"> Table7[[#This Row],[Selling Price]] * Table7[[#This Row],[Units sold (Anually)]]</f>
        <v>10429100</v>
      </c>
      <c r="O2556" s="2">
        <f ca="1" xml:space="preserve"> (-Table7[[#This Row],[Original Price]] - Table7[[#This Row],[Selling Price]])  * Table7[[#This Row],[Units sold (Anually)]]</f>
        <v>-20858200</v>
      </c>
      <c r="P2556" s="2">
        <f ca="1" xml:space="preserve"> (Table7[[#This Row],[Original Price]] - Table7[[#This Row],[Selling Price]]) * Table7[[#This Row],[Units sold (Anually)]]</f>
        <v>0</v>
      </c>
      <c r="Q2556" s="2">
        <f ca="1" xml:space="preserve"> Table7[[#This Row],[Sales]] - Table7[[#This Row],[Discount]]</f>
        <v>10429100</v>
      </c>
    </row>
    <row r="2557" spans="1:17">
      <c r="A2557" t="s">
        <v>18</v>
      </c>
      <c r="B2557">
        <v>5</v>
      </c>
      <c r="C2557" t="s">
        <v>173</v>
      </c>
      <c r="D2557" t="s">
        <v>20</v>
      </c>
      <c r="E2557" s="6" t="s">
        <v>21</v>
      </c>
      <c r="F2557" t="s">
        <v>16</v>
      </c>
      <c r="G2557">
        <v>4</v>
      </c>
      <c r="H2557" s="2">
        <v>6741</v>
      </c>
      <c r="I2557" s="2">
        <v>6741</v>
      </c>
      <c r="J2557" t="s">
        <v>492</v>
      </c>
      <c r="K2557">
        <v>0</v>
      </c>
      <c r="L2557">
        <v>0</v>
      </c>
      <c r="M2557">
        <f t="shared" ca="1" si="39"/>
        <v>389</v>
      </c>
      <c r="N2557" s="2">
        <f ca="1" xml:space="preserve"> Table7[[#This Row],[Selling Price]] * Table7[[#This Row],[Units sold (Anually)]]</f>
        <v>2622249</v>
      </c>
      <c r="O2557" s="2">
        <f ca="1" xml:space="preserve"> (-Table7[[#This Row],[Original Price]] - Table7[[#This Row],[Selling Price]])  * Table7[[#This Row],[Units sold (Anually)]]</f>
        <v>-5244498</v>
      </c>
      <c r="P2557" s="2">
        <f ca="1" xml:space="preserve"> (Table7[[#This Row],[Original Price]] - Table7[[#This Row],[Selling Price]]) * Table7[[#This Row],[Units sold (Anually)]]</f>
        <v>0</v>
      </c>
      <c r="Q2557" s="2">
        <f ca="1" xml:space="preserve"> Table7[[#This Row],[Sales]] - Table7[[#This Row],[Discount]]</f>
        <v>2622249</v>
      </c>
    </row>
    <row r="2558" spans="1:17">
      <c r="A2558" t="s">
        <v>11</v>
      </c>
      <c r="B2558" t="s">
        <v>2295</v>
      </c>
      <c r="C2558" t="s">
        <v>173</v>
      </c>
      <c r="D2558" t="s">
        <v>81</v>
      </c>
      <c r="E2558" s="6" t="s">
        <v>14</v>
      </c>
      <c r="F2558" t="s">
        <v>16</v>
      </c>
      <c r="G2558">
        <v>4.0999999999999996</v>
      </c>
      <c r="H2558" s="2">
        <v>6995</v>
      </c>
      <c r="I2558" s="2">
        <v>6995</v>
      </c>
      <c r="J2558" t="s">
        <v>2296</v>
      </c>
      <c r="K2558">
        <v>0</v>
      </c>
      <c r="L2558">
        <v>0</v>
      </c>
      <c r="M2558">
        <f t="shared" ca="1" si="39"/>
        <v>248</v>
      </c>
      <c r="N2558" s="2">
        <f ca="1" xml:space="preserve"> Table7[[#This Row],[Selling Price]] * Table7[[#This Row],[Units sold (Anually)]]</f>
        <v>1734760</v>
      </c>
      <c r="O2558" s="2">
        <f ca="1" xml:space="preserve"> (-Table7[[#This Row],[Original Price]] - Table7[[#This Row],[Selling Price]])  * Table7[[#This Row],[Units sold (Anually)]]</f>
        <v>-3469520</v>
      </c>
      <c r="P2558" s="2">
        <f ca="1" xml:space="preserve"> (Table7[[#This Row],[Original Price]] - Table7[[#This Row],[Selling Price]]) * Table7[[#This Row],[Units sold (Anually)]]</f>
        <v>0</v>
      </c>
      <c r="Q2558" s="2">
        <f ca="1" xml:space="preserve"> Table7[[#This Row],[Sales]] - Table7[[#This Row],[Discount]]</f>
        <v>1734760</v>
      </c>
    </row>
    <row r="2559" spans="1:17">
      <c r="A2559" t="s">
        <v>18</v>
      </c>
      <c r="B2559">
        <v>5.0999999999999996</v>
      </c>
      <c r="C2559" t="s">
        <v>80</v>
      </c>
      <c r="D2559" t="s">
        <v>50</v>
      </c>
      <c r="E2559" s="6" t="s">
        <v>70</v>
      </c>
      <c r="F2559" t="s">
        <v>16</v>
      </c>
      <c r="G2559">
        <v>4</v>
      </c>
      <c r="H2559" s="2">
        <v>7890</v>
      </c>
      <c r="I2559" s="2">
        <v>15999</v>
      </c>
      <c r="J2559" t="s">
        <v>899</v>
      </c>
      <c r="K2559">
        <v>8109</v>
      </c>
      <c r="L2559">
        <v>50.684417776110998</v>
      </c>
      <c r="M2559">
        <f t="shared" ca="1" si="39"/>
        <v>144</v>
      </c>
      <c r="N2559" s="2">
        <f ca="1" xml:space="preserve"> Table7[[#This Row],[Selling Price]] * Table7[[#This Row],[Units sold (Anually)]]</f>
        <v>1136160</v>
      </c>
      <c r="O2559" s="2">
        <f ca="1" xml:space="preserve"> (-Table7[[#This Row],[Original Price]] - Table7[[#This Row],[Selling Price]])  * Table7[[#This Row],[Units sold (Anually)]]</f>
        <v>-3440016</v>
      </c>
      <c r="P2559" s="2">
        <f ca="1" xml:space="preserve"> (Table7[[#This Row],[Original Price]] - Table7[[#This Row],[Selling Price]]) * Table7[[#This Row],[Units sold (Anually)]]</f>
        <v>1167696</v>
      </c>
      <c r="Q2559" s="2">
        <f ca="1" xml:space="preserve"> Table7[[#This Row],[Sales]] - Table7[[#This Row],[Discount]]</f>
        <v>1128051</v>
      </c>
    </row>
    <row r="2560" spans="1:17">
      <c r="A2560" t="s">
        <v>33</v>
      </c>
      <c r="B2560" t="s">
        <v>48</v>
      </c>
      <c r="C2560" t="s">
        <v>97</v>
      </c>
      <c r="D2560" t="s">
        <v>50</v>
      </c>
      <c r="E2560" s="6" t="s">
        <v>31</v>
      </c>
      <c r="F2560" t="s">
        <v>16</v>
      </c>
      <c r="G2560">
        <v>4.5999999999999996</v>
      </c>
      <c r="H2560" s="2">
        <v>42999</v>
      </c>
      <c r="I2560" s="2">
        <v>47900</v>
      </c>
      <c r="J2560" t="s">
        <v>51</v>
      </c>
      <c r="K2560">
        <v>4901</v>
      </c>
      <c r="L2560">
        <v>10.2317327766179</v>
      </c>
      <c r="M2560">
        <f t="shared" ca="1" si="39"/>
        <v>399</v>
      </c>
      <c r="N2560" s="2">
        <f ca="1" xml:space="preserve"> Table7[[#This Row],[Selling Price]] * Table7[[#This Row],[Units sold (Anually)]]</f>
        <v>17156601</v>
      </c>
      <c r="O2560" s="2">
        <f ca="1" xml:space="preserve"> (-Table7[[#This Row],[Original Price]] - Table7[[#This Row],[Selling Price]])  * Table7[[#This Row],[Units sold (Anually)]]</f>
        <v>-36268701</v>
      </c>
      <c r="P2560" s="2">
        <f ca="1" xml:space="preserve"> (Table7[[#This Row],[Original Price]] - Table7[[#This Row],[Selling Price]]) * Table7[[#This Row],[Units sold (Anually)]]</f>
        <v>1955499</v>
      </c>
      <c r="Q2560" s="2">
        <f ca="1" xml:space="preserve"> Table7[[#This Row],[Sales]] - Table7[[#This Row],[Discount]]</f>
        <v>17151700</v>
      </c>
    </row>
    <row r="2561" spans="1:17">
      <c r="A2561" t="s">
        <v>11</v>
      </c>
      <c r="B2561" t="s">
        <v>251</v>
      </c>
      <c r="C2561" t="s">
        <v>1778</v>
      </c>
      <c r="D2561" t="s">
        <v>30</v>
      </c>
      <c r="E2561" s="6" t="s">
        <v>31</v>
      </c>
      <c r="F2561" t="s">
        <v>16</v>
      </c>
      <c r="G2561">
        <v>4.2</v>
      </c>
      <c r="H2561" s="2">
        <v>11499</v>
      </c>
      <c r="I2561" s="2">
        <v>12999</v>
      </c>
      <c r="J2561" t="s">
        <v>253</v>
      </c>
      <c r="K2561">
        <v>1500</v>
      </c>
      <c r="L2561">
        <v>11.5393491807062</v>
      </c>
      <c r="M2561">
        <f t="shared" ca="1" si="39"/>
        <v>354</v>
      </c>
      <c r="N2561" s="2">
        <f ca="1" xml:space="preserve"> Table7[[#This Row],[Selling Price]] * Table7[[#This Row],[Units sold (Anually)]]</f>
        <v>4070646</v>
      </c>
      <c r="O2561" s="2">
        <f ca="1" xml:space="preserve"> (-Table7[[#This Row],[Original Price]] - Table7[[#This Row],[Selling Price]])  * Table7[[#This Row],[Units sold (Anually)]]</f>
        <v>-8672292</v>
      </c>
      <c r="P2561" s="2">
        <f ca="1" xml:space="preserve"> (Table7[[#This Row],[Original Price]] - Table7[[#This Row],[Selling Price]]) * Table7[[#This Row],[Units sold (Anually)]]</f>
        <v>531000</v>
      </c>
      <c r="Q2561" s="2">
        <f ca="1" xml:space="preserve"> Table7[[#This Row],[Sales]] - Table7[[#This Row],[Discount]]</f>
        <v>4069146</v>
      </c>
    </row>
    <row r="2562" spans="1:17">
      <c r="A2562" t="s">
        <v>56</v>
      </c>
      <c r="B2562" t="s">
        <v>2351</v>
      </c>
      <c r="C2562" t="s">
        <v>903</v>
      </c>
      <c r="D2562" t="s">
        <v>45</v>
      </c>
      <c r="E2562" s="6" t="s">
        <v>31</v>
      </c>
      <c r="F2562" t="s">
        <v>16</v>
      </c>
      <c r="G2562">
        <v>3.8</v>
      </c>
      <c r="H2562" s="2">
        <v>22999</v>
      </c>
      <c r="I2562" s="2">
        <v>22999</v>
      </c>
      <c r="J2562" t="s">
        <v>2352</v>
      </c>
      <c r="K2562">
        <v>0</v>
      </c>
      <c r="L2562">
        <v>0</v>
      </c>
      <c r="M2562">
        <f t="shared" ref="M2562:M2625" ca="1" si="40">RANDBETWEEN(100,500)</f>
        <v>174</v>
      </c>
      <c r="N2562" s="2">
        <f ca="1" xml:space="preserve"> Table7[[#This Row],[Selling Price]] * Table7[[#This Row],[Units sold (Anually)]]</f>
        <v>4001826</v>
      </c>
      <c r="O2562" s="2">
        <f ca="1" xml:space="preserve"> (-Table7[[#This Row],[Original Price]] - Table7[[#This Row],[Selling Price]])  * Table7[[#This Row],[Units sold (Anually)]]</f>
        <v>-8003652</v>
      </c>
      <c r="P2562" s="2">
        <f ca="1" xml:space="preserve"> (Table7[[#This Row],[Original Price]] - Table7[[#This Row],[Selling Price]]) * Table7[[#This Row],[Units sold (Anually)]]</f>
        <v>0</v>
      </c>
      <c r="Q2562" s="2">
        <f ca="1" xml:space="preserve"> Table7[[#This Row],[Sales]] - Table7[[#This Row],[Discount]]</f>
        <v>4001826</v>
      </c>
    </row>
    <row r="2563" spans="1:17">
      <c r="A2563" t="s">
        <v>38</v>
      </c>
      <c r="B2563" t="s">
        <v>1346</v>
      </c>
      <c r="C2563" t="s">
        <v>89</v>
      </c>
      <c r="D2563" t="s">
        <v>81</v>
      </c>
      <c r="E2563" s="6" t="s">
        <v>14</v>
      </c>
      <c r="F2563" t="s">
        <v>16</v>
      </c>
      <c r="G2563">
        <v>3.8</v>
      </c>
      <c r="H2563" s="2">
        <v>3599</v>
      </c>
      <c r="I2563" s="2">
        <v>3599</v>
      </c>
      <c r="J2563" t="s">
        <v>1347</v>
      </c>
      <c r="K2563">
        <v>0</v>
      </c>
      <c r="L2563">
        <v>0</v>
      </c>
      <c r="M2563">
        <f t="shared" ca="1" si="40"/>
        <v>189</v>
      </c>
      <c r="N2563" s="2">
        <f ca="1" xml:space="preserve"> Table7[[#This Row],[Selling Price]] * Table7[[#This Row],[Units sold (Anually)]]</f>
        <v>680211</v>
      </c>
      <c r="O2563" s="2">
        <f ca="1" xml:space="preserve"> (-Table7[[#This Row],[Original Price]] - Table7[[#This Row],[Selling Price]])  * Table7[[#This Row],[Units sold (Anually)]]</f>
        <v>-1360422</v>
      </c>
      <c r="P2563" s="2">
        <f ca="1" xml:space="preserve"> (Table7[[#This Row],[Original Price]] - Table7[[#This Row],[Selling Price]]) * Table7[[#This Row],[Units sold (Anually)]]</f>
        <v>0</v>
      </c>
      <c r="Q2563" s="2">
        <f ca="1" xml:space="preserve"> Table7[[#This Row],[Sales]] - Table7[[#This Row],[Discount]]</f>
        <v>680211</v>
      </c>
    </row>
    <row r="2564" spans="1:17">
      <c r="A2564" t="s">
        <v>67</v>
      </c>
      <c r="B2564" t="s">
        <v>399</v>
      </c>
      <c r="C2564" t="s">
        <v>400</v>
      </c>
      <c r="D2564" t="s">
        <v>30</v>
      </c>
      <c r="E2564" s="6" t="s">
        <v>70</v>
      </c>
      <c r="F2564" t="s">
        <v>16</v>
      </c>
      <c r="G2564">
        <v>4.4000000000000004</v>
      </c>
      <c r="H2564" s="2">
        <v>15000</v>
      </c>
      <c r="I2564" s="2">
        <v>15000</v>
      </c>
      <c r="J2564" t="s">
        <v>401</v>
      </c>
      <c r="K2564">
        <v>0</v>
      </c>
      <c r="L2564">
        <v>0</v>
      </c>
      <c r="M2564">
        <f t="shared" ca="1" si="40"/>
        <v>301</v>
      </c>
      <c r="N2564" s="2">
        <f ca="1" xml:space="preserve"> Table7[[#This Row],[Selling Price]] * Table7[[#This Row],[Units sold (Anually)]]</f>
        <v>4515000</v>
      </c>
      <c r="O2564" s="2">
        <f ca="1" xml:space="preserve"> (-Table7[[#This Row],[Original Price]] - Table7[[#This Row],[Selling Price]])  * Table7[[#This Row],[Units sold (Anually)]]</f>
        <v>-9030000</v>
      </c>
      <c r="P2564" s="2">
        <f ca="1" xml:space="preserve"> (Table7[[#This Row],[Original Price]] - Table7[[#This Row],[Selling Price]]) * Table7[[#This Row],[Units sold (Anually)]]</f>
        <v>0</v>
      </c>
      <c r="Q2564" s="2">
        <f ca="1" xml:space="preserve"> Table7[[#This Row],[Sales]] - Table7[[#This Row],[Discount]]</f>
        <v>4515000</v>
      </c>
    </row>
    <row r="2565" spans="1:17">
      <c r="A2565" t="s">
        <v>33</v>
      </c>
      <c r="B2565" t="s">
        <v>411</v>
      </c>
      <c r="C2565" t="s">
        <v>746</v>
      </c>
      <c r="D2565" t="s">
        <v>36</v>
      </c>
      <c r="E2565" s="6" t="s">
        <v>15</v>
      </c>
      <c r="F2565" t="s">
        <v>16</v>
      </c>
      <c r="G2565">
        <v>4.7</v>
      </c>
      <c r="H2565" s="2">
        <v>129900</v>
      </c>
      <c r="I2565" s="2">
        <v>129900</v>
      </c>
      <c r="J2565" t="s">
        <v>412</v>
      </c>
      <c r="K2565">
        <v>0</v>
      </c>
      <c r="L2565">
        <v>0</v>
      </c>
      <c r="M2565">
        <f t="shared" ca="1" si="40"/>
        <v>423</v>
      </c>
      <c r="N2565" s="2">
        <f ca="1" xml:space="preserve"> Table7[[#This Row],[Selling Price]] * Table7[[#This Row],[Units sold (Anually)]]</f>
        <v>54947700</v>
      </c>
      <c r="O2565" s="2">
        <f ca="1" xml:space="preserve"> (-Table7[[#This Row],[Original Price]] - Table7[[#This Row],[Selling Price]])  * Table7[[#This Row],[Units sold (Anually)]]</f>
        <v>-109895400</v>
      </c>
      <c r="P2565" s="2">
        <f ca="1" xml:space="preserve"> (Table7[[#This Row],[Original Price]] - Table7[[#This Row],[Selling Price]]) * Table7[[#This Row],[Units sold (Anually)]]</f>
        <v>0</v>
      </c>
      <c r="Q2565" s="2">
        <f ca="1" xml:space="preserve"> Table7[[#This Row],[Sales]] - Table7[[#This Row],[Discount]]</f>
        <v>54947700</v>
      </c>
    </row>
    <row r="2566" spans="1:17">
      <c r="A2566" t="s">
        <v>38</v>
      </c>
      <c r="B2566" t="s">
        <v>337</v>
      </c>
      <c r="C2566" t="s">
        <v>35</v>
      </c>
      <c r="D2566" t="s">
        <v>81</v>
      </c>
      <c r="E2566" s="6" t="s">
        <v>14</v>
      </c>
      <c r="F2566" t="s">
        <v>16</v>
      </c>
      <c r="G2566">
        <v>4.0999999999999996</v>
      </c>
      <c r="H2566" s="2">
        <v>9599</v>
      </c>
      <c r="I2566" s="2">
        <v>9599</v>
      </c>
      <c r="J2566" t="s">
        <v>2380</v>
      </c>
      <c r="K2566">
        <v>0</v>
      </c>
      <c r="L2566">
        <v>0</v>
      </c>
      <c r="M2566">
        <f t="shared" ca="1" si="40"/>
        <v>253</v>
      </c>
      <c r="N2566" s="2">
        <f ca="1" xml:space="preserve"> Table7[[#This Row],[Selling Price]] * Table7[[#This Row],[Units sold (Anually)]]</f>
        <v>2428547</v>
      </c>
      <c r="O2566" s="2">
        <f ca="1" xml:space="preserve"> (-Table7[[#This Row],[Original Price]] - Table7[[#This Row],[Selling Price]])  * Table7[[#This Row],[Units sold (Anually)]]</f>
        <v>-4857094</v>
      </c>
      <c r="P2566" s="2">
        <f ca="1" xml:space="preserve"> (Table7[[#This Row],[Original Price]] - Table7[[#This Row],[Selling Price]]) * Table7[[#This Row],[Units sold (Anually)]]</f>
        <v>0</v>
      </c>
      <c r="Q2566" s="2">
        <f ca="1" xml:space="preserve"> Table7[[#This Row],[Sales]] - Table7[[#This Row],[Discount]]</f>
        <v>2428547</v>
      </c>
    </row>
    <row r="2567" spans="1:17">
      <c r="A2567" t="s">
        <v>23</v>
      </c>
      <c r="B2567" t="s">
        <v>2101</v>
      </c>
      <c r="C2567" t="s">
        <v>2338</v>
      </c>
      <c r="D2567" t="s">
        <v>30</v>
      </c>
      <c r="E2567" s="6" t="s">
        <v>31</v>
      </c>
      <c r="F2567" t="s">
        <v>16</v>
      </c>
      <c r="G2567">
        <v>4.4000000000000004</v>
      </c>
      <c r="H2567" s="2">
        <v>9999</v>
      </c>
      <c r="I2567" s="2">
        <v>15499</v>
      </c>
      <c r="J2567" t="s">
        <v>2103</v>
      </c>
      <c r="K2567">
        <v>5500</v>
      </c>
      <c r="L2567">
        <v>35.486160397444998</v>
      </c>
      <c r="M2567">
        <f t="shared" ca="1" si="40"/>
        <v>182</v>
      </c>
      <c r="N2567" s="2">
        <f ca="1" xml:space="preserve"> Table7[[#This Row],[Selling Price]] * Table7[[#This Row],[Units sold (Anually)]]</f>
        <v>1819818</v>
      </c>
      <c r="O2567" s="2">
        <f ca="1" xml:space="preserve"> (-Table7[[#This Row],[Original Price]] - Table7[[#This Row],[Selling Price]])  * Table7[[#This Row],[Units sold (Anually)]]</f>
        <v>-4640636</v>
      </c>
      <c r="P2567" s="2">
        <f ca="1" xml:space="preserve"> (Table7[[#This Row],[Original Price]] - Table7[[#This Row],[Selling Price]]) * Table7[[#This Row],[Units sold (Anually)]]</f>
        <v>1001000</v>
      </c>
      <c r="Q2567" s="2">
        <f ca="1" xml:space="preserve"> Table7[[#This Row],[Sales]] - Table7[[#This Row],[Discount]]</f>
        <v>1814318</v>
      </c>
    </row>
    <row r="2568" spans="1:17">
      <c r="A2568" t="s">
        <v>27</v>
      </c>
      <c r="B2568" t="s">
        <v>329</v>
      </c>
      <c r="C2568" t="s">
        <v>2381</v>
      </c>
      <c r="D2568" t="s">
        <v>30</v>
      </c>
      <c r="E2568" s="6" t="s">
        <v>31</v>
      </c>
      <c r="F2568" t="s">
        <v>16</v>
      </c>
      <c r="G2568">
        <v>4.3</v>
      </c>
      <c r="H2568" s="2">
        <v>14999</v>
      </c>
      <c r="I2568" s="2">
        <v>14999</v>
      </c>
      <c r="J2568" t="s">
        <v>331</v>
      </c>
      <c r="K2568">
        <v>0</v>
      </c>
      <c r="L2568">
        <v>0</v>
      </c>
      <c r="M2568">
        <f t="shared" ca="1" si="40"/>
        <v>371</v>
      </c>
      <c r="N2568" s="2">
        <f ca="1" xml:space="preserve"> Table7[[#This Row],[Selling Price]] * Table7[[#This Row],[Units sold (Anually)]]</f>
        <v>5564629</v>
      </c>
      <c r="O2568" s="2">
        <f ca="1" xml:space="preserve"> (-Table7[[#This Row],[Original Price]] - Table7[[#This Row],[Selling Price]])  * Table7[[#This Row],[Units sold (Anually)]]</f>
        <v>-11129258</v>
      </c>
      <c r="P2568" s="2">
        <f ca="1" xml:space="preserve"> (Table7[[#This Row],[Original Price]] - Table7[[#This Row],[Selling Price]]) * Table7[[#This Row],[Units sold (Anually)]]</f>
        <v>0</v>
      </c>
      <c r="Q2568" s="2">
        <f ca="1" xml:space="preserve"> Table7[[#This Row],[Sales]] - Table7[[#This Row],[Discount]]</f>
        <v>5564629</v>
      </c>
    </row>
    <row r="2569" spans="1:17">
      <c r="A2569" t="s">
        <v>56</v>
      </c>
      <c r="B2569" t="s">
        <v>288</v>
      </c>
      <c r="C2569" t="s">
        <v>1773</v>
      </c>
      <c r="D2569" t="s">
        <v>14</v>
      </c>
      <c r="E2569" s="6" t="s">
        <v>15</v>
      </c>
      <c r="F2569" t="s">
        <v>16</v>
      </c>
      <c r="G2569">
        <v>4.2</v>
      </c>
      <c r="H2569" s="2">
        <v>27950</v>
      </c>
      <c r="I2569" s="2">
        <v>31983</v>
      </c>
      <c r="J2569" t="s">
        <v>290</v>
      </c>
      <c r="K2569">
        <v>4033</v>
      </c>
      <c r="L2569">
        <v>12.6098239689835</v>
      </c>
      <c r="M2569">
        <f t="shared" ca="1" si="40"/>
        <v>454</v>
      </c>
      <c r="N2569" s="2">
        <f ca="1" xml:space="preserve"> Table7[[#This Row],[Selling Price]] * Table7[[#This Row],[Units sold (Anually)]]</f>
        <v>12689300</v>
      </c>
      <c r="O2569" s="2">
        <f ca="1" xml:space="preserve"> (-Table7[[#This Row],[Original Price]] - Table7[[#This Row],[Selling Price]])  * Table7[[#This Row],[Units sold (Anually)]]</f>
        <v>-27209582</v>
      </c>
      <c r="P2569" s="2">
        <f ca="1" xml:space="preserve"> (Table7[[#This Row],[Original Price]] - Table7[[#This Row],[Selling Price]]) * Table7[[#This Row],[Units sold (Anually)]]</f>
        <v>1830982</v>
      </c>
      <c r="Q2569" s="2">
        <f ca="1" xml:space="preserve"> Table7[[#This Row],[Sales]] - Table7[[#This Row],[Discount]]</f>
        <v>12685267</v>
      </c>
    </row>
    <row r="2570" spans="1:17">
      <c r="A2570" t="s">
        <v>147</v>
      </c>
      <c r="B2570">
        <v>3</v>
      </c>
      <c r="C2570" t="s">
        <v>148</v>
      </c>
      <c r="D2570" t="s">
        <v>30</v>
      </c>
      <c r="E2570" s="6" t="s">
        <v>15</v>
      </c>
      <c r="F2570" t="s">
        <v>16</v>
      </c>
      <c r="G2570">
        <v>4.5</v>
      </c>
      <c r="H2570" s="2">
        <v>80000</v>
      </c>
      <c r="I2570" s="2">
        <v>80000</v>
      </c>
      <c r="J2570" t="s">
        <v>149</v>
      </c>
      <c r="K2570">
        <v>0</v>
      </c>
      <c r="L2570">
        <v>0</v>
      </c>
      <c r="M2570">
        <f t="shared" ca="1" si="40"/>
        <v>375</v>
      </c>
      <c r="N2570" s="2">
        <f ca="1" xml:space="preserve"> Table7[[#This Row],[Selling Price]] * Table7[[#This Row],[Units sold (Anually)]]</f>
        <v>30000000</v>
      </c>
      <c r="O2570" s="2">
        <f ca="1" xml:space="preserve"> (-Table7[[#This Row],[Original Price]] - Table7[[#This Row],[Selling Price]])  * Table7[[#This Row],[Units sold (Anually)]]</f>
        <v>-60000000</v>
      </c>
      <c r="P2570" s="2">
        <f ca="1" xml:space="preserve"> (Table7[[#This Row],[Original Price]] - Table7[[#This Row],[Selling Price]]) * Table7[[#This Row],[Units sold (Anually)]]</f>
        <v>0</v>
      </c>
      <c r="Q2570" s="2">
        <f ca="1" xml:space="preserve"> Table7[[#This Row],[Sales]] - Table7[[#This Row],[Discount]]</f>
        <v>30000000</v>
      </c>
    </row>
    <row r="2571" spans="1:17">
      <c r="A2571" t="s">
        <v>67</v>
      </c>
      <c r="B2571" t="s">
        <v>2382</v>
      </c>
      <c r="C2571" t="s">
        <v>2383</v>
      </c>
      <c r="D2571" t="s">
        <v>14</v>
      </c>
      <c r="E2571" s="6" t="s">
        <v>15</v>
      </c>
      <c r="F2571" t="s">
        <v>16</v>
      </c>
      <c r="G2571">
        <v>4.4000000000000004</v>
      </c>
      <c r="H2571" s="2">
        <v>29999</v>
      </c>
      <c r="I2571" s="2">
        <v>29999</v>
      </c>
      <c r="J2571" t="s">
        <v>2384</v>
      </c>
      <c r="K2571">
        <v>0</v>
      </c>
      <c r="L2571">
        <v>0</v>
      </c>
      <c r="M2571">
        <f t="shared" ca="1" si="40"/>
        <v>248</v>
      </c>
      <c r="N2571" s="2">
        <f ca="1" xml:space="preserve"> Table7[[#This Row],[Selling Price]] * Table7[[#This Row],[Units sold (Anually)]]</f>
        <v>7439752</v>
      </c>
      <c r="O2571" s="2">
        <f ca="1" xml:space="preserve"> (-Table7[[#This Row],[Original Price]] - Table7[[#This Row],[Selling Price]])  * Table7[[#This Row],[Units sold (Anually)]]</f>
        <v>-14879504</v>
      </c>
      <c r="P2571" s="2">
        <f ca="1" xml:space="preserve"> (Table7[[#This Row],[Original Price]] - Table7[[#This Row],[Selling Price]]) * Table7[[#This Row],[Units sold (Anually)]]</f>
        <v>0</v>
      </c>
      <c r="Q2571" s="2">
        <f ca="1" xml:space="preserve"> Table7[[#This Row],[Sales]] - Table7[[#This Row],[Discount]]</f>
        <v>7439752</v>
      </c>
    </row>
    <row r="2572" spans="1:17">
      <c r="A2572" t="s">
        <v>56</v>
      </c>
      <c r="B2572" t="s">
        <v>493</v>
      </c>
      <c r="C2572" t="s">
        <v>1198</v>
      </c>
      <c r="D2572" t="s">
        <v>45</v>
      </c>
      <c r="E2572" s="6" t="s">
        <v>15</v>
      </c>
      <c r="F2572" t="s">
        <v>16</v>
      </c>
      <c r="G2572">
        <v>4.2</v>
      </c>
      <c r="H2572" s="2">
        <v>21999</v>
      </c>
      <c r="I2572" s="2">
        <v>24999</v>
      </c>
      <c r="J2572" t="s">
        <v>495</v>
      </c>
      <c r="K2572">
        <v>3000</v>
      </c>
      <c r="L2572">
        <v>12.000480019200699</v>
      </c>
      <c r="M2572">
        <f t="shared" ca="1" si="40"/>
        <v>157</v>
      </c>
      <c r="N2572" s="2">
        <f ca="1" xml:space="preserve"> Table7[[#This Row],[Selling Price]] * Table7[[#This Row],[Units sold (Anually)]]</f>
        <v>3453843</v>
      </c>
      <c r="O2572" s="2">
        <f ca="1" xml:space="preserve"> (-Table7[[#This Row],[Original Price]] - Table7[[#This Row],[Selling Price]])  * Table7[[#This Row],[Units sold (Anually)]]</f>
        <v>-7378686</v>
      </c>
      <c r="P2572" s="2">
        <f ca="1" xml:space="preserve"> (Table7[[#This Row],[Original Price]] - Table7[[#This Row],[Selling Price]]) * Table7[[#This Row],[Units sold (Anually)]]</f>
        <v>471000</v>
      </c>
      <c r="Q2572" s="2">
        <f ca="1" xml:space="preserve"> Table7[[#This Row],[Sales]] - Table7[[#This Row],[Discount]]</f>
        <v>3450843</v>
      </c>
    </row>
    <row r="2573" spans="1:17">
      <c r="A2573" t="s">
        <v>87</v>
      </c>
      <c r="B2573" t="s">
        <v>2385</v>
      </c>
      <c r="C2573" t="s">
        <v>80</v>
      </c>
      <c r="D2573" t="s">
        <v>20</v>
      </c>
      <c r="E2573" s="6" t="s">
        <v>70</v>
      </c>
      <c r="F2573" t="s">
        <v>16</v>
      </c>
      <c r="G2573">
        <v>3.7</v>
      </c>
      <c r="H2573" s="2">
        <v>6999</v>
      </c>
      <c r="I2573" s="2">
        <v>6999</v>
      </c>
      <c r="J2573" t="s">
        <v>2386</v>
      </c>
      <c r="K2573">
        <v>0</v>
      </c>
      <c r="L2573">
        <v>0</v>
      </c>
      <c r="M2573">
        <f t="shared" ca="1" si="40"/>
        <v>382</v>
      </c>
      <c r="N2573" s="2">
        <f ca="1" xml:space="preserve"> Table7[[#This Row],[Selling Price]] * Table7[[#This Row],[Units sold (Anually)]]</f>
        <v>2673618</v>
      </c>
      <c r="O2573" s="2">
        <f ca="1" xml:space="preserve"> (-Table7[[#This Row],[Original Price]] - Table7[[#This Row],[Selling Price]])  * Table7[[#This Row],[Units sold (Anually)]]</f>
        <v>-5347236</v>
      </c>
      <c r="P2573" s="2">
        <f ca="1" xml:space="preserve"> (Table7[[#This Row],[Original Price]] - Table7[[#This Row],[Selling Price]]) * Table7[[#This Row],[Units sold (Anually)]]</f>
        <v>0</v>
      </c>
      <c r="Q2573" s="2">
        <f ca="1" xml:space="preserve"> Table7[[#This Row],[Sales]] - Table7[[#This Row],[Discount]]</f>
        <v>2673618</v>
      </c>
    </row>
    <row r="2574" spans="1:17">
      <c r="A2574" t="s">
        <v>56</v>
      </c>
      <c r="B2574" t="s">
        <v>545</v>
      </c>
      <c r="C2574" t="s">
        <v>2286</v>
      </c>
      <c r="D2574" t="s">
        <v>30</v>
      </c>
      <c r="E2574" s="6" t="s">
        <v>31</v>
      </c>
      <c r="F2574" t="s">
        <v>16</v>
      </c>
      <c r="G2574">
        <v>4.3</v>
      </c>
      <c r="H2574" s="2">
        <v>12499</v>
      </c>
      <c r="I2574" s="2">
        <v>13999</v>
      </c>
      <c r="J2574" t="s">
        <v>547</v>
      </c>
      <c r="K2574">
        <v>1500</v>
      </c>
      <c r="L2574">
        <v>10.715051075076699</v>
      </c>
      <c r="M2574">
        <f t="shared" ca="1" si="40"/>
        <v>351</v>
      </c>
      <c r="N2574" s="2">
        <f ca="1" xml:space="preserve"> Table7[[#This Row],[Selling Price]] * Table7[[#This Row],[Units sold (Anually)]]</f>
        <v>4387149</v>
      </c>
      <c r="O2574" s="2">
        <f ca="1" xml:space="preserve"> (-Table7[[#This Row],[Original Price]] - Table7[[#This Row],[Selling Price]])  * Table7[[#This Row],[Units sold (Anually)]]</f>
        <v>-9300798</v>
      </c>
      <c r="P2574" s="2">
        <f ca="1" xml:space="preserve"> (Table7[[#This Row],[Original Price]] - Table7[[#This Row],[Selling Price]]) * Table7[[#This Row],[Units sold (Anually)]]</f>
        <v>526500</v>
      </c>
      <c r="Q2574" s="2">
        <f ca="1" xml:space="preserve"> Table7[[#This Row],[Sales]] - Table7[[#This Row],[Discount]]</f>
        <v>4385649</v>
      </c>
    </row>
    <row r="2575" spans="1:17">
      <c r="A2575" t="s">
        <v>83</v>
      </c>
      <c r="B2575" t="s">
        <v>2148</v>
      </c>
      <c r="C2575" t="s">
        <v>591</v>
      </c>
      <c r="D2575" t="s">
        <v>81</v>
      </c>
      <c r="E2575" s="6" t="s">
        <v>21</v>
      </c>
      <c r="F2575" t="s">
        <v>16</v>
      </c>
      <c r="G2575">
        <v>4</v>
      </c>
      <c r="H2575" s="2">
        <v>15999</v>
      </c>
      <c r="I2575" s="2">
        <v>15999</v>
      </c>
      <c r="J2575" t="s">
        <v>2149</v>
      </c>
      <c r="K2575">
        <v>0</v>
      </c>
      <c r="L2575">
        <v>0</v>
      </c>
      <c r="M2575">
        <f t="shared" ca="1" si="40"/>
        <v>439</v>
      </c>
      <c r="N2575" s="2">
        <f ca="1" xml:space="preserve"> Table7[[#This Row],[Selling Price]] * Table7[[#This Row],[Units sold (Anually)]]</f>
        <v>7023561</v>
      </c>
      <c r="O2575" s="2">
        <f ca="1" xml:space="preserve"> (-Table7[[#This Row],[Original Price]] - Table7[[#This Row],[Selling Price]])  * Table7[[#This Row],[Units sold (Anually)]]</f>
        <v>-14047122</v>
      </c>
      <c r="P2575" s="2">
        <f ca="1" xml:space="preserve"> (Table7[[#This Row],[Original Price]] - Table7[[#This Row],[Selling Price]]) * Table7[[#This Row],[Units sold (Anually)]]</f>
        <v>0</v>
      </c>
      <c r="Q2575" s="2">
        <f ca="1" xml:space="preserve"> Table7[[#This Row],[Sales]] - Table7[[#This Row],[Discount]]</f>
        <v>7023561</v>
      </c>
    </row>
    <row r="2576" spans="1:17">
      <c r="A2576" t="s">
        <v>27</v>
      </c>
      <c r="B2576" t="s">
        <v>460</v>
      </c>
      <c r="C2576" t="s">
        <v>1141</v>
      </c>
      <c r="D2576" t="s">
        <v>30</v>
      </c>
      <c r="E2576" s="6" t="s">
        <v>31</v>
      </c>
      <c r="F2576" t="s">
        <v>16</v>
      </c>
      <c r="G2576">
        <v>4.5</v>
      </c>
      <c r="H2576" s="2">
        <v>9999</v>
      </c>
      <c r="I2576" s="2">
        <v>9999</v>
      </c>
      <c r="J2576" t="s">
        <v>462</v>
      </c>
      <c r="K2576">
        <v>0</v>
      </c>
      <c r="L2576">
        <v>0</v>
      </c>
      <c r="M2576">
        <f t="shared" ca="1" si="40"/>
        <v>385</v>
      </c>
      <c r="N2576" s="2">
        <f ca="1" xml:space="preserve"> Table7[[#This Row],[Selling Price]] * Table7[[#This Row],[Units sold (Anually)]]</f>
        <v>3849615</v>
      </c>
      <c r="O2576" s="2">
        <f ca="1" xml:space="preserve"> (-Table7[[#This Row],[Original Price]] - Table7[[#This Row],[Selling Price]])  * Table7[[#This Row],[Units sold (Anually)]]</f>
        <v>-7699230</v>
      </c>
      <c r="P2576" s="2">
        <f ca="1" xml:space="preserve"> (Table7[[#This Row],[Original Price]] - Table7[[#This Row],[Selling Price]]) * Table7[[#This Row],[Units sold (Anually)]]</f>
        <v>0</v>
      </c>
      <c r="Q2576" s="2">
        <f ca="1" xml:space="preserve"> Table7[[#This Row],[Sales]] - Table7[[#This Row],[Discount]]</f>
        <v>3849615</v>
      </c>
    </row>
    <row r="2577" spans="1:17">
      <c r="A2577" t="s">
        <v>87</v>
      </c>
      <c r="B2577" t="s">
        <v>2387</v>
      </c>
      <c r="C2577" t="s">
        <v>80</v>
      </c>
      <c r="D2577" t="s">
        <v>20</v>
      </c>
      <c r="E2577" s="6" t="s">
        <v>21</v>
      </c>
      <c r="F2577" t="s">
        <v>16</v>
      </c>
      <c r="G2577">
        <v>3.8</v>
      </c>
      <c r="H2577" s="2">
        <v>8999</v>
      </c>
      <c r="I2577" s="2">
        <v>8999</v>
      </c>
      <c r="J2577" t="s">
        <v>2388</v>
      </c>
      <c r="K2577">
        <v>0</v>
      </c>
      <c r="L2577">
        <v>0</v>
      </c>
      <c r="M2577">
        <f t="shared" ca="1" si="40"/>
        <v>131</v>
      </c>
      <c r="N2577" s="2">
        <f ca="1" xml:space="preserve"> Table7[[#This Row],[Selling Price]] * Table7[[#This Row],[Units sold (Anually)]]</f>
        <v>1178869</v>
      </c>
      <c r="O2577" s="2">
        <f ca="1" xml:space="preserve"> (-Table7[[#This Row],[Original Price]] - Table7[[#This Row],[Selling Price]])  * Table7[[#This Row],[Units sold (Anually)]]</f>
        <v>-2357738</v>
      </c>
      <c r="P2577" s="2">
        <f ca="1" xml:space="preserve"> (Table7[[#This Row],[Original Price]] - Table7[[#This Row],[Selling Price]]) * Table7[[#This Row],[Units sold (Anually)]]</f>
        <v>0</v>
      </c>
      <c r="Q2577" s="2">
        <f ca="1" xml:space="preserve"> Table7[[#This Row],[Sales]] - Table7[[#This Row],[Discount]]</f>
        <v>1178869</v>
      </c>
    </row>
    <row r="2578" spans="1:17">
      <c r="A2578" t="s">
        <v>33</v>
      </c>
      <c r="B2578" t="s">
        <v>1062</v>
      </c>
      <c r="C2578" t="s">
        <v>80</v>
      </c>
      <c r="D2578" t="s">
        <v>81</v>
      </c>
      <c r="E2578" s="6" t="s">
        <v>31</v>
      </c>
      <c r="F2578" t="s">
        <v>16</v>
      </c>
      <c r="G2578">
        <v>4.4000000000000004</v>
      </c>
      <c r="H2578" s="2">
        <v>62500</v>
      </c>
      <c r="I2578" s="2">
        <v>62500</v>
      </c>
      <c r="J2578" t="s">
        <v>1063</v>
      </c>
      <c r="K2578">
        <v>0</v>
      </c>
      <c r="L2578">
        <v>0</v>
      </c>
      <c r="M2578">
        <f t="shared" ca="1" si="40"/>
        <v>148</v>
      </c>
      <c r="N2578" s="2">
        <f ca="1" xml:space="preserve"> Table7[[#This Row],[Selling Price]] * Table7[[#This Row],[Units sold (Anually)]]</f>
        <v>9250000</v>
      </c>
      <c r="O2578" s="2">
        <f ca="1" xml:space="preserve"> (-Table7[[#This Row],[Original Price]] - Table7[[#This Row],[Selling Price]])  * Table7[[#This Row],[Units sold (Anually)]]</f>
        <v>-18500000</v>
      </c>
      <c r="P2578" s="2">
        <f ca="1" xml:space="preserve"> (Table7[[#This Row],[Original Price]] - Table7[[#This Row],[Selling Price]]) * Table7[[#This Row],[Units sold (Anually)]]</f>
        <v>0</v>
      </c>
      <c r="Q2578" s="2">
        <f ca="1" xml:space="preserve"> Table7[[#This Row],[Sales]] - Table7[[#This Row],[Discount]]</f>
        <v>9250000</v>
      </c>
    </row>
    <row r="2579" spans="1:17">
      <c r="A2579" t="s">
        <v>56</v>
      </c>
      <c r="B2579" t="s">
        <v>772</v>
      </c>
      <c r="C2579" t="s">
        <v>494</v>
      </c>
      <c r="D2579" t="s">
        <v>14</v>
      </c>
      <c r="E2579" s="6" t="s">
        <v>1610</v>
      </c>
      <c r="F2579" t="s">
        <v>16</v>
      </c>
      <c r="G2579">
        <v>4.3</v>
      </c>
      <c r="H2579" s="2">
        <v>25999</v>
      </c>
      <c r="I2579" s="2">
        <v>25999</v>
      </c>
      <c r="J2579" t="s">
        <v>774</v>
      </c>
      <c r="K2579">
        <v>0</v>
      </c>
      <c r="L2579">
        <v>0</v>
      </c>
      <c r="M2579">
        <f t="shared" ca="1" si="40"/>
        <v>303</v>
      </c>
      <c r="N2579" s="2">
        <f ca="1" xml:space="preserve"> Table7[[#This Row],[Selling Price]] * Table7[[#This Row],[Units sold (Anually)]]</f>
        <v>7877697</v>
      </c>
      <c r="O2579" s="2">
        <f ca="1" xml:space="preserve"> (-Table7[[#This Row],[Original Price]] - Table7[[#This Row],[Selling Price]])  * Table7[[#This Row],[Units sold (Anually)]]</f>
        <v>-15755394</v>
      </c>
      <c r="P2579" s="2">
        <f ca="1" xml:space="preserve"> (Table7[[#This Row],[Original Price]] - Table7[[#This Row],[Selling Price]]) * Table7[[#This Row],[Units sold (Anually)]]</f>
        <v>0</v>
      </c>
      <c r="Q2579" s="2">
        <f ca="1" xml:space="preserve"> Table7[[#This Row],[Sales]] - Table7[[#This Row],[Discount]]</f>
        <v>7877697</v>
      </c>
    </row>
    <row r="2580" spans="1:17">
      <c r="A2580" t="s">
        <v>11</v>
      </c>
      <c r="B2580" t="s">
        <v>1365</v>
      </c>
      <c r="C2580" t="s">
        <v>35</v>
      </c>
      <c r="D2580" t="s">
        <v>377</v>
      </c>
      <c r="E2580" s="6" t="s">
        <v>30</v>
      </c>
      <c r="F2580" t="s">
        <v>16</v>
      </c>
      <c r="G2580">
        <v>3.5</v>
      </c>
      <c r="H2580" s="2">
        <v>3990</v>
      </c>
      <c r="I2580" s="2">
        <v>3990</v>
      </c>
      <c r="J2580" t="s">
        <v>1366</v>
      </c>
      <c r="K2580">
        <v>0</v>
      </c>
      <c r="L2580">
        <v>0</v>
      </c>
      <c r="M2580">
        <f t="shared" ca="1" si="40"/>
        <v>207</v>
      </c>
      <c r="N2580" s="2">
        <f ca="1" xml:space="preserve"> Table7[[#This Row],[Selling Price]] * Table7[[#This Row],[Units sold (Anually)]]</f>
        <v>825930</v>
      </c>
      <c r="O2580" s="2">
        <f ca="1" xml:space="preserve"> (-Table7[[#This Row],[Original Price]] - Table7[[#This Row],[Selling Price]])  * Table7[[#This Row],[Units sold (Anually)]]</f>
        <v>-1651860</v>
      </c>
      <c r="P2580" s="2">
        <f ca="1" xml:space="preserve"> (Table7[[#This Row],[Original Price]] - Table7[[#This Row],[Selling Price]]) * Table7[[#This Row],[Units sold (Anually)]]</f>
        <v>0</v>
      </c>
      <c r="Q2580" s="2">
        <f ca="1" xml:space="preserve"> Table7[[#This Row],[Sales]] - Table7[[#This Row],[Discount]]</f>
        <v>825930</v>
      </c>
    </row>
    <row r="2581" spans="1:17">
      <c r="A2581" t="s">
        <v>23</v>
      </c>
      <c r="B2581" t="s">
        <v>365</v>
      </c>
      <c r="C2581" t="s">
        <v>1128</v>
      </c>
      <c r="D2581" t="s">
        <v>50</v>
      </c>
      <c r="E2581" s="6" t="s">
        <v>2554</v>
      </c>
      <c r="F2581" t="s">
        <v>16</v>
      </c>
      <c r="G2581" t="s">
        <v>2506</v>
      </c>
      <c r="H2581" s="2">
        <v>8999</v>
      </c>
      <c r="I2581" s="2">
        <v>9999</v>
      </c>
      <c r="J2581" t="s">
        <v>367</v>
      </c>
      <c r="K2581">
        <v>1000</v>
      </c>
      <c r="L2581">
        <v>10.00100010001</v>
      </c>
      <c r="M2581">
        <f t="shared" ca="1" si="40"/>
        <v>362</v>
      </c>
      <c r="N2581" s="2">
        <f ca="1" xml:space="preserve"> Table7[[#This Row],[Selling Price]] * Table7[[#This Row],[Units sold (Anually)]]</f>
        <v>3257638</v>
      </c>
      <c r="O2581" s="2">
        <f ca="1" xml:space="preserve"> (-Table7[[#This Row],[Original Price]] - Table7[[#This Row],[Selling Price]])  * Table7[[#This Row],[Units sold (Anually)]]</f>
        <v>-6877276</v>
      </c>
      <c r="P2581" s="2">
        <f ca="1" xml:space="preserve"> (Table7[[#This Row],[Original Price]] - Table7[[#This Row],[Selling Price]]) * Table7[[#This Row],[Units sold (Anually)]]</f>
        <v>362000</v>
      </c>
      <c r="Q2581" s="2">
        <f ca="1" xml:space="preserve"> Table7[[#This Row],[Sales]] - Table7[[#This Row],[Discount]]</f>
        <v>3256638</v>
      </c>
    </row>
    <row r="2582" spans="1:17">
      <c r="A2582" t="s">
        <v>11</v>
      </c>
      <c r="B2582" t="s">
        <v>2389</v>
      </c>
      <c r="C2582" t="s">
        <v>2098</v>
      </c>
      <c r="D2582" t="s">
        <v>50</v>
      </c>
      <c r="E2582" s="6" t="s">
        <v>70</v>
      </c>
      <c r="F2582" t="s">
        <v>16</v>
      </c>
      <c r="G2582">
        <v>3.8</v>
      </c>
      <c r="H2582" s="2">
        <v>25900</v>
      </c>
      <c r="I2582" s="2">
        <v>25900</v>
      </c>
      <c r="J2582" t="s">
        <v>2390</v>
      </c>
      <c r="K2582">
        <v>0</v>
      </c>
      <c r="L2582">
        <v>0</v>
      </c>
      <c r="M2582">
        <f t="shared" ca="1" si="40"/>
        <v>362</v>
      </c>
      <c r="N2582" s="2">
        <f ca="1" xml:space="preserve"> Table7[[#This Row],[Selling Price]] * Table7[[#This Row],[Units sold (Anually)]]</f>
        <v>9375800</v>
      </c>
      <c r="O2582" s="2">
        <f ca="1" xml:space="preserve"> (-Table7[[#This Row],[Original Price]] - Table7[[#This Row],[Selling Price]])  * Table7[[#This Row],[Units sold (Anually)]]</f>
        <v>-18751600</v>
      </c>
      <c r="P2582" s="2">
        <f ca="1" xml:space="preserve"> (Table7[[#This Row],[Original Price]] - Table7[[#This Row],[Selling Price]]) * Table7[[#This Row],[Units sold (Anually)]]</f>
        <v>0</v>
      </c>
      <c r="Q2582" s="2">
        <f ca="1" xml:space="preserve"> Table7[[#This Row],[Sales]] - Table7[[#This Row],[Discount]]</f>
        <v>9375800</v>
      </c>
    </row>
    <row r="2583" spans="1:17">
      <c r="A2583" t="s">
        <v>33</v>
      </c>
      <c r="B2583" t="s">
        <v>942</v>
      </c>
      <c r="C2583" t="s">
        <v>35</v>
      </c>
      <c r="D2583" t="s">
        <v>20</v>
      </c>
      <c r="E2583" s="6" t="s">
        <v>15</v>
      </c>
      <c r="F2583" t="s">
        <v>16</v>
      </c>
      <c r="G2583">
        <v>4.5</v>
      </c>
      <c r="H2583" s="2">
        <v>44900</v>
      </c>
      <c r="I2583" s="2">
        <v>44900</v>
      </c>
      <c r="J2583" t="s">
        <v>943</v>
      </c>
      <c r="K2583">
        <v>0</v>
      </c>
      <c r="L2583">
        <v>0</v>
      </c>
      <c r="M2583">
        <f t="shared" ca="1" si="40"/>
        <v>396</v>
      </c>
      <c r="N2583" s="2">
        <f ca="1" xml:space="preserve"> Table7[[#This Row],[Selling Price]] * Table7[[#This Row],[Units sold (Anually)]]</f>
        <v>17780400</v>
      </c>
      <c r="O2583" s="2">
        <f ca="1" xml:space="preserve"> (-Table7[[#This Row],[Original Price]] - Table7[[#This Row],[Selling Price]])  * Table7[[#This Row],[Units sold (Anually)]]</f>
        <v>-35560800</v>
      </c>
      <c r="P2583" s="2">
        <f ca="1" xml:space="preserve"> (Table7[[#This Row],[Original Price]] - Table7[[#This Row],[Selling Price]]) * Table7[[#This Row],[Units sold (Anually)]]</f>
        <v>0</v>
      </c>
      <c r="Q2583" s="2">
        <f ca="1" xml:space="preserve"> Table7[[#This Row],[Sales]] - Table7[[#This Row],[Discount]]</f>
        <v>17780400</v>
      </c>
    </row>
    <row r="2584" spans="1:17">
      <c r="A2584" t="s">
        <v>11</v>
      </c>
      <c r="B2584" t="s">
        <v>1835</v>
      </c>
      <c r="C2584" t="s">
        <v>35</v>
      </c>
      <c r="D2584" t="s">
        <v>760</v>
      </c>
      <c r="E2584" s="6" t="s">
        <v>15</v>
      </c>
      <c r="F2584" t="s">
        <v>16</v>
      </c>
      <c r="G2584">
        <v>4.2</v>
      </c>
      <c r="H2584" s="2">
        <v>3271</v>
      </c>
      <c r="I2584" s="2">
        <v>3271</v>
      </c>
      <c r="J2584" t="s">
        <v>1836</v>
      </c>
      <c r="K2584">
        <v>0</v>
      </c>
      <c r="L2584">
        <v>0</v>
      </c>
      <c r="M2584">
        <f t="shared" ca="1" si="40"/>
        <v>415</v>
      </c>
      <c r="N2584" s="2">
        <f ca="1" xml:space="preserve"> Table7[[#This Row],[Selling Price]] * Table7[[#This Row],[Units sold (Anually)]]</f>
        <v>1357465</v>
      </c>
      <c r="O2584" s="2">
        <f ca="1" xml:space="preserve"> (-Table7[[#This Row],[Original Price]] - Table7[[#This Row],[Selling Price]])  * Table7[[#This Row],[Units sold (Anually)]]</f>
        <v>-2714930</v>
      </c>
      <c r="P2584" s="2">
        <f ca="1" xml:space="preserve"> (Table7[[#This Row],[Original Price]] - Table7[[#This Row],[Selling Price]]) * Table7[[#This Row],[Units sold (Anually)]]</f>
        <v>0</v>
      </c>
      <c r="Q2584" s="2">
        <f ca="1" xml:space="preserve"> Table7[[#This Row],[Sales]] - Table7[[#This Row],[Discount]]</f>
        <v>1357465</v>
      </c>
    </row>
    <row r="2585" spans="1:17">
      <c r="A2585" t="s">
        <v>38</v>
      </c>
      <c r="B2585" t="s">
        <v>1769</v>
      </c>
      <c r="C2585" t="s">
        <v>801</v>
      </c>
      <c r="D2585" t="s">
        <v>30</v>
      </c>
      <c r="E2585" s="6" t="s">
        <v>31</v>
      </c>
      <c r="F2585" t="s">
        <v>16</v>
      </c>
      <c r="G2585">
        <v>2.8</v>
      </c>
      <c r="H2585" s="2">
        <v>8539</v>
      </c>
      <c r="I2585" s="2">
        <v>8549</v>
      </c>
      <c r="J2585" t="s">
        <v>1770</v>
      </c>
      <c r="K2585">
        <v>10</v>
      </c>
      <c r="L2585">
        <v>0.116972745350333</v>
      </c>
      <c r="M2585">
        <f t="shared" ca="1" si="40"/>
        <v>342</v>
      </c>
      <c r="N2585" s="2">
        <f ca="1" xml:space="preserve"> Table7[[#This Row],[Selling Price]] * Table7[[#This Row],[Units sold (Anually)]]</f>
        <v>2920338</v>
      </c>
      <c r="O2585" s="2">
        <f ca="1" xml:space="preserve"> (-Table7[[#This Row],[Original Price]] - Table7[[#This Row],[Selling Price]])  * Table7[[#This Row],[Units sold (Anually)]]</f>
        <v>-5844096</v>
      </c>
      <c r="P2585" s="2">
        <f ca="1" xml:space="preserve"> (Table7[[#This Row],[Original Price]] - Table7[[#This Row],[Selling Price]]) * Table7[[#This Row],[Units sold (Anually)]]</f>
        <v>3420</v>
      </c>
      <c r="Q2585" s="2">
        <f ca="1" xml:space="preserve"> Table7[[#This Row],[Sales]] - Table7[[#This Row],[Discount]]</f>
        <v>2920328</v>
      </c>
    </row>
    <row r="2586" spans="1:17">
      <c r="A2586" t="s">
        <v>72</v>
      </c>
      <c r="B2586" t="s">
        <v>1314</v>
      </c>
      <c r="C2586" t="s">
        <v>1315</v>
      </c>
      <c r="D2586" t="s">
        <v>30</v>
      </c>
      <c r="E2586" s="6" t="s">
        <v>15</v>
      </c>
      <c r="F2586" t="s">
        <v>16</v>
      </c>
      <c r="G2586" t="s">
        <v>2506</v>
      </c>
      <c r="H2586" s="2">
        <v>15990</v>
      </c>
      <c r="I2586" s="2">
        <v>19990</v>
      </c>
      <c r="J2586" t="s">
        <v>1316</v>
      </c>
      <c r="K2586">
        <v>4000</v>
      </c>
      <c r="L2586">
        <v>20.010005002501199</v>
      </c>
      <c r="M2586">
        <f t="shared" ca="1" si="40"/>
        <v>403</v>
      </c>
      <c r="N2586" s="2">
        <f ca="1" xml:space="preserve"> Table7[[#This Row],[Selling Price]] * Table7[[#This Row],[Units sold (Anually)]]</f>
        <v>6443970</v>
      </c>
      <c r="O2586" s="2">
        <f ca="1" xml:space="preserve"> (-Table7[[#This Row],[Original Price]] - Table7[[#This Row],[Selling Price]])  * Table7[[#This Row],[Units sold (Anually)]]</f>
        <v>-14499940</v>
      </c>
      <c r="P2586" s="2">
        <f ca="1" xml:space="preserve"> (Table7[[#This Row],[Original Price]] - Table7[[#This Row],[Selling Price]]) * Table7[[#This Row],[Units sold (Anually)]]</f>
        <v>1612000</v>
      </c>
      <c r="Q2586" s="2">
        <f ca="1" xml:space="preserve"> Table7[[#This Row],[Sales]] - Table7[[#This Row],[Discount]]</f>
        <v>6439970</v>
      </c>
    </row>
    <row r="2587" spans="1:17">
      <c r="A2587" t="s">
        <v>91</v>
      </c>
      <c r="B2587" t="s">
        <v>1499</v>
      </c>
      <c r="C2587" t="s">
        <v>2391</v>
      </c>
      <c r="D2587" t="s">
        <v>45</v>
      </c>
      <c r="E2587" s="6" t="s">
        <v>15</v>
      </c>
      <c r="F2587" t="s">
        <v>16</v>
      </c>
      <c r="G2587">
        <v>4.2</v>
      </c>
      <c r="H2587" s="2">
        <v>20999</v>
      </c>
      <c r="I2587" s="2">
        <v>24999</v>
      </c>
      <c r="J2587" t="s">
        <v>1501</v>
      </c>
      <c r="K2587">
        <v>4000</v>
      </c>
      <c r="L2587">
        <v>16.000640025601001</v>
      </c>
      <c r="M2587">
        <f t="shared" ca="1" si="40"/>
        <v>279</v>
      </c>
      <c r="N2587" s="2">
        <f ca="1" xml:space="preserve"> Table7[[#This Row],[Selling Price]] * Table7[[#This Row],[Units sold (Anually)]]</f>
        <v>5858721</v>
      </c>
      <c r="O2587" s="2">
        <f ca="1" xml:space="preserve"> (-Table7[[#This Row],[Original Price]] - Table7[[#This Row],[Selling Price]])  * Table7[[#This Row],[Units sold (Anually)]]</f>
        <v>-12833442</v>
      </c>
      <c r="P2587" s="2">
        <f ca="1" xml:space="preserve"> (Table7[[#This Row],[Original Price]] - Table7[[#This Row],[Selling Price]]) * Table7[[#This Row],[Units sold (Anually)]]</f>
        <v>1116000</v>
      </c>
      <c r="Q2587" s="2">
        <f ca="1" xml:space="preserve"> Table7[[#This Row],[Sales]] - Table7[[#This Row],[Discount]]</f>
        <v>5854721</v>
      </c>
    </row>
    <row r="2588" spans="1:17">
      <c r="A2588" t="s">
        <v>11</v>
      </c>
      <c r="B2588" t="s">
        <v>1410</v>
      </c>
      <c r="C2588" t="s">
        <v>1743</v>
      </c>
      <c r="D2588" t="s">
        <v>45</v>
      </c>
      <c r="E2588" s="6" t="s">
        <v>31</v>
      </c>
      <c r="F2588" t="s">
        <v>16</v>
      </c>
      <c r="G2588">
        <v>4.3</v>
      </c>
      <c r="H2588" s="2">
        <v>15999</v>
      </c>
      <c r="I2588" s="2">
        <v>19999</v>
      </c>
      <c r="J2588" t="s">
        <v>1411</v>
      </c>
      <c r="K2588">
        <v>4000</v>
      </c>
      <c r="L2588">
        <v>20.001000050002499</v>
      </c>
      <c r="M2588">
        <f t="shared" ca="1" si="40"/>
        <v>154</v>
      </c>
      <c r="N2588" s="2">
        <f ca="1" xml:space="preserve"> Table7[[#This Row],[Selling Price]] * Table7[[#This Row],[Units sold (Anually)]]</f>
        <v>2463846</v>
      </c>
      <c r="O2588" s="2">
        <f ca="1" xml:space="preserve"> (-Table7[[#This Row],[Original Price]] - Table7[[#This Row],[Selling Price]])  * Table7[[#This Row],[Units sold (Anually)]]</f>
        <v>-5543692</v>
      </c>
      <c r="P2588" s="2">
        <f ca="1" xml:space="preserve"> (Table7[[#This Row],[Original Price]] - Table7[[#This Row],[Selling Price]]) * Table7[[#This Row],[Units sold (Anually)]]</f>
        <v>616000</v>
      </c>
      <c r="Q2588" s="2">
        <f ca="1" xml:space="preserve"> Table7[[#This Row],[Sales]] - Table7[[#This Row],[Discount]]</f>
        <v>2459846</v>
      </c>
    </row>
    <row r="2589" spans="1:17">
      <c r="A2589" t="s">
        <v>67</v>
      </c>
      <c r="B2589" t="s">
        <v>435</v>
      </c>
      <c r="C2589" t="s">
        <v>2289</v>
      </c>
      <c r="D2589" t="s">
        <v>45</v>
      </c>
      <c r="E2589" s="6" t="s">
        <v>15</v>
      </c>
      <c r="F2589" t="s">
        <v>16</v>
      </c>
      <c r="G2589">
        <v>4.3</v>
      </c>
      <c r="H2589" s="2">
        <v>15999</v>
      </c>
      <c r="I2589" s="2">
        <v>15999</v>
      </c>
      <c r="J2589" t="s">
        <v>436</v>
      </c>
      <c r="K2589">
        <v>0</v>
      </c>
      <c r="L2589">
        <v>0</v>
      </c>
      <c r="M2589">
        <f t="shared" ca="1" si="40"/>
        <v>265</v>
      </c>
      <c r="N2589" s="2">
        <f ca="1" xml:space="preserve"> Table7[[#This Row],[Selling Price]] * Table7[[#This Row],[Units sold (Anually)]]</f>
        <v>4239735</v>
      </c>
      <c r="O2589" s="2">
        <f ca="1" xml:space="preserve"> (-Table7[[#This Row],[Original Price]] - Table7[[#This Row],[Selling Price]])  * Table7[[#This Row],[Units sold (Anually)]]</f>
        <v>-8479470</v>
      </c>
      <c r="P2589" s="2">
        <f ca="1" xml:space="preserve"> (Table7[[#This Row],[Original Price]] - Table7[[#This Row],[Selling Price]]) * Table7[[#This Row],[Units sold (Anually)]]</f>
        <v>0</v>
      </c>
      <c r="Q2589" s="2">
        <f ca="1" xml:space="preserve"> Table7[[#This Row],[Sales]] - Table7[[#This Row],[Discount]]</f>
        <v>4239735</v>
      </c>
    </row>
    <row r="2590" spans="1:17">
      <c r="A2590" t="s">
        <v>27</v>
      </c>
      <c r="B2590" t="s">
        <v>872</v>
      </c>
      <c r="C2590" t="s">
        <v>123</v>
      </c>
      <c r="D2590" t="s">
        <v>20</v>
      </c>
      <c r="E2590" s="6" t="s">
        <v>70</v>
      </c>
      <c r="F2590" t="s">
        <v>16</v>
      </c>
      <c r="G2590">
        <v>4.4000000000000004</v>
      </c>
      <c r="H2590" s="2">
        <v>8999</v>
      </c>
      <c r="I2590" s="2">
        <v>8999</v>
      </c>
      <c r="J2590" t="s">
        <v>873</v>
      </c>
      <c r="K2590">
        <v>0</v>
      </c>
      <c r="L2590">
        <v>0</v>
      </c>
      <c r="M2590">
        <f t="shared" ca="1" si="40"/>
        <v>143</v>
      </c>
      <c r="N2590" s="2">
        <f ca="1" xml:space="preserve"> Table7[[#This Row],[Selling Price]] * Table7[[#This Row],[Units sold (Anually)]]</f>
        <v>1286857</v>
      </c>
      <c r="O2590" s="2">
        <f ca="1" xml:space="preserve"> (-Table7[[#This Row],[Original Price]] - Table7[[#This Row],[Selling Price]])  * Table7[[#This Row],[Units sold (Anually)]]</f>
        <v>-2573714</v>
      </c>
      <c r="P2590" s="2">
        <f ca="1" xml:space="preserve"> (Table7[[#This Row],[Original Price]] - Table7[[#This Row],[Selling Price]]) * Table7[[#This Row],[Units sold (Anually)]]</f>
        <v>0</v>
      </c>
      <c r="Q2590" s="2">
        <f ca="1" xml:space="preserve"> Table7[[#This Row],[Sales]] - Table7[[#This Row],[Discount]]</f>
        <v>1286857</v>
      </c>
    </row>
    <row r="2591" spans="1:17">
      <c r="A2591" t="s">
        <v>11</v>
      </c>
      <c r="B2591" t="s">
        <v>1465</v>
      </c>
      <c r="C2591" t="s">
        <v>35</v>
      </c>
      <c r="D2591" t="s">
        <v>30</v>
      </c>
      <c r="E2591" s="6" t="s">
        <v>31</v>
      </c>
      <c r="F2591" t="s">
        <v>16</v>
      </c>
      <c r="G2591">
        <v>4.4000000000000004</v>
      </c>
      <c r="H2591" s="2">
        <v>22300</v>
      </c>
      <c r="I2591" s="2">
        <v>22300</v>
      </c>
      <c r="J2591" t="s">
        <v>1466</v>
      </c>
      <c r="K2591">
        <v>0</v>
      </c>
      <c r="L2591">
        <v>0</v>
      </c>
      <c r="M2591">
        <f t="shared" ca="1" si="40"/>
        <v>459</v>
      </c>
      <c r="N2591" s="2">
        <f ca="1" xml:space="preserve"> Table7[[#This Row],[Selling Price]] * Table7[[#This Row],[Units sold (Anually)]]</f>
        <v>10235700</v>
      </c>
      <c r="O2591" s="2">
        <f ca="1" xml:space="preserve"> (-Table7[[#This Row],[Original Price]] - Table7[[#This Row],[Selling Price]])  * Table7[[#This Row],[Units sold (Anually)]]</f>
        <v>-20471400</v>
      </c>
      <c r="P2591" s="2">
        <f ca="1" xml:space="preserve"> (Table7[[#This Row],[Original Price]] - Table7[[#This Row],[Selling Price]]) * Table7[[#This Row],[Units sold (Anually)]]</f>
        <v>0</v>
      </c>
      <c r="Q2591" s="2">
        <f ca="1" xml:space="preserve"> Table7[[#This Row],[Sales]] - Table7[[#This Row],[Discount]]</f>
        <v>10235700</v>
      </c>
    </row>
    <row r="2592" spans="1:17">
      <c r="A2592" t="s">
        <v>134</v>
      </c>
      <c r="B2592" t="s">
        <v>1638</v>
      </c>
      <c r="C2592" t="s">
        <v>1232</v>
      </c>
      <c r="D2592" t="s">
        <v>20</v>
      </c>
      <c r="E2592" s="6" t="s">
        <v>21</v>
      </c>
      <c r="F2592" t="s">
        <v>16</v>
      </c>
      <c r="G2592">
        <v>3.7</v>
      </c>
      <c r="H2592" s="2">
        <v>11810</v>
      </c>
      <c r="I2592" s="2">
        <v>11810</v>
      </c>
      <c r="J2592" t="s">
        <v>1640</v>
      </c>
      <c r="K2592">
        <v>0</v>
      </c>
      <c r="L2592">
        <v>0</v>
      </c>
      <c r="M2592">
        <f t="shared" ca="1" si="40"/>
        <v>364</v>
      </c>
      <c r="N2592" s="2">
        <f ca="1" xml:space="preserve"> Table7[[#This Row],[Selling Price]] * Table7[[#This Row],[Units sold (Anually)]]</f>
        <v>4298840</v>
      </c>
      <c r="O2592" s="2">
        <f ca="1" xml:space="preserve"> (-Table7[[#This Row],[Original Price]] - Table7[[#This Row],[Selling Price]])  * Table7[[#This Row],[Units sold (Anually)]]</f>
        <v>-8597680</v>
      </c>
      <c r="P2592" s="2">
        <f ca="1" xml:space="preserve"> (Table7[[#This Row],[Original Price]] - Table7[[#This Row],[Selling Price]]) * Table7[[#This Row],[Units sold (Anually)]]</f>
        <v>0</v>
      </c>
      <c r="Q2592" s="2">
        <f ca="1" xml:space="preserve"> Table7[[#This Row],[Sales]] - Table7[[#This Row],[Discount]]</f>
        <v>4298840</v>
      </c>
    </row>
    <row r="2593" spans="1:17">
      <c r="A2593" t="s">
        <v>18</v>
      </c>
      <c r="B2593" t="s">
        <v>2392</v>
      </c>
      <c r="C2593" t="s">
        <v>35</v>
      </c>
      <c r="D2593" t="s">
        <v>667</v>
      </c>
      <c r="E2593" s="6" t="s">
        <v>30</v>
      </c>
      <c r="F2593" t="s">
        <v>16</v>
      </c>
      <c r="G2593">
        <v>4.2</v>
      </c>
      <c r="H2593" s="2">
        <v>1660</v>
      </c>
      <c r="I2593" s="2">
        <v>1700</v>
      </c>
      <c r="J2593" t="s">
        <v>2393</v>
      </c>
      <c r="K2593">
        <v>40</v>
      </c>
      <c r="L2593">
        <v>2.3529411764705799</v>
      </c>
      <c r="M2593">
        <f t="shared" ca="1" si="40"/>
        <v>369</v>
      </c>
      <c r="N2593" s="2">
        <f ca="1" xml:space="preserve"> Table7[[#This Row],[Selling Price]] * Table7[[#This Row],[Units sold (Anually)]]</f>
        <v>612540</v>
      </c>
      <c r="O2593" s="2">
        <f ca="1" xml:space="preserve"> (-Table7[[#This Row],[Original Price]] - Table7[[#This Row],[Selling Price]])  * Table7[[#This Row],[Units sold (Anually)]]</f>
        <v>-1239840</v>
      </c>
      <c r="P2593" s="2">
        <f ca="1" xml:space="preserve"> (Table7[[#This Row],[Original Price]] - Table7[[#This Row],[Selling Price]]) * Table7[[#This Row],[Units sold (Anually)]]</f>
        <v>14760</v>
      </c>
      <c r="Q2593" s="2">
        <f ca="1" xml:space="preserve"> Table7[[#This Row],[Sales]] - Table7[[#This Row],[Discount]]</f>
        <v>612500</v>
      </c>
    </row>
    <row r="2594" spans="1:17">
      <c r="A2594" t="s">
        <v>11</v>
      </c>
      <c r="B2594" t="s">
        <v>1129</v>
      </c>
      <c r="C2594" t="s">
        <v>62</v>
      </c>
      <c r="D2594" t="s">
        <v>81</v>
      </c>
      <c r="E2594" s="6" t="s">
        <v>21</v>
      </c>
      <c r="F2594" t="s">
        <v>16</v>
      </c>
      <c r="G2594">
        <v>3.9</v>
      </c>
      <c r="H2594" s="2">
        <v>7399</v>
      </c>
      <c r="I2594" s="2">
        <v>7399</v>
      </c>
      <c r="J2594" t="s">
        <v>1130</v>
      </c>
      <c r="K2594">
        <v>0</v>
      </c>
      <c r="L2594">
        <v>0</v>
      </c>
      <c r="M2594">
        <f t="shared" ca="1" si="40"/>
        <v>213</v>
      </c>
      <c r="N2594" s="2">
        <f ca="1" xml:space="preserve"> Table7[[#This Row],[Selling Price]] * Table7[[#This Row],[Units sold (Anually)]]</f>
        <v>1575987</v>
      </c>
      <c r="O2594" s="2">
        <f ca="1" xml:space="preserve"> (-Table7[[#This Row],[Original Price]] - Table7[[#This Row],[Selling Price]])  * Table7[[#This Row],[Units sold (Anually)]]</f>
        <v>-3151974</v>
      </c>
      <c r="P2594" s="2">
        <f ca="1" xml:space="preserve"> (Table7[[#This Row],[Original Price]] - Table7[[#This Row],[Selling Price]]) * Table7[[#This Row],[Units sold (Anually)]]</f>
        <v>0</v>
      </c>
      <c r="Q2594" s="2">
        <f ca="1" xml:space="preserve"> Table7[[#This Row],[Sales]] - Table7[[#This Row],[Discount]]</f>
        <v>1575987</v>
      </c>
    </row>
    <row r="2595" spans="1:17">
      <c r="A2595" t="s">
        <v>33</v>
      </c>
      <c r="B2595" t="s">
        <v>942</v>
      </c>
      <c r="C2595" t="s">
        <v>62</v>
      </c>
      <c r="D2595" t="s">
        <v>20</v>
      </c>
      <c r="E2595" s="6" t="s">
        <v>31</v>
      </c>
      <c r="F2595" t="s">
        <v>16</v>
      </c>
      <c r="G2595">
        <v>4.5</v>
      </c>
      <c r="H2595" s="2">
        <v>32999</v>
      </c>
      <c r="I2595" s="2">
        <v>39900</v>
      </c>
      <c r="J2595" t="s">
        <v>943</v>
      </c>
      <c r="K2595">
        <v>6901</v>
      </c>
      <c r="L2595">
        <v>17.295739348370901</v>
      </c>
      <c r="M2595">
        <f t="shared" ca="1" si="40"/>
        <v>203</v>
      </c>
      <c r="N2595" s="2">
        <f ca="1" xml:space="preserve"> Table7[[#This Row],[Selling Price]] * Table7[[#This Row],[Units sold (Anually)]]</f>
        <v>6698797</v>
      </c>
      <c r="O2595" s="2">
        <f ca="1" xml:space="preserve"> (-Table7[[#This Row],[Original Price]] - Table7[[#This Row],[Selling Price]])  * Table7[[#This Row],[Units sold (Anually)]]</f>
        <v>-14798497</v>
      </c>
      <c r="P2595" s="2">
        <f ca="1" xml:space="preserve"> (Table7[[#This Row],[Original Price]] - Table7[[#This Row],[Selling Price]]) * Table7[[#This Row],[Units sold (Anually)]]</f>
        <v>1400903</v>
      </c>
      <c r="Q2595" s="2">
        <f ca="1" xml:space="preserve"> Table7[[#This Row],[Sales]] - Table7[[#This Row],[Discount]]</f>
        <v>6691896</v>
      </c>
    </row>
    <row r="2596" spans="1:17">
      <c r="A2596" t="s">
        <v>83</v>
      </c>
      <c r="B2596" t="s">
        <v>2394</v>
      </c>
      <c r="C2596" t="s">
        <v>93</v>
      </c>
      <c r="D2596" t="s">
        <v>20</v>
      </c>
      <c r="E2596" s="6" t="s">
        <v>70</v>
      </c>
      <c r="F2596" t="s">
        <v>16</v>
      </c>
      <c r="G2596">
        <v>4.0999999999999996</v>
      </c>
      <c r="H2596" s="2">
        <v>15999</v>
      </c>
      <c r="I2596" s="2">
        <v>15999</v>
      </c>
      <c r="J2596" t="s">
        <v>2395</v>
      </c>
      <c r="K2596">
        <v>0</v>
      </c>
      <c r="L2596">
        <v>0</v>
      </c>
      <c r="M2596">
        <f t="shared" ca="1" si="40"/>
        <v>309</v>
      </c>
      <c r="N2596" s="2">
        <f ca="1" xml:space="preserve"> Table7[[#This Row],[Selling Price]] * Table7[[#This Row],[Units sold (Anually)]]</f>
        <v>4943691</v>
      </c>
      <c r="O2596" s="2">
        <f ca="1" xml:space="preserve"> (-Table7[[#This Row],[Original Price]] - Table7[[#This Row],[Selling Price]])  * Table7[[#This Row],[Units sold (Anually)]]</f>
        <v>-9887382</v>
      </c>
      <c r="P2596" s="2">
        <f ca="1" xml:space="preserve"> (Table7[[#This Row],[Original Price]] - Table7[[#This Row],[Selling Price]]) * Table7[[#This Row],[Units sold (Anually)]]</f>
        <v>0</v>
      </c>
      <c r="Q2596" s="2">
        <f ca="1" xml:space="preserve"> Table7[[#This Row],[Sales]] - Table7[[#This Row],[Discount]]</f>
        <v>4943691</v>
      </c>
    </row>
    <row r="2597" spans="1:17">
      <c r="A2597" t="s">
        <v>56</v>
      </c>
      <c r="B2597" t="s">
        <v>225</v>
      </c>
      <c r="C2597" t="s">
        <v>2396</v>
      </c>
      <c r="D2597" t="s">
        <v>45</v>
      </c>
      <c r="E2597" s="6" t="s">
        <v>15</v>
      </c>
      <c r="F2597" t="s">
        <v>16</v>
      </c>
      <c r="G2597">
        <v>4.0999999999999996</v>
      </c>
      <c r="H2597" s="2">
        <v>26295</v>
      </c>
      <c r="I2597" s="2">
        <v>27395</v>
      </c>
      <c r="J2597" t="s">
        <v>227</v>
      </c>
      <c r="K2597">
        <v>1100</v>
      </c>
      <c r="L2597">
        <v>4.0153312648293404</v>
      </c>
      <c r="M2597">
        <f t="shared" ca="1" si="40"/>
        <v>481</v>
      </c>
      <c r="N2597" s="2">
        <f ca="1" xml:space="preserve"> Table7[[#This Row],[Selling Price]] * Table7[[#This Row],[Units sold (Anually)]]</f>
        <v>12647895</v>
      </c>
      <c r="O2597" s="2">
        <f ca="1" xml:space="preserve"> (-Table7[[#This Row],[Original Price]] - Table7[[#This Row],[Selling Price]])  * Table7[[#This Row],[Units sold (Anually)]]</f>
        <v>-25824890</v>
      </c>
      <c r="P2597" s="2">
        <f ca="1" xml:space="preserve"> (Table7[[#This Row],[Original Price]] - Table7[[#This Row],[Selling Price]]) * Table7[[#This Row],[Units sold (Anually)]]</f>
        <v>529100</v>
      </c>
      <c r="Q2597" s="2">
        <f ca="1" xml:space="preserve"> Table7[[#This Row],[Sales]] - Table7[[#This Row],[Discount]]</f>
        <v>12646795</v>
      </c>
    </row>
    <row r="2598" spans="1:17">
      <c r="A2598" t="s">
        <v>11</v>
      </c>
      <c r="B2598" t="s">
        <v>610</v>
      </c>
      <c r="C2598" t="s">
        <v>35</v>
      </c>
      <c r="D2598" t="s">
        <v>1908</v>
      </c>
      <c r="E2598" s="6" t="s">
        <v>20</v>
      </c>
      <c r="F2598" t="s">
        <v>16</v>
      </c>
      <c r="G2598">
        <v>4.0999999999999996</v>
      </c>
      <c r="H2598" s="2">
        <v>2699</v>
      </c>
      <c r="I2598" s="2">
        <v>3270</v>
      </c>
      <c r="J2598" t="s">
        <v>612</v>
      </c>
      <c r="K2598">
        <v>571</v>
      </c>
      <c r="L2598">
        <v>17.461773700305798</v>
      </c>
      <c r="M2598">
        <f t="shared" ca="1" si="40"/>
        <v>328</v>
      </c>
      <c r="N2598" s="2">
        <f ca="1" xml:space="preserve"> Table7[[#This Row],[Selling Price]] * Table7[[#This Row],[Units sold (Anually)]]</f>
        <v>885272</v>
      </c>
      <c r="O2598" s="2">
        <f ca="1" xml:space="preserve"> (-Table7[[#This Row],[Original Price]] - Table7[[#This Row],[Selling Price]])  * Table7[[#This Row],[Units sold (Anually)]]</f>
        <v>-1957832</v>
      </c>
      <c r="P2598" s="2">
        <f ca="1" xml:space="preserve"> (Table7[[#This Row],[Original Price]] - Table7[[#This Row],[Selling Price]]) * Table7[[#This Row],[Units sold (Anually)]]</f>
        <v>187288</v>
      </c>
      <c r="Q2598" s="2">
        <f ca="1" xml:space="preserve"> Table7[[#This Row],[Sales]] - Table7[[#This Row],[Discount]]</f>
        <v>884701</v>
      </c>
    </row>
    <row r="2599" spans="1:17">
      <c r="A2599" t="s">
        <v>23</v>
      </c>
      <c r="B2599" t="s">
        <v>613</v>
      </c>
      <c r="C2599" t="s">
        <v>2206</v>
      </c>
      <c r="D2599" t="s">
        <v>50</v>
      </c>
      <c r="E2599" s="6" t="s">
        <v>70</v>
      </c>
      <c r="F2599" t="s">
        <v>16</v>
      </c>
      <c r="G2599">
        <v>4.4000000000000004</v>
      </c>
      <c r="H2599" s="2">
        <v>8999</v>
      </c>
      <c r="I2599" s="2">
        <v>8999</v>
      </c>
      <c r="J2599" t="s">
        <v>1801</v>
      </c>
      <c r="K2599">
        <v>0</v>
      </c>
      <c r="L2599">
        <v>0</v>
      </c>
      <c r="M2599">
        <f t="shared" ca="1" si="40"/>
        <v>166</v>
      </c>
      <c r="N2599" s="2">
        <f ca="1" xml:space="preserve"> Table7[[#This Row],[Selling Price]] * Table7[[#This Row],[Units sold (Anually)]]</f>
        <v>1493834</v>
      </c>
      <c r="O2599" s="2">
        <f ca="1" xml:space="preserve"> (-Table7[[#This Row],[Original Price]] - Table7[[#This Row],[Selling Price]])  * Table7[[#This Row],[Units sold (Anually)]]</f>
        <v>-2987668</v>
      </c>
      <c r="P2599" s="2">
        <f ca="1" xml:space="preserve"> (Table7[[#This Row],[Original Price]] - Table7[[#This Row],[Selling Price]]) * Table7[[#This Row],[Units sold (Anually)]]</f>
        <v>0</v>
      </c>
      <c r="Q2599" s="2">
        <f ca="1" xml:space="preserve"> Table7[[#This Row],[Sales]] - Table7[[#This Row],[Discount]]</f>
        <v>1493834</v>
      </c>
    </row>
    <row r="2600" spans="1:17">
      <c r="A2600" t="s">
        <v>23</v>
      </c>
      <c r="B2600" t="s">
        <v>535</v>
      </c>
      <c r="C2600" t="s">
        <v>1470</v>
      </c>
      <c r="D2600" t="s">
        <v>30</v>
      </c>
      <c r="E2600" s="6" t="s">
        <v>31</v>
      </c>
      <c r="F2600" t="s">
        <v>16</v>
      </c>
      <c r="G2600">
        <v>4.5</v>
      </c>
      <c r="H2600" s="2">
        <v>17999</v>
      </c>
      <c r="I2600" s="2">
        <v>17999</v>
      </c>
      <c r="J2600" t="s">
        <v>536</v>
      </c>
      <c r="K2600">
        <v>0</v>
      </c>
      <c r="L2600">
        <v>0</v>
      </c>
      <c r="M2600">
        <f t="shared" ca="1" si="40"/>
        <v>241</v>
      </c>
      <c r="N2600" s="2">
        <f ca="1" xml:space="preserve"> Table7[[#This Row],[Selling Price]] * Table7[[#This Row],[Units sold (Anually)]]</f>
        <v>4337759</v>
      </c>
      <c r="O2600" s="2">
        <f ca="1" xml:space="preserve"> (-Table7[[#This Row],[Original Price]] - Table7[[#This Row],[Selling Price]])  * Table7[[#This Row],[Units sold (Anually)]]</f>
        <v>-8675518</v>
      </c>
      <c r="P2600" s="2">
        <f ca="1" xml:space="preserve"> (Table7[[#This Row],[Original Price]] - Table7[[#This Row],[Selling Price]]) * Table7[[#This Row],[Units sold (Anually)]]</f>
        <v>0</v>
      </c>
      <c r="Q2600" s="2">
        <f ca="1" xml:space="preserve"> Table7[[#This Row],[Sales]] - Table7[[#This Row],[Discount]]</f>
        <v>4337759</v>
      </c>
    </row>
    <row r="2601" spans="1:17">
      <c r="A2601" t="s">
        <v>87</v>
      </c>
      <c r="B2601" t="s">
        <v>2397</v>
      </c>
      <c r="C2601" t="s">
        <v>44</v>
      </c>
      <c r="D2601" t="s">
        <v>81</v>
      </c>
      <c r="E2601" s="6" t="s">
        <v>14</v>
      </c>
      <c r="F2601" t="s">
        <v>16</v>
      </c>
      <c r="G2601">
        <v>3.9</v>
      </c>
      <c r="H2601" s="2">
        <v>5299</v>
      </c>
      <c r="I2601" s="2">
        <v>5299</v>
      </c>
      <c r="J2601" t="s">
        <v>2398</v>
      </c>
      <c r="K2601">
        <v>0</v>
      </c>
      <c r="L2601">
        <v>0</v>
      </c>
      <c r="M2601">
        <f t="shared" ca="1" si="40"/>
        <v>298</v>
      </c>
      <c r="N2601" s="2">
        <f ca="1" xml:space="preserve"> Table7[[#This Row],[Selling Price]] * Table7[[#This Row],[Units sold (Anually)]]</f>
        <v>1579102</v>
      </c>
      <c r="O2601" s="2">
        <f ca="1" xml:space="preserve"> (-Table7[[#This Row],[Original Price]] - Table7[[#This Row],[Selling Price]])  * Table7[[#This Row],[Units sold (Anually)]]</f>
        <v>-3158204</v>
      </c>
      <c r="P2601" s="2">
        <f ca="1" xml:space="preserve"> (Table7[[#This Row],[Original Price]] - Table7[[#This Row],[Selling Price]]) * Table7[[#This Row],[Units sold (Anually)]]</f>
        <v>0</v>
      </c>
      <c r="Q2601" s="2">
        <f ca="1" xml:space="preserve"> Table7[[#This Row],[Sales]] - Table7[[#This Row],[Discount]]</f>
        <v>1579102</v>
      </c>
    </row>
    <row r="2602" spans="1:17">
      <c r="A2602" t="s">
        <v>11</v>
      </c>
      <c r="B2602" t="s">
        <v>1288</v>
      </c>
      <c r="C2602" t="s">
        <v>35</v>
      </c>
      <c r="D2602" t="s">
        <v>50</v>
      </c>
      <c r="E2602" s="6" t="s">
        <v>70</v>
      </c>
      <c r="F2602" t="s">
        <v>16</v>
      </c>
      <c r="G2602">
        <v>4</v>
      </c>
      <c r="H2602" s="2">
        <v>8897</v>
      </c>
      <c r="I2602" s="2">
        <v>8897</v>
      </c>
      <c r="J2602" t="s">
        <v>1289</v>
      </c>
      <c r="K2602">
        <v>0</v>
      </c>
      <c r="L2602">
        <v>0</v>
      </c>
      <c r="M2602">
        <f t="shared" ca="1" si="40"/>
        <v>424</v>
      </c>
      <c r="N2602" s="2">
        <f ca="1" xml:space="preserve"> Table7[[#This Row],[Selling Price]] * Table7[[#This Row],[Units sold (Anually)]]</f>
        <v>3772328</v>
      </c>
      <c r="O2602" s="2">
        <f ca="1" xml:space="preserve"> (-Table7[[#This Row],[Original Price]] - Table7[[#This Row],[Selling Price]])  * Table7[[#This Row],[Units sold (Anually)]]</f>
        <v>-7544656</v>
      </c>
      <c r="P2602" s="2">
        <f ca="1" xml:space="preserve"> (Table7[[#This Row],[Original Price]] - Table7[[#This Row],[Selling Price]]) * Table7[[#This Row],[Units sold (Anually)]]</f>
        <v>0</v>
      </c>
      <c r="Q2602" s="2">
        <f ca="1" xml:space="preserve"> Table7[[#This Row],[Sales]] - Table7[[#This Row],[Discount]]</f>
        <v>3772328</v>
      </c>
    </row>
    <row r="2603" spans="1:17">
      <c r="A2603" t="s">
        <v>11</v>
      </c>
      <c r="B2603" t="s">
        <v>1387</v>
      </c>
      <c r="C2603" t="s">
        <v>1396</v>
      </c>
      <c r="D2603" t="s">
        <v>277</v>
      </c>
      <c r="E2603" s="6" t="s">
        <v>63</v>
      </c>
      <c r="F2603" t="s">
        <v>16</v>
      </c>
      <c r="G2603">
        <v>4.5</v>
      </c>
      <c r="H2603" s="2">
        <v>91999</v>
      </c>
      <c r="I2603" s="2">
        <v>116000</v>
      </c>
      <c r="J2603" t="s">
        <v>1389</v>
      </c>
      <c r="K2603">
        <v>24001</v>
      </c>
      <c r="L2603">
        <v>20.6905172413793</v>
      </c>
      <c r="M2603">
        <f t="shared" ca="1" si="40"/>
        <v>105</v>
      </c>
      <c r="N2603" s="2">
        <f ca="1" xml:space="preserve"> Table7[[#This Row],[Selling Price]] * Table7[[#This Row],[Units sold (Anually)]]</f>
        <v>9659895</v>
      </c>
      <c r="O2603" s="2">
        <f ca="1" xml:space="preserve"> (-Table7[[#This Row],[Original Price]] - Table7[[#This Row],[Selling Price]])  * Table7[[#This Row],[Units sold (Anually)]]</f>
        <v>-21839895</v>
      </c>
      <c r="P2603" s="2">
        <f ca="1" xml:space="preserve"> (Table7[[#This Row],[Original Price]] - Table7[[#This Row],[Selling Price]]) * Table7[[#This Row],[Units sold (Anually)]]</f>
        <v>2520105</v>
      </c>
      <c r="Q2603" s="2">
        <f ca="1" xml:space="preserve"> Table7[[#This Row],[Sales]] - Table7[[#This Row],[Discount]]</f>
        <v>9635894</v>
      </c>
    </row>
    <row r="2604" spans="1:17">
      <c r="A2604" t="s">
        <v>38</v>
      </c>
      <c r="B2604" t="s">
        <v>948</v>
      </c>
      <c r="C2604" t="s">
        <v>35</v>
      </c>
      <c r="D2604" t="s">
        <v>81</v>
      </c>
      <c r="E2604" s="6" t="s">
        <v>21</v>
      </c>
      <c r="F2604" t="s">
        <v>16</v>
      </c>
      <c r="G2604">
        <v>3.8</v>
      </c>
      <c r="H2604" s="2">
        <v>2799</v>
      </c>
      <c r="I2604" s="2">
        <v>2799</v>
      </c>
      <c r="J2604" t="s">
        <v>949</v>
      </c>
      <c r="K2604">
        <v>0</v>
      </c>
      <c r="L2604">
        <v>0</v>
      </c>
      <c r="M2604">
        <f t="shared" ca="1" si="40"/>
        <v>359</v>
      </c>
      <c r="N2604" s="2">
        <f ca="1" xml:space="preserve"> Table7[[#This Row],[Selling Price]] * Table7[[#This Row],[Units sold (Anually)]]</f>
        <v>1004841</v>
      </c>
      <c r="O2604" s="2">
        <f ca="1" xml:space="preserve"> (-Table7[[#This Row],[Original Price]] - Table7[[#This Row],[Selling Price]])  * Table7[[#This Row],[Units sold (Anually)]]</f>
        <v>-2009682</v>
      </c>
      <c r="P2604" s="2">
        <f ca="1" xml:space="preserve"> (Table7[[#This Row],[Original Price]] - Table7[[#This Row],[Selling Price]]) * Table7[[#This Row],[Units sold (Anually)]]</f>
        <v>0</v>
      </c>
      <c r="Q2604" s="2">
        <f ca="1" xml:space="preserve"> Table7[[#This Row],[Sales]] - Table7[[#This Row],[Discount]]</f>
        <v>1004841</v>
      </c>
    </row>
    <row r="2605" spans="1:17">
      <c r="A2605" t="s">
        <v>23</v>
      </c>
      <c r="B2605" t="s">
        <v>2050</v>
      </c>
      <c r="C2605" t="s">
        <v>2253</v>
      </c>
      <c r="D2605" t="s">
        <v>14</v>
      </c>
      <c r="E2605" s="6" t="s">
        <v>15</v>
      </c>
      <c r="F2605" t="s">
        <v>16</v>
      </c>
      <c r="G2605">
        <v>4.3</v>
      </c>
      <c r="H2605" s="2">
        <v>41999</v>
      </c>
      <c r="I2605" s="2">
        <v>41999</v>
      </c>
      <c r="J2605" t="s">
        <v>2051</v>
      </c>
      <c r="K2605">
        <v>0</v>
      </c>
      <c r="L2605">
        <v>0</v>
      </c>
      <c r="M2605">
        <f t="shared" ca="1" si="40"/>
        <v>245</v>
      </c>
      <c r="N2605" s="2">
        <f ca="1" xml:space="preserve"> Table7[[#This Row],[Selling Price]] * Table7[[#This Row],[Units sold (Anually)]]</f>
        <v>10289755</v>
      </c>
      <c r="O2605" s="2">
        <f ca="1" xml:space="preserve"> (-Table7[[#This Row],[Original Price]] - Table7[[#This Row],[Selling Price]])  * Table7[[#This Row],[Units sold (Anually)]]</f>
        <v>-20579510</v>
      </c>
      <c r="P2605" s="2">
        <f ca="1" xml:space="preserve"> (Table7[[#This Row],[Original Price]] - Table7[[#This Row],[Selling Price]]) * Table7[[#This Row],[Units sold (Anually)]]</f>
        <v>0</v>
      </c>
      <c r="Q2605" s="2">
        <f ca="1" xml:space="preserve"> Table7[[#This Row],[Sales]] - Table7[[#This Row],[Discount]]</f>
        <v>10289755</v>
      </c>
    </row>
    <row r="2606" spans="1:17">
      <c r="A2606" t="s">
        <v>67</v>
      </c>
      <c r="B2606" t="s">
        <v>216</v>
      </c>
      <c r="C2606" t="s">
        <v>35</v>
      </c>
      <c r="D2606" t="s">
        <v>20</v>
      </c>
      <c r="E2606" s="6" t="s">
        <v>70</v>
      </c>
      <c r="F2606" t="s">
        <v>16</v>
      </c>
      <c r="G2606">
        <v>4.3</v>
      </c>
      <c r="H2606" s="2">
        <v>12990</v>
      </c>
      <c r="I2606" s="2">
        <v>12990</v>
      </c>
      <c r="J2606" t="s">
        <v>217</v>
      </c>
      <c r="K2606">
        <v>0</v>
      </c>
      <c r="L2606">
        <v>0</v>
      </c>
      <c r="M2606">
        <f t="shared" ca="1" si="40"/>
        <v>135</v>
      </c>
      <c r="N2606" s="2">
        <f ca="1" xml:space="preserve"> Table7[[#This Row],[Selling Price]] * Table7[[#This Row],[Units sold (Anually)]]</f>
        <v>1753650</v>
      </c>
      <c r="O2606" s="2">
        <f ca="1" xml:space="preserve"> (-Table7[[#This Row],[Original Price]] - Table7[[#This Row],[Selling Price]])  * Table7[[#This Row],[Units sold (Anually)]]</f>
        <v>-3507300</v>
      </c>
      <c r="P2606" s="2">
        <f ca="1" xml:space="preserve"> (Table7[[#This Row],[Original Price]] - Table7[[#This Row],[Selling Price]]) * Table7[[#This Row],[Units sold (Anually)]]</f>
        <v>0</v>
      </c>
      <c r="Q2606" s="2">
        <f ca="1" xml:space="preserve"> Table7[[#This Row],[Sales]] - Table7[[#This Row],[Discount]]</f>
        <v>1753650</v>
      </c>
    </row>
    <row r="2607" spans="1:17">
      <c r="A2607" t="s">
        <v>87</v>
      </c>
      <c r="B2607" t="s">
        <v>249</v>
      </c>
      <c r="C2607" t="s">
        <v>62</v>
      </c>
      <c r="D2607" t="s">
        <v>81</v>
      </c>
      <c r="E2607" s="6" t="s">
        <v>14</v>
      </c>
      <c r="F2607" t="s">
        <v>16</v>
      </c>
      <c r="G2607">
        <v>3.8</v>
      </c>
      <c r="H2607" s="2">
        <v>6299</v>
      </c>
      <c r="I2607" s="2">
        <v>6299</v>
      </c>
      <c r="J2607" t="s">
        <v>250</v>
      </c>
      <c r="K2607">
        <v>0</v>
      </c>
      <c r="L2607">
        <v>0</v>
      </c>
      <c r="M2607">
        <f t="shared" ca="1" si="40"/>
        <v>148</v>
      </c>
      <c r="N2607" s="2">
        <f ca="1" xml:space="preserve"> Table7[[#This Row],[Selling Price]] * Table7[[#This Row],[Units sold (Anually)]]</f>
        <v>932252</v>
      </c>
      <c r="O2607" s="2">
        <f ca="1" xml:space="preserve"> (-Table7[[#This Row],[Original Price]] - Table7[[#This Row],[Selling Price]])  * Table7[[#This Row],[Units sold (Anually)]]</f>
        <v>-1864504</v>
      </c>
      <c r="P2607" s="2">
        <f ca="1" xml:space="preserve"> (Table7[[#This Row],[Original Price]] - Table7[[#This Row],[Selling Price]]) * Table7[[#This Row],[Units sold (Anually)]]</f>
        <v>0</v>
      </c>
      <c r="Q2607" s="2">
        <f ca="1" xml:space="preserve"> Table7[[#This Row],[Sales]] - Table7[[#This Row],[Discount]]</f>
        <v>932252</v>
      </c>
    </row>
    <row r="2608" spans="1:17">
      <c r="A2608" t="s">
        <v>11</v>
      </c>
      <c r="B2608" t="s">
        <v>651</v>
      </c>
      <c r="C2608" t="s">
        <v>552</v>
      </c>
      <c r="D2608" t="s">
        <v>45</v>
      </c>
      <c r="E2608" s="6" t="s">
        <v>15</v>
      </c>
      <c r="F2608" t="s">
        <v>16</v>
      </c>
      <c r="G2608">
        <v>4.3</v>
      </c>
      <c r="H2608" s="2">
        <v>35999</v>
      </c>
      <c r="I2608" s="2">
        <v>38999</v>
      </c>
      <c r="J2608" t="s">
        <v>652</v>
      </c>
      <c r="K2608">
        <v>3000</v>
      </c>
      <c r="L2608">
        <v>7.6925049360240001</v>
      </c>
      <c r="M2608">
        <f t="shared" ca="1" si="40"/>
        <v>398</v>
      </c>
      <c r="N2608" s="2">
        <f ca="1" xml:space="preserve"> Table7[[#This Row],[Selling Price]] * Table7[[#This Row],[Units sold (Anually)]]</f>
        <v>14327602</v>
      </c>
      <c r="O2608" s="2">
        <f ca="1" xml:space="preserve"> (-Table7[[#This Row],[Original Price]] - Table7[[#This Row],[Selling Price]])  * Table7[[#This Row],[Units sold (Anually)]]</f>
        <v>-29849204</v>
      </c>
      <c r="P2608" s="2">
        <f ca="1" xml:space="preserve"> (Table7[[#This Row],[Original Price]] - Table7[[#This Row],[Selling Price]]) * Table7[[#This Row],[Units sold (Anually)]]</f>
        <v>1194000</v>
      </c>
      <c r="Q2608" s="2">
        <f ca="1" xml:space="preserve"> Table7[[#This Row],[Sales]] - Table7[[#This Row],[Discount]]</f>
        <v>14324602</v>
      </c>
    </row>
    <row r="2609" spans="1:17">
      <c r="A2609" t="s">
        <v>33</v>
      </c>
      <c r="B2609" t="s">
        <v>411</v>
      </c>
      <c r="C2609" t="s">
        <v>746</v>
      </c>
      <c r="D2609" t="s">
        <v>36</v>
      </c>
      <c r="E2609" s="6" t="s">
        <v>46</v>
      </c>
      <c r="F2609" t="s">
        <v>16</v>
      </c>
      <c r="G2609">
        <v>4.7</v>
      </c>
      <c r="H2609" s="2">
        <v>159900</v>
      </c>
      <c r="I2609" s="2">
        <v>159900</v>
      </c>
      <c r="J2609" t="s">
        <v>412</v>
      </c>
      <c r="K2609">
        <v>0</v>
      </c>
      <c r="L2609">
        <v>0</v>
      </c>
      <c r="M2609">
        <f t="shared" ca="1" si="40"/>
        <v>296</v>
      </c>
      <c r="N2609" s="2">
        <f ca="1" xml:space="preserve"> Table7[[#This Row],[Selling Price]] * Table7[[#This Row],[Units sold (Anually)]]</f>
        <v>47330400</v>
      </c>
      <c r="O2609" s="2">
        <f ca="1" xml:space="preserve"> (-Table7[[#This Row],[Original Price]] - Table7[[#This Row],[Selling Price]])  * Table7[[#This Row],[Units sold (Anually)]]</f>
        <v>-94660800</v>
      </c>
      <c r="P2609" s="2">
        <f ca="1" xml:space="preserve"> (Table7[[#This Row],[Original Price]] - Table7[[#This Row],[Selling Price]]) * Table7[[#This Row],[Units sold (Anually)]]</f>
        <v>0</v>
      </c>
      <c r="Q2609" s="2">
        <f ca="1" xml:space="preserve"> Table7[[#This Row],[Sales]] - Table7[[#This Row],[Discount]]</f>
        <v>47330400</v>
      </c>
    </row>
    <row r="2610" spans="1:17">
      <c r="A2610" t="s">
        <v>67</v>
      </c>
      <c r="B2610" t="s">
        <v>399</v>
      </c>
      <c r="C2610" t="s">
        <v>400</v>
      </c>
      <c r="D2610" t="s">
        <v>30</v>
      </c>
      <c r="E2610" s="6" t="s">
        <v>31</v>
      </c>
      <c r="F2610" t="s">
        <v>16</v>
      </c>
      <c r="G2610">
        <v>4.4000000000000004</v>
      </c>
      <c r="H2610" s="2">
        <v>15990</v>
      </c>
      <c r="I2610" s="2">
        <v>15990</v>
      </c>
      <c r="J2610" t="s">
        <v>401</v>
      </c>
      <c r="K2610">
        <v>0</v>
      </c>
      <c r="L2610">
        <v>0</v>
      </c>
      <c r="M2610">
        <f t="shared" ca="1" si="40"/>
        <v>423</v>
      </c>
      <c r="N2610" s="2">
        <f ca="1" xml:space="preserve"> Table7[[#This Row],[Selling Price]] * Table7[[#This Row],[Units sold (Anually)]]</f>
        <v>6763770</v>
      </c>
      <c r="O2610" s="2">
        <f ca="1" xml:space="preserve"> (-Table7[[#This Row],[Original Price]] - Table7[[#This Row],[Selling Price]])  * Table7[[#This Row],[Units sold (Anually)]]</f>
        <v>-13527540</v>
      </c>
      <c r="P2610" s="2">
        <f ca="1" xml:space="preserve"> (Table7[[#This Row],[Original Price]] - Table7[[#This Row],[Selling Price]]) * Table7[[#This Row],[Units sold (Anually)]]</f>
        <v>0</v>
      </c>
      <c r="Q2610" s="2">
        <f ca="1" xml:space="preserve"> Table7[[#This Row],[Sales]] - Table7[[#This Row],[Discount]]</f>
        <v>6763770</v>
      </c>
    </row>
    <row r="2611" spans="1:17">
      <c r="A2611" t="s">
        <v>11</v>
      </c>
      <c r="B2611" t="s">
        <v>2399</v>
      </c>
      <c r="C2611" t="s">
        <v>1819</v>
      </c>
      <c r="D2611" t="s">
        <v>50</v>
      </c>
      <c r="E2611" s="6" t="s">
        <v>70</v>
      </c>
      <c r="F2611" t="s">
        <v>16</v>
      </c>
      <c r="G2611">
        <v>3.3</v>
      </c>
      <c r="H2611" s="2">
        <v>30000</v>
      </c>
      <c r="I2611" s="2">
        <v>30000</v>
      </c>
      <c r="J2611" t="s">
        <v>2400</v>
      </c>
      <c r="K2611">
        <v>0</v>
      </c>
      <c r="L2611">
        <v>0</v>
      </c>
      <c r="M2611">
        <f t="shared" ca="1" si="40"/>
        <v>496</v>
      </c>
      <c r="N2611" s="2">
        <f ca="1" xml:space="preserve"> Table7[[#This Row],[Selling Price]] * Table7[[#This Row],[Units sold (Anually)]]</f>
        <v>14880000</v>
      </c>
      <c r="O2611" s="2">
        <f ca="1" xml:space="preserve"> (-Table7[[#This Row],[Original Price]] - Table7[[#This Row],[Selling Price]])  * Table7[[#This Row],[Units sold (Anually)]]</f>
        <v>-29760000</v>
      </c>
      <c r="P2611" s="2">
        <f ca="1" xml:space="preserve"> (Table7[[#This Row],[Original Price]] - Table7[[#This Row],[Selling Price]]) * Table7[[#This Row],[Units sold (Anually)]]</f>
        <v>0</v>
      </c>
      <c r="Q2611" s="2">
        <f ca="1" xml:space="preserve"> Table7[[#This Row],[Sales]] - Table7[[#This Row],[Discount]]</f>
        <v>14880000</v>
      </c>
    </row>
    <row r="2612" spans="1:17">
      <c r="A2612" t="s">
        <v>23</v>
      </c>
      <c r="B2612">
        <v>3</v>
      </c>
      <c r="C2612" t="s">
        <v>1223</v>
      </c>
      <c r="D2612" t="s">
        <v>30</v>
      </c>
      <c r="E2612" s="6" t="s">
        <v>31</v>
      </c>
      <c r="F2612" t="s">
        <v>16</v>
      </c>
      <c r="G2612">
        <v>4.4000000000000004</v>
      </c>
      <c r="H2612" s="2">
        <v>10499</v>
      </c>
      <c r="I2612" s="2">
        <v>12999</v>
      </c>
      <c r="J2612" t="s">
        <v>1224</v>
      </c>
      <c r="K2612">
        <v>2500</v>
      </c>
      <c r="L2612">
        <v>19.232248634510299</v>
      </c>
      <c r="M2612">
        <f t="shared" ca="1" si="40"/>
        <v>224</v>
      </c>
      <c r="N2612" s="2">
        <f ca="1" xml:space="preserve"> Table7[[#This Row],[Selling Price]] * Table7[[#This Row],[Units sold (Anually)]]</f>
        <v>2351776</v>
      </c>
      <c r="O2612" s="2">
        <f ca="1" xml:space="preserve"> (-Table7[[#This Row],[Original Price]] - Table7[[#This Row],[Selling Price]])  * Table7[[#This Row],[Units sold (Anually)]]</f>
        <v>-5263552</v>
      </c>
      <c r="P2612" s="2">
        <f ca="1" xml:space="preserve"> (Table7[[#This Row],[Original Price]] - Table7[[#This Row],[Selling Price]]) * Table7[[#This Row],[Units sold (Anually)]]</f>
        <v>560000</v>
      </c>
      <c r="Q2612" s="2">
        <f ca="1" xml:space="preserve"> Table7[[#This Row],[Sales]] - Table7[[#This Row],[Discount]]</f>
        <v>2349276</v>
      </c>
    </row>
    <row r="2613" spans="1:17">
      <c r="A2613" t="s">
        <v>56</v>
      </c>
      <c r="B2613" t="s">
        <v>883</v>
      </c>
      <c r="C2613" t="s">
        <v>1100</v>
      </c>
      <c r="D2613" t="s">
        <v>50</v>
      </c>
      <c r="E2613" s="6" t="s">
        <v>70</v>
      </c>
      <c r="F2613" t="s">
        <v>16</v>
      </c>
      <c r="G2613">
        <v>4.4000000000000004</v>
      </c>
      <c r="H2613" s="2">
        <v>8299</v>
      </c>
      <c r="I2613" s="2">
        <v>8999</v>
      </c>
      <c r="J2613" t="s">
        <v>885</v>
      </c>
      <c r="K2613">
        <v>700</v>
      </c>
      <c r="L2613">
        <v>7.7786420713412596</v>
      </c>
      <c r="M2613">
        <f t="shared" ca="1" si="40"/>
        <v>101</v>
      </c>
      <c r="N2613" s="2">
        <f ca="1" xml:space="preserve"> Table7[[#This Row],[Selling Price]] * Table7[[#This Row],[Units sold (Anually)]]</f>
        <v>838199</v>
      </c>
      <c r="O2613" s="2">
        <f ca="1" xml:space="preserve"> (-Table7[[#This Row],[Original Price]] - Table7[[#This Row],[Selling Price]])  * Table7[[#This Row],[Units sold (Anually)]]</f>
        <v>-1747098</v>
      </c>
      <c r="P2613" s="2">
        <f ca="1" xml:space="preserve"> (Table7[[#This Row],[Original Price]] - Table7[[#This Row],[Selling Price]]) * Table7[[#This Row],[Units sold (Anually)]]</f>
        <v>70700</v>
      </c>
      <c r="Q2613" s="2">
        <f ca="1" xml:space="preserve"> Table7[[#This Row],[Sales]] - Table7[[#This Row],[Discount]]</f>
        <v>837499</v>
      </c>
    </row>
    <row r="2614" spans="1:17">
      <c r="A2614" t="s">
        <v>11</v>
      </c>
      <c r="B2614" t="s">
        <v>608</v>
      </c>
      <c r="C2614" t="s">
        <v>97</v>
      </c>
      <c r="D2614" t="s">
        <v>30</v>
      </c>
      <c r="E2614" s="6" t="s">
        <v>31</v>
      </c>
      <c r="F2614" t="s">
        <v>16</v>
      </c>
      <c r="G2614">
        <v>4.2</v>
      </c>
      <c r="H2614" s="2">
        <v>12499</v>
      </c>
      <c r="I2614" s="2">
        <v>14499</v>
      </c>
      <c r="J2614" t="s">
        <v>609</v>
      </c>
      <c r="K2614">
        <v>2000</v>
      </c>
      <c r="L2614">
        <v>13.794054762397399</v>
      </c>
      <c r="M2614">
        <f t="shared" ca="1" si="40"/>
        <v>123</v>
      </c>
      <c r="N2614" s="2">
        <f ca="1" xml:space="preserve"> Table7[[#This Row],[Selling Price]] * Table7[[#This Row],[Units sold (Anually)]]</f>
        <v>1537377</v>
      </c>
      <c r="O2614" s="2">
        <f ca="1" xml:space="preserve"> (-Table7[[#This Row],[Original Price]] - Table7[[#This Row],[Selling Price]])  * Table7[[#This Row],[Units sold (Anually)]]</f>
        <v>-3320754</v>
      </c>
      <c r="P2614" s="2">
        <f ca="1" xml:space="preserve"> (Table7[[#This Row],[Original Price]] - Table7[[#This Row],[Selling Price]]) * Table7[[#This Row],[Units sold (Anually)]]</f>
        <v>246000</v>
      </c>
      <c r="Q2614" s="2">
        <f ca="1" xml:space="preserve"> Table7[[#This Row],[Sales]] - Table7[[#This Row],[Discount]]</f>
        <v>1535377</v>
      </c>
    </row>
    <row r="2615" spans="1:17">
      <c r="A2615" t="s">
        <v>67</v>
      </c>
      <c r="B2615" t="s">
        <v>458</v>
      </c>
      <c r="C2615" t="s">
        <v>2353</v>
      </c>
      <c r="D2615" t="s">
        <v>30</v>
      </c>
      <c r="E2615" s="6" t="s">
        <v>31</v>
      </c>
      <c r="F2615" t="s">
        <v>16</v>
      </c>
      <c r="G2615">
        <v>4.4000000000000004</v>
      </c>
      <c r="H2615" s="2">
        <v>10490</v>
      </c>
      <c r="I2615" s="2">
        <v>11990</v>
      </c>
      <c r="J2615" t="s">
        <v>459</v>
      </c>
      <c r="K2615">
        <v>1500</v>
      </c>
      <c r="L2615">
        <v>12.510425354462001</v>
      </c>
      <c r="M2615">
        <f t="shared" ca="1" si="40"/>
        <v>137</v>
      </c>
      <c r="N2615" s="2">
        <f ca="1" xml:space="preserve"> Table7[[#This Row],[Selling Price]] * Table7[[#This Row],[Units sold (Anually)]]</f>
        <v>1437130</v>
      </c>
      <c r="O2615" s="2">
        <f ca="1" xml:space="preserve"> (-Table7[[#This Row],[Original Price]] - Table7[[#This Row],[Selling Price]])  * Table7[[#This Row],[Units sold (Anually)]]</f>
        <v>-3079760</v>
      </c>
      <c r="P2615" s="2">
        <f ca="1" xml:space="preserve"> (Table7[[#This Row],[Original Price]] - Table7[[#This Row],[Selling Price]]) * Table7[[#This Row],[Units sold (Anually)]]</f>
        <v>205500</v>
      </c>
      <c r="Q2615" s="2">
        <f ca="1" xml:space="preserve"> Table7[[#This Row],[Sales]] - Table7[[#This Row],[Discount]]</f>
        <v>1435630</v>
      </c>
    </row>
    <row r="2616" spans="1:17">
      <c r="A2616" t="s">
        <v>72</v>
      </c>
      <c r="B2616" t="s">
        <v>2130</v>
      </c>
      <c r="C2616" t="s">
        <v>2401</v>
      </c>
      <c r="D2616" t="s">
        <v>50</v>
      </c>
      <c r="E2616" s="6" t="s">
        <v>21</v>
      </c>
      <c r="F2616" t="s">
        <v>16</v>
      </c>
      <c r="G2616">
        <v>4.3</v>
      </c>
      <c r="H2616" s="2">
        <v>23990</v>
      </c>
      <c r="I2616" s="2">
        <v>23990</v>
      </c>
      <c r="J2616" t="s">
        <v>2132</v>
      </c>
      <c r="K2616">
        <v>0</v>
      </c>
      <c r="L2616">
        <v>0</v>
      </c>
      <c r="M2616">
        <f t="shared" ca="1" si="40"/>
        <v>123</v>
      </c>
      <c r="N2616" s="2">
        <f ca="1" xml:space="preserve"> Table7[[#This Row],[Selling Price]] * Table7[[#This Row],[Units sold (Anually)]]</f>
        <v>2950770</v>
      </c>
      <c r="O2616" s="2">
        <f ca="1" xml:space="preserve"> (-Table7[[#This Row],[Original Price]] - Table7[[#This Row],[Selling Price]])  * Table7[[#This Row],[Units sold (Anually)]]</f>
        <v>-5901540</v>
      </c>
      <c r="P2616" s="2">
        <f ca="1" xml:space="preserve"> (Table7[[#This Row],[Original Price]] - Table7[[#This Row],[Selling Price]]) * Table7[[#This Row],[Units sold (Anually)]]</f>
        <v>0</v>
      </c>
      <c r="Q2616" s="2">
        <f ca="1" xml:space="preserve"> Table7[[#This Row],[Sales]] - Table7[[#This Row],[Discount]]</f>
        <v>2950770</v>
      </c>
    </row>
    <row r="2617" spans="1:17">
      <c r="A2617" t="s">
        <v>196</v>
      </c>
      <c r="B2617" t="s">
        <v>2402</v>
      </c>
      <c r="C2617" t="s">
        <v>93</v>
      </c>
      <c r="D2617" t="s">
        <v>50</v>
      </c>
      <c r="E2617" s="6" t="s">
        <v>31</v>
      </c>
      <c r="F2617" t="s">
        <v>16</v>
      </c>
      <c r="G2617">
        <v>3.9</v>
      </c>
      <c r="H2617" s="2">
        <v>10990</v>
      </c>
      <c r="I2617" s="2">
        <v>14000</v>
      </c>
      <c r="J2617" t="s">
        <v>2403</v>
      </c>
      <c r="K2617">
        <v>3010</v>
      </c>
      <c r="L2617">
        <v>21.5</v>
      </c>
      <c r="M2617">
        <f t="shared" ca="1" si="40"/>
        <v>281</v>
      </c>
      <c r="N2617" s="2">
        <f ca="1" xml:space="preserve"> Table7[[#This Row],[Selling Price]] * Table7[[#This Row],[Units sold (Anually)]]</f>
        <v>3088190</v>
      </c>
      <c r="O2617" s="2">
        <f ca="1" xml:space="preserve"> (-Table7[[#This Row],[Original Price]] - Table7[[#This Row],[Selling Price]])  * Table7[[#This Row],[Units sold (Anually)]]</f>
        <v>-7022190</v>
      </c>
      <c r="P2617" s="2">
        <f ca="1" xml:space="preserve"> (Table7[[#This Row],[Original Price]] - Table7[[#This Row],[Selling Price]]) * Table7[[#This Row],[Units sold (Anually)]]</f>
        <v>845810</v>
      </c>
      <c r="Q2617" s="2">
        <f ca="1" xml:space="preserve"> Table7[[#This Row],[Sales]] - Table7[[#This Row],[Discount]]</f>
        <v>3085180</v>
      </c>
    </row>
    <row r="2618" spans="1:17">
      <c r="A2618" t="s">
        <v>18</v>
      </c>
      <c r="B2618">
        <v>5</v>
      </c>
      <c r="C2618" t="s">
        <v>696</v>
      </c>
      <c r="D2618" t="s">
        <v>20</v>
      </c>
      <c r="E2618" s="6" t="s">
        <v>21</v>
      </c>
      <c r="F2618" t="s">
        <v>16</v>
      </c>
      <c r="G2618">
        <v>4</v>
      </c>
      <c r="H2618" s="2">
        <v>6400</v>
      </c>
      <c r="I2618" s="2">
        <v>6400</v>
      </c>
      <c r="J2618" t="s">
        <v>492</v>
      </c>
      <c r="K2618">
        <v>0</v>
      </c>
      <c r="L2618">
        <v>0</v>
      </c>
      <c r="M2618">
        <f t="shared" ca="1" si="40"/>
        <v>360</v>
      </c>
      <c r="N2618" s="2">
        <f ca="1" xml:space="preserve"> Table7[[#This Row],[Selling Price]] * Table7[[#This Row],[Units sold (Anually)]]</f>
        <v>2304000</v>
      </c>
      <c r="O2618" s="2">
        <f ca="1" xml:space="preserve"> (-Table7[[#This Row],[Original Price]] - Table7[[#This Row],[Selling Price]])  * Table7[[#This Row],[Units sold (Anually)]]</f>
        <v>-4608000</v>
      </c>
      <c r="P2618" s="2">
        <f ca="1" xml:space="preserve"> (Table7[[#This Row],[Original Price]] - Table7[[#This Row],[Selling Price]]) * Table7[[#This Row],[Units sold (Anually)]]</f>
        <v>0</v>
      </c>
      <c r="Q2618" s="2">
        <f ca="1" xml:space="preserve"> Table7[[#This Row],[Sales]] - Table7[[#This Row],[Discount]]</f>
        <v>2304000</v>
      </c>
    </row>
    <row r="2619" spans="1:17">
      <c r="A2619" t="s">
        <v>33</v>
      </c>
      <c r="B2619" t="s">
        <v>381</v>
      </c>
      <c r="C2619" t="s">
        <v>62</v>
      </c>
      <c r="D2619" t="s">
        <v>36</v>
      </c>
      <c r="E2619" s="6" t="s">
        <v>15</v>
      </c>
      <c r="F2619" t="s">
        <v>16</v>
      </c>
      <c r="G2619" t="s">
        <v>2506</v>
      </c>
      <c r="H2619" s="2">
        <v>79900</v>
      </c>
      <c r="I2619" s="2">
        <v>79900</v>
      </c>
      <c r="J2619" t="s">
        <v>383</v>
      </c>
      <c r="K2619">
        <v>0</v>
      </c>
      <c r="L2619">
        <v>0</v>
      </c>
      <c r="M2619">
        <f t="shared" ca="1" si="40"/>
        <v>239</v>
      </c>
      <c r="N2619" s="2">
        <f ca="1" xml:space="preserve"> Table7[[#This Row],[Selling Price]] * Table7[[#This Row],[Units sold (Anually)]]</f>
        <v>19096100</v>
      </c>
      <c r="O2619" s="2">
        <f ca="1" xml:space="preserve"> (-Table7[[#This Row],[Original Price]] - Table7[[#This Row],[Selling Price]])  * Table7[[#This Row],[Units sold (Anually)]]</f>
        <v>-38192200</v>
      </c>
      <c r="P2619" s="2">
        <f ca="1" xml:space="preserve"> (Table7[[#This Row],[Original Price]] - Table7[[#This Row],[Selling Price]]) * Table7[[#This Row],[Units sold (Anually)]]</f>
        <v>0</v>
      </c>
      <c r="Q2619" s="2">
        <f ca="1" xml:space="preserve"> Table7[[#This Row],[Sales]] - Table7[[#This Row],[Discount]]</f>
        <v>19096100</v>
      </c>
    </row>
    <row r="2620" spans="1:17">
      <c r="A2620" t="s">
        <v>33</v>
      </c>
      <c r="B2620" t="s">
        <v>477</v>
      </c>
      <c r="C2620" t="s">
        <v>173</v>
      </c>
      <c r="D2620" t="s">
        <v>20</v>
      </c>
      <c r="E2620" s="6" t="s">
        <v>15</v>
      </c>
      <c r="F2620" t="s">
        <v>16</v>
      </c>
      <c r="G2620">
        <v>4.5</v>
      </c>
      <c r="H2620" s="2">
        <v>34900</v>
      </c>
      <c r="I2620" s="2">
        <v>34900</v>
      </c>
      <c r="J2620" t="s">
        <v>478</v>
      </c>
      <c r="K2620">
        <v>0</v>
      </c>
      <c r="L2620">
        <v>0</v>
      </c>
      <c r="M2620">
        <f t="shared" ca="1" si="40"/>
        <v>110</v>
      </c>
      <c r="N2620" s="2">
        <f ca="1" xml:space="preserve"> Table7[[#This Row],[Selling Price]] * Table7[[#This Row],[Units sold (Anually)]]</f>
        <v>3839000</v>
      </c>
      <c r="O2620" s="2">
        <f ca="1" xml:space="preserve"> (-Table7[[#This Row],[Original Price]] - Table7[[#This Row],[Selling Price]])  * Table7[[#This Row],[Units sold (Anually)]]</f>
        <v>-7678000</v>
      </c>
      <c r="P2620" s="2">
        <f ca="1" xml:space="preserve"> (Table7[[#This Row],[Original Price]] - Table7[[#This Row],[Selling Price]]) * Table7[[#This Row],[Units sold (Anually)]]</f>
        <v>0</v>
      </c>
      <c r="Q2620" s="2">
        <f ca="1" xml:space="preserve"> Table7[[#This Row],[Sales]] - Table7[[#This Row],[Discount]]</f>
        <v>3839000</v>
      </c>
    </row>
    <row r="2621" spans="1:17">
      <c r="A2621" t="s">
        <v>27</v>
      </c>
      <c r="B2621" t="s">
        <v>1412</v>
      </c>
      <c r="C2621" t="s">
        <v>2078</v>
      </c>
      <c r="D2621" t="s">
        <v>45</v>
      </c>
      <c r="E2621" s="6" t="s">
        <v>31</v>
      </c>
      <c r="F2621" t="s">
        <v>16</v>
      </c>
      <c r="G2621">
        <v>4.3</v>
      </c>
      <c r="H2621" s="2">
        <v>10999</v>
      </c>
      <c r="I2621" s="2">
        <v>13999</v>
      </c>
      <c r="J2621" t="s">
        <v>1413</v>
      </c>
      <c r="K2621">
        <v>3000</v>
      </c>
      <c r="L2621">
        <v>21.430102150153498</v>
      </c>
      <c r="M2621">
        <f t="shared" ca="1" si="40"/>
        <v>328</v>
      </c>
      <c r="N2621" s="2">
        <f ca="1" xml:space="preserve"> Table7[[#This Row],[Selling Price]] * Table7[[#This Row],[Units sold (Anually)]]</f>
        <v>3607672</v>
      </c>
      <c r="O2621" s="2">
        <f ca="1" xml:space="preserve"> (-Table7[[#This Row],[Original Price]] - Table7[[#This Row],[Selling Price]])  * Table7[[#This Row],[Units sold (Anually)]]</f>
        <v>-8199344</v>
      </c>
      <c r="P2621" s="2">
        <f ca="1" xml:space="preserve"> (Table7[[#This Row],[Original Price]] - Table7[[#This Row],[Selling Price]]) * Table7[[#This Row],[Units sold (Anually)]]</f>
        <v>984000</v>
      </c>
      <c r="Q2621" s="2">
        <f ca="1" xml:space="preserve"> Table7[[#This Row],[Sales]] - Table7[[#This Row],[Discount]]</f>
        <v>3604672</v>
      </c>
    </row>
    <row r="2622" spans="1:17">
      <c r="A2622" t="s">
        <v>27</v>
      </c>
      <c r="B2622" t="s">
        <v>540</v>
      </c>
      <c r="C2622" t="s">
        <v>1084</v>
      </c>
      <c r="D2622" t="s">
        <v>30</v>
      </c>
      <c r="E2622" s="6" t="s">
        <v>31</v>
      </c>
      <c r="F2622" t="s">
        <v>16</v>
      </c>
      <c r="G2622">
        <v>4.3</v>
      </c>
      <c r="H2622" s="2">
        <v>9299</v>
      </c>
      <c r="I2622" s="2">
        <v>10999</v>
      </c>
      <c r="J2622" t="s">
        <v>541</v>
      </c>
      <c r="K2622">
        <v>1700</v>
      </c>
      <c r="L2622">
        <v>15.455950540958201</v>
      </c>
      <c r="M2622">
        <f t="shared" ca="1" si="40"/>
        <v>160</v>
      </c>
      <c r="N2622" s="2">
        <f ca="1" xml:space="preserve"> Table7[[#This Row],[Selling Price]] * Table7[[#This Row],[Units sold (Anually)]]</f>
        <v>1487840</v>
      </c>
      <c r="O2622" s="2">
        <f ca="1" xml:space="preserve"> (-Table7[[#This Row],[Original Price]] - Table7[[#This Row],[Selling Price]])  * Table7[[#This Row],[Units sold (Anually)]]</f>
        <v>-3247680</v>
      </c>
      <c r="P2622" s="2">
        <f ca="1" xml:space="preserve"> (Table7[[#This Row],[Original Price]] - Table7[[#This Row],[Selling Price]]) * Table7[[#This Row],[Units sold (Anually)]]</f>
        <v>272000</v>
      </c>
      <c r="Q2622" s="2">
        <f ca="1" xml:space="preserve"> Table7[[#This Row],[Sales]] - Table7[[#This Row],[Discount]]</f>
        <v>1486140</v>
      </c>
    </row>
    <row r="2623" spans="1:17">
      <c r="A2623" t="s">
        <v>72</v>
      </c>
      <c r="B2623" t="s">
        <v>2404</v>
      </c>
      <c r="C2623" t="s">
        <v>80</v>
      </c>
      <c r="D2623" t="s">
        <v>30</v>
      </c>
      <c r="E2623" s="6" t="s">
        <v>31</v>
      </c>
      <c r="F2623" t="s">
        <v>16</v>
      </c>
      <c r="G2623">
        <v>4.4000000000000004</v>
      </c>
      <c r="H2623" s="2">
        <v>22099</v>
      </c>
      <c r="I2623" s="2">
        <v>22221</v>
      </c>
      <c r="J2623" t="s">
        <v>2405</v>
      </c>
      <c r="K2623">
        <v>122</v>
      </c>
      <c r="L2623">
        <v>0.54903019666081598</v>
      </c>
      <c r="M2623">
        <f t="shared" ca="1" si="40"/>
        <v>200</v>
      </c>
      <c r="N2623" s="2">
        <f ca="1" xml:space="preserve"> Table7[[#This Row],[Selling Price]] * Table7[[#This Row],[Units sold (Anually)]]</f>
        <v>4419800</v>
      </c>
      <c r="O2623" s="2">
        <f ca="1" xml:space="preserve"> (-Table7[[#This Row],[Original Price]] - Table7[[#This Row],[Selling Price]])  * Table7[[#This Row],[Units sold (Anually)]]</f>
        <v>-8864000</v>
      </c>
      <c r="P2623" s="2">
        <f ca="1" xml:space="preserve"> (Table7[[#This Row],[Original Price]] - Table7[[#This Row],[Selling Price]]) * Table7[[#This Row],[Units sold (Anually)]]</f>
        <v>24400</v>
      </c>
      <c r="Q2623" s="2">
        <f ca="1" xml:space="preserve"> Table7[[#This Row],[Sales]] - Table7[[#This Row],[Discount]]</f>
        <v>4419678</v>
      </c>
    </row>
    <row r="2624" spans="1:17">
      <c r="A2624" t="s">
        <v>11</v>
      </c>
      <c r="B2624" t="s">
        <v>238</v>
      </c>
      <c r="C2624" t="s">
        <v>186</v>
      </c>
      <c r="D2624" t="s">
        <v>45</v>
      </c>
      <c r="E2624" s="6" t="s">
        <v>31</v>
      </c>
      <c r="F2624" t="s">
        <v>16</v>
      </c>
      <c r="G2624">
        <v>4.3</v>
      </c>
      <c r="H2624" s="2">
        <v>16999</v>
      </c>
      <c r="I2624" s="2">
        <v>17500</v>
      </c>
      <c r="J2624" t="s">
        <v>240</v>
      </c>
      <c r="K2624">
        <v>501</v>
      </c>
      <c r="L2624">
        <v>2.8628571428571399</v>
      </c>
      <c r="M2624">
        <f t="shared" ca="1" si="40"/>
        <v>273</v>
      </c>
      <c r="N2624" s="2">
        <f ca="1" xml:space="preserve"> Table7[[#This Row],[Selling Price]] * Table7[[#This Row],[Units sold (Anually)]]</f>
        <v>4640727</v>
      </c>
      <c r="O2624" s="2">
        <f ca="1" xml:space="preserve"> (-Table7[[#This Row],[Original Price]] - Table7[[#This Row],[Selling Price]])  * Table7[[#This Row],[Units sold (Anually)]]</f>
        <v>-9418227</v>
      </c>
      <c r="P2624" s="2">
        <f ca="1" xml:space="preserve"> (Table7[[#This Row],[Original Price]] - Table7[[#This Row],[Selling Price]]) * Table7[[#This Row],[Units sold (Anually)]]</f>
        <v>136773</v>
      </c>
      <c r="Q2624" s="2">
        <f ca="1" xml:space="preserve"> Table7[[#This Row],[Sales]] - Table7[[#This Row],[Discount]]</f>
        <v>4640226</v>
      </c>
    </row>
    <row r="2625" spans="1:17">
      <c r="A2625" t="s">
        <v>72</v>
      </c>
      <c r="B2625" t="s">
        <v>1201</v>
      </c>
      <c r="C2625" t="s">
        <v>682</v>
      </c>
      <c r="D2625" t="s">
        <v>14</v>
      </c>
      <c r="E2625" s="6" t="s">
        <v>63</v>
      </c>
      <c r="F2625" t="s">
        <v>16</v>
      </c>
      <c r="G2625">
        <v>4.4000000000000004</v>
      </c>
      <c r="H2625" s="2">
        <v>49990</v>
      </c>
      <c r="I2625" s="2">
        <v>54990</v>
      </c>
      <c r="J2625" t="s">
        <v>1202</v>
      </c>
      <c r="K2625">
        <v>5000</v>
      </c>
      <c r="L2625">
        <v>9.09256228405164</v>
      </c>
      <c r="M2625">
        <f t="shared" ca="1" si="40"/>
        <v>286</v>
      </c>
      <c r="N2625" s="2">
        <f ca="1" xml:space="preserve"> Table7[[#This Row],[Selling Price]] * Table7[[#This Row],[Units sold (Anually)]]</f>
        <v>14297140</v>
      </c>
      <c r="O2625" s="2">
        <f ca="1" xml:space="preserve"> (-Table7[[#This Row],[Original Price]] - Table7[[#This Row],[Selling Price]])  * Table7[[#This Row],[Units sold (Anually)]]</f>
        <v>-30024280</v>
      </c>
      <c r="P2625" s="2">
        <f ca="1" xml:space="preserve"> (Table7[[#This Row],[Original Price]] - Table7[[#This Row],[Selling Price]]) * Table7[[#This Row],[Units sold (Anually)]]</f>
        <v>1430000</v>
      </c>
      <c r="Q2625" s="2">
        <f ca="1" xml:space="preserve"> Table7[[#This Row],[Sales]] - Table7[[#This Row],[Discount]]</f>
        <v>14292140</v>
      </c>
    </row>
    <row r="2626" spans="1:17">
      <c r="A2626" t="s">
        <v>134</v>
      </c>
      <c r="B2626" t="s">
        <v>1771</v>
      </c>
      <c r="C2626" t="s">
        <v>97</v>
      </c>
      <c r="D2626" t="s">
        <v>81</v>
      </c>
      <c r="E2626" s="6" t="s">
        <v>21</v>
      </c>
      <c r="F2626" t="s">
        <v>16</v>
      </c>
      <c r="G2626">
        <v>3.9</v>
      </c>
      <c r="H2626" s="2">
        <v>21990</v>
      </c>
      <c r="I2626" s="2">
        <v>21990</v>
      </c>
      <c r="J2626" t="s">
        <v>1772</v>
      </c>
      <c r="K2626">
        <v>0</v>
      </c>
      <c r="L2626">
        <v>0</v>
      </c>
      <c r="M2626">
        <f t="shared" ref="M2626:M2689" ca="1" si="41">RANDBETWEEN(100,500)</f>
        <v>246</v>
      </c>
      <c r="N2626" s="2">
        <f ca="1" xml:space="preserve"> Table7[[#This Row],[Selling Price]] * Table7[[#This Row],[Units sold (Anually)]]</f>
        <v>5409540</v>
      </c>
      <c r="O2626" s="2">
        <f ca="1" xml:space="preserve"> (-Table7[[#This Row],[Original Price]] - Table7[[#This Row],[Selling Price]])  * Table7[[#This Row],[Units sold (Anually)]]</f>
        <v>-10819080</v>
      </c>
      <c r="P2626" s="2">
        <f ca="1" xml:space="preserve"> (Table7[[#This Row],[Original Price]] - Table7[[#This Row],[Selling Price]]) * Table7[[#This Row],[Units sold (Anually)]]</f>
        <v>0</v>
      </c>
      <c r="Q2626" s="2">
        <f ca="1" xml:space="preserve"> Table7[[#This Row],[Sales]] - Table7[[#This Row],[Discount]]</f>
        <v>5409540</v>
      </c>
    </row>
    <row r="2627" spans="1:17">
      <c r="A2627" t="s">
        <v>11</v>
      </c>
      <c r="B2627" t="s">
        <v>1570</v>
      </c>
      <c r="C2627" t="s">
        <v>97</v>
      </c>
      <c r="D2627" t="s">
        <v>20</v>
      </c>
      <c r="E2627" s="6" t="s">
        <v>21</v>
      </c>
      <c r="F2627" t="s">
        <v>16</v>
      </c>
      <c r="G2627">
        <v>4.3</v>
      </c>
      <c r="H2627" s="2">
        <v>15299</v>
      </c>
      <c r="I2627" s="2">
        <v>15585</v>
      </c>
      <c r="J2627" t="s">
        <v>1571</v>
      </c>
      <c r="K2627">
        <v>286</v>
      </c>
      <c r="L2627">
        <v>1.8350978504972699</v>
      </c>
      <c r="M2627">
        <f t="shared" ca="1" si="41"/>
        <v>106</v>
      </c>
      <c r="N2627" s="2">
        <f ca="1" xml:space="preserve"> Table7[[#This Row],[Selling Price]] * Table7[[#This Row],[Units sold (Anually)]]</f>
        <v>1621694</v>
      </c>
      <c r="O2627" s="2">
        <f ca="1" xml:space="preserve"> (-Table7[[#This Row],[Original Price]] - Table7[[#This Row],[Selling Price]])  * Table7[[#This Row],[Units sold (Anually)]]</f>
        <v>-3273704</v>
      </c>
      <c r="P2627" s="2">
        <f ca="1" xml:space="preserve"> (Table7[[#This Row],[Original Price]] - Table7[[#This Row],[Selling Price]]) * Table7[[#This Row],[Units sold (Anually)]]</f>
        <v>30316</v>
      </c>
      <c r="Q2627" s="2">
        <f ca="1" xml:space="preserve"> Table7[[#This Row],[Sales]] - Table7[[#This Row],[Discount]]</f>
        <v>1621408</v>
      </c>
    </row>
    <row r="2628" spans="1:17">
      <c r="A2628" t="s">
        <v>38</v>
      </c>
      <c r="B2628" t="s">
        <v>1965</v>
      </c>
      <c r="C2628" t="s">
        <v>2406</v>
      </c>
      <c r="D2628" t="s">
        <v>50</v>
      </c>
      <c r="E2628" s="6" t="s">
        <v>70</v>
      </c>
      <c r="F2628" t="s">
        <v>16</v>
      </c>
      <c r="G2628">
        <v>4</v>
      </c>
      <c r="H2628" s="2">
        <v>15999</v>
      </c>
      <c r="I2628" s="2">
        <v>15999</v>
      </c>
      <c r="J2628" t="s">
        <v>1967</v>
      </c>
      <c r="K2628">
        <v>0</v>
      </c>
      <c r="L2628">
        <v>0</v>
      </c>
      <c r="M2628">
        <f t="shared" ca="1" si="41"/>
        <v>418</v>
      </c>
      <c r="N2628" s="2">
        <f ca="1" xml:space="preserve"> Table7[[#This Row],[Selling Price]] * Table7[[#This Row],[Units sold (Anually)]]</f>
        <v>6687582</v>
      </c>
      <c r="O2628" s="2">
        <f ca="1" xml:space="preserve"> (-Table7[[#This Row],[Original Price]] - Table7[[#This Row],[Selling Price]])  * Table7[[#This Row],[Units sold (Anually)]]</f>
        <v>-13375164</v>
      </c>
      <c r="P2628" s="2">
        <f ca="1" xml:space="preserve"> (Table7[[#This Row],[Original Price]] - Table7[[#This Row],[Selling Price]]) * Table7[[#This Row],[Units sold (Anually)]]</f>
        <v>0</v>
      </c>
      <c r="Q2628" s="2">
        <f ca="1" xml:space="preserve"> Table7[[#This Row],[Sales]] - Table7[[#This Row],[Discount]]</f>
        <v>6687582</v>
      </c>
    </row>
    <row r="2629" spans="1:17">
      <c r="A2629" t="s">
        <v>83</v>
      </c>
      <c r="B2629" t="s">
        <v>1111</v>
      </c>
      <c r="C2629" t="s">
        <v>35</v>
      </c>
      <c r="D2629" t="s">
        <v>81</v>
      </c>
      <c r="E2629" s="6" t="s">
        <v>14</v>
      </c>
      <c r="F2629" t="s">
        <v>16</v>
      </c>
      <c r="G2629">
        <v>3.8</v>
      </c>
      <c r="H2629" s="2">
        <v>4890</v>
      </c>
      <c r="I2629" s="2">
        <v>4890</v>
      </c>
      <c r="J2629" t="s">
        <v>1112</v>
      </c>
      <c r="K2629">
        <v>0</v>
      </c>
      <c r="L2629">
        <v>0</v>
      </c>
      <c r="M2629">
        <f t="shared" ca="1" si="41"/>
        <v>445</v>
      </c>
      <c r="N2629" s="2">
        <f ca="1" xml:space="preserve"> Table7[[#This Row],[Selling Price]] * Table7[[#This Row],[Units sold (Anually)]]</f>
        <v>2176050</v>
      </c>
      <c r="O2629" s="2">
        <f ca="1" xml:space="preserve"> (-Table7[[#This Row],[Original Price]] - Table7[[#This Row],[Selling Price]])  * Table7[[#This Row],[Units sold (Anually)]]</f>
        <v>-4352100</v>
      </c>
      <c r="P2629" s="2">
        <f ca="1" xml:space="preserve"> (Table7[[#This Row],[Original Price]] - Table7[[#This Row],[Selling Price]]) * Table7[[#This Row],[Units sold (Anually)]]</f>
        <v>0</v>
      </c>
      <c r="Q2629" s="2">
        <f ca="1" xml:space="preserve"> Table7[[#This Row],[Sales]] - Table7[[#This Row],[Discount]]</f>
        <v>2176050</v>
      </c>
    </row>
    <row r="2630" spans="1:17">
      <c r="A2630" t="s">
        <v>38</v>
      </c>
      <c r="B2630" t="s">
        <v>2407</v>
      </c>
      <c r="C2630" t="s">
        <v>97</v>
      </c>
      <c r="D2630" t="s">
        <v>81</v>
      </c>
      <c r="E2630" s="6" t="s">
        <v>30</v>
      </c>
      <c r="F2630" t="s">
        <v>16</v>
      </c>
      <c r="G2630">
        <v>4.2</v>
      </c>
      <c r="H2630" s="2">
        <v>11500</v>
      </c>
      <c r="I2630" s="2">
        <v>11500</v>
      </c>
      <c r="J2630" t="s">
        <v>2408</v>
      </c>
      <c r="K2630">
        <v>0</v>
      </c>
      <c r="L2630">
        <v>0</v>
      </c>
      <c r="M2630">
        <f t="shared" ca="1" si="41"/>
        <v>128</v>
      </c>
      <c r="N2630" s="2">
        <f ca="1" xml:space="preserve"> Table7[[#This Row],[Selling Price]] * Table7[[#This Row],[Units sold (Anually)]]</f>
        <v>1472000</v>
      </c>
      <c r="O2630" s="2">
        <f ca="1" xml:space="preserve"> (-Table7[[#This Row],[Original Price]] - Table7[[#This Row],[Selling Price]])  * Table7[[#This Row],[Units sold (Anually)]]</f>
        <v>-2944000</v>
      </c>
      <c r="P2630" s="2">
        <f ca="1" xml:space="preserve"> (Table7[[#This Row],[Original Price]] - Table7[[#This Row],[Selling Price]]) * Table7[[#This Row],[Units sold (Anually)]]</f>
        <v>0</v>
      </c>
      <c r="Q2630" s="2">
        <f ca="1" xml:space="preserve"> Table7[[#This Row],[Sales]] - Table7[[#This Row],[Discount]]</f>
        <v>1472000</v>
      </c>
    </row>
    <row r="2631" spans="1:17">
      <c r="A2631" t="s">
        <v>23</v>
      </c>
      <c r="B2631" t="s">
        <v>870</v>
      </c>
      <c r="C2631" t="s">
        <v>338</v>
      </c>
      <c r="D2631" t="s">
        <v>20</v>
      </c>
      <c r="E2631" s="6" t="s">
        <v>70</v>
      </c>
      <c r="F2631" t="s">
        <v>16</v>
      </c>
      <c r="G2631">
        <v>4.3</v>
      </c>
      <c r="H2631" s="2">
        <v>7299</v>
      </c>
      <c r="I2631" s="2">
        <v>7999</v>
      </c>
      <c r="J2631" t="s">
        <v>871</v>
      </c>
      <c r="K2631">
        <v>700</v>
      </c>
      <c r="L2631">
        <v>8.7510938867358394</v>
      </c>
      <c r="M2631">
        <f t="shared" ca="1" si="41"/>
        <v>378</v>
      </c>
      <c r="N2631" s="2">
        <f ca="1" xml:space="preserve"> Table7[[#This Row],[Selling Price]] * Table7[[#This Row],[Units sold (Anually)]]</f>
        <v>2759022</v>
      </c>
      <c r="O2631" s="2">
        <f ca="1" xml:space="preserve"> (-Table7[[#This Row],[Original Price]] - Table7[[#This Row],[Selling Price]])  * Table7[[#This Row],[Units sold (Anually)]]</f>
        <v>-5782644</v>
      </c>
      <c r="P2631" s="2">
        <f ca="1" xml:space="preserve"> (Table7[[#This Row],[Original Price]] - Table7[[#This Row],[Selling Price]]) * Table7[[#This Row],[Units sold (Anually)]]</f>
        <v>264600</v>
      </c>
      <c r="Q2631" s="2">
        <f ca="1" xml:space="preserve"> Table7[[#This Row],[Sales]] - Table7[[#This Row],[Discount]]</f>
        <v>2758322</v>
      </c>
    </row>
    <row r="2632" spans="1:17">
      <c r="A2632" t="s">
        <v>91</v>
      </c>
      <c r="B2632" t="s">
        <v>743</v>
      </c>
      <c r="C2632" t="s">
        <v>1713</v>
      </c>
      <c r="D2632" t="s">
        <v>14</v>
      </c>
      <c r="E2632" s="6" t="s">
        <v>15</v>
      </c>
      <c r="F2632" t="s">
        <v>16</v>
      </c>
      <c r="G2632" t="s">
        <v>2506</v>
      </c>
      <c r="H2632" s="2">
        <v>22999</v>
      </c>
      <c r="I2632" s="2">
        <v>25999</v>
      </c>
      <c r="J2632" t="s">
        <v>745</v>
      </c>
      <c r="K2632">
        <v>3000</v>
      </c>
      <c r="L2632">
        <v>11.5389053425131</v>
      </c>
      <c r="M2632">
        <f t="shared" ca="1" si="41"/>
        <v>114</v>
      </c>
      <c r="N2632" s="2">
        <f ca="1" xml:space="preserve"> Table7[[#This Row],[Selling Price]] * Table7[[#This Row],[Units sold (Anually)]]</f>
        <v>2621886</v>
      </c>
      <c r="O2632" s="2">
        <f ca="1" xml:space="preserve"> (-Table7[[#This Row],[Original Price]] - Table7[[#This Row],[Selling Price]])  * Table7[[#This Row],[Units sold (Anually)]]</f>
        <v>-5585772</v>
      </c>
      <c r="P2632" s="2">
        <f ca="1" xml:space="preserve"> (Table7[[#This Row],[Original Price]] - Table7[[#This Row],[Selling Price]]) * Table7[[#This Row],[Units sold (Anually)]]</f>
        <v>342000</v>
      </c>
      <c r="Q2632" s="2">
        <f ca="1" xml:space="preserve"> Table7[[#This Row],[Sales]] - Table7[[#This Row],[Discount]]</f>
        <v>2618886</v>
      </c>
    </row>
    <row r="2633" spans="1:17">
      <c r="A2633" t="s">
        <v>11</v>
      </c>
      <c r="B2633" t="s">
        <v>641</v>
      </c>
      <c r="C2633" t="s">
        <v>2121</v>
      </c>
      <c r="D2633" t="s">
        <v>14</v>
      </c>
      <c r="E2633" s="6" t="s">
        <v>15</v>
      </c>
      <c r="F2633" t="s">
        <v>16</v>
      </c>
      <c r="G2633">
        <v>4.3</v>
      </c>
      <c r="H2633" s="2">
        <v>25999</v>
      </c>
      <c r="I2633" s="2">
        <v>31999</v>
      </c>
      <c r="J2633" t="s">
        <v>642</v>
      </c>
      <c r="K2633">
        <v>6000</v>
      </c>
      <c r="L2633">
        <v>18.750585955811101</v>
      </c>
      <c r="M2633">
        <f t="shared" ca="1" si="41"/>
        <v>498</v>
      </c>
      <c r="N2633" s="2">
        <f ca="1" xml:space="preserve"> Table7[[#This Row],[Selling Price]] * Table7[[#This Row],[Units sold (Anually)]]</f>
        <v>12947502</v>
      </c>
      <c r="O2633" s="2">
        <f ca="1" xml:space="preserve"> (-Table7[[#This Row],[Original Price]] - Table7[[#This Row],[Selling Price]])  * Table7[[#This Row],[Units sold (Anually)]]</f>
        <v>-28883004</v>
      </c>
      <c r="P2633" s="2">
        <f ca="1" xml:space="preserve"> (Table7[[#This Row],[Original Price]] - Table7[[#This Row],[Selling Price]]) * Table7[[#This Row],[Units sold (Anually)]]</f>
        <v>2988000</v>
      </c>
      <c r="Q2633" s="2">
        <f ca="1" xml:space="preserve"> Table7[[#This Row],[Sales]] - Table7[[#This Row],[Discount]]</f>
        <v>12941502</v>
      </c>
    </row>
    <row r="2634" spans="1:17">
      <c r="A2634" t="s">
        <v>196</v>
      </c>
      <c r="B2634" t="s">
        <v>986</v>
      </c>
      <c r="C2634" t="s">
        <v>2409</v>
      </c>
      <c r="D2634" t="s">
        <v>14</v>
      </c>
      <c r="E2634" s="6" t="s">
        <v>15</v>
      </c>
      <c r="F2634" t="s">
        <v>16</v>
      </c>
      <c r="G2634">
        <v>4.2</v>
      </c>
      <c r="H2634" s="2">
        <v>29999</v>
      </c>
      <c r="I2634" s="2">
        <v>80000</v>
      </c>
      <c r="J2634" t="s">
        <v>988</v>
      </c>
      <c r="K2634">
        <v>50001</v>
      </c>
      <c r="L2634">
        <v>62.501249999999999</v>
      </c>
      <c r="M2634">
        <f t="shared" ca="1" si="41"/>
        <v>281</v>
      </c>
      <c r="N2634" s="2">
        <f ca="1" xml:space="preserve"> Table7[[#This Row],[Selling Price]] * Table7[[#This Row],[Units sold (Anually)]]</f>
        <v>8429719</v>
      </c>
      <c r="O2634" s="2">
        <f ca="1" xml:space="preserve"> (-Table7[[#This Row],[Original Price]] - Table7[[#This Row],[Selling Price]])  * Table7[[#This Row],[Units sold (Anually)]]</f>
        <v>-30909719</v>
      </c>
      <c r="P2634" s="2">
        <f ca="1" xml:space="preserve"> (Table7[[#This Row],[Original Price]] - Table7[[#This Row],[Selling Price]]) * Table7[[#This Row],[Units sold (Anually)]]</f>
        <v>14050281</v>
      </c>
      <c r="Q2634" s="2">
        <f ca="1" xml:space="preserve"> Table7[[#This Row],[Sales]] - Table7[[#This Row],[Discount]]</f>
        <v>8379718</v>
      </c>
    </row>
    <row r="2635" spans="1:17">
      <c r="A2635" t="s">
        <v>23</v>
      </c>
      <c r="B2635" t="s">
        <v>1306</v>
      </c>
      <c r="C2635" t="s">
        <v>294</v>
      </c>
      <c r="D2635" t="s">
        <v>30</v>
      </c>
      <c r="E2635" s="6" t="s">
        <v>15</v>
      </c>
      <c r="F2635" t="s">
        <v>16</v>
      </c>
      <c r="G2635" t="s">
        <v>2506</v>
      </c>
      <c r="H2635" s="2">
        <v>11999</v>
      </c>
      <c r="I2635" s="2">
        <v>13999</v>
      </c>
      <c r="J2635" t="s">
        <v>1308</v>
      </c>
      <c r="K2635">
        <v>2000</v>
      </c>
      <c r="L2635">
        <v>14.286734766768999</v>
      </c>
      <c r="M2635">
        <f t="shared" ca="1" si="41"/>
        <v>439</v>
      </c>
      <c r="N2635" s="2">
        <f ca="1" xml:space="preserve"> Table7[[#This Row],[Selling Price]] * Table7[[#This Row],[Units sold (Anually)]]</f>
        <v>5267561</v>
      </c>
      <c r="O2635" s="2">
        <f ca="1" xml:space="preserve"> (-Table7[[#This Row],[Original Price]] - Table7[[#This Row],[Selling Price]])  * Table7[[#This Row],[Units sold (Anually)]]</f>
        <v>-11413122</v>
      </c>
      <c r="P2635" s="2">
        <f ca="1" xml:space="preserve"> (Table7[[#This Row],[Original Price]] - Table7[[#This Row],[Selling Price]]) * Table7[[#This Row],[Units sold (Anually)]]</f>
        <v>878000</v>
      </c>
      <c r="Q2635" s="2">
        <f ca="1" xml:space="preserve"> Table7[[#This Row],[Sales]] - Table7[[#This Row],[Discount]]</f>
        <v>5265561</v>
      </c>
    </row>
    <row r="2636" spans="1:17">
      <c r="A2636" t="s">
        <v>33</v>
      </c>
      <c r="B2636" t="s">
        <v>169</v>
      </c>
      <c r="C2636" t="s">
        <v>62</v>
      </c>
      <c r="D2636" t="s">
        <v>50</v>
      </c>
      <c r="E2636" s="6" t="s">
        <v>63</v>
      </c>
      <c r="F2636" t="s">
        <v>16</v>
      </c>
      <c r="G2636">
        <v>5</v>
      </c>
      <c r="H2636" s="2">
        <v>85400</v>
      </c>
      <c r="I2636" s="2">
        <v>85400</v>
      </c>
      <c r="J2636" t="s">
        <v>171</v>
      </c>
      <c r="K2636">
        <v>0</v>
      </c>
      <c r="L2636">
        <v>0</v>
      </c>
      <c r="M2636">
        <f t="shared" ca="1" si="41"/>
        <v>354</v>
      </c>
      <c r="N2636" s="2">
        <f ca="1" xml:space="preserve"> Table7[[#This Row],[Selling Price]] * Table7[[#This Row],[Units sold (Anually)]]</f>
        <v>30231600</v>
      </c>
      <c r="O2636" s="2">
        <f ca="1" xml:space="preserve"> (-Table7[[#This Row],[Original Price]] - Table7[[#This Row],[Selling Price]])  * Table7[[#This Row],[Units sold (Anually)]]</f>
        <v>-60463200</v>
      </c>
      <c r="P2636" s="2">
        <f ca="1" xml:space="preserve"> (Table7[[#This Row],[Original Price]] - Table7[[#This Row],[Selling Price]]) * Table7[[#This Row],[Units sold (Anually)]]</f>
        <v>0</v>
      </c>
      <c r="Q2636" s="2">
        <f ca="1" xml:space="preserve"> Table7[[#This Row],[Sales]] - Table7[[#This Row],[Discount]]</f>
        <v>30231600</v>
      </c>
    </row>
    <row r="2637" spans="1:17">
      <c r="A2637" t="s">
        <v>18</v>
      </c>
      <c r="B2637">
        <v>2.2999999999999998</v>
      </c>
      <c r="C2637" t="s">
        <v>1249</v>
      </c>
      <c r="D2637" t="s">
        <v>20</v>
      </c>
      <c r="E2637" s="6" t="s">
        <v>70</v>
      </c>
      <c r="F2637" t="s">
        <v>16</v>
      </c>
      <c r="G2637">
        <v>4</v>
      </c>
      <c r="H2637" s="2">
        <v>8449</v>
      </c>
      <c r="I2637" s="2">
        <v>8449</v>
      </c>
      <c r="J2637" t="s">
        <v>1134</v>
      </c>
      <c r="K2637">
        <v>0</v>
      </c>
      <c r="L2637">
        <v>0</v>
      </c>
      <c r="M2637">
        <f t="shared" ca="1" si="41"/>
        <v>267</v>
      </c>
      <c r="N2637" s="2">
        <f ca="1" xml:space="preserve"> Table7[[#This Row],[Selling Price]] * Table7[[#This Row],[Units sold (Anually)]]</f>
        <v>2255883</v>
      </c>
      <c r="O2637" s="2">
        <f ca="1" xml:space="preserve"> (-Table7[[#This Row],[Original Price]] - Table7[[#This Row],[Selling Price]])  * Table7[[#This Row],[Units sold (Anually)]]</f>
        <v>-4511766</v>
      </c>
      <c r="P2637" s="2">
        <f ca="1" xml:space="preserve"> (Table7[[#This Row],[Original Price]] - Table7[[#This Row],[Selling Price]]) * Table7[[#This Row],[Units sold (Anually)]]</f>
        <v>0</v>
      </c>
      <c r="Q2637" s="2">
        <f ca="1" xml:space="preserve"> Table7[[#This Row],[Sales]] - Table7[[#This Row],[Discount]]</f>
        <v>2255883</v>
      </c>
    </row>
    <row r="2638" spans="1:17">
      <c r="A2638" t="s">
        <v>27</v>
      </c>
      <c r="B2638" t="s">
        <v>329</v>
      </c>
      <c r="C2638" t="s">
        <v>255</v>
      </c>
      <c r="D2638" t="s">
        <v>30</v>
      </c>
      <c r="E2638" s="6" t="s">
        <v>31</v>
      </c>
      <c r="F2638" t="s">
        <v>16</v>
      </c>
      <c r="G2638">
        <v>4.3</v>
      </c>
      <c r="H2638" s="2">
        <v>14999</v>
      </c>
      <c r="I2638" s="2">
        <v>14999</v>
      </c>
      <c r="J2638" t="s">
        <v>331</v>
      </c>
      <c r="K2638">
        <v>0</v>
      </c>
      <c r="L2638">
        <v>0</v>
      </c>
      <c r="M2638">
        <f t="shared" ca="1" si="41"/>
        <v>359</v>
      </c>
      <c r="N2638" s="2">
        <f ca="1" xml:space="preserve"> Table7[[#This Row],[Selling Price]] * Table7[[#This Row],[Units sold (Anually)]]</f>
        <v>5384641</v>
      </c>
      <c r="O2638" s="2">
        <f ca="1" xml:space="preserve"> (-Table7[[#This Row],[Original Price]] - Table7[[#This Row],[Selling Price]])  * Table7[[#This Row],[Units sold (Anually)]]</f>
        <v>-10769282</v>
      </c>
      <c r="P2638" s="2">
        <f ca="1" xml:space="preserve"> (Table7[[#This Row],[Original Price]] - Table7[[#This Row],[Selling Price]]) * Table7[[#This Row],[Units sold (Anually)]]</f>
        <v>0</v>
      </c>
      <c r="Q2638" s="2">
        <f ca="1" xml:space="preserve"> Table7[[#This Row],[Sales]] - Table7[[#This Row],[Discount]]</f>
        <v>5384641</v>
      </c>
    </row>
    <row r="2639" spans="1:17">
      <c r="A2639" t="s">
        <v>27</v>
      </c>
      <c r="B2639" t="s">
        <v>1121</v>
      </c>
      <c r="C2639" t="s">
        <v>1122</v>
      </c>
      <c r="D2639" t="s">
        <v>30</v>
      </c>
      <c r="E2639" s="6" t="s">
        <v>31</v>
      </c>
      <c r="F2639" t="s">
        <v>16</v>
      </c>
      <c r="G2639">
        <v>4.3</v>
      </c>
      <c r="H2639" s="2">
        <v>10999</v>
      </c>
      <c r="I2639" s="2">
        <v>13999</v>
      </c>
      <c r="J2639" t="s">
        <v>1123</v>
      </c>
      <c r="K2639">
        <v>3000</v>
      </c>
      <c r="L2639">
        <v>21.430102150153498</v>
      </c>
      <c r="M2639">
        <f t="shared" ca="1" si="41"/>
        <v>150</v>
      </c>
      <c r="N2639" s="2">
        <f ca="1" xml:space="preserve"> Table7[[#This Row],[Selling Price]] * Table7[[#This Row],[Units sold (Anually)]]</f>
        <v>1649850</v>
      </c>
      <c r="O2639" s="2">
        <f ca="1" xml:space="preserve"> (-Table7[[#This Row],[Original Price]] - Table7[[#This Row],[Selling Price]])  * Table7[[#This Row],[Units sold (Anually)]]</f>
        <v>-3749700</v>
      </c>
      <c r="P2639" s="2">
        <f ca="1" xml:space="preserve"> (Table7[[#This Row],[Original Price]] - Table7[[#This Row],[Selling Price]]) * Table7[[#This Row],[Units sold (Anually)]]</f>
        <v>450000</v>
      </c>
      <c r="Q2639" s="2">
        <f ca="1" xml:space="preserve"> Table7[[#This Row],[Sales]] - Table7[[#This Row],[Discount]]</f>
        <v>1646850</v>
      </c>
    </row>
    <row r="2640" spans="1:17">
      <c r="A2640" t="s">
        <v>11</v>
      </c>
      <c r="B2640" t="s">
        <v>2410</v>
      </c>
      <c r="C2640" t="s">
        <v>35</v>
      </c>
      <c r="D2640" t="s">
        <v>611</v>
      </c>
      <c r="E2640" s="6" t="s">
        <v>20</v>
      </c>
      <c r="F2640" t="s">
        <v>16</v>
      </c>
      <c r="G2640">
        <v>4.0999999999999996</v>
      </c>
      <c r="H2640" s="2">
        <v>2899</v>
      </c>
      <c r="I2640" s="2">
        <v>2899</v>
      </c>
      <c r="J2640" t="s">
        <v>2411</v>
      </c>
      <c r="K2640">
        <v>0</v>
      </c>
      <c r="L2640">
        <v>0</v>
      </c>
      <c r="M2640">
        <f t="shared" ca="1" si="41"/>
        <v>320</v>
      </c>
      <c r="N2640" s="2">
        <f ca="1" xml:space="preserve"> Table7[[#This Row],[Selling Price]] * Table7[[#This Row],[Units sold (Anually)]]</f>
        <v>927680</v>
      </c>
      <c r="O2640" s="2">
        <f ca="1" xml:space="preserve"> (-Table7[[#This Row],[Original Price]] - Table7[[#This Row],[Selling Price]])  * Table7[[#This Row],[Units sold (Anually)]]</f>
        <v>-1855360</v>
      </c>
      <c r="P2640" s="2">
        <f ca="1" xml:space="preserve"> (Table7[[#This Row],[Original Price]] - Table7[[#This Row],[Selling Price]]) * Table7[[#This Row],[Units sold (Anually)]]</f>
        <v>0</v>
      </c>
      <c r="Q2640" s="2">
        <f ca="1" xml:space="preserve"> Table7[[#This Row],[Sales]] - Table7[[#This Row],[Discount]]</f>
        <v>927680</v>
      </c>
    </row>
    <row r="2641" spans="1:17">
      <c r="A2641" t="s">
        <v>56</v>
      </c>
      <c r="B2641" t="s">
        <v>2412</v>
      </c>
      <c r="C2641" t="s">
        <v>1630</v>
      </c>
      <c r="D2641" t="s">
        <v>30</v>
      </c>
      <c r="E2641" s="6" t="s">
        <v>31</v>
      </c>
      <c r="F2641" t="s">
        <v>16</v>
      </c>
      <c r="G2641">
        <v>4.5</v>
      </c>
      <c r="H2641" s="2">
        <v>8799</v>
      </c>
      <c r="I2641" s="2">
        <v>9999</v>
      </c>
      <c r="J2641" t="s">
        <v>2413</v>
      </c>
      <c r="K2641">
        <v>1200</v>
      </c>
      <c r="L2641">
        <v>12.001200120011999</v>
      </c>
      <c r="M2641">
        <f t="shared" ca="1" si="41"/>
        <v>228</v>
      </c>
      <c r="N2641" s="2">
        <f ca="1" xml:space="preserve"> Table7[[#This Row],[Selling Price]] * Table7[[#This Row],[Units sold (Anually)]]</f>
        <v>2006172</v>
      </c>
      <c r="O2641" s="2">
        <f ca="1" xml:space="preserve"> (-Table7[[#This Row],[Original Price]] - Table7[[#This Row],[Selling Price]])  * Table7[[#This Row],[Units sold (Anually)]]</f>
        <v>-4285944</v>
      </c>
      <c r="P2641" s="2">
        <f ca="1" xml:space="preserve"> (Table7[[#This Row],[Original Price]] - Table7[[#This Row],[Selling Price]]) * Table7[[#This Row],[Units sold (Anually)]]</f>
        <v>273600</v>
      </c>
      <c r="Q2641" s="2">
        <f ca="1" xml:space="preserve"> Table7[[#This Row],[Sales]] - Table7[[#This Row],[Discount]]</f>
        <v>2004972</v>
      </c>
    </row>
    <row r="2642" spans="1:17">
      <c r="A2642" t="s">
        <v>11</v>
      </c>
      <c r="B2642" t="s">
        <v>1101</v>
      </c>
      <c r="C2642" t="s">
        <v>2374</v>
      </c>
      <c r="D2642" t="s">
        <v>45</v>
      </c>
      <c r="E2642" s="6" t="s">
        <v>15</v>
      </c>
      <c r="F2642" t="s">
        <v>16</v>
      </c>
      <c r="G2642">
        <v>4.4000000000000004</v>
      </c>
      <c r="H2642" s="2">
        <v>19990</v>
      </c>
      <c r="I2642" s="2">
        <v>19990</v>
      </c>
      <c r="J2642" t="s">
        <v>1103</v>
      </c>
      <c r="K2642">
        <v>0</v>
      </c>
      <c r="L2642">
        <v>0</v>
      </c>
      <c r="M2642">
        <f t="shared" ca="1" si="41"/>
        <v>368</v>
      </c>
      <c r="N2642" s="2">
        <f ca="1" xml:space="preserve"> Table7[[#This Row],[Selling Price]] * Table7[[#This Row],[Units sold (Anually)]]</f>
        <v>7356320</v>
      </c>
      <c r="O2642" s="2">
        <f ca="1" xml:space="preserve"> (-Table7[[#This Row],[Original Price]] - Table7[[#This Row],[Selling Price]])  * Table7[[#This Row],[Units sold (Anually)]]</f>
        <v>-14712640</v>
      </c>
      <c r="P2642" s="2">
        <f ca="1" xml:space="preserve"> (Table7[[#This Row],[Original Price]] - Table7[[#This Row],[Selling Price]]) * Table7[[#This Row],[Units sold (Anually)]]</f>
        <v>0</v>
      </c>
      <c r="Q2642" s="2">
        <f ca="1" xml:space="preserve"> Table7[[#This Row],[Sales]] - Table7[[#This Row],[Discount]]</f>
        <v>7356320</v>
      </c>
    </row>
    <row r="2643" spans="1:17">
      <c r="A2643" t="s">
        <v>11</v>
      </c>
      <c r="B2643" t="s">
        <v>896</v>
      </c>
      <c r="C2643" t="s">
        <v>897</v>
      </c>
      <c r="D2643" t="s">
        <v>30</v>
      </c>
      <c r="E2643" s="6" t="s">
        <v>70</v>
      </c>
      <c r="F2643" t="s">
        <v>16</v>
      </c>
      <c r="G2643">
        <v>3.9</v>
      </c>
      <c r="H2643" s="2">
        <v>29990</v>
      </c>
      <c r="I2643" s="2">
        <v>29990</v>
      </c>
      <c r="J2643" t="s">
        <v>898</v>
      </c>
      <c r="K2643">
        <v>0</v>
      </c>
      <c r="L2643">
        <v>0</v>
      </c>
      <c r="M2643">
        <f t="shared" ca="1" si="41"/>
        <v>190</v>
      </c>
      <c r="N2643" s="2">
        <f ca="1" xml:space="preserve"> Table7[[#This Row],[Selling Price]] * Table7[[#This Row],[Units sold (Anually)]]</f>
        <v>5698100</v>
      </c>
      <c r="O2643" s="2">
        <f ca="1" xml:space="preserve"> (-Table7[[#This Row],[Original Price]] - Table7[[#This Row],[Selling Price]])  * Table7[[#This Row],[Units sold (Anually)]]</f>
        <v>-11396200</v>
      </c>
      <c r="P2643" s="2">
        <f ca="1" xml:space="preserve"> (Table7[[#This Row],[Original Price]] - Table7[[#This Row],[Selling Price]]) * Table7[[#This Row],[Units sold (Anually)]]</f>
        <v>0</v>
      </c>
      <c r="Q2643" s="2">
        <f ca="1" xml:space="preserve"> Table7[[#This Row],[Sales]] - Table7[[#This Row],[Discount]]</f>
        <v>5698100</v>
      </c>
    </row>
    <row r="2644" spans="1:17">
      <c r="A2644" t="s">
        <v>196</v>
      </c>
      <c r="B2644" t="s">
        <v>1496</v>
      </c>
      <c r="C2644" t="s">
        <v>53</v>
      </c>
      <c r="D2644" t="s">
        <v>20</v>
      </c>
      <c r="E2644" s="6" t="s">
        <v>21</v>
      </c>
      <c r="F2644" t="s">
        <v>16</v>
      </c>
      <c r="G2644">
        <v>4.0999999999999996</v>
      </c>
      <c r="H2644" s="2">
        <v>8350</v>
      </c>
      <c r="I2644" s="2">
        <v>19000</v>
      </c>
      <c r="J2644" t="s">
        <v>1497</v>
      </c>
      <c r="K2644">
        <v>10650</v>
      </c>
      <c r="L2644">
        <v>56.052631578947299</v>
      </c>
      <c r="M2644">
        <f t="shared" ca="1" si="41"/>
        <v>277</v>
      </c>
      <c r="N2644" s="2">
        <f ca="1" xml:space="preserve"> Table7[[#This Row],[Selling Price]] * Table7[[#This Row],[Units sold (Anually)]]</f>
        <v>2312950</v>
      </c>
      <c r="O2644" s="2">
        <f ca="1" xml:space="preserve"> (-Table7[[#This Row],[Original Price]] - Table7[[#This Row],[Selling Price]])  * Table7[[#This Row],[Units sold (Anually)]]</f>
        <v>-7575950</v>
      </c>
      <c r="P2644" s="2">
        <f ca="1" xml:space="preserve"> (Table7[[#This Row],[Original Price]] - Table7[[#This Row],[Selling Price]]) * Table7[[#This Row],[Units sold (Anually)]]</f>
        <v>2950050</v>
      </c>
      <c r="Q2644" s="2">
        <f ca="1" xml:space="preserve"> Table7[[#This Row],[Sales]] - Table7[[#This Row],[Discount]]</f>
        <v>2302300</v>
      </c>
    </row>
    <row r="2645" spans="1:17">
      <c r="A2645" t="s">
        <v>27</v>
      </c>
      <c r="B2645" t="s">
        <v>1250</v>
      </c>
      <c r="C2645" t="s">
        <v>479</v>
      </c>
      <c r="D2645" t="s">
        <v>50</v>
      </c>
      <c r="E2645" s="6" t="s">
        <v>70</v>
      </c>
      <c r="F2645" t="s">
        <v>16</v>
      </c>
      <c r="G2645">
        <v>4.2</v>
      </c>
      <c r="H2645" s="2">
        <v>10999</v>
      </c>
      <c r="I2645" s="2">
        <v>10999</v>
      </c>
      <c r="J2645" t="s">
        <v>1252</v>
      </c>
      <c r="K2645">
        <v>0</v>
      </c>
      <c r="L2645">
        <v>0</v>
      </c>
      <c r="M2645">
        <f t="shared" ca="1" si="41"/>
        <v>420</v>
      </c>
      <c r="N2645" s="2">
        <f ca="1" xml:space="preserve"> Table7[[#This Row],[Selling Price]] * Table7[[#This Row],[Units sold (Anually)]]</f>
        <v>4619580</v>
      </c>
      <c r="O2645" s="2">
        <f ca="1" xml:space="preserve"> (-Table7[[#This Row],[Original Price]] - Table7[[#This Row],[Selling Price]])  * Table7[[#This Row],[Units sold (Anually)]]</f>
        <v>-9239160</v>
      </c>
      <c r="P2645" s="2">
        <f ca="1" xml:space="preserve"> (Table7[[#This Row],[Original Price]] - Table7[[#This Row],[Selling Price]]) * Table7[[#This Row],[Units sold (Anually)]]</f>
        <v>0</v>
      </c>
      <c r="Q2645" s="2">
        <f ca="1" xml:space="preserve"> Table7[[#This Row],[Sales]] - Table7[[#This Row],[Discount]]</f>
        <v>4619580</v>
      </c>
    </row>
    <row r="2646" spans="1:17">
      <c r="A2646" t="s">
        <v>33</v>
      </c>
      <c r="B2646" t="s">
        <v>34</v>
      </c>
      <c r="C2646" t="s">
        <v>35</v>
      </c>
      <c r="D2646" t="s">
        <v>36</v>
      </c>
      <c r="E2646" s="6" t="s">
        <v>63</v>
      </c>
      <c r="F2646" t="s">
        <v>16</v>
      </c>
      <c r="G2646">
        <v>4.5999999999999996</v>
      </c>
      <c r="H2646" s="2">
        <v>64900</v>
      </c>
      <c r="I2646" s="2">
        <v>64900</v>
      </c>
      <c r="J2646" t="s">
        <v>37</v>
      </c>
      <c r="K2646">
        <v>0</v>
      </c>
      <c r="L2646">
        <v>0</v>
      </c>
      <c r="M2646">
        <f t="shared" ca="1" si="41"/>
        <v>355</v>
      </c>
      <c r="N2646" s="2">
        <f ca="1" xml:space="preserve"> Table7[[#This Row],[Selling Price]] * Table7[[#This Row],[Units sold (Anually)]]</f>
        <v>23039500</v>
      </c>
      <c r="O2646" s="2">
        <f ca="1" xml:space="preserve"> (-Table7[[#This Row],[Original Price]] - Table7[[#This Row],[Selling Price]])  * Table7[[#This Row],[Units sold (Anually)]]</f>
        <v>-46079000</v>
      </c>
      <c r="P2646" s="2">
        <f ca="1" xml:space="preserve"> (Table7[[#This Row],[Original Price]] - Table7[[#This Row],[Selling Price]]) * Table7[[#This Row],[Units sold (Anually)]]</f>
        <v>0</v>
      </c>
      <c r="Q2646" s="2">
        <f ca="1" xml:space="preserve"> Table7[[#This Row],[Sales]] - Table7[[#This Row],[Discount]]</f>
        <v>23039500</v>
      </c>
    </row>
    <row r="2647" spans="1:17">
      <c r="A2647" t="s">
        <v>11</v>
      </c>
      <c r="B2647" t="s">
        <v>379</v>
      </c>
      <c r="C2647" t="s">
        <v>97</v>
      </c>
      <c r="D2647" t="s">
        <v>30</v>
      </c>
      <c r="E2647" s="6" t="s">
        <v>31</v>
      </c>
      <c r="F2647" t="s">
        <v>16</v>
      </c>
      <c r="G2647">
        <v>4.2</v>
      </c>
      <c r="H2647" s="2">
        <v>17999</v>
      </c>
      <c r="I2647" s="2">
        <v>17999</v>
      </c>
      <c r="J2647" t="s">
        <v>380</v>
      </c>
      <c r="K2647">
        <v>0</v>
      </c>
      <c r="L2647">
        <v>0</v>
      </c>
      <c r="M2647">
        <f t="shared" ca="1" si="41"/>
        <v>470</v>
      </c>
      <c r="N2647" s="2">
        <f ca="1" xml:space="preserve"> Table7[[#This Row],[Selling Price]] * Table7[[#This Row],[Units sold (Anually)]]</f>
        <v>8459530</v>
      </c>
      <c r="O2647" s="2">
        <f ca="1" xml:space="preserve"> (-Table7[[#This Row],[Original Price]] - Table7[[#This Row],[Selling Price]])  * Table7[[#This Row],[Units sold (Anually)]]</f>
        <v>-16919060</v>
      </c>
      <c r="P2647" s="2">
        <f ca="1" xml:space="preserve"> (Table7[[#This Row],[Original Price]] - Table7[[#This Row],[Selling Price]]) * Table7[[#This Row],[Units sold (Anually)]]</f>
        <v>0</v>
      </c>
      <c r="Q2647" s="2">
        <f ca="1" xml:space="preserve"> Table7[[#This Row],[Sales]] - Table7[[#This Row],[Discount]]</f>
        <v>8459530</v>
      </c>
    </row>
    <row r="2648" spans="1:17">
      <c r="A2648" t="s">
        <v>23</v>
      </c>
      <c r="B2648" t="s">
        <v>1440</v>
      </c>
      <c r="C2648" t="s">
        <v>2414</v>
      </c>
      <c r="D2648" t="s">
        <v>20</v>
      </c>
      <c r="E2648" s="6" t="s">
        <v>70</v>
      </c>
      <c r="F2648" t="s">
        <v>16</v>
      </c>
      <c r="G2648">
        <v>4.4000000000000004</v>
      </c>
      <c r="H2648" s="2">
        <v>7499</v>
      </c>
      <c r="I2648" s="2">
        <v>8999</v>
      </c>
      <c r="J2648" t="s">
        <v>1442</v>
      </c>
      <c r="K2648">
        <v>1500</v>
      </c>
      <c r="L2648">
        <v>16.6685187243027</v>
      </c>
      <c r="M2648">
        <f t="shared" ca="1" si="41"/>
        <v>445</v>
      </c>
      <c r="N2648" s="2">
        <f ca="1" xml:space="preserve"> Table7[[#This Row],[Selling Price]] * Table7[[#This Row],[Units sold (Anually)]]</f>
        <v>3337055</v>
      </c>
      <c r="O2648" s="2">
        <f ca="1" xml:space="preserve"> (-Table7[[#This Row],[Original Price]] - Table7[[#This Row],[Selling Price]])  * Table7[[#This Row],[Units sold (Anually)]]</f>
        <v>-7341610</v>
      </c>
      <c r="P2648" s="2">
        <f ca="1" xml:space="preserve"> (Table7[[#This Row],[Original Price]] - Table7[[#This Row],[Selling Price]]) * Table7[[#This Row],[Units sold (Anually)]]</f>
        <v>667500</v>
      </c>
      <c r="Q2648" s="2">
        <f ca="1" xml:space="preserve"> Table7[[#This Row],[Sales]] - Table7[[#This Row],[Discount]]</f>
        <v>3335555</v>
      </c>
    </row>
    <row r="2649" spans="1:17">
      <c r="A2649" t="s">
        <v>91</v>
      </c>
      <c r="B2649" t="s">
        <v>1845</v>
      </c>
      <c r="C2649" t="s">
        <v>1258</v>
      </c>
      <c r="D2649" t="s">
        <v>45</v>
      </c>
      <c r="E2649" s="6" t="s">
        <v>31</v>
      </c>
      <c r="F2649" t="s">
        <v>16</v>
      </c>
      <c r="G2649">
        <v>4.3</v>
      </c>
      <c r="H2649" s="2">
        <v>24999</v>
      </c>
      <c r="I2649" s="2">
        <v>24999</v>
      </c>
      <c r="J2649" t="s">
        <v>1846</v>
      </c>
      <c r="K2649">
        <v>0</v>
      </c>
      <c r="L2649">
        <v>0</v>
      </c>
      <c r="M2649">
        <f t="shared" ca="1" si="41"/>
        <v>308</v>
      </c>
      <c r="N2649" s="2">
        <f ca="1" xml:space="preserve"> Table7[[#This Row],[Selling Price]] * Table7[[#This Row],[Units sold (Anually)]]</f>
        <v>7699692</v>
      </c>
      <c r="O2649" s="2">
        <f ca="1" xml:space="preserve"> (-Table7[[#This Row],[Original Price]] - Table7[[#This Row],[Selling Price]])  * Table7[[#This Row],[Units sold (Anually)]]</f>
        <v>-15399384</v>
      </c>
      <c r="P2649" s="2">
        <f ca="1" xml:space="preserve"> (Table7[[#This Row],[Original Price]] - Table7[[#This Row],[Selling Price]]) * Table7[[#This Row],[Units sold (Anually)]]</f>
        <v>0</v>
      </c>
      <c r="Q2649" s="2">
        <f ca="1" xml:space="preserve"> Table7[[#This Row],[Sales]] - Table7[[#This Row],[Discount]]</f>
        <v>7699692</v>
      </c>
    </row>
    <row r="2650" spans="1:17">
      <c r="A2650" t="s">
        <v>72</v>
      </c>
      <c r="B2650" t="s">
        <v>1399</v>
      </c>
      <c r="C2650" t="s">
        <v>1400</v>
      </c>
      <c r="D2650" t="s">
        <v>14</v>
      </c>
      <c r="E2650" s="6" t="s">
        <v>15</v>
      </c>
      <c r="F2650" t="s">
        <v>16</v>
      </c>
      <c r="G2650">
        <v>4.3</v>
      </c>
      <c r="H2650" s="2">
        <v>11990</v>
      </c>
      <c r="I2650" s="2">
        <v>15490</v>
      </c>
      <c r="J2650" t="s">
        <v>1401</v>
      </c>
      <c r="K2650">
        <v>3500</v>
      </c>
      <c r="L2650">
        <v>22.5952227243382</v>
      </c>
      <c r="M2650">
        <f t="shared" ca="1" si="41"/>
        <v>209</v>
      </c>
      <c r="N2650" s="2">
        <f ca="1" xml:space="preserve"> Table7[[#This Row],[Selling Price]] * Table7[[#This Row],[Units sold (Anually)]]</f>
        <v>2505910</v>
      </c>
      <c r="O2650" s="2">
        <f ca="1" xml:space="preserve"> (-Table7[[#This Row],[Original Price]] - Table7[[#This Row],[Selling Price]])  * Table7[[#This Row],[Units sold (Anually)]]</f>
        <v>-5743320</v>
      </c>
      <c r="P2650" s="2">
        <f ca="1" xml:space="preserve"> (Table7[[#This Row],[Original Price]] - Table7[[#This Row],[Selling Price]]) * Table7[[#This Row],[Units sold (Anually)]]</f>
        <v>731500</v>
      </c>
      <c r="Q2650" s="2">
        <f ca="1" xml:space="preserve"> Table7[[#This Row],[Sales]] - Table7[[#This Row],[Discount]]</f>
        <v>2502410</v>
      </c>
    </row>
    <row r="2651" spans="1:17">
      <c r="A2651" t="s">
        <v>56</v>
      </c>
      <c r="B2651" t="s">
        <v>2415</v>
      </c>
      <c r="C2651" t="s">
        <v>2416</v>
      </c>
      <c r="D2651" t="s">
        <v>20</v>
      </c>
      <c r="E2651" s="6" t="s">
        <v>21</v>
      </c>
      <c r="F2651" t="s">
        <v>16</v>
      </c>
      <c r="G2651">
        <v>4.3</v>
      </c>
      <c r="H2651" s="2">
        <v>7999</v>
      </c>
      <c r="I2651" s="2">
        <v>7999</v>
      </c>
      <c r="J2651" t="s">
        <v>2417</v>
      </c>
      <c r="K2651">
        <v>0</v>
      </c>
      <c r="L2651">
        <v>0</v>
      </c>
      <c r="M2651">
        <f t="shared" ca="1" si="41"/>
        <v>319</v>
      </c>
      <c r="N2651" s="2">
        <f ca="1" xml:space="preserve"> Table7[[#This Row],[Selling Price]] * Table7[[#This Row],[Units sold (Anually)]]</f>
        <v>2551681</v>
      </c>
      <c r="O2651" s="2">
        <f ca="1" xml:space="preserve"> (-Table7[[#This Row],[Original Price]] - Table7[[#This Row],[Selling Price]])  * Table7[[#This Row],[Units sold (Anually)]]</f>
        <v>-5103362</v>
      </c>
      <c r="P2651" s="2">
        <f ca="1" xml:space="preserve"> (Table7[[#This Row],[Original Price]] - Table7[[#This Row],[Selling Price]]) * Table7[[#This Row],[Units sold (Anually)]]</f>
        <v>0</v>
      </c>
      <c r="Q2651" s="2">
        <f ca="1" xml:space="preserve"> Table7[[#This Row],[Sales]] - Table7[[#This Row],[Discount]]</f>
        <v>2551681</v>
      </c>
    </row>
    <row r="2652" spans="1:17">
      <c r="A2652" t="s">
        <v>83</v>
      </c>
      <c r="B2652" t="s">
        <v>1632</v>
      </c>
      <c r="C2652" t="s">
        <v>97</v>
      </c>
      <c r="D2652" t="s">
        <v>50</v>
      </c>
      <c r="E2652" s="6" t="s">
        <v>70</v>
      </c>
      <c r="F2652" t="s">
        <v>16</v>
      </c>
      <c r="G2652">
        <v>3.9</v>
      </c>
      <c r="H2652" s="2">
        <v>17999</v>
      </c>
      <c r="I2652" s="2">
        <v>17999</v>
      </c>
      <c r="J2652" t="s">
        <v>1633</v>
      </c>
      <c r="K2652">
        <v>0</v>
      </c>
      <c r="L2652">
        <v>0</v>
      </c>
      <c r="M2652">
        <f t="shared" ca="1" si="41"/>
        <v>412</v>
      </c>
      <c r="N2652" s="2">
        <f ca="1" xml:space="preserve"> Table7[[#This Row],[Selling Price]] * Table7[[#This Row],[Units sold (Anually)]]</f>
        <v>7415588</v>
      </c>
      <c r="O2652" s="2">
        <f ca="1" xml:space="preserve"> (-Table7[[#This Row],[Original Price]] - Table7[[#This Row],[Selling Price]])  * Table7[[#This Row],[Units sold (Anually)]]</f>
        <v>-14831176</v>
      </c>
      <c r="P2652" s="2">
        <f ca="1" xml:space="preserve"> (Table7[[#This Row],[Original Price]] - Table7[[#This Row],[Selling Price]]) * Table7[[#This Row],[Units sold (Anually)]]</f>
        <v>0</v>
      </c>
      <c r="Q2652" s="2">
        <f ca="1" xml:space="preserve"> Table7[[#This Row],[Sales]] - Table7[[#This Row],[Discount]]</f>
        <v>7415588</v>
      </c>
    </row>
    <row r="2653" spans="1:17">
      <c r="A2653" t="s">
        <v>33</v>
      </c>
      <c r="B2653" t="s">
        <v>270</v>
      </c>
      <c r="C2653" t="s">
        <v>762</v>
      </c>
      <c r="D2653" t="s">
        <v>2554</v>
      </c>
      <c r="E2653" s="6" t="s">
        <v>63</v>
      </c>
      <c r="F2653" t="s">
        <v>16</v>
      </c>
      <c r="G2653">
        <v>4.5999999999999996</v>
      </c>
      <c r="H2653" s="2">
        <v>129900</v>
      </c>
      <c r="I2653" s="2">
        <v>129900</v>
      </c>
      <c r="J2653" t="s">
        <v>271</v>
      </c>
      <c r="K2653">
        <v>0</v>
      </c>
      <c r="L2653">
        <v>0</v>
      </c>
      <c r="M2653">
        <f t="shared" ca="1" si="41"/>
        <v>289</v>
      </c>
      <c r="N2653" s="2">
        <f ca="1" xml:space="preserve"> Table7[[#This Row],[Selling Price]] * Table7[[#This Row],[Units sold (Anually)]]</f>
        <v>37541100</v>
      </c>
      <c r="O2653" s="2">
        <f ca="1" xml:space="preserve"> (-Table7[[#This Row],[Original Price]] - Table7[[#This Row],[Selling Price]])  * Table7[[#This Row],[Units sold (Anually)]]</f>
        <v>-75082200</v>
      </c>
      <c r="P2653" s="2">
        <f ca="1" xml:space="preserve"> (Table7[[#This Row],[Original Price]] - Table7[[#This Row],[Selling Price]]) * Table7[[#This Row],[Units sold (Anually)]]</f>
        <v>0</v>
      </c>
      <c r="Q2653" s="2">
        <f ca="1" xml:space="preserve"> Table7[[#This Row],[Sales]] - Table7[[#This Row],[Discount]]</f>
        <v>37541100</v>
      </c>
    </row>
    <row r="2654" spans="1:17">
      <c r="A2654" t="s">
        <v>72</v>
      </c>
      <c r="B2654" t="s">
        <v>2418</v>
      </c>
      <c r="C2654" t="s">
        <v>2419</v>
      </c>
      <c r="D2654" t="s">
        <v>277</v>
      </c>
      <c r="E2654" s="6" t="s">
        <v>63</v>
      </c>
      <c r="F2654" t="s">
        <v>16</v>
      </c>
      <c r="G2654">
        <v>4.5</v>
      </c>
      <c r="H2654" s="2">
        <v>79990</v>
      </c>
      <c r="I2654" s="2">
        <v>84990</v>
      </c>
      <c r="J2654" t="s">
        <v>2420</v>
      </c>
      <c r="K2654">
        <v>5000</v>
      </c>
      <c r="L2654">
        <v>5.8830450641251897</v>
      </c>
      <c r="M2654">
        <f t="shared" ca="1" si="41"/>
        <v>381</v>
      </c>
      <c r="N2654" s="2">
        <f ca="1" xml:space="preserve"> Table7[[#This Row],[Selling Price]] * Table7[[#This Row],[Units sold (Anually)]]</f>
        <v>30476190</v>
      </c>
      <c r="O2654" s="2">
        <f ca="1" xml:space="preserve"> (-Table7[[#This Row],[Original Price]] - Table7[[#This Row],[Selling Price]])  * Table7[[#This Row],[Units sold (Anually)]]</f>
        <v>-62857380</v>
      </c>
      <c r="P2654" s="2">
        <f ca="1" xml:space="preserve"> (Table7[[#This Row],[Original Price]] - Table7[[#This Row],[Selling Price]]) * Table7[[#This Row],[Units sold (Anually)]]</f>
        <v>1905000</v>
      </c>
      <c r="Q2654" s="2">
        <f ca="1" xml:space="preserve"> Table7[[#This Row],[Sales]] - Table7[[#This Row],[Discount]]</f>
        <v>30471190</v>
      </c>
    </row>
    <row r="2655" spans="1:17">
      <c r="A2655" t="s">
        <v>18</v>
      </c>
      <c r="B2655" t="s">
        <v>2031</v>
      </c>
      <c r="C2655" t="s">
        <v>35</v>
      </c>
      <c r="D2655" t="s">
        <v>760</v>
      </c>
      <c r="E2655" s="6" t="s">
        <v>15</v>
      </c>
      <c r="F2655" t="s">
        <v>16</v>
      </c>
      <c r="G2655">
        <v>3.7</v>
      </c>
      <c r="H2655" s="2">
        <v>4399</v>
      </c>
      <c r="I2655" s="2">
        <v>4399</v>
      </c>
      <c r="J2655" t="s">
        <v>2032</v>
      </c>
      <c r="K2655">
        <v>0</v>
      </c>
      <c r="L2655">
        <v>0</v>
      </c>
      <c r="M2655">
        <f t="shared" ca="1" si="41"/>
        <v>387</v>
      </c>
      <c r="N2655" s="2">
        <f ca="1" xml:space="preserve"> Table7[[#This Row],[Selling Price]] * Table7[[#This Row],[Units sold (Anually)]]</f>
        <v>1702413</v>
      </c>
      <c r="O2655" s="2">
        <f ca="1" xml:space="preserve"> (-Table7[[#This Row],[Original Price]] - Table7[[#This Row],[Selling Price]])  * Table7[[#This Row],[Units sold (Anually)]]</f>
        <v>-3404826</v>
      </c>
      <c r="P2655" s="2">
        <f ca="1" xml:space="preserve"> (Table7[[#This Row],[Original Price]] - Table7[[#This Row],[Selling Price]]) * Table7[[#This Row],[Units sold (Anually)]]</f>
        <v>0</v>
      </c>
      <c r="Q2655" s="2">
        <f ca="1" xml:space="preserve"> Table7[[#This Row],[Sales]] - Table7[[#This Row],[Discount]]</f>
        <v>1702413</v>
      </c>
    </row>
    <row r="2656" spans="1:17">
      <c r="A2656" t="s">
        <v>11</v>
      </c>
      <c r="B2656" t="s">
        <v>1423</v>
      </c>
      <c r="C2656" t="s">
        <v>1759</v>
      </c>
      <c r="D2656" t="s">
        <v>45</v>
      </c>
      <c r="E2656" s="6" t="s">
        <v>15</v>
      </c>
      <c r="F2656" t="s">
        <v>16</v>
      </c>
      <c r="G2656">
        <v>4.3</v>
      </c>
      <c r="H2656" s="2">
        <v>20999</v>
      </c>
      <c r="I2656" s="2">
        <v>25999</v>
      </c>
      <c r="J2656" t="s">
        <v>1424</v>
      </c>
      <c r="K2656">
        <v>5000</v>
      </c>
      <c r="L2656">
        <v>19.231508904188601</v>
      </c>
      <c r="M2656">
        <f t="shared" ca="1" si="41"/>
        <v>196</v>
      </c>
      <c r="N2656" s="2">
        <f ca="1" xml:space="preserve"> Table7[[#This Row],[Selling Price]] * Table7[[#This Row],[Units sold (Anually)]]</f>
        <v>4115804</v>
      </c>
      <c r="O2656" s="2">
        <f ca="1" xml:space="preserve"> (-Table7[[#This Row],[Original Price]] - Table7[[#This Row],[Selling Price]])  * Table7[[#This Row],[Units sold (Anually)]]</f>
        <v>-9211608</v>
      </c>
      <c r="P2656" s="2">
        <f ca="1" xml:space="preserve"> (Table7[[#This Row],[Original Price]] - Table7[[#This Row],[Selling Price]]) * Table7[[#This Row],[Units sold (Anually)]]</f>
        <v>980000</v>
      </c>
      <c r="Q2656" s="2">
        <f ca="1" xml:space="preserve"> Table7[[#This Row],[Sales]] - Table7[[#This Row],[Discount]]</f>
        <v>4110804</v>
      </c>
    </row>
    <row r="2657" spans="1:17">
      <c r="A2657" t="s">
        <v>11</v>
      </c>
      <c r="B2657" t="s">
        <v>358</v>
      </c>
      <c r="C2657" t="s">
        <v>89</v>
      </c>
      <c r="D2657" t="s">
        <v>30</v>
      </c>
      <c r="E2657" s="6" t="s">
        <v>31</v>
      </c>
      <c r="F2657" t="s">
        <v>16</v>
      </c>
      <c r="G2657">
        <v>4.3</v>
      </c>
      <c r="H2657" s="2">
        <v>21000</v>
      </c>
      <c r="I2657" s="2">
        <v>21000</v>
      </c>
      <c r="J2657" t="s">
        <v>359</v>
      </c>
      <c r="K2657">
        <v>0</v>
      </c>
      <c r="L2657">
        <v>0</v>
      </c>
      <c r="M2657">
        <f t="shared" ca="1" si="41"/>
        <v>267</v>
      </c>
      <c r="N2657" s="2">
        <f ca="1" xml:space="preserve"> Table7[[#This Row],[Selling Price]] * Table7[[#This Row],[Units sold (Anually)]]</f>
        <v>5607000</v>
      </c>
      <c r="O2657" s="2">
        <f ca="1" xml:space="preserve"> (-Table7[[#This Row],[Original Price]] - Table7[[#This Row],[Selling Price]])  * Table7[[#This Row],[Units sold (Anually)]]</f>
        <v>-11214000</v>
      </c>
      <c r="P2657" s="2">
        <f ca="1" xml:space="preserve"> (Table7[[#This Row],[Original Price]] - Table7[[#This Row],[Selling Price]]) * Table7[[#This Row],[Units sold (Anually)]]</f>
        <v>0</v>
      </c>
      <c r="Q2657" s="2">
        <f ca="1" xml:space="preserve"> Table7[[#This Row],[Sales]] - Table7[[#This Row],[Discount]]</f>
        <v>5607000</v>
      </c>
    </row>
    <row r="2658" spans="1:17">
      <c r="A2658" t="s">
        <v>18</v>
      </c>
      <c r="B2658">
        <v>5.0999999999999996</v>
      </c>
      <c r="C2658" t="s">
        <v>2421</v>
      </c>
      <c r="D2658" t="s">
        <v>50</v>
      </c>
      <c r="E2658" s="6" t="s">
        <v>70</v>
      </c>
      <c r="F2658" t="s">
        <v>16</v>
      </c>
      <c r="G2658">
        <v>4</v>
      </c>
      <c r="H2658" s="2">
        <v>16300</v>
      </c>
      <c r="I2658" s="2">
        <v>16300</v>
      </c>
      <c r="J2658" t="s">
        <v>899</v>
      </c>
      <c r="K2658">
        <v>0</v>
      </c>
      <c r="L2658">
        <v>0</v>
      </c>
      <c r="M2658">
        <f t="shared" ca="1" si="41"/>
        <v>304</v>
      </c>
      <c r="N2658" s="2">
        <f ca="1" xml:space="preserve"> Table7[[#This Row],[Selling Price]] * Table7[[#This Row],[Units sold (Anually)]]</f>
        <v>4955200</v>
      </c>
      <c r="O2658" s="2">
        <f ca="1" xml:space="preserve"> (-Table7[[#This Row],[Original Price]] - Table7[[#This Row],[Selling Price]])  * Table7[[#This Row],[Units sold (Anually)]]</f>
        <v>-9910400</v>
      </c>
      <c r="P2658" s="2">
        <f ca="1" xml:space="preserve"> (Table7[[#This Row],[Original Price]] - Table7[[#This Row],[Selling Price]]) * Table7[[#This Row],[Units sold (Anually)]]</f>
        <v>0</v>
      </c>
      <c r="Q2658" s="2">
        <f ca="1" xml:space="preserve"> Table7[[#This Row],[Sales]] - Table7[[#This Row],[Discount]]</f>
        <v>4955200</v>
      </c>
    </row>
    <row r="2659" spans="1:17">
      <c r="A2659" t="s">
        <v>18</v>
      </c>
      <c r="B2659">
        <v>3</v>
      </c>
      <c r="C2659" t="s">
        <v>2422</v>
      </c>
      <c r="D2659" t="s">
        <v>20</v>
      </c>
      <c r="E2659" s="6" t="s">
        <v>21</v>
      </c>
      <c r="F2659" t="s">
        <v>16</v>
      </c>
      <c r="G2659">
        <v>3.9</v>
      </c>
      <c r="H2659" s="2">
        <v>5499</v>
      </c>
      <c r="I2659" s="2">
        <v>10299</v>
      </c>
      <c r="J2659" t="s">
        <v>1283</v>
      </c>
      <c r="K2659">
        <v>4800</v>
      </c>
      <c r="L2659">
        <v>46.606466647247302</v>
      </c>
      <c r="M2659">
        <f t="shared" ca="1" si="41"/>
        <v>487</v>
      </c>
      <c r="N2659" s="2">
        <f ca="1" xml:space="preserve"> Table7[[#This Row],[Selling Price]] * Table7[[#This Row],[Units sold (Anually)]]</f>
        <v>2678013</v>
      </c>
      <c r="O2659" s="2">
        <f ca="1" xml:space="preserve"> (-Table7[[#This Row],[Original Price]] - Table7[[#This Row],[Selling Price]])  * Table7[[#This Row],[Units sold (Anually)]]</f>
        <v>-7693626</v>
      </c>
      <c r="P2659" s="2">
        <f ca="1" xml:space="preserve"> (Table7[[#This Row],[Original Price]] - Table7[[#This Row],[Selling Price]]) * Table7[[#This Row],[Units sold (Anually)]]</f>
        <v>2337600</v>
      </c>
      <c r="Q2659" s="2">
        <f ca="1" xml:space="preserve"> Table7[[#This Row],[Sales]] - Table7[[#This Row],[Discount]]</f>
        <v>2673213</v>
      </c>
    </row>
    <row r="2660" spans="1:17">
      <c r="A2660" t="s">
        <v>72</v>
      </c>
      <c r="B2660" t="s">
        <v>1902</v>
      </c>
      <c r="C2660" t="s">
        <v>1903</v>
      </c>
      <c r="D2660" t="s">
        <v>14</v>
      </c>
      <c r="E2660" s="6" t="s">
        <v>15</v>
      </c>
      <c r="F2660" t="s">
        <v>16</v>
      </c>
      <c r="G2660">
        <v>4.3</v>
      </c>
      <c r="H2660" s="2">
        <v>38990</v>
      </c>
      <c r="I2660" s="2">
        <v>41990</v>
      </c>
      <c r="J2660" t="s">
        <v>1904</v>
      </c>
      <c r="K2660">
        <v>3000</v>
      </c>
      <c r="L2660">
        <v>7.1445582281495597</v>
      </c>
      <c r="M2660">
        <f t="shared" ca="1" si="41"/>
        <v>180</v>
      </c>
      <c r="N2660" s="2">
        <f ca="1" xml:space="preserve"> Table7[[#This Row],[Selling Price]] * Table7[[#This Row],[Units sold (Anually)]]</f>
        <v>7018200</v>
      </c>
      <c r="O2660" s="2">
        <f ca="1" xml:space="preserve"> (-Table7[[#This Row],[Original Price]] - Table7[[#This Row],[Selling Price]])  * Table7[[#This Row],[Units sold (Anually)]]</f>
        <v>-14576400</v>
      </c>
      <c r="P2660" s="2">
        <f ca="1" xml:space="preserve"> (Table7[[#This Row],[Original Price]] - Table7[[#This Row],[Selling Price]]) * Table7[[#This Row],[Units sold (Anually)]]</f>
        <v>540000</v>
      </c>
      <c r="Q2660" s="2">
        <f ca="1" xml:space="preserve"> Table7[[#This Row],[Sales]] - Table7[[#This Row],[Discount]]</f>
        <v>7015200</v>
      </c>
    </row>
    <row r="2661" spans="1:17">
      <c r="A2661" t="s">
        <v>18</v>
      </c>
      <c r="B2661">
        <v>106</v>
      </c>
      <c r="C2661" t="s">
        <v>35</v>
      </c>
      <c r="D2661" t="s">
        <v>2554</v>
      </c>
      <c r="E2661" s="6" t="s">
        <v>20</v>
      </c>
      <c r="F2661" t="s">
        <v>16</v>
      </c>
      <c r="G2661">
        <v>3.9</v>
      </c>
      <c r="H2661" s="2">
        <v>1400</v>
      </c>
      <c r="I2661" s="2">
        <v>1400</v>
      </c>
      <c r="J2661" t="s">
        <v>598</v>
      </c>
      <c r="K2661">
        <v>0</v>
      </c>
      <c r="L2661">
        <v>0</v>
      </c>
      <c r="M2661">
        <f t="shared" ca="1" si="41"/>
        <v>135</v>
      </c>
      <c r="N2661" s="2">
        <f ca="1" xml:space="preserve"> Table7[[#This Row],[Selling Price]] * Table7[[#This Row],[Units sold (Anually)]]</f>
        <v>189000</v>
      </c>
      <c r="O2661" s="2">
        <f ca="1" xml:space="preserve"> (-Table7[[#This Row],[Original Price]] - Table7[[#This Row],[Selling Price]])  * Table7[[#This Row],[Units sold (Anually)]]</f>
        <v>-378000</v>
      </c>
      <c r="P2661" s="2">
        <f ca="1" xml:space="preserve"> (Table7[[#This Row],[Original Price]] - Table7[[#This Row],[Selling Price]]) * Table7[[#This Row],[Units sold (Anually)]]</f>
        <v>0</v>
      </c>
      <c r="Q2661" s="2">
        <f ca="1" xml:space="preserve"> Table7[[#This Row],[Sales]] - Table7[[#This Row],[Discount]]</f>
        <v>189000</v>
      </c>
    </row>
    <row r="2662" spans="1:17">
      <c r="A2662" t="s">
        <v>11</v>
      </c>
      <c r="B2662" t="s">
        <v>79</v>
      </c>
      <c r="C2662" t="s">
        <v>35</v>
      </c>
      <c r="D2662" t="s">
        <v>81</v>
      </c>
      <c r="E2662" s="6" t="s">
        <v>14</v>
      </c>
      <c r="F2662" t="s">
        <v>16</v>
      </c>
      <c r="G2662">
        <v>4.2</v>
      </c>
      <c r="H2662" s="2">
        <v>6500</v>
      </c>
      <c r="I2662" s="2">
        <v>6500</v>
      </c>
      <c r="J2662" t="s">
        <v>82</v>
      </c>
      <c r="K2662">
        <v>0</v>
      </c>
      <c r="L2662">
        <v>0</v>
      </c>
      <c r="M2662">
        <f t="shared" ca="1" si="41"/>
        <v>432</v>
      </c>
      <c r="N2662" s="2">
        <f ca="1" xml:space="preserve"> Table7[[#This Row],[Selling Price]] * Table7[[#This Row],[Units sold (Anually)]]</f>
        <v>2808000</v>
      </c>
      <c r="O2662" s="2">
        <f ca="1" xml:space="preserve"> (-Table7[[#This Row],[Original Price]] - Table7[[#This Row],[Selling Price]])  * Table7[[#This Row],[Units sold (Anually)]]</f>
        <v>-5616000</v>
      </c>
      <c r="P2662" s="2">
        <f ca="1" xml:space="preserve"> (Table7[[#This Row],[Original Price]] - Table7[[#This Row],[Selling Price]]) * Table7[[#This Row],[Units sold (Anually)]]</f>
        <v>0</v>
      </c>
      <c r="Q2662" s="2">
        <f ca="1" xml:space="preserve"> Table7[[#This Row],[Sales]] - Table7[[#This Row],[Discount]]</f>
        <v>2808000</v>
      </c>
    </row>
    <row r="2663" spans="1:17">
      <c r="A2663" t="s">
        <v>67</v>
      </c>
      <c r="B2663" t="s">
        <v>1840</v>
      </c>
      <c r="C2663" t="s">
        <v>1223</v>
      </c>
      <c r="D2663" t="s">
        <v>30</v>
      </c>
      <c r="E2663" s="6" t="s">
        <v>15</v>
      </c>
      <c r="F2663" t="s">
        <v>16</v>
      </c>
      <c r="G2663">
        <v>4.3</v>
      </c>
      <c r="H2663" s="2">
        <v>13489</v>
      </c>
      <c r="I2663" s="2">
        <v>13489</v>
      </c>
      <c r="J2663" t="s">
        <v>1841</v>
      </c>
      <c r="K2663">
        <v>0</v>
      </c>
      <c r="L2663">
        <v>0</v>
      </c>
      <c r="M2663">
        <f t="shared" ca="1" si="41"/>
        <v>444</v>
      </c>
      <c r="N2663" s="2">
        <f ca="1" xml:space="preserve"> Table7[[#This Row],[Selling Price]] * Table7[[#This Row],[Units sold (Anually)]]</f>
        <v>5989116</v>
      </c>
      <c r="O2663" s="2">
        <f ca="1" xml:space="preserve"> (-Table7[[#This Row],[Original Price]] - Table7[[#This Row],[Selling Price]])  * Table7[[#This Row],[Units sold (Anually)]]</f>
        <v>-11978232</v>
      </c>
      <c r="P2663" s="2">
        <f ca="1" xml:space="preserve"> (Table7[[#This Row],[Original Price]] - Table7[[#This Row],[Selling Price]]) * Table7[[#This Row],[Units sold (Anually)]]</f>
        <v>0</v>
      </c>
      <c r="Q2663" s="2">
        <f ca="1" xml:space="preserve"> Table7[[#This Row],[Sales]] - Table7[[#This Row],[Discount]]</f>
        <v>5989116</v>
      </c>
    </row>
    <row r="2664" spans="1:17">
      <c r="A2664" t="s">
        <v>27</v>
      </c>
      <c r="B2664" t="s">
        <v>235</v>
      </c>
      <c r="C2664" t="s">
        <v>236</v>
      </c>
      <c r="D2664" t="s">
        <v>30</v>
      </c>
      <c r="E2664" s="6" t="s">
        <v>31</v>
      </c>
      <c r="F2664" t="s">
        <v>16</v>
      </c>
      <c r="G2664">
        <v>4.3</v>
      </c>
      <c r="H2664" s="2">
        <v>12499</v>
      </c>
      <c r="I2664" s="2">
        <v>14999</v>
      </c>
      <c r="J2664" t="s">
        <v>237</v>
      </c>
      <c r="K2664">
        <v>2500</v>
      </c>
      <c r="L2664">
        <v>16.667777851856702</v>
      </c>
      <c r="M2664">
        <f t="shared" ca="1" si="41"/>
        <v>269</v>
      </c>
      <c r="N2664" s="2">
        <f ca="1" xml:space="preserve"> Table7[[#This Row],[Selling Price]] * Table7[[#This Row],[Units sold (Anually)]]</f>
        <v>3362231</v>
      </c>
      <c r="O2664" s="2">
        <f ca="1" xml:space="preserve"> (-Table7[[#This Row],[Original Price]] - Table7[[#This Row],[Selling Price]])  * Table7[[#This Row],[Units sold (Anually)]]</f>
        <v>-7396962</v>
      </c>
      <c r="P2664" s="2">
        <f ca="1" xml:space="preserve"> (Table7[[#This Row],[Original Price]] - Table7[[#This Row],[Selling Price]]) * Table7[[#This Row],[Units sold (Anually)]]</f>
        <v>672500</v>
      </c>
      <c r="Q2664" s="2">
        <f ca="1" xml:space="preserve"> Table7[[#This Row],[Sales]] - Table7[[#This Row],[Discount]]</f>
        <v>3359731</v>
      </c>
    </row>
    <row r="2665" spans="1:17">
      <c r="A2665" t="s">
        <v>23</v>
      </c>
      <c r="B2665">
        <v>1</v>
      </c>
      <c r="C2665" t="s">
        <v>1295</v>
      </c>
      <c r="D2665" t="s">
        <v>45</v>
      </c>
      <c r="E2665" s="6" t="s">
        <v>2554</v>
      </c>
      <c r="F2665" t="s">
        <v>16</v>
      </c>
      <c r="G2665">
        <v>4.3</v>
      </c>
      <c r="H2665" s="2">
        <v>10990</v>
      </c>
      <c r="I2665" s="2">
        <v>14990</v>
      </c>
      <c r="J2665" t="s">
        <v>95</v>
      </c>
      <c r="K2665">
        <v>4000</v>
      </c>
      <c r="L2665">
        <v>26.684456304202801</v>
      </c>
      <c r="M2665">
        <f t="shared" ca="1" si="41"/>
        <v>281</v>
      </c>
      <c r="N2665" s="2">
        <f ca="1" xml:space="preserve"> Table7[[#This Row],[Selling Price]] * Table7[[#This Row],[Units sold (Anually)]]</f>
        <v>3088190</v>
      </c>
      <c r="O2665" s="2">
        <f ca="1" xml:space="preserve"> (-Table7[[#This Row],[Original Price]] - Table7[[#This Row],[Selling Price]])  * Table7[[#This Row],[Units sold (Anually)]]</f>
        <v>-7300380</v>
      </c>
      <c r="P2665" s="2">
        <f ca="1" xml:space="preserve"> (Table7[[#This Row],[Original Price]] - Table7[[#This Row],[Selling Price]]) * Table7[[#This Row],[Units sold (Anually)]]</f>
        <v>1124000</v>
      </c>
      <c r="Q2665" s="2">
        <f ca="1" xml:space="preserve"> Table7[[#This Row],[Sales]] - Table7[[#This Row],[Discount]]</f>
        <v>3084190</v>
      </c>
    </row>
    <row r="2666" spans="1:17">
      <c r="A2666" t="s">
        <v>33</v>
      </c>
      <c r="B2666" t="s">
        <v>1893</v>
      </c>
      <c r="C2666" t="s">
        <v>80</v>
      </c>
      <c r="D2666" t="s">
        <v>81</v>
      </c>
      <c r="E2666" s="6" t="s">
        <v>31</v>
      </c>
      <c r="F2666" t="s">
        <v>16</v>
      </c>
      <c r="G2666">
        <v>4.5</v>
      </c>
      <c r="H2666" s="2">
        <v>71500</v>
      </c>
      <c r="I2666" s="2">
        <v>71500</v>
      </c>
      <c r="J2666" t="s">
        <v>1894</v>
      </c>
      <c r="K2666">
        <v>0</v>
      </c>
      <c r="L2666">
        <v>0</v>
      </c>
      <c r="M2666">
        <f t="shared" ca="1" si="41"/>
        <v>483</v>
      </c>
      <c r="N2666" s="2">
        <f ca="1" xml:space="preserve"> Table7[[#This Row],[Selling Price]] * Table7[[#This Row],[Units sold (Anually)]]</f>
        <v>34534500</v>
      </c>
      <c r="O2666" s="2">
        <f ca="1" xml:space="preserve"> (-Table7[[#This Row],[Original Price]] - Table7[[#This Row],[Selling Price]])  * Table7[[#This Row],[Units sold (Anually)]]</f>
        <v>-69069000</v>
      </c>
      <c r="P2666" s="2">
        <f ca="1" xml:space="preserve"> (Table7[[#This Row],[Original Price]] - Table7[[#This Row],[Selling Price]]) * Table7[[#This Row],[Units sold (Anually)]]</f>
        <v>0</v>
      </c>
      <c r="Q2666" s="2">
        <f ca="1" xml:space="preserve"> Table7[[#This Row],[Sales]] - Table7[[#This Row],[Discount]]</f>
        <v>34534500</v>
      </c>
    </row>
    <row r="2667" spans="1:17">
      <c r="A2667" t="s">
        <v>23</v>
      </c>
      <c r="B2667" t="s">
        <v>200</v>
      </c>
      <c r="C2667" t="s">
        <v>201</v>
      </c>
      <c r="D2667" t="s">
        <v>30</v>
      </c>
      <c r="E2667" s="6" t="s">
        <v>31</v>
      </c>
      <c r="F2667" t="s">
        <v>16</v>
      </c>
      <c r="G2667">
        <v>4.4000000000000004</v>
      </c>
      <c r="H2667" s="2">
        <v>9499</v>
      </c>
      <c r="I2667" s="2">
        <v>11999</v>
      </c>
      <c r="J2667" t="s">
        <v>202</v>
      </c>
      <c r="K2667">
        <v>2500</v>
      </c>
      <c r="L2667">
        <v>20.835069589132399</v>
      </c>
      <c r="M2667">
        <f t="shared" ca="1" si="41"/>
        <v>219</v>
      </c>
      <c r="N2667" s="2">
        <f ca="1" xml:space="preserve"> Table7[[#This Row],[Selling Price]] * Table7[[#This Row],[Units sold (Anually)]]</f>
        <v>2080281</v>
      </c>
      <c r="O2667" s="2">
        <f ca="1" xml:space="preserve"> (-Table7[[#This Row],[Original Price]] - Table7[[#This Row],[Selling Price]])  * Table7[[#This Row],[Units sold (Anually)]]</f>
        <v>-4708062</v>
      </c>
      <c r="P2667" s="2">
        <f ca="1" xml:space="preserve"> (Table7[[#This Row],[Original Price]] - Table7[[#This Row],[Selling Price]]) * Table7[[#This Row],[Units sold (Anually)]]</f>
        <v>547500</v>
      </c>
      <c r="Q2667" s="2">
        <f ca="1" xml:space="preserve"> Table7[[#This Row],[Sales]] - Table7[[#This Row],[Discount]]</f>
        <v>2077781</v>
      </c>
    </row>
    <row r="2668" spans="1:17">
      <c r="A2668" t="s">
        <v>33</v>
      </c>
      <c r="B2668" t="s">
        <v>43</v>
      </c>
      <c r="C2668" t="s">
        <v>62</v>
      </c>
      <c r="D2668" t="s">
        <v>30</v>
      </c>
      <c r="E2668" s="6" t="s">
        <v>63</v>
      </c>
      <c r="F2668" t="s">
        <v>16</v>
      </c>
      <c r="G2668" t="s">
        <v>2506</v>
      </c>
      <c r="H2668" s="2">
        <v>79900</v>
      </c>
      <c r="I2668" s="2">
        <v>79900</v>
      </c>
      <c r="J2668" t="s">
        <v>47</v>
      </c>
      <c r="K2668">
        <v>0</v>
      </c>
      <c r="L2668">
        <v>0</v>
      </c>
      <c r="M2668">
        <f t="shared" ca="1" si="41"/>
        <v>434</v>
      </c>
      <c r="N2668" s="2">
        <f ca="1" xml:space="preserve"> Table7[[#This Row],[Selling Price]] * Table7[[#This Row],[Units sold (Anually)]]</f>
        <v>34676600</v>
      </c>
      <c r="O2668" s="2">
        <f ca="1" xml:space="preserve"> (-Table7[[#This Row],[Original Price]] - Table7[[#This Row],[Selling Price]])  * Table7[[#This Row],[Units sold (Anually)]]</f>
        <v>-69353200</v>
      </c>
      <c r="P2668" s="2">
        <f ca="1" xml:space="preserve"> (Table7[[#This Row],[Original Price]] - Table7[[#This Row],[Selling Price]]) * Table7[[#This Row],[Units sold (Anually)]]</f>
        <v>0</v>
      </c>
      <c r="Q2668" s="2">
        <f ca="1" xml:space="preserve"> Table7[[#This Row],[Sales]] - Table7[[#This Row],[Discount]]</f>
        <v>34676600</v>
      </c>
    </row>
    <row r="2669" spans="1:17">
      <c r="A2669" t="s">
        <v>38</v>
      </c>
      <c r="B2669" t="s">
        <v>2423</v>
      </c>
      <c r="C2669" t="s">
        <v>89</v>
      </c>
      <c r="D2669" t="s">
        <v>81</v>
      </c>
      <c r="E2669" s="6" t="s">
        <v>21</v>
      </c>
      <c r="F2669" t="s">
        <v>16</v>
      </c>
      <c r="G2669">
        <v>4.0999999999999996</v>
      </c>
      <c r="H2669" s="2">
        <v>9999</v>
      </c>
      <c r="I2669" s="2">
        <v>9999</v>
      </c>
      <c r="J2669" t="s">
        <v>2424</v>
      </c>
      <c r="K2669">
        <v>0</v>
      </c>
      <c r="L2669">
        <v>0</v>
      </c>
      <c r="M2669">
        <f t="shared" ca="1" si="41"/>
        <v>249</v>
      </c>
      <c r="N2669" s="2">
        <f ca="1" xml:space="preserve"> Table7[[#This Row],[Selling Price]] * Table7[[#This Row],[Units sold (Anually)]]</f>
        <v>2489751</v>
      </c>
      <c r="O2669" s="2">
        <f ca="1" xml:space="preserve"> (-Table7[[#This Row],[Original Price]] - Table7[[#This Row],[Selling Price]])  * Table7[[#This Row],[Units sold (Anually)]]</f>
        <v>-4979502</v>
      </c>
      <c r="P2669" s="2">
        <f ca="1" xml:space="preserve"> (Table7[[#This Row],[Original Price]] - Table7[[#This Row],[Selling Price]]) * Table7[[#This Row],[Units sold (Anually)]]</f>
        <v>0</v>
      </c>
      <c r="Q2669" s="2">
        <f ca="1" xml:space="preserve"> Table7[[#This Row],[Sales]] - Table7[[#This Row],[Discount]]</f>
        <v>2489751</v>
      </c>
    </row>
    <row r="2670" spans="1:17">
      <c r="A2670" t="s">
        <v>87</v>
      </c>
      <c r="B2670" t="s">
        <v>516</v>
      </c>
      <c r="C2670" t="s">
        <v>173</v>
      </c>
      <c r="D2670" t="s">
        <v>20</v>
      </c>
      <c r="E2670" s="6" t="s">
        <v>21</v>
      </c>
      <c r="F2670" t="s">
        <v>16</v>
      </c>
      <c r="G2670">
        <v>3.9</v>
      </c>
      <c r="H2670" s="2">
        <v>8499</v>
      </c>
      <c r="I2670" s="2">
        <v>8499</v>
      </c>
      <c r="J2670" t="s">
        <v>517</v>
      </c>
      <c r="K2670">
        <v>0</v>
      </c>
      <c r="L2670">
        <v>0</v>
      </c>
      <c r="M2670">
        <f t="shared" ca="1" si="41"/>
        <v>287</v>
      </c>
      <c r="N2670" s="2">
        <f ca="1" xml:space="preserve"> Table7[[#This Row],[Selling Price]] * Table7[[#This Row],[Units sold (Anually)]]</f>
        <v>2439213</v>
      </c>
      <c r="O2670" s="2">
        <f ca="1" xml:space="preserve"> (-Table7[[#This Row],[Original Price]] - Table7[[#This Row],[Selling Price]])  * Table7[[#This Row],[Units sold (Anually)]]</f>
        <v>-4878426</v>
      </c>
      <c r="P2670" s="2">
        <f ca="1" xml:space="preserve"> (Table7[[#This Row],[Original Price]] - Table7[[#This Row],[Selling Price]]) * Table7[[#This Row],[Units sold (Anually)]]</f>
        <v>0</v>
      </c>
      <c r="Q2670" s="2">
        <f ca="1" xml:space="preserve"> Table7[[#This Row],[Sales]] - Table7[[#This Row],[Discount]]</f>
        <v>2439213</v>
      </c>
    </row>
    <row r="2671" spans="1:17">
      <c r="A2671" t="s">
        <v>23</v>
      </c>
      <c r="B2671" t="s">
        <v>1510</v>
      </c>
      <c r="C2671" t="s">
        <v>788</v>
      </c>
      <c r="D2671" t="s">
        <v>50</v>
      </c>
      <c r="E2671" s="6" t="s">
        <v>70</v>
      </c>
      <c r="F2671" t="s">
        <v>16</v>
      </c>
      <c r="G2671">
        <v>4.3</v>
      </c>
      <c r="H2671" s="2">
        <v>11999</v>
      </c>
      <c r="I2671" s="2">
        <v>11999</v>
      </c>
      <c r="J2671" t="s">
        <v>1511</v>
      </c>
      <c r="K2671">
        <v>0</v>
      </c>
      <c r="L2671">
        <v>0</v>
      </c>
      <c r="M2671">
        <f t="shared" ca="1" si="41"/>
        <v>402</v>
      </c>
      <c r="N2671" s="2">
        <f ca="1" xml:space="preserve"> Table7[[#This Row],[Selling Price]] * Table7[[#This Row],[Units sold (Anually)]]</f>
        <v>4823598</v>
      </c>
      <c r="O2671" s="2">
        <f ca="1" xml:space="preserve"> (-Table7[[#This Row],[Original Price]] - Table7[[#This Row],[Selling Price]])  * Table7[[#This Row],[Units sold (Anually)]]</f>
        <v>-9647196</v>
      </c>
      <c r="P2671" s="2">
        <f ca="1" xml:space="preserve"> (Table7[[#This Row],[Original Price]] - Table7[[#This Row],[Selling Price]]) * Table7[[#This Row],[Units sold (Anually)]]</f>
        <v>0</v>
      </c>
      <c r="Q2671" s="2">
        <f ca="1" xml:space="preserve"> Table7[[#This Row],[Sales]] - Table7[[#This Row],[Discount]]</f>
        <v>4823598</v>
      </c>
    </row>
    <row r="2672" spans="1:17">
      <c r="A2672" t="s">
        <v>33</v>
      </c>
      <c r="B2672" t="s">
        <v>268</v>
      </c>
      <c r="C2672" t="s">
        <v>128</v>
      </c>
      <c r="D2672" t="s">
        <v>36</v>
      </c>
      <c r="E2672" s="6" t="s">
        <v>15</v>
      </c>
      <c r="F2672" t="s">
        <v>16</v>
      </c>
      <c r="G2672">
        <v>4.5999999999999996</v>
      </c>
      <c r="H2672" s="2">
        <v>68999</v>
      </c>
      <c r="I2672" s="2">
        <v>70900</v>
      </c>
      <c r="J2672" t="s">
        <v>269</v>
      </c>
      <c r="K2672">
        <v>1901</v>
      </c>
      <c r="L2672">
        <v>2.6812411847672699</v>
      </c>
      <c r="M2672">
        <f t="shared" ca="1" si="41"/>
        <v>107</v>
      </c>
      <c r="N2672" s="2">
        <f ca="1" xml:space="preserve"> Table7[[#This Row],[Selling Price]] * Table7[[#This Row],[Units sold (Anually)]]</f>
        <v>7382893</v>
      </c>
      <c r="O2672" s="2">
        <f ca="1" xml:space="preserve"> (-Table7[[#This Row],[Original Price]] - Table7[[#This Row],[Selling Price]])  * Table7[[#This Row],[Units sold (Anually)]]</f>
        <v>-14969193</v>
      </c>
      <c r="P2672" s="2">
        <f ca="1" xml:space="preserve"> (Table7[[#This Row],[Original Price]] - Table7[[#This Row],[Selling Price]]) * Table7[[#This Row],[Units sold (Anually)]]</f>
        <v>203407</v>
      </c>
      <c r="Q2672" s="2">
        <f ca="1" xml:space="preserve"> Table7[[#This Row],[Sales]] - Table7[[#This Row],[Discount]]</f>
        <v>7380992</v>
      </c>
    </row>
    <row r="2673" spans="1:17">
      <c r="A2673" t="s">
        <v>18</v>
      </c>
      <c r="B2673" t="s">
        <v>1477</v>
      </c>
      <c r="C2673" t="s">
        <v>2425</v>
      </c>
      <c r="D2673" t="s">
        <v>30</v>
      </c>
      <c r="E2673" s="6" t="s">
        <v>31</v>
      </c>
      <c r="F2673" t="s">
        <v>16</v>
      </c>
      <c r="G2673">
        <v>4.3</v>
      </c>
      <c r="H2673" s="2">
        <v>12000</v>
      </c>
      <c r="I2673" s="2">
        <v>26028</v>
      </c>
      <c r="J2673" t="s">
        <v>1479</v>
      </c>
      <c r="K2673">
        <v>14028</v>
      </c>
      <c r="L2673">
        <v>53.895804518211101</v>
      </c>
      <c r="M2673">
        <f t="shared" ca="1" si="41"/>
        <v>391</v>
      </c>
      <c r="N2673" s="2">
        <f ca="1" xml:space="preserve"> Table7[[#This Row],[Selling Price]] * Table7[[#This Row],[Units sold (Anually)]]</f>
        <v>4692000</v>
      </c>
      <c r="O2673" s="2">
        <f ca="1" xml:space="preserve"> (-Table7[[#This Row],[Original Price]] - Table7[[#This Row],[Selling Price]])  * Table7[[#This Row],[Units sold (Anually)]]</f>
        <v>-14868948</v>
      </c>
      <c r="P2673" s="2">
        <f ca="1" xml:space="preserve"> (Table7[[#This Row],[Original Price]] - Table7[[#This Row],[Selling Price]]) * Table7[[#This Row],[Units sold (Anually)]]</f>
        <v>5484948</v>
      </c>
      <c r="Q2673" s="2">
        <f ca="1" xml:space="preserve"> Table7[[#This Row],[Sales]] - Table7[[#This Row],[Discount]]</f>
        <v>4677972</v>
      </c>
    </row>
    <row r="2674" spans="1:17">
      <c r="A2674" t="s">
        <v>23</v>
      </c>
      <c r="B2674" t="s">
        <v>1309</v>
      </c>
      <c r="C2674" t="s">
        <v>2242</v>
      </c>
      <c r="D2674" t="s">
        <v>45</v>
      </c>
      <c r="E2674" s="6" t="s">
        <v>15</v>
      </c>
      <c r="F2674" t="s">
        <v>16</v>
      </c>
      <c r="G2674">
        <v>4.5</v>
      </c>
      <c r="H2674" s="2">
        <v>17999</v>
      </c>
      <c r="I2674" s="2">
        <v>20999</v>
      </c>
      <c r="J2674" t="s">
        <v>1311</v>
      </c>
      <c r="K2674">
        <v>3000</v>
      </c>
      <c r="L2674">
        <v>14.286394590218499</v>
      </c>
      <c r="M2674">
        <f t="shared" ca="1" si="41"/>
        <v>120</v>
      </c>
      <c r="N2674" s="2">
        <f ca="1" xml:space="preserve"> Table7[[#This Row],[Selling Price]] * Table7[[#This Row],[Units sold (Anually)]]</f>
        <v>2159880</v>
      </c>
      <c r="O2674" s="2">
        <f ca="1" xml:space="preserve"> (-Table7[[#This Row],[Original Price]] - Table7[[#This Row],[Selling Price]])  * Table7[[#This Row],[Units sold (Anually)]]</f>
        <v>-4679760</v>
      </c>
      <c r="P2674" s="2">
        <f ca="1" xml:space="preserve"> (Table7[[#This Row],[Original Price]] - Table7[[#This Row],[Selling Price]]) * Table7[[#This Row],[Units sold (Anually)]]</f>
        <v>360000</v>
      </c>
      <c r="Q2674" s="2">
        <f ca="1" xml:space="preserve"> Table7[[#This Row],[Sales]] - Table7[[#This Row],[Discount]]</f>
        <v>2156880</v>
      </c>
    </row>
    <row r="2675" spans="1:17">
      <c r="A2675" t="s">
        <v>23</v>
      </c>
      <c r="B2675" t="s">
        <v>137</v>
      </c>
      <c r="C2675" t="s">
        <v>294</v>
      </c>
      <c r="D2675" t="s">
        <v>277</v>
      </c>
      <c r="E2675" s="6" t="s">
        <v>63</v>
      </c>
      <c r="F2675" t="s">
        <v>16</v>
      </c>
      <c r="G2675">
        <v>4.2</v>
      </c>
      <c r="H2675" s="2">
        <v>32999</v>
      </c>
      <c r="I2675" s="2">
        <v>34999</v>
      </c>
      <c r="J2675" t="s">
        <v>138</v>
      </c>
      <c r="K2675">
        <v>2000</v>
      </c>
      <c r="L2675">
        <v>5.7144489842566903</v>
      </c>
      <c r="M2675">
        <f t="shared" ca="1" si="41"/>
        <v>193</v>
      </c>
      <c r="N2675" s="2">
        <f ca="1" xml:space="preserve"> Table7[[#This Row],[Selling Price]] * Table7[[#This Row],[Units sold (Anually)]]</f>
        <v>6368807</v>
      </c>
      <c r="O2675" s="2">
        <f ca="1" xml:space="preserve"> (-Table7[[#This Row],[Original Price]] - Table7[[#This Row],[Selling Price]])  * Table7[[#This Row],[Units sold (Anually)]]</f>
        <v>-13123614</v>
      </c>
      <c r="P2675" s="2">
        <f ca="1" xml:space="preserve"> (Table7[[#This Row],[Original Price]] - Table7[[#This Row],[Selling Price]]) * Table7[[#This Row],[Units sold (Anually)]]</f>
        <v>386000</v>
      </c>
      <c r="Q2675" s="2">
        <f ca="1" xml:space="preserve"> Table7[[#This Row],[Sales]] - Table7[[#This Row],[Discount]]</f>
        <v>6366807</v>
      </c>
    </row>
    <row r="2676" spans="1:17">
      <c r="A2676" t="s">
        <v>134</v>
      </c>
      <c r="B2676" t="s">
        <v>1191</v>
      </c>
      <c r="C2676" t="s">
        <v>346</v>
      </c>
      <c r="D2676" t="s">
        <v>81</v>
      </c>
      <c r="E2676" s="6" t="s">
        <v>30</v>
      </c>
      <c r="F2676" t="s">
        <v>16</v>
      </c>
      <c r="G2676">
        <v>3.8</v>
      </c>
      <c r="H2676" s="2">
        <v>17200</v>
      </c>
      <c r="I2676" s="2">
        <v>17200</v>
      </c>
      <c r="J2676" t="s">
        <v>1192</v>
      </c>
      <c r="K2676">
        <v>0</v>
      </c>
      <c r="L2676">
        <v>0</v>
      </c>
      <c r="M2676">
        <f t="shared" ca="1" si="41"/>
        <v>127</v>
      </c>
      <c r="N2676" s="2">
        <f ca="1" xml:space="preserve"> Table7[[#This Row],[Selling Price]] * Table7[[#This Row],[Units sold (Anually)]]</f>
        <v>2184400</v>
      </c>
      <c r="O2676" s="2">
        <f ca="1" xml:space="preserve"> (-Table7[[#This Row],[Original Price]] - Table7[[#This Row],[Selling Price]])  * Table7[[#This Row],[Units sold (Anually)]]</f>
        <v>-4368800</v>
      </c>
      <c r="P2676" s="2">
        <f ca="1" xml:space="preserve"> (Table7[[#This Row],[Original Price]] - Table7[[#This Row],[Selling Price]]) * Table7[[#This Row],[Units sold (Anually)]]</f>
        <v>0</v>
      </c>
      <c r="Q2676" s="2">
        <f ca="1" xml:space="preserve"> Table7[[#This Row],[Sales]] - Table7[[#This Row],[Discount]]</f>
        <v>2184400</v>
      </c>
    </row>
    <row r="2677" spans="1:17">
      <c r="A2677" t="s">
        <v>11</v>
      </c>
      <c r="B2677" t="s">
        <v>450</v>
      </c>
      <c r="C2677" t="s">
        <v>2179</v>
      </c>
      <c r="D2677" t="s">
        <v>50</v>
      </c>
      <c r="E2677" s="6" t="s">
        <v>70</v>
      </c>
      <c r="F2677" t="s">
        <v>16</v>
      </c>
      <c r="G2677">
        <v>4.3</v>
      </c>
      <c r="H2677" s="2">
        <v>12900</v>
      </c>
      <c r="I2677" s="2">
        <v>12900</v>
      </c>
      <c r="J2677" t="s">
        <v>451</v>
      </c>
      <c r="K2677">
        <v>0</v>
      </c>
      <c r="L2677">
        <v>0</v>
      </c>
      <c r="M2677">
        <f t="shared" ca="1" si="41"/>
        <v>314</v>
      </c>
      <c r="N2677" s="2">
        <f ca="1" xml:space="preserve"> Table7[[#This Row],[Selling Price]] * Table7[[#This Row],[Units sold (Anually)]]</f>
        <v>4050600</v>
      </c>
      <c r="O2677" s="2">
        <f ca="1" xml:space="preserve"> (-Table7[[#This Row],[Original Price]] - Table7[[#This Row],[Selling Price]])  * Table7[[#This Row],[Units sold (Anually)]]</f>
        <v>-8101200</v>
      </c>
      <c r="P2677" s="2">
        <f ca="1" xml:space="preserve"> (Table7[[#This Row],[Original Price]] - Table7[[#This Row],[Selling Price]]) * Table7[[#This Row],[Units sold (Anually)]]</f>
        <v>0</v>
      </c>
      <c r="Q2677" s="2">
        <f ca="1" xml:space="preserve"> Table7[[#This Row],[Sales]] - Table7[[#This Row],[Discount]]</f>
        <v>4050600</v>
      </c>
    </row>
    <row r="2678" spans="1:17">
      <c r="A2678" t="s">
        <v>18</v>
      </c>
      <c r="B2678" t="s">
        <v>2426</v>
      </c>
      <c r="C2678" t="s">
        <v>35</v>
      </c>
      <c r="D2678" t="s">
        <v>667</v>
      </c>
      <c r="E2678" s="6" t="s">
        <v>30</v>
      </c>
      <c r="F2678" t="s">
        <v>16</v>
      </c>
      <c r="G2678">
        <v>4.2</v>
      </c>
      <c r="H2678" s="2">
        <v>2149</v>
      </c>
      <c r="I2678" s="2">
        <v>2149</v>
      </c>
      <c r="J2678" t="s">
        <v>2427</v>
      </c>
      <c r="K2678">
        <v>0</v>
      </c>
      <c r="L2678">
        <v>0</v>
      </c>
      <c r="M2678">
        <f t="shared" ca="1" si="41"/>
        <v>336</v>
      </c>
      <c r="N2678" s="2">
        <f ca="1" xml:space="preserve"> Table7[[#This Row],[Selling Price]] * Table7[[#This Row],[Units sold (Anually)]]</f>
        <v>722064</v>
      </c>
      <c r="O2678" s="2">
        <f ca="1" xml:space="preserve"> (-Table7[[#This Row],[Original Price]] - Table7[[#This Row],[Selling Price]])  * Table7[[#This Row],[Units sold (Anually)]]</f>
        <v>-1444128</v>
      </c>
      <c r="P2678" s="2">
        <f ca="1" xml:space="preserve"> (Table7[[#This Row],[Original Price]] - Table7[[#This Row],[Selling Price]]) * Table7[[#This Row],[Units sold (Anually)]]</f>
        <v>0</v>
      </c>
      <c r="Q2678" s="2">
        <f ca="1" xml:space="preserve"> Table7[[#This Row],[Sales]] - Table7[[#This Row],[Discount]]</f>
        <v>722064</v>
      </c>
    </row>
    <row r="2679" spans="1:17">
      <c r="A2679" t="s">
        <v>11</v>
      </c>
      <c r="B2679" t="s">
        <v>1215</v>
      </c>
      <c r="C2679" t="s">
        <v>715</v>
      </c>
      <c r="D2679" t="s">
        <v>45</v>
      </c>
      <c r="E2679" s="6" t="s">
        <v>15</v>
      </c>
      <c r="F2679" t="s">
        <v>16</v>
      </c>
      <c r="G2679">
        <v>4.3</v>
      </c>
      <c r="H2679" s="2">
        <v>17999</v>
      </c>
      <c r="I2679" s="2">
        <v>31000</v>
      </c>
      <c r="J2679" t="s">
        <v>1216</v>
      </c>
      <c r="K2679">
        <v>13001</v>
      </c>
      <c r="L2679">
        <v>41.938709677419297</v>
      </c>
      <c r="M2679">
        <f t="shared" ca="1" si="41"/>
        <v>157</v>
      </c>
      <c r="N2679" s="2">
        <f ca="1" xml:space="preserve"> Table7[[#This Row],[Selling Price]] * Table7[[#This Row],[Units sold (Anually)]]</f>
        <v>2825843</v>
      </c>
      <c r="O2679" s="2">
        <f ca="1" xml:space="preserve"> (-Table7[[#This Row],[Original Price]] - Table7[[#This Row],[Selling Price]])  * Table7[[#This Row],[Units sold (Anually)]]</f>
        <v>-7692843</v>
      </c>
      <c r="P2679" s="2">
        <f ca="1" xml:space="preserve"> (Table7[[#This Row],[Original Price]] - Table7[[#This Row],[Selling Price]]) * Table7[[#This Row],[Units sold (Anually)]]</f>
        <v>2041157</v>
      </c>
      <c r="Q2679" s="2">
        <f ca="1" xml:space="preserve"> Table7[[#This Row],[Sales]] - Table7[[#This Row],[Discount]]</f>
        <v>2812842</v>
      </c>
    </row>
    <row r="2680" spans="1:17">
      <c r="A2680" t="s">
        <v>33</v>
      </c>
      <c r="B2680" t="s">
        <v>34</v>
      </c>
      <c r="C2680" t="s">
        <v>62</v>
      </c>
      <c r="D2680" t="s">
        <v>36</v>
      </c>
      <c r="E2680" s="6" t="s">
        <v>15</v>
      </c>
      <c r="F2680" t="s">
        <v>16</v>
      </c>
      <c r="G2680">
        <v>4.5999999999999996</v>
      </c>
      <c r="H2680" s="2">
        <v>54900</v>
      </c>
      <c r="I2680" s="2">
        <v>54900</v>
      </c>
      <c r="J2680" t="s">
        <v>37</v>
      </c>
      <c r="K2680">
        <v>0</v>
      </c>
      <c r="L2680">
        <v>0</v>
      </c>
      <c r="M2680">
        <f t="shared" ca="1" si="41"/>
        <v>233</v>
      </c>
      <c r="N2680" s="2">
        <f ca="1" xml:space="preserve"> Table7[[#This Row],[Selling Price]] * Table7[[#This Row],[Units sold (Anually)]]</f>
        <v>12791700</v>
      </c>
      <c r="O2680" s="2">
        <f ca="1" xml:space="preserve"> (-Table7[[#This Row],[Original Price]] - Table7[[#This Row],[Selling Price]])  * Table7[[#This Row],[Units sold (Anually)]]</f>
        <v>-25583400</v>
      </c>
      <c r="P2680" s="2">
        <f ca="1" xml:space="preserve"> (Table7[[#This Row],[Original Price]] - Table7[[#This Row],[Selling Price]]) * Table7[[#This Row],[Units sold (Anually)]]</f>
        <v>0</v>
      </c>
      <c r="Q2680" s="2">
        <f ca="1" xml:space="preserve"> Table7[[#This Row],[Sales]] - Table7[[#This Row],[Discount]]</f>
        <v>12791700</v>
      </c>
    </row>
    <row r="2681" spans="1:17">
      <c r="A2681" t="s">
        <v>27</v>
      </c>
      <c r="B2681" t="s">
        <v>719</v>
      </c>
      <c r="C2681" t="s">
        <v>406</v>
      </c>
      <c r="D2681" t="s">
        <v>20</v>
      </c>
      <c r="E2681" s="6" t="s">
        <v>70</v>
      </c>
      <c r="F2681" t="s">
        <v>16</v>
      </c>
      <c r="G2681">
        <v>4.3</v>
      </c>
      <c r="H2681" s="2">
        <v>7499</v>
      </c>
      <c r="I2681" s="2">
        <v>8999</v>
      </c>
      <c r="J2681" t="s">
        <v>721</v>
      </c>
      <c r="K2681">
        <v>1500</v>
      </c>
      <c r="L2681">
        <v>16.6685187243027</v>
      </c>
      <c r="M2681">
        <f t="shared" ca="1" si="41"/>
        <v>482</v>
      </c>
      <c r="N2681" s="2">
        <f ca="1" xml:space="preserve"> Table7[[#This Row],[Selling Price]] * Table7[[#This Row],[Units sold (Anually)]]</f>
        <v>3614518</v>
      </c>
      <c r="O2681" s="2">
        <f ca="1" xml:space="preserve"> (-Table7[[#This Row],[Original Price]] - Table7[[#This Row],[Selling Price]])  * Table7[[#This Row],[Units sold (Anually)]]</f>
        <v>-7952036</v>
      </c>
      <c r="P2681" s="2">
        <f ca="1" xml:space="preserve"> (Table7[[#This Row],[Original Price]] - Table7[[#This Row],[Selling Price]]) * Table7[[#This Row],[Units sold (Anually)]]</f>
        <v>723000</v>
      </c>
      <c r="Q2681" s="2">
        <f ca="1" xml:space="preserve"> Table7[[#This Row],[Sales]] - Table7[[#This Row],[Discount]]</f>
        <v>3613018</v>
      </c>
    </row>
    <row r="2682" spans="1:17">
      <c r="A2682" t="s">
        <v>67</v>
      </c>
      <c r="B2682" t="s">
        <v>216</v>
      </c>
      <c r="C2682" t="s">
        <v>80</v>
      </c>
      <c r="D2682" t="s">
        <v>30</v>
      </c>
      <c r="E2682" s="6" t="s">
        <v>31</v>
      </c>
      <c r="F2682" t="s">
        <v>16</v>
      </c>
      <c r="G2682">
        <v>4.4000000000000004</v>
      </c>
      <c r="H2682" s="2">
        <v>15726</v>
      </c>
      <c r="I2682" s="2">
        <v>15726</v>
      </c>
      <c r="J2682" t="s">
        <v>217</v>
      </c>
      <c r="K2682">
        <v>0</v>
      </c>
      <c r="L2682">
        <v>0</v>
      </c>
      <c r="M2682">
        <f t="shared" ca="1" si="41"/>
        <v>306</v>
      </c>
      <c r="N2682" s="2">
        <f ca="1" xml:space="preserve"> Table7[[#This Row],[Selling Price]] * Table7[[#This Row],[Units sold (Anually)]]</f>
        <v>4812156</v>
      </c>
      <c r="O2682" s="2">
        <f ca="1" xml:space="preserve"> (-Table7[[#This Row],[Original Price]] - Table7[[#This Row],[Selling Price]])  * Table7[[#This Row],[Units sold (Anually)]]</f>
        <v>-9624312</v>
      </c>
      <c r="P2682" s="2">
        <f ca="1" xml:space="preserve"> (Table7[[#This Row],[Original Price]] - Table7[[#This Row],[Selling Price]]) * Table7[[#This Row],[Units sold (Anually)]]</f>
        <v>0</v>
      </c>
      <c r="Q2682" s="2">
        <f ca="1" xml:space="preserve"> Table7[[#This Row],[Sales]] - Table7[[#This Row],[Discount]]</f>
        <v>4812156</v>
      </c>
    </row>
    <row r="2683" spans="1:17">
      <c r="A2683" t="s">
        <v>23</v>
      </c>
      <c r="B2683" t="s">
        <v>1687</v>
      </c>
      <c r="C2683" t="s">
        <v>1374</v>
      </c>
      <c r="D2683" t="s">
        <v>30</v>
      </c>
      <c r="E2683" s="6" t="s">
        <v>31</v>
      </c>
      <c r="F2683" t="s">
        <v>16</v>
      </c>
      <c r="G2683">
        <v>4.4000000000000004</v>
      </c>
      <c r="H2683" s="2">
        <v>12999</v>
      </c>
      <c r="I2683" s="2">
        <v>14999</v>
      </c>
      <c r="J2683" t="s">
        <v>1688</v>
      </c>
      <c r="K2683">
        <v>2000</v>
      </c>
      <c r="L2683">
        <v>13.334222281485401</v>
      </c>
      <c r="M2683">
        <f t="shared" ca="1" si="41"/>
        <v>112</v>
      </c>
      <c r="N2683" s="2">
        <f ca="1" xml:space="preserve"> Table7[[#This Row],[Selling Price]] * Table7[[#This Row],[Units sold (Anually)]]</f>
        <v>1455888</v>
      </c>
      <c r="O2683" s="2">
        <f ca="1" xml:space="preserve"> (-Table7[[#This Row],[Original Price]] - Table7[[#This Row],[Selling Price]])  * Table7[[#This Row],[Units sold (Anually)]]</f>
        <v>-3135776</v>
      </c>
      <c r="P2683" s="2">
        <f ca="1" xml:space="preserve"> (Table7[[#This Row],[Original Price]] - Table7[[#This Row],[Selling Price]]) * Table7[[#This Row],[Units sold (Anually)]]</f>
        <v>224000</v>
      </c>
      <c r="Q2683" s="2">
        <f ca="1" xml:space="preserve"> Table7[[#This Row],[Sales]] - Table7[[#This Row],[Discount]]</f>
        <v>1453888</v>
      </c>
    </row>
    <row r="2684" spans="1:17">
      <c r="A2684" t="s">
        <v>27</v>
      </c>
      <c r="B2684" t="s">
        <v>1121</v>
      </c>
      <c r="C2684" t="s">
        <v>1084</v>
      </c>
      <c r="D2684" t="s">
        <v>30</v>
      </c>
      <c r="E2684" s="6" t="s">
        <v>31</v>
      </c>
      <c r="F2684" t="s">
        <v>16</v>
      </c>
      <c r="G2684">
        <v>4.3</v>
      </c>
      <c r="H2684" s="2">
        <v>10999</v>
      </c>
      <c r="I2684" s="2">
        <v>13999</v>
      </c>
      <c r="J2684" t="s">
        <v>1123</v>
      </c>
      <c r="K2684">
        <v>3000</v>
      </c>
      <c r="L2684">
        <v>21.430102150153498</v>
      </c>
      <c r="M2684">
        <f t="shared" ca="1" si="41"/>
        <v>232</v>
      </c>
      <c r="N2684" s="2">
        <f ca="1" xml:space="preserve"> Table7[[#This Row],[Selling Price]] * Table7[[#This Row],[Units sold (Anually)]]</f>
        <v>2551768</v>
      </c>
      <c r="O2684" s="2">
        <f ca="1" xml:space="preserve"> (-Table7[[#This Row],[Original Price]] - Table7[[#This Row],[Selling Price]])  * Table7[[#This Row],[Units sold (Anually)]]</f>
        <v>-5799536</v>
      </c>
      <c r="P2684" s="2">
        <f ca="1" xml:space="preserve"> (Table7[[#This Row],[Original Price]] - Table7[[#This Row],[Selling Price]]) * Table7[[#This Row],[Units sold (Anually)]]</f>
        <v>696000</v>
      </c>
      <c r="Q2684" s="2">
        <f ca="1" xml:space="preserve"> Table7[[#This Row],[Sales]] - Table7[[#This Row],[Discount]]</f>
        <v>2548768</v>
      </c>
    </row>
    <row r="2685" spans="1:17">
      <c r="A2685" t="s">
        <v>11</v>
      </c>
      <c r="B2685" t="s">
        <v>1818</v>
      </c>
      <c r="C2685" t="s">
        <v>838</v>
      </c>
      <c r="D2685" t="s">
        <v>50</v>
      </c>
      <c r="E2685" s="6" t="s">
        <v>70</v>
      </c>
      <c r="F2685" t="s">
        <v>16</v>
      </c>
      <c r="G2685">
        <v>4.0999999999999996</v>
      </c>
      <c r="H2685" s="2">
        <v>36900</v>
      </c>
      <c r="I2685" s="2">
        <v>36900</v>
      </c>
      <c r="J2685" t="s">
        <v>1820</v>
      </c>
      <c r="K2685">
        <v>0</v>
      </c>
      <c r="L2685">
        <v>0</v>
      </c>
      <c r="M2685">
        <f t="shared" ca="1" si="41"/>
        <v>459</v>
      </c>
      <c r="N2685" s="2">
        <f ca="1" xml:space="preserve"> Table7[[#This Row],[Selling Price]] * Table7[[#This Row],[Units sold (Anually)]]</f>
        <v>16937100</v>
      </c>
      <c r="O2685" s="2">
        <f ca="1" xml:space="preserve"> (-Table7[[#This Row],[Original Price]] - Table7[[#This Row],[Selling Price]])  * Table7[[#This Row],[Units sold (Anually)]]</f>
        <v>-33874200</v>
      </c>
      <c r="P2685" s="2">
        <f ca="1" xml:space="preserve"> (Table7[[#This Row],[Original Price]] - Table7[[#This Row],[Selling Price]]) * Table7[[#This Row],[Units sold (Anually)]]</f>
        <v>0</v>
      </c>
      <c r="Q2685" s="2">
        <f ca="1" xml:space="preserve"> Table7[[#This Row],[Sales]] - Table7[[#This Row],[Discount]]</f>
        <v>16937100</v>
      </c>
    </row>
    <row r="2686" spans="1:17">
      <c r="A2686" t="s">
        <v>18</v>
      </c>
      <c r="B2686">
        <v>6</v>
      </c>
      <c r="C2686" t="s">
        <v>781</v>
      </c>
      <c r="D2686" t="s">
        <v>30</v>
      </c>
      <c r="E2686" s="6" t="s">
        <v>31</v>
      </c>
      <c r="F2686" t="s">
        <v>16</v>
      </c>
      <c r="G2686">
        <v>3.9</v>
      </c>
      <c r="H2686" s="2">
        <v>19499</v>
      </c>
      <c r="I2686" s="2">
        <v>19499</v>
      </c>
      <c r="J2686" t="s">
        <v>697</v>
      </c>
      <c r="K2686">
        <v>0</v>
      </c>
      <c r="L2686">
        <v>0</v>
      </c>
      <c r="M2686">
        <f t="shared" ca="1" si="41"/>
        <v>414</v>
      </c>
      <c r="N2686" s="2">
        <f ca="1" xml:space="preserve"> Table7[[#This Row],[Selling Price]] * Table7[[#This Row],[Units sold (Anually)]]</f>
        <v>8072586</v>
      </c>
      <c r="O2686" s="2">
        <f ca="1" xml:space="preserve"> (-Table7[[#This Row],[Original Price]] - Table7[[#This Row],[Selling Price]])  * Table7[[#This Row],[Units sold (Anually)]]</f>
        <v>-16145172</v>
      </c>
      <c r="P2686" s="2">
        <f ca="1" xml:space="preserve"> (Table7[[#This Row],[Original Price]] - Table7[[#This Row],[Selling Price]]) * Table7[[#This Row],[Units sold (Anually)]]</f>
        <v>0</v>
      </c>
      <c r="Q2686" s="2">
        <f ca="1" xml:space="preserve"> Table7[[#This Row],[Sales]] - Table7[[#This Row],[Discount]]</f>
        <v>8072586</v>
      </c>
    </row>
    <row r="2687" spans="1:17">
      <c r="A2687" t="s">
        <v>11</v>
      </c>
      <c r="B2687" t="s">
        <v>524</v>
      </c>
      <c r="C2687" t="s">
        <v>89</v>
      </c>
      <c r="D2687" t="s">
        <v>50</v>
      </c>
      <c r="E2687" s="6" t="s">
        <v>70</v>
      </c>
      <c r="F2687" t="s">
        <v>16</v>
      </c>
      <c r="G2687">
        <v>4.3</v>
      </c>
      <c r="H2687" s="2">
        <v>11000</v>
      </c>
      <c r="I2687" s="2">
        <v>11000</v>
      </c>
      <c r="J2687" t="s">
        <v>525</v>
      </c>
      <c r="K2687">
        <v>0</v>
      </c>
      <c r="L2687">
        <v>0</v>
      </c>
      <c r="M2687">
        <f t="shared" ca="1" si="41"/>
        <v>155</v>
      </c>
      <c r="N2687" s="2">
        <f ca="1" xml:space="preserve"> Table7[[#This Row],[Selling Price]] * Table7[[#This Row],[Units sold (Anually)]]</f>
        <v>1705000</v>
      </c>
      <c r="O2687" s="2">
        <f ca="1" xml:space="preserve"> (-Table7[[#This Row],[Original Price]] - Table7[[#This Row],[Selling Price]])  * Table7[[#This Row],[Units sold (Anually)]]</f>
        <v>-3410000</v>
      </c>
      <c r="P2687" s="2">
        <f ca="1" xml:space="preserve"> (Table7[[#This Row],[Original Price]] - Table7[[#This Row],[Selling Price]]) * Table7[[#This Row],[Units sold (Anually)]]</f>
        <v>0</v>
      </c>
      <c r="Q2687" s="2">
        <f ca="1" xml:space="preserve"> Table7[[#This Row],[Sales]] - Table7[[#This Row],[Discount]]</f>
        <v>1705000</v>
      </c>
    </row>
    <row r="2688" spans="1:17">
      <c r="A2688" t="s">
        <v>38</v>
      </c>
      <c r="B2688" t="s">
        <v>1346</v>
      </c>
      <c r="C2688" t="s">
        <v>97</v>
      </c>
      <c r="D2688" t="s">
        <v>81</v>
      </c>
      <c r="E2688" s="6" t="s">
        <v>14</v>
      </c>
      <c r="F2688" t="s">
        <v>16</v>
      </c>
      <c r="G2688">
        <v>3.8</v>
      </c>
      <c r="H2688" s="2">
        <v>2999</v>
      </c>
      <c r="I2688" s="2">
        <v>2999</v>
      </c>
      <c r="J2688" t="s">
        <v>1347</v>
      </c>
      <c r="K2688">
        <v>0</v>
      </c>
      <c r="L2688">
        <v>0</v>
      </c>
      <c r="M2688">
        <f t="shared" ca="1" si="41"/>
        <v>303</v>
      </c>
      <c r="N2688" s="2">
        <f ca="1" xml:space="preserve"> Table7[[#This Row],[Selling Price]] * Table7[[#This Row],[Units sold (Anually)]]</f>
        <v>908697</v>
      </c>
      <c r="O2688" s="2">
        <f ca="1" xml:space="preserve"> (-Table7[[#This Row],[Original Price]] - Table7[[#This Row],[Selling Price]])  * Table7[[#This Row],[Units sold (Anually)]]</f>
        <v>-1817394</v>
      </c>
      <c r="P2688" s="2">
        <f ca="1" xml:space="preserve"> (Table7[[#This Row],[Original Price]] - Table7[[#This Row],[Selling Price]]) * Table7[[#This Row],[Units sold (Anually)]]</f>
        <v>0</v>
      </c>
      <c r="Q2688" s="2">
        <f ca="1" xml:space="preserve"> Table7[[#This Row],[Sales]] - Table7[[#This Row],[Discount]]</f>
        <v>908697</v>
      </c>
    </row>
    <row r="2689" spans="1:17">
      <c r="A2689" t="s">
        <v>67</v>
      </c>
      <c r="B2689" t="s">
        <v>1675</v>
      </c>
      <c r="C2689" t="s">
        <v>80</v>
      </c>
      <c r="D2689" t="s">
        <v>50</v>
      </c>
      <c r="E2689" s="6" t="s">
        <v>21</v>
      </c>
      <c r="F2689" t="s">
        <v>16</v>
      </c>
      <c r="G2689">
        <v>4.2</v>
      </c>
      <c r="H2689" s="2">
        <v>12500</v>
      </c>
      <c r="I2689" s="2">
        <v>12500</v>
      </c>
      <c r="J2689" t="s">
        <v>1676</v>
      </c>
      <c r="K2689">
        <v>0</v>
      </c>
      <c r="L2689">
        <v>0</v>
      </c>
      <c r="M2689">
        <f t="shared" ca="1" si="41"/>
        <v>490</v>
      </c>
      <c r="N2689" s="2">
        <f ca="1" xml:space="preserve"> Table7[[#This Row],[Selling Price]] * Table7[[#This Row],[Units sold (Anually)]]</f>
        <v>6125000</v>
      </c>
      <c r="O2689" s="2">
        <f ca="1" xml:space="preserve"> (-Table7[[#This Row],[Original Price]] - Table7[[#This Row],[Selling Price]])  * Table7[[#This Row],[Units sold (Anually)]]</f>
        <v>-12250000</v>
      </c>
      <c r="P2689" s="2">
        <f ca="1" xml:space="preserve"> (Table7[[#This Row],[Original Price]] - Table7[[#This Row],[Selling Price]]) * Table7[[#This Row],[Units sold (Anually)]]</f>
        <v>0</v>
      </c>
      <c r="Q2689" s="2">
        <f ca="1" xml:space="preserve"> Table7[[#This Row],[Sales]] - Table7[[#This Row],[Discount]]</f>
        <v>6125000</v>
      </c>
    </row>
    <row r="2690" spans="1:17">
      <c r="A2690" t="s">
        <v>23</v>
      </c>
      <c r="B2690" t="s">
        <v>416</v>
      </c>
      <c r="C2690" t="s">
        <v>1528</v>
      </c>
      <c r="D2690" t="s">
        <v>14</v>
      </c>
      <c r="E2690" s="6" t="s">
        <v>15</v>
      </c>
      <c r="F2690" t="s">
        <v>16</v>
      </c>
      <c r="G2690">
        <v>4.5</v>
      </c>
      <c r="H2690" s="2">
        <v>20999</v>
      </c>
      <c r="I2690" s="2">
        <v>20999</v>
      </c>
      <c r="J2690" t="s">
        <v>418</v>
      </c>
      <c r="K2690">
        <v>0</v>
      </c>
      <c r="L2690">
        <v>0</v>
      </c>
      <c r="M2690">
        <f t="shared" ref="M2690:M2753" ca="1" si="42">RANDBETWEEN(100,500)</f>
        <v>215</v>
      </c>
      <c r="N2690" s="2">
        <f ca="1" xml:space="preserve"> Table7[[#This Row],[Selling Price]] * Table7[[#This Row],[Units sold (Anually)]]</f>
        <v>4514785</v>
      </c>
      <c r="O2690" s="2">
        <f ca="1" xml:space="preserve"> (-Table7[[#This Row],[Original Price]] - Table7[[#This Row],[Selling Price]])  * Table7[[#This Row],[Units sold (Anually)]]</f>
        <v>-9029570</v>
      </c>
      <c r="P2690" s="2">
        <f ca="1" xml:space="preserve"> (Table7[[#This Row],[Original Price]] - Table7[[#This Row],[Selling Price]]) * Table7[[#This Row],[Units sold (Anually)]]</f>
        <v>0</v>
      </c>
      <c r="Q2690" s="2">
        <f ca="1" xml:space="preserve"> Table7[[#This Row],[Sales]] - Table7[[#This Row],[Discount]]</f>
        <v>4514785</v>
      </c>
    </row>
    <row r="2691" spans="1:17">
      <c r="A2691" t="s">
        <v>56</v>
      </c>
      <c r="B2691" t="s">
        <v>246</v>
      </c>
      <c r="C2691" t="s">
        <v>597</v>
      </c>
      <c r="D2691" t="s">
        <v>45</v>
      </c>
      <c r="E2691" s="6" t="s">
        <v>15</v>
      </c>
      <c r="F2691" t="s">
        <v>16</v>
      </c>
      <c r="G2691">
        <v>4.2</v>
      </c>
      <c r="H2691" s="2">
        <v>26999</v>
      </c>
      <c r="I2691" s="2">
        <v>31999</v>
      </c>
      <c r="J2691" t="s">
        <v>248</v>
      </c>
      <c r="K2691">
        <v>5000</v>
      </c>
      <c r="L2691">
        <v>15.6254882965092</v>
      </c>
      <c r="M2691">
        <f t="shared" ca="1" si="42"/>
        <v>279</v>
      </c>
      <c r="N2691" s="2">
        <f ca="1" xml:space="preserve"> Table7[[#This Row],[Selling Price]] * Table7[[#This Row],[Units sold (Anually)]]</f>
        <v>7532721</v>
      </c>
      <c r="O2691" s="2">
        <f ca="1" xml:space="preserve"> (-Table7[[#This Row],[Original Price]] - Table7[[#This Row],[Selling Price]])  * Table7[[#This Row],[Units sold (Anually)]]</f>
        <v>-16460442</v>
      </c>
      <c r="P2691" s="2">
        <f ca="1" xml:space="preserve"> (Table7[[#This Row],[Original Price]] - Table7[[#This Row],[Selling Price]]) * Table7[[#This Row],[Units sold (Anually)]]</f>
        <v>1395000</v>
      </c>
      <c r="Q2691" s="2">
        <f ca="1" xml:space="preserve"> Table7[[#This Row],[Sales]] - Table7[[#This Row],[Discount]]</f>
        <v>7527721</v>
      </c>
    </row>
    <row r="2692" spans="1:17">
      <c r="A2692" t="s">
        <v>27</v>
      </c>
      <c r="B2692" t="s">
        <v>502</v>
      </c>
      <c r="C2692" t="s">
        <v>630</v>
      </c>
      <c r="D2692" t="s">
        <v>30</v>
      </c>
      <c r="E2692" s="6" t="s">
        <v>31</v>
      </c>
      <c r="F2692" t="s">
        <v>16</v>
      </c>
      <c r="G2692">
        <v>4.4000000000000004</v>
      </c>
      <c r="H2692" s="2">
        <v>11999</v>
      </c>
      <c r="I2692" s="2">
        <v>11999</v>
      </c>
      <c r="J2692" t="s">
        <v>503</v>
      </c>
      <c r="K2692">
        <v>0</v>
      </c>
      <c r="L2692">
        <v>0</v>
      </c>
      <c r="M2692">
        <f t="shared" ca="1" si="42"/>
        <v>133</v>
      </c>
      <c r="N2692" s="2">
        <f ca="1" xml:space="preserve"> Table7[[#This Row],[Selling Price]] * Table7[[#This Row],[Units sold (Anually)]]</f>
        <v>1595867</v>
      </c>
      <c r="O2692" s="2">
        <f ca="1" xml:space="preserve"> (-Table7[[#This Row],[Original Price]] - Table7[[#This Row],[Selling Price]])  * Table7[[#This Row],[Units sold (Anually)]]</f>
        <v>-3191734</v>
      </c>
      <c r="P2692" s="2">
        <f ca="1" xml:space="preserve"> (Table7[[#This Row],[Original Price]] - Table7[[#This Row],[Selling Price]]) * Table7[[#This Row],[Units sold (Anually)]]</f>
        <v>0</v>
      </c>
      <c r="Q2692" s="2">
        <f ca="1" xml:space="preserve"> Table7[[#This Row],[Sales]] - Table7[[#This Row],[Discount]]</f>
        <v>1595867</v>
      </c>
    </row>
    <row r="2693" spans="1:17">
      <c r="A2693" t="s">
        <v>33</v>
      </c>
      <c r="B2693" t="s">
        <v>649</v>
      </c>
      <c r="C2693" t="s">
        <v>128</v>
      </c>
      <c r="D2693" t="s">
        <v>36</v>
      </c>
      <c r="E2693" s="6" t="s">
        <v>15</v>
      </c>
      <c r="F2693" t="s">
        <v>16</v>
      </c>
      <c r="G2693">
        <v>4.5999999999999996</v>
      </c>
      <c r="H2693" s="2">
        <v>64900</v>
      </c>
      <c r="I2693" s="2">
        <v>69900</v>
      </c>
      <c r="J2693" t="s">
        <v>650</v>
      </c>
      <c r="K2693">
        <v>5000</v>
      </c>
      <c r="L2693">
        <v>7.1530758226037197</v>
      </c>
      <c r="M2693">
        <f t="shared" ca="1" si="42"/>
        <v>497</v>
      </c>
      <c r="N2693" s="2">
        <f ca="1" xml:space="preserve"> Table7[[#This Row],[Selling Price]] * Table7[[#This Row],[Units sold (Anually)]]</f>
        <v>32255300</v>
      </c>
      <c r="O2693" s="2">
        <f ca="1" xml:space="preserve"> (-Table7[[#This Row],[Original Price]] - Table7[[#This Row],[Selling Price]])  * Table7[[#This Row],[Units sold (Anually)]]</f>
        <v>-66995600</v>
      </c>
      <c r="P2693" s="2">
        <f ca="1" xml:space="preserve"> (Table7[[#This Row],[Original Price]] - Table7[[#This Row],[Selling Price]]) * Table7[[#This Row],[Units sold (Anually)]]</f>
        <v>2485000</v>
      </c>
      <c r="Q2693" s="2">
        <f ca="1" xml:space="preserve"> Table7[[#This Row],[Sales]] - Table7[[#This Row],[Discount]]</f>
        <v>32250300</v>
      </c>
    </row>
    <row r="2694" spans="1:17">
      <c r="A2694" t="s">
        <v>23</v>
      </c>
      <c r="B2694" t="s">
        <v>1687</v>
      </c>
      <c r="C2694" t="s">
        <v>1374</v>
      </c>
      <c r="D2694" t="s">
        <v>45</v>
      </c>
      <c r="E2694" s="6" t="s">
        <v>31</v>
      </c>
      <c r="F2694" t="s">
        <v>16</v>
      </c>
      <c r="G2694">
        <v>4.4000000000000004</v>
      </c>
      <c r="H2694" s="2">
        <v>13999</v>
      </c>
      <c r="I2694" s="2">
        <v>15999</v>
      </c>
      <c r="J2694" t="s">
        <v>1688</v>
      </c>
      <c r="K2694">
        <v>2000</v>
      </c>
      <c r="L2694">
        <v>12.5007812988311</v>
      </c>
      <c r="M2694">
        <f t="shared" ca="1" si="42"/>
        <v>399</v>
      </c>
      <c r="N2694" s="2">
        <f ca="1" xml:space="preserve"> Table7[[#This Row],[Selling Price]] * Table7[[#This Row],[Units sold (Anually)]]</f>
        <v>5585601</v>
      </c>
      <c r="O2694" s="2">
        <f ca="1" xml:space="preserve"> (-Table7[[#This Row],[Original Price]] - Table7[[#This Row],[Selling Price]])  * Table7[[#This Row],[Units sold (Anually)]]</f>
        <v>-11969202</v>
      </c>
      <c r="P2694" s="2">
        <f ca="1" xml:space="preserve"> (Table7[[#This Row],[Original Price]] - Table7[[#This Row],[Selling Price]]) * Table7[[#This Row],[Units sold (Anually)]]</f>
        <v>798000</v>
      </c>
      <c r="Q2694" s="2">
        <f ca="1" xml:space="preserve"> Table7[[#This Row],[Sales]] - Table7[[#This Row],[Discount]]</f>
        <v>5583601</v>
      </c>
    </row>
    <row r="2695" spans="1:17">
      <c r="A2695" t="s">
        <v>196</v>
      </c>
      <c r="B2695" t="s">
        <v>463</v>
      </c>
      <c r="C2695" t="s">
        <v>89</v>
      </c>
      <c r="D2695" t="s">
        <v>30</v>
      </c>
      <c r="E2695" s="6" t="s">
        <v>31</v>
      </c>
      <c r="F2695" t="s">
        <v>16</v>
      </c>
      <c r="G2695">
        <v>4.2</v>
      </c>
      <c r="H2695" s="2">
        <v>29790</v>
      </c>
      <c r="I2695" s="2">
        <v>29790</v>
      </c>
      <c r="J2695" t="s">
        <v>464</v>
      </c>
      <c r="K2695">
        <v>0</v>
      </c>
      <c r="L2695">
        <v>0</v>
      </c>
      <c r="M2695">
        <f t="shared" ca="1" si="42"/>
        <v>321</v>
      </c>
      <c r="N2695" s="2">
        <f ca="1" xml:space="preserve"> Table7[[#This Row],[Selling Price]] * Table7[[#This Row],[Units sold (Anually)]]</f>
        <v>9562590</v>
      </c>
      <c r="O2695" s="2">
        <f ca="1" xml:space="preserve"> (-Table7[[#This Row],[Original Price]] - Table7[[#This Row],[Selling Price]])  * Table7[[#This Row],[Units sold (Anually)]]</f>
        <v>-19125180</v>
      </c>
      <c r="P2695" s="2">
        <f ca="1" xml:space="preserve"> (Table7[[#This Row],[Original Price]] - Table7[[#This Row],[Selling Price]]) * Table7[[#This Row],[Units sold (Anually)]]</f>
        <v>0</v>
      </c>
      <c r="Q2695" s="2">
        <f ca="1" xml:space="preserve"> Table7[[#This Row],[Sales]] - Table7[[#This Row],[Discount]]</f>
        <v>9562590</v>
      </c>
    </row>
    <row r="2696" spans="1:17">
      <c r="A2696" t="s">
        <v>147</v>
      </c>
      <c r="B2696" t="s">
        <v>1889</v>
      </c>
      <c r="C2696" t="s">
        <v>1492</v>
      </c>
      <c r="D2696" t="s">
        <v>30</v>
      </c>
      <c r="E2696" s="6" t="s">
        <v>31</v>
      </c>
      <c r="F2696" t="s">
        <v>16</v>
      </c>
      <c r="G2696">
        <v>4.5</v>
      </c>
      <c r="H2696" s="2">
        <v>39999</v>
      </c>
      <c r="I2696" s="2">
        <v>39999</v>
      </c>
      <c r="J2696" t="s">
        <v>1890</v>
      </c>
      <c r="K2696">
        <v>0</v>
      </c>
      <c r="L2696">
        <v>0</v>
      </c>
      <c r="M2696">
        <f t="shared" ca="1" si="42"/>
        <v>281</v>
      </c>
      <c r="N2696" s="2">
        <f ca="1" xml:space="preserve"> Table7[[#This Row],[Selling Price]] * Table7[[#This Row],[Units sold (Anually)]]</f>
        <v>11239719</v>
      </c>
      <c r="O2696" s="2">
        <f ca="1" xml:space="preserve"> (-Table7[[#This Row],[Original Price]] - Table7[[#This Row],[Selling Price]])  * Table7[[#This Row],[Units sold (Anually)]]</f>
        <v>-22479438</v>
      </c>
      <c r="P2696" s="2">
        <f ca="1" xml:space="preserve"> (Table7[[#This Row],[Original Price]] - Table7[[#This Row],[Selling Price]]) * Table7[[#This Row],[Units sold (Anually)]]</f>
        <v>0</v>
      </c>
      <c r="Q2696" s="2">
        <f ca="1" xml:space="preserve"> Table7[[#This Row],[Sales]] - Table7[[#This Row],[Discount]]</f>
        <v>11239719</v>
      </c>
    </row>
    <row r="2697" spans="1:17">
      <c r="A2697" t="s">
        <v>67</v>
      </c>
      <c r="B2697" t="s">
        <v>435</v>
      </c>
      <c r="C2697" t="s">
        <v>580</v>
      </c>
      <c r="D2697" t="s">
        <v>45</v>
      </c>
      <c r="E2697" s="6" t="s">
        <v>15</v>
      </c>
      <c r="F2697" t="s">
        <v>16</v>
      </c>
      <c r="G2697">
        <v>4.3</v>
      </c>
      <c r="H2697" s="2">
        <v>15999</v>
      </c>
      <c r="I2697" s="2">
        <v>15999</v>
      </c>
      <c r="J2697" t="s">
        <v>436</v>
      </c>
      <c r="K2697">
        <v>0</v>
      </c>
      <c r="L2697">
        <v>0</v>
      </c>
      <c r="M2697">
        <f t="shared" ca="1" si="42"/>
        <v>428</v>
      </c>
      <c r="N2697" s="2">
        <f ca="1" xml:space="preserve"> Table7[[#This Row],[Selling Price]] * Table7[[#This Row],[Units sold (Anually)]]</f>
        <v>6847572</v>
      </c>
      <c r="O2697" s="2">
        <f ca="1" xml:space="preserve"> (-Table7[[#This Row],[Original Price]] - Table7[[#This Row],[Selling Price]])  * Table7[[#This Row],[Units sold (Anually)]]</f>
        <v>-13695144</v>
      </c>
      <c r="P2697" s="2">
        <f ca="1" xml:space="preserve"> (Table7[[#This Row],[Original Price]] - Table7[[#This Row],[Selling Price]]) * Table7[[#This Row],[Units sold (Anually)]]</f>
        <v>0</v>
      </c>
      <c r="Q2697" s="2">
        <f ca="1" xml:space="preserve"> Table7[[#This Row],[Sales]] - Table7[[#This Row],[Discount]]</f>
        <v>6847572</v>
      </c>
    </row>
    <row r="2698" spans="1:17">
      <c r="A2698" t="s">
        <v>18</v>
      </c>
      <c r="B2698">
        <v>3.2</v>
      </c>
      <c r="C2698" t="s">
        <v>35</v>
      </c>
      <c r="D2698" t="s">
        <v>50</v>
      </c>
      <c r="E2698" s="6" t="s">
        <v>70</v>
      </c>
      <c r="F2698" t="s">
        <v>16</v>
      </c>
      <c r="G2698">
        <v>4.0999999999999996</v>
      </c>
      <c r="H2698" s="2">
        <v>11999</v>
      </c>
      <c r="I2698" s="2">
        <v>11999</v>
      </c>
      <c r="J2698" t="s">
        <v>22</v>
      </c>
      <c r="K2698">
        <v>0</v>
      </c>
      <c r="L2698">
        <v>0</v>
      </c>
      <c r="M2698">
        <f t="shared" ca="1" si="42"/>
        <v>129</v>
      </c>
      <c r="N2698" s="2">
        <f ca="1" xml:space="preserve"> Table7[[#This Row],[Selling Price]] * Table7[[#This Row],[Units sold (Anually)]]</f>
        <v>1547871</v>
      </c>
      <c r="O2698" s="2">
        <f ca="1" xml:space="preserve"> (-Table7[[#This Row],[Original Price]] - Table7[[#This Row],[Selling Price]])  * Table7[[#This Row],[Units sold (Anually)]]</f>
        <v>-3095742</v>
      </c>
      <c r="P2698" s="2">
        <f ca="1" xml:space="preserve"> (Table7[[#This Row],[Original Price]] - Table7[[#This Row],[Selling Price]]) * Table7[[#This Row],[Units sold (Anually)]]</f>
        <v>0</v>
      </c>
      <c r="Q2698" s="2">
        <f ca="1" xml:space="preserve"> Table7[[#This Row],[Sales]] - Table7[[#This Row],[Discount]]</f>
        <v>1547871</v>
      </c>
    </row>
    <row r="2699" spans="1:17">
      <c r="A2699" t="s">
        <v>38</v>
      </c>
      <c r="B2699" t="s">
        <v>431</v>
      </c>
      <c r="C2699" t="s">
        <v>89</v>
      </c>
      <c r="D2699" t="s">
        <v>50</v>
      </c>
      <c r="E2699" s="6" t="s">
        <v>21</v>
      </c>
      <c r="F2699" t="s">
        <v>16</v>
      </c>
      <c r="G2699">
        <v>4</v>
      </c>
      <c r="H2699" s="2">
        <v>6999</v>
      </c>
      <c r="I2699" s="2">
        <v>6999</v>
      </c>
      <c r="J2699" t="s">
        <v>432</v>
      </c>
      <c r="K2699">
        <v>0</v>
      </c>
      <c r="L2699">
        <v>0</v>
      </c>
      <c r="M2699">
        <f t="shared" ca="1" si="42"/>
        <v>263</v>
      </c>
      <c r="N2699" s="2">
        <f ca="1" xml:space="preserve"> Table7[[#This Row],[Selling Price]] * Table7[[#This Row],[Units sold (Anually)]]</f>
        <v>1840737</v>
      </c>
      <c r="O2699" s="2">
        <f ca="1" xml:space="preserve"> (-Table7[[#This Row],[Original Price]] - Table7[[#This Row],[Selling Price]])  * Table7[[#This Row],[Units sold (Anually)]]</f>
        <v>-3681474</v>
      </c>
      <c r="P2699" s="2">
        <f ca="1" xml:space="preserve"> (Table7[[#This Row],[Original Price]] - Table7[[#This Row],[Selling Price]]) * Table7[[#This Row],[Units sold (Anually)]]</f>
        <v>0</v>
      </c>
      <c r="Q2699" s="2">
        <f ca="1" xml:space="preserve"> Table7[[#This Row],[Sales]] - Table7[[#This Row],[Discount]]</f>
        <v>1840737</v>
      </c>
    </row>
    <row r="2700" spans="1:17">
      <c r="A2700" t="s">
        <v>23</v>
      </c>
      <c r="B2700">
        <v>3</v>
      </c>
      <c r="C2700" t="s">
        <v>1450</v>
      </c>
      <c r="D2700" t="s">
        <v>50</v>
      </c>
      <c r="E2700" s="6" t="s">
        <v>70</v>
      </c>
      <c r="F2700" t="s">
        <v>16</v>
      </c>
      <c r="G2700">
        <v>4.5</v>
      </c>
      <c r="H2700" s="2">
        <v>8499</v>
      </c>
      <c r="I2700" s="2">
        <v>10999</v>
      </c>
      <c r="J2700" t="s">
        <v>1224</v>
      </c>
      <c r="K2700">
        <v>2500</v>
      </c>
      <c r="L2700">
        <v>22.729339030820899</v>
      </c>
      <c r="M2700">
        <f t="shared" ca="1" si="42"/>
        <v>128</v>
      </c>
      <c r="N2700" s="2">
        <f ca="1" xml:space="preserve"> Table7[[#This Row],[Selling Price]] * Table7[[#This Row],[Units sold (Anually)]]</f>
        <v>1087872</v>
      </c>
      <c r="O2700" s="2">
        <f ca="1" xml:space="preserve"> (-Table7[[#This Row],[Original Price]] - Table7[[#This Row],[Selling Price]])  * Table7[[#This Row],[Units sold (Anually)]]</f>
        <v>-2495744</v>
      </c>
      <c r="P2700" s="2">
        <f ca="1" xml:space="preserve"> (Table7[[#This Row],[Original Price]] - Table7[[#This Row],[Selling Price]]) * Table7[[#This Row],[Units sold (Anually)]]</f>
        <v>320000</v>
      </c>
      <c r="Q2700" s="2">
        <f ca="1" xml:space="preserve"> Table7[[#This Row],[Sales]] - Table7[[#This Row],[Discount]]</f>
        <v>1085372</v>
      </c>
    </row>
    <row r="2701" spans="1:17">
      <c r="A2701" t="s">
        <v>33</v>
      </c>
      <c r="B2701" t="s">
        <v>835</v>
      </c>
      <c r="C2701" t="s">
        <v>514</v>
      </c>
      <c r="D2701" t="s">
        <v>50</v>
      </c>
      <c r="E2701" s="6" t="s">
        <v>63</v>
      </c>
      <c r="F2701" t="s">
        <v>16</v>
      </c>
      <c r="G2701">
        <v>4.5999999999999996</v>
      </c>
      <c r="H2701" s="2">
        <v>84900</v>
      </c>
      <c r="I2701" s="2">
        <v>84900</v>
      </c>
      <c r="J2701" t="s">
        <v>836</v>
      </c>
      <c r="K2701">
        <v>0</v>
      </c>
      <c r="L2701">
        <v>0</v>
      </c>
      <c r="M2701">
        <f t="shared" ca="1" si="42"/>
        <v>250</v>
      </c>
      <c r="N2701" s="2">
        <f ca="1" xml:space="preserve"> Table7[[#This Row],[Selling Price]] * Table7[[#This Row],[Units sold (Anually)]]</f>
        <v>21225000</v>
      </c>
      <c r="O2701" s="2">
        <f ca="1" xml:space="preserve"> (-Table7[[#This Row],[Original Price]] - Table7[[#This Row],[Selling Price]])  * Table7[[#This Row],[Units sold (Anually)]]</f>
        <v>-42450000</v>
      </c>
      <c r="P2701" s="2">
        <f ca="1" xml:space="preserve"> (Table7[[#This Row],[Original Price]] - Table7[[#This Row],[Selling Price]]) * Table7[[#This Row],[Units sold (Anually)]]</f>
        <v>0</v>
      </c>
      <c r="Q2701" s="2">
        <f ca="1" xml:space="preserve"> Table7[[#This Row],[Sales]] - Table7[[#This Row],[Discount]]</f>
        <v>21225000</v>
      </c>
    </row>
    <row r="2702" spans="1:17">
      <c r="A2702" t="s">
        <v>33</v>
      </c>
      <c r="B2702" t="s">
        <v>1253</v>
      </c>
      <c r="C2702" t="s">
        <v>89</v>
      </c>
      <c r="D2702" t="s">
        <v>36</v>
      </c>
      <c r="E2702" s="6" t="s">
        <v>15</v>
      </c>
      <c r="F2702" t="s">
        <v>16</v>
      </c>
      <c r="G2702">
        <v>4.5</v>
      </c>
      <c r="H2702" s="2">
        <v>61999</v>
      </c>
      <c r="I2702" s="2">
        <v>64900</v>
      </c>
      <c r="J2702" t="s">
        <v>1254</v>
      </c>
      <c r="K2702">
        <v>2901</v>
      </c>
      <c r="L2702">
        <v>4.4699537750385199</v>
      </c>
      <c r="M2702">
        <f t="shared" ca="1" si="42"/>
        <v>357</v>
      </c>
      <c r="N2702" s="2">
        <f ca="1" xml:space="preserve"> Table7[[#This Row],[Selling Price]] * Table7[[#This Row],[Units sold (Anually)]]</f>
        <v>22133643</v>
      </c>
      <c r="O2702" s="2">
        <f ca="1" xml:space="preserve"> (-Table7[[#This Row],[Original Price]] - Table7[[#This Row],[Selling Price]])  * Table7[[#This Row],[Units sold (Anually)]]</f>
        <v>-45302943</v>
      </c>
      <c r="P2702" s="2">
        <f ca="1" xml:space="preserve"> (Table7[[#This Row],[Original Price]] - Table7[[#This Row],[Selling Price]]) * Table7[[#This Row],[Units sold (Anually)]]</f>
        <v>1035657</v>
      </c>
      <c r="Q2702" s="2">
        <f ca="1" xml:space="preserve"> Table7[[#This Row],[Sales]] - Table7[[#This Row],[Discount]]</f>
        <v>22130742</v>
      </c>
    </row>
    <row r="2703" spans="1:17">
      <c r="A2703" t="s">
        <v>67</v>
      </c>
      <c r="B2703" t="s">
        <v>435</v>
      </c>
      <c r="C2703" t="s">
        <v>2280</v>
      </c>
      <c r="D2703" t="s">
        <v>30</v>
      </c>
      <c r="E2703" s="6" t="s">
        <v>31</v>
      </c>
      <c r="F2703" t="s">
        <v>16</v>
      </c>
      <c r="G2703">
        <v>4.5</v>
      </c>
      <c r="H2703" s="2">
        <v>11990</v>
      </c>
      <c r="I2703" s="2">
        <v>15990</v>
      </c>
      <c r="J2703" t="s">
        <v>436</v>
      </c>
      <c r="K2703">
        <v>4000</v>
      </c>
      <c r="L2703">
        <v>25.015634771732302</v>
      </c>
      <c r="M2703">
        <f t="shared" ca="1" si="42"/>
        <v>424</v>
      </c>
      <c r="N2703" s="2">
        <f ca="1" xml:space="preserve"> Table7[[#This Row],[Selling Price]] * Table7[[#This Row],[Units sold (Anually)]]</f>
        <v>5083760</v>
      </c>
      <c r="O2703" s="2">
        <f ca="1" xml:space="preserve"> (-Table7[[#This Row],[Original Price]] - Table7[[#This Row],[Selling Price]])  * Table7[[#This Row],[Units sold (Anually)]]</f>
        <v>-11863520</v>
      </c>
      <c r="P2703" s="2">
        <f ca="1" xml:space="preserve"> (Table7[[#This Row],[Original Price]] - Table7[[#This Row],[Selling Price]]) * Table7[[#This Row],[Units sold (Anually)]]</f>
        <v>1696000</v>
      </c>
      <c r="Q2703" s="2">
        <f ca="1" xml:space="preserve"> Table7[[#This Row],[Sales]] - Table7[[#This Row],[Discount]]</f>
        <v>5079760</v>
      </c>
    </row>
    <row r="2704" spans="1:17">
      <c r="A2704" t="s">
        <v>11</v>
      </c>
      <c r="B2704" t="s">
        <v>969</v>
      </c>
      <c r="C2704" t="s">
        <v>97</v>
      </c>
      <c r="D2704" t="s">
        <v>30</v>
      </c>
      <c r="E2704" s="6" t="s">
        <v>31</v>
      </c>
      <c r="F2704" t="s">
        <v>16</v>
      </c>
      <c r="G2704">
        <v>4.2</v>
      </c>
      <c r="H2704" s="2">
        <v>11730</v>
      </c>
      <c r="I2704" s="2">
        <v>12900</v>
      </c>
      <c r="J2704" t="s">
        <v>970</v>
      </c>
      <c r="K2704">
        <v>1170</v>
      </c>
      <c r="L2704">
        <v>9.0697674418604599</v>
      </c>
      <c r="M2704">
        <f t="shared" ca="1" si="42"/>
        <v>168</v>
      </c>
      <c r="N2704" s="2">
        <f ca="1" xml:space="preserve"> Table7[[#This Row],[Selling Price]] * Table7[[#This Row],[Units sold (Anually)]]</f>
        <v>1970640</v>
      </c>
      <c r="O2704" s="2">
        <f ca="1" xml:space="preserve"> (-Table7[[#This Row],[Original Price]] - Table7[[#This Row],[Selling Price]])  * Table7[[#This Row],[Units sold (Anually)]]</f>
        <v>-4137840</v>
      </c>
      <c r="P2704" s="2">
        <f ca="1" xml:space="preserve"> (Table7[[#This Row],[Original Price]] - Table7[[#This Row],[Selling Price]]) * Table7[[#This Row],[Units sold (Anually)]]</f>
        <v>196560</v>
      </c>
      <c r="Q2704" s="2">
        <f ca="1" xml:space="preserve"> Table7[[#This Row],[Sales]] - Table7[[#This Row],[Discount]]</f>
        <v>1969470</v>
      </c>
    </row>
    <row r="2705" spans="1:17">
      <c r="A2705" t="s">
        <v>91</v>
      </c>
      <c r="B2705" t="s">
        <v>1842</v>
      </c>
      <c r="C2705" t="s">
        <v>2428</v>
      </c>
      <c r="D2705" t="s">
        <v>14</v>
      </c>
      <c r="E2705" s="6" t="s">
        <v>15</v>
      </c>
      <c r="F2705" t="s">
        <v>16</v>
      </c>
      <c r="G2705">
        <v>4.4000000000000004</v>
      </c>
      <c r="H2705" s="2">
        <v>29999</v>
      </c>
      <c r="I2705" s="2">
        <v>34999</v>
      </c>
      <c r="J2705" t="s">
        <v>1844</v>
      </c>
      <c r="K2705">
        <v>5000</v>
      </c>
      <c r="L2705">
        <v>14.2861224606417</v>
      </c>
      <c r="M2705">
        <f t="shared" ca="1" si="42"/>
        <v>220</v>
      </c>
      <c r="N2705" s="2">
        <f ca="1" xml:space="preserve"> Table7[[#This Row],[Selling Price]] * Table7[[#This Row],[Units sold (Anually)]]</f>
        <v>6599780</v>
      </c>
      <c r="O2705" s="2">
        <f ca="1" xml:space="preserve"> (-Table7[[#This Row],[Original Price]] - Table7[[#This Row],[Selling Price]])  * Table7[[#This Row],[Units sold (Anually)]]</f>
        <v>-14299560</v>
      </c>
      <c r="P2705" s="2">
        <f ca="1" xml:space="preserve"> (Table7[[#This Row],[Original Price]] - Table7[[#This Row],[Selling Price]]) * Table7[[#This Row],[Units sold (Anually)]]</f>
        <v>1100000</v>
      </c>
      <c r="Q2705" s="2">
        <f ca="1" xml:space="preserve"> Table7[[#This Row],[Sales]] - Table7[[#This Row],[Discount]]</f>
        <v>6594780</v>
      </c>
    </row>
    <row r="2706" spans="1:17">
      <c r="A2706" t="s">
        <v>27</v>
      </c>
      <c r="B2706" t="s">
        <v>778</v>
      </c>
      <c r="C2706" t="s">
        <v>2097</v>
      </c>
      <c r="D2706" t="s">
        <v>50</v>
      </c>
      <c r="E2706" s="6" t="s">
        <v>70</v>
      </c>
      <c r="F2706" t="s">
        <v>16</v>
      </c>
      <c r="G2706">
        <v>4.2</v>
      </c>
      <c r="H2706" s="2">
        <v>9999</v>
      </c>
      <c r="I2706" s="2">
        <v>9999</v>
      </c>
      <c r="J2706" t="s">
        <v>780</v>
      </c>
      <c r="K2706">
        <v>0</v>
      </c>
      <c r="L2706">
        <v>0</v>
      </c>
      <c r="M2706">
        <f t="shared" ca="1" si="42"/>
        <v>348</v>
      </c>
      <c r="N2706" s="2">
        <f ca="1" xml:space="preserve"> Table7[[#This Row],[Selling Price]] * Table7[[#This Row],[Units sold (Anually)]]</f>
        <v>3479652</v>
      </c>
      <c r="O2706" s="2">
        <f ca="1" xml:space="preserve"> (-Table7[[#This Row],[Original Price]] - Table7[[#This Row],[Selling Price]])  * Table7[[#This Row],[Units sold (Anually)]]</f>
        <v>-6959304</v>
      </c>
      <c r="P2706" s="2">
        <f ca="1" xml:space="preserve"> (Table7[[#This Row],[Original Price]] - Table7[[#This Row],[Selling Price]]) * Table7[[#This Row],[Units sold (Anually)]]</f>
        <v>0</v>
      </c>
      <c r="Q2706" s="2">
        <f ca="1" xml:space="preserve"> Table7[[#This Row],[Sales]] - Table7[[#This Row],[Discount]]</f>
        <v>3479652</v>
      </c>
    </row>
    <row r="2707" spans="1:17">
      <c r="A2707" t="s">
        <v>56</v>
      </c>
      <c r="B2707" t="s">
        <v>493</v>
      </c>
      <c r="C2707" t="s">
        <v>1198</v>
      </c>
      <c r="D2707" t="s">
        <v>14</v>
      </c>
      <c r="E2707" s="6" t="s">
        <v>15</v>
      </c>
      <c r="F2707" t="s">
        <v>16</v>
      </c>
      <c r="G2707">
        <v>4.2</v>
      </c>
      <c r="H2707" s="2">
        <v>23999</v>
      </c>
      <c r="I2707" s="2">
        <v>25999</v>
      </c>
      <c r="J2707" t="s">
        <v>495</v>
      </c>
      <c r="K2707">
        <v>2000</v>
      </c>
      <c r="L2707">
        <v>7.6926035616754396</v>
      </c>
      <c r="M2707">
        <f t="shared" ca="1" si="42"/>
        <v>421</v>
      </c>
      <c r="N2707" s="2">
        <f ca="1" xml:space="preserve"> Table7[[#This Row],[Selling Price]] * Table7[[#This Row],[Units sold (Anually)]]</f>
        <v>10103579</v>
      </c>
      <c r="O2707" s="2">
        <f ca="1" xml:space="preserve"> (-Table7[[#This Row],[Original Price]] - Table7[[#This Row],[Selling Price]])  * Table7[[#This Row],[Units sold (Anually)]]</f>
        <v>-21049158</v>
      </c>
      <c r="P2707" s="2">
        <f ca="1" xml:space="preserve"> (Table7[[#This Row],[Original Price]] - Table7[[#This Row],[Selling Price]]) * Table7[[#This Row],[Units sold (Anually)]]</f>
        <v>842000</v>
      </c>
      <c r="Q2707" s="2">
        <f ca="1" xml:space="preserve"> Table7[[#This Row],[Sales]] - Table7[[#This Row],[Discount]]</f>
        <v>10101579</v>
      </c>
    </row>
    <row r="2708" spans="1:17">
      <c r="A2708" t="s">
        <v>18</v>
      </c>
      <c r="B2708" t="s">
        <v>1271</v>
      </c>
      <c r="C2708" t="s">
        <v>35</v>
      </c>
      <c r="D2708" t="s">
        <v>30</v>
      </c>
      <c r="E2708" s="6" t="s">
        <v>31</v>
      </c>
      <c r="F2708" t="s">
        <v>16</v>
      </c>
      <c r="G2708">
        <v>4.0999999999999996</v>
      </c>
      <c r="H2708" s="2">
        <v>9990</v>
      </c>
      <c r="I2708" s="2">
        <v>15999</v>
      </c>
      <c r="J2708" t="s">
        <v>1272</v>
      </c>
      <c r="K2708">
        <v>6009</v>
      </c>
      <c r="L2708">
        <v>37.558597412338202</v>
      </c>
      <c r="M2708">
        <f t="shared" ca="1" si="42"/>
        <v>373</v>
      </c>
      <c r="N2708" s="2">
        <f ca="1" xml:space="preserve"> Table7[[#This Row],[Selling Price]] * Table7[[#This Row],[Units sold (Anually)]]</f>
        <v>3726270</v>
      </c>
      <c r="O2708" s="2">
        <f ca="1" xml:space="preserve"> (-Table7[[#This Row],[Original Price]] - Table7[[#This Row],[Selling Price]])  * Table7[[#This Row],[Units sold (Anually)]]</f>
        <v>-9693897</v>
      </c>
      <c r="P2708" s="2">
        <f ca="1" xml:space="preserve"> (Table7[[#This Row],[Original Price]] - Table7[[#This Row],[Selling Price]]) * Table7[[#This Row],[Units sold (Anually)]]</f>
        <v>2241357</v>
      </c>
      <c r="Q2708" s="2">
        <f ca="1" xml:space="preserve"> Table7[[#This Row],[Sales]] - Table7[[#This Row],[Discount]]</f>
        <v>3720261</v>
      </c>
    </row>
    <row r="2709" spans="1:17">
      <c r="A2709" t="s">
        <v>38</v>
      </c>
      <c r="B2709" t="s">
        <v>108</v>
      </c>
      <c r="C2709" t="s">
        <v>89</v>
      </c>
      <c r="D2709" t="s">
        <v>20</v>
      </c>
      <c r="E2709" s="6" t="s">
        <v>21</v>
      </c>
      <c r="F2709" t="s">
        <v>16</v>
      </c>
      <c r="G2709">
        <v>4.0999999999999996</v>
      </c>
      <c r="H2709" s="2">
        <v>6990</v>
      </c>
      <c r="I2709" s="2">
        <v>6990</v>
      </c>
      <c r="J2709" t="s">
        <v>109</v>
      </c>
      <c r="K2709">
        <v>0</v>
      </c>
      <c r="L2709">
        <v>0</v>
      </c>
      <c r="M2709">
        <f t="shared" ca="1" si="42"/>
        <v>450</v>
      </c>
      <c r="N2709" s="2">
        <f ca="1" xml:space="preserve"> Table7[[#This Row],[Selling Price]] * Table7[[#This Row],[Units sold (Anually)]]</f>
        <v>3145500</v>
      </c>
      <c r="O2709" s="2">
        <f ca="1" xml:space="preserve"> (-Table7[[#This Row],[Original Price]] - Table7[[#This Row],[Selling Price]])  * Table7[[#This Row],[Units sold (Anually)]]</f>
        <v>-6291000</v>
      </c>
      <c r="P2709" s="2">
        <f ca="1" xml:space="preserve"> (Table7[[#This Row],[Original Price]] - Table7[[#This Row],[Selling Price]]) * Table7[[#This Row],[Units sold (Anually)]]</f>
        <v>0</v>
      </c>
      <c r="Q2709" s="2">
        <f ca="1" xml:space="preserve"> Table7[[#This Row],[Sales]] - Table7[[#This Row],[Discount]]</f>
        <v>3145500</v>
      </c>
    </row>
    <row r="2710" spans="1:17">
      <c r="A2710" t="s">
        <v>23</v>
      </c>
      <c r="B2710">
        <v>7</v>
      </c>
      <c r="C2710" t="s">
        <v>2055</v>
      </c>
      <c r="D2710" t="s">
        <v>14</v>
      </c>
      <c r="E2710" s="6" t="s">
        <v>15</v>
      </c>
      <c r="F2710" t="s">
        <v>16</v>
      </c>
      <c r="G2710">
        <v>4.3</v>
      </c>
      <c r="H2710" s="2">
        <v>17999</v>
      </c>
      <c r="I2710" s="2">
        <v>20999</v>
      </c>
      <c r="J2710" t="s">
        <v>2056</v>
      </c>
      <c r="K2710">
        <v>3000</v>
      </c>
      <c r="L2710">
        <v>14.286394590218499</v>
      </c>
      <c r="M2710">
        <f t="shared" ca="1" si="42"/>
        <v>259</v>
      </c>
      <c r="N2710" s="2">
        <f ca="1" xml:space="preserve"> Table7[[#This Row],[Selling Price]] * Table7[[#This Row],[Units sold (Anually)]]</f>
        <v>4661741</v>
      </c>
      <c r="O2710" s="2">
        <f ca="1" xml:space="preserve"> (-Table7[[#This Row],[Original Price]] - Table7[[#This Row],[Selling Price]])  * Table7[[#This Row],[Units sold (Anually)]]</f>
        <v>-10100482</v>
      </c>
      <c r="P2710" s="2">
        <f ca="1" xml:space="preserve"> (Table7[[#This Row],[Original Price]] - Table7[[#This Row],[Selling Price]]) * Table7[[#This Row],[Units sold (Anually)]]</f>
        <v>777000</v>
      </c>
      <c r="Q2710" s="2">
        <f ca="1" xml:space="preserve"> Table7[[#This Row],[Sales]] - Table7[[#This Row],[Discount]]</f>
        <v>4658741</v>
      </c>
    </row>
    <row r="2711" spans="1:17">
      <c r="A2711" t="s">
        <v>11</v>
      </c>
      <c r="B2711" t="s">
        <v>352</v>
      </c>
      <c r="C2711" t="s">
        <v>80</v>
      </c>
      <c r="D2711" t="s">
        <v>20</v>
      </c>
      <c r="E2711" s="6" t="s">
        <v>21</v>
      </c>
      <c r="F2711" t="s">
        <v>16</v>
      </c>
      <c r="G2711">
        <v>4</v>
      </c>
      <c r="H2711" s="2">
        <v>14500</v>
      </c>
      <c r="I2711" s="2">
        <v>14500</v>
      </c>
      <c r="J2711" t="s">
        <v>353</v>
      </c>
      <c r="K2711">
        <v>0</v>
      </c>
      <c r="L2711">
        <v>0</v>
      </c>
      <c r="M2711">
        <f t="shared" ca="1" si="42"/>
        <v>327</v>
      </c>
      <c r="N2711" s="2">
        <f ca="1" xml:space="preserve"> Table7[[#This Row],[Selling Price]] * Table7[[#This Row],[Units sold (Anually)]]</f>
        <v>4741500</v>
      </c>
      <c r="O2711" s="2">
        <f ca="1" xml:space="preserve"> (-Table7[[#This Row],[Original Price]] - Table7[[#This Row],[Selling Price]])  * Table7[[#This Row],[Units sold (Anually)]]</f>
        <v>-9483000</v>
      </c>
      <c r="P2711" s="2">
        <f ca="1" xml:space="preserve"> (Table7[[#This Row],[Original Price]] - Table7[[#This Row],[Selling Price]]) * Table7[[#This Row],[Units sold (Anually)]]</f>
        <v>0</v>
      </c>
      <c r="Q2711" s="2">
        <f ca="1" xml:space="preserve"> Table7[[#This Row],[Sales]] - Table7[[#This Row],[Discount]]</f>
        <v>4741500</v>
      </c>
    </row>
    <row r="2712" spans="1:17">
      <c r="A2712" t="s">
        <v>91</v>
      </c>
      <c r="B2712" t="s">
        <v>1774</v>
      </c>
      <c r="C2712" t="s">
        <v>97</v>
      </c>
      <c r="D2712" t="s">
        <v>30</v>
      </c>
      <c r="E2712" s="6" t="s">
        <v>31</v>
      </c>
      <c r="F2712" t="s">
        <v>16</v>
      </c>
      <c r="G2712">
        <v>4.3</v>
      </c>
      <c r="H2712" s="2">
        <v>9999</v>
      </c>
      <c r="I2712" s="2">
        <v>18999</v>
      </c>
      <c r="J2712" t="s">
        <v>1775</v>
      </c>
      <c r="K2712">
        <v>9000</v>
      </c>
      <c r="L2712">
        <v>47.370914258645101</v>
      </c>
      <c r="M2712">
        <f t="shared" ca="1" si="42"/>
        <v>295</v>
      </c>
      <c r="N2712" s="2">
        <f ca="1" xml:space="preserve"> Table7[[#This Row],[Selling Price]] * Table7[[#This Row],[Units sold (Anually)]]</f>
        <v>2949705</v>
      </c>
      <c r="O2712" s="2">
        <f ca="1" xml:space="preserve"> (-Table7[[#This Row],[Original Price]] - Table7[[#This Row],[Selling Price]])  * Table7[[#This Row],[Units sold (Anually)]]</f>
        <v>-8554410</v>
      </c>
      <c r="P2712" s="2">
        <f ca="1" xml:space="preserve"> (Table7[[#This Row],[Original Price]] - Table7[[#This Row],[Selling Price]]) * Table7[[#This Row],[Units sold (Anually)]]</f>
        <v>2655000</v>
      </c>
      <c r="Q2712" s="2">
        <f ca="1" xml:space="preserve"> Table7[[#This Row],[Sales]] - Table7[[#This Row],[Discount]]</f>
        <v>2940705</v>
      </c>
    </row>
    <row r="2713" spans="1:17">
      <c r="A2713" t="s">
        <v>56</v>
      </c>
      <c r="B2713" t="s">
        <v>1645</v>
      </c>
      <c r="C2713" t="s">
        <v>766</v>
      </c>
      <c r="D2713" t="s">
        <v>30</v>
      </c>
      <c r="E2713" s="6" t="s">
        <v>31</v>
      </c>
      <c r="F2713" t="s">
        <v>16</v>
      </c>
      <c r="G2713">
        <v>4.3</v>
      </c>
      <c r="H2713" s="2">
        <v>12999</v>
      </c>
      <c r="I2713" s="2">
        <v>12999</v>
      </c>
      <c r="J2713" t="s">
        <v>1646</v>
      </c>
      <c r="K2713">
        <v>0</v>
      </c>
      <c r="L2713">
        <v>0</v>
      </c>
      <c r="M2713">
        <f t="shared" ca="1" si="42"/>
        <v>378</v>
      </c>
      <c r="N2713" s="2">
        <f ca="1" xml:space="preserve"> Table7[[#This Row],[Selling Price]] * Table7[[#This Row],[Units sold (Anually)]]</f>
        <v>4913622</v>
      </c>
      <c r="O2713" s="2">
        <f ca="1" xml:space="preserve"> (-Table7[[#This Row],[Original Price]] - Table7[[#This Row],[Selling Price]])  * Table7[[#This Row],[Units sold (Anually)]]</f>
        <v>-9827244</v>
      </c>
      <c r="P2713" s="2">
        <f ca="1" xml:space="preserve"> (Table7[[#This Row],[Original Price]] - Table7[[#This Row],[Selling Price]]) * Table7[[#This Row],[Units sold (Anually)]]</f>
        <v>0</v>
      </c>
      <c r="Q2713" s="2">
        <f ca="1" xml:space="preserve"> Table7[[#This Row],[Sales]] - Table7[[#This Row],[Discount]]</f>
        <v>4913622</v>
      </c>
    </row>
    <row r="2714" spans="1:17">
      <c r="A2714" t="s">
        <v>91</v>
      </c>
      <c r="B2714" t="s">
        <v>2298</v>
      </c>
      <c r="C2714" t="s">
        <v>97</v>
      </c>
      <c r="D2714" t="s">
        <v>30</v>
      </c>
      <c r="E2714" s="6" t="s">
        <v>31</v>
      </c>
      <c r="F2714" t="s">
        <v>16</v>
      </c>
      <c r="G2714">
        <v>4.0999999999999996</v>
      </c>
      <c r="H2714" s="2">
        <v>14999</v>
      </c>
      <c r="I2714" s="2">
        <v>14999</v>
      </c>
      <c r="J2714" t="s">
        <v>2299</v>
      </c>
      <c r="K2714">
        <v>0</v>
      </c>
      <c r="L2714">
        <v>0</v>
      </c>
      <c r="M2714">
        <f t="shared" ca="1" si="42"/>
        <v>446</v>
      </c>
      <c r="N2714" s="2">
        <f ca="1" xml:space="preserve"> Table7[[#This Row],[Selling Price]] * Table7[[#This Row],[Units sold (Anually)]]</f>
        <v>6689554</v>
      </c>
      <c r="O2714" s="2">
        <f ca="1" xml:space="preserve"> (-Table7[[#This Row],[Original Price]] - Table7[[#This Row],[Selling Price]])  * Table7[[#This Row],[Units sold (Anually)]]</f>
        <v>-13379108</v>
      </c>
      <c r="P2714" s="2">
        <f ca="1" xml:space="preserve"> (Table7[[#This Row],[Original Price]] - Table7[[#This Row],[Selling Price]]) * Table7[[#This Row],[Units sold (Anually)]]</f>
        <v>0</v>
      </c>
      <c r="Q2714" s="2">
        <f ca="1" xml:space="preserve"> Table7[[#This Row],[Sales]] - Table7[[#This Row],[Discount]]</f>
        <v>6689554</v>
      </c>
    </row>
    <row r="2715" spans="1:17">
      <c r="A2715" t="s">
        <v>83</v>
      </c>
      <c r="B2715" t="s">
        <v>1598</v>
      </c>
      <c r="C2715" t="s">
        <v>35</v>
      </c>
      <c r="D2715" t="s">
        <v>20</v>
      </c>
      <c r="E2715" s="6" t="s">
        <v>21</v>
      </c>
      <c r="F2715" t="s">
        <v>16</v>
      </c>
      <c r="G2715">
        <v>4.0999999999999996</v>
      </c>
      <c r="H2715" s="2">
        <v>6999</v>
      </c>
      <c r="I2715" s="2">
        <v>6999</v>
      </c>
      <c r="J2715" t="s">
        <v>1599</v>
      </c>
      <c r="K2715">
        <v>0</v>
      </c>
      <c r="L2715">
        <v>0</v>
      </c>
      <c r="M2715">
        <f t="shared" ca="1" si="42"/>
        <v>361</v>
      </c>
      <c r="N2715" s="2">
        <f ca="1" xml:space="preserve"> Table7[[#This Row],[Selling Price]] * Table7[[#This Row],[Units sold (Anually)]]</f>
        <v>2526639</v>
      </c>
      <c r="O2715" s="2">
        <f ca="1" xml:space="preserve"> (-Table7[[#This Row],[Original Price]] - Table7[[#This Row],[Selling Price]])  * Table7[[#This Row],[Units sold (Anually)]]</f>
        <v>-5053278</v>
      </c>
      <c r="P2715" s="2">
        <f ca="1" xml:space="preserve"> (Table7[[#This Row],[Original Price]] - Table7[[#This Row],[Selling Price]]) * Table7[[#This Row],[Units sold (Anually)]]</f>
        <v>0</v>
      </c>
      <c r="Q2715" s="2">
        <f ca="1" xml:space="preserve"> Table7[[#This Row],[Sales]] - Table7[[#This Row],[Discount]]</f>
        <v>2526639</v>
      </c>
    </row>
    <row r="2716" spans="1:17">
      <c r="A2716" t="s">
        <v>33</v>
      </c>
      <c r="B2716" t="s">
        <v>1253</v>
      </c>
      <c r="C2716" t="s">
        <v>62</v>
      </c>
      <c r="D2716" t="s">
        <v>36</v>
      </c>
      <c r="E2716" s="6" t="s">
        <v>15</v>
      </c>
      <c r="F2716" t="s">
        <v>16</v>
      </c>
      <c r="G2716">
        <v>4.5</v>
      </c>
      <c r="H2716" s="2">
        <v>61999</v>
      </c>
      <c r="I2716" s="2">
        <v>64900</v>
      </c>
      <c r="J2716" t="s">
        <v>1254</v>
      </c>
      <c r="K2716">
        <v>2901</v>
      </c>
      <c r="L2716">
        <v>4.4699537750385199</v>
      </c>
      <c r="M2716">
        <f t="shared" ca="1" si="42"/>
        <v>333</v>
      </c>
      <c r="N2716" s="2">
        <f ca="1" xml:space="preserve"> Table7[[#This Row],[Selling Price]] * Table7[[#This Row],[Units sold (Anually)]]</f>
        <v>20645667</v>
      </c>
      <c r="O2716" s="2">
        <f ca="1" xml:space="preserve"> (-Table7[[#This Row],[Original Price]] - Table7[[#This Row],[Selling Price]])  * Table7[[#This Row],[Units sold (Anually)]]</f>
        <v>-42257367</v>
      </c>
      <c r="P2716" s="2">
        <f ca="1" xml:space="preserve"> (Table7[[#This Row],[Original Price]] - Table7[[#This Row],[Selling Price]]) * Table7[[#This Row],[Units sold (Anually)]]</f>
        <v>966033</v>
      </c>
      <c r="Q2716" s="2">
        <f ca="1" xml:space="preserve"> Table7[[#This Row],[Sales]] - Table7[[#This Row],[Discount]]</f>
        <v>20642766</v>
      </c>
    </row>
    <row r="2717" spans="1:17">
      <c r="A2717" t="s">
        <v>23</v>
      </c>
      <c r="B2717">
        <v>3</v>
      </c>
      <c r="C2717" t="s">
        <v>476</v>
      </c>
      <c r="D2717" t="s">
        <v>50</v>
      </c>
      <c r="E2717" s="6" t="s">
        <v>2554</v>
      </c>
      <c r="F2717" t="s">
        <v>16</v>
      </c>
      <c r="G2717">
        <v>4.5</v>
      </c>
      <c r="H2717" s="2">
        <v>8499</v>
      </c>
      <c r="I2717" s="2">
        <v>10999</v>
      </c>
      <c r="J2717" t="s">
        <v>1224</v>
      </c>
      <c r="K2717">
        <v>2500</v>
      </c>
      <c r="L2717">
        <v>22.729339030820899</v>
      </c>
      <c r="M2717">
        <f t="shared" ca="1" si="42"/>
        <v>382</v>
      </c>
      <c r="N2717" s="2">
        <f ca="1" xml:space="preserve"> Table7[[#This Row],[Selling Price]] * Table7[[#This Row],[Units sold (Anually)]]</f>
        <v>3246618</v>
      </c>
      <c r="O2717" s="2">
        <f ca="1" xml:space="preserve"> (-Table7[[#This Row],[Original Price]] - Table7[[#This Row],[Selling Price]])  * Table7[[#This Row],[Units sold (Anually)]]</f>
        <v>-7448236</v>
      </c>
      <c r="P2717" s="2">
        <f ca="1" xml:space="preserve"> (Table7[[#This Row],[Original Price]] - Table7[[#This Row],[Selling Price]]) * Table7[[#This Row],[Units sold (Anually)]]</f>
        <v>955000</v>
      </c>
      <c r="Q2717" s="2">
        <f ca="1" xml:space="preserve"> Table7[[#This Row],[Sales]] - Table7[[#This Row],[Discount]]</f>
        <v>3244118</v>
      </c>
    </row>
    <row r="2718" spans="1:17">
      <c r="A2718" t="s">
        <v>67</v>
      </c>
      <c r="B2718" t="s">
        <v>272</v>
      </c>
      <c r="C2718" t="s">
        <v>1100</v>
      </c>
      <c r="D2718" t="s">
        <v>45</v>
      </c>
      <c r="E2718" s="6" t="s">
        <v>63</v>
      </c>
      <c r="F2718" t="s">
        <v>16</v>
      </c>
      <c r="G2718">
        <v>4.4000000000000004</v>
      </c>
      <c r="H2718" s="2">
        <v>19990</v>
      </c>
      <c r="I2718" s="2">
        <v>19990</v>
      </c>
      <c r="J2718" t="s">
        <v>274</v>
      </c>
      <c r="K2718">
        <v>0</v>
      </c>
      <c r="L2718">
        <v>0</v>
      </c>
      <c r="M2718">
        <f t="shared" ca="1" si="42"/>
        <v>485</v>
      </c>
      <c r="N2718" s="2">
        <f ca="1" xml:space="preserve"> Table7[[#This Row],[Selling Price]] * Table7[[#This Row],[Units sold (Anually)]]</f>
        <v>9695150</v>
      </c>
      <c r="O2718" s="2">
        <f ca="1" xml:space="preserve"> (-Table7[[#This Row],[Original Price]] - Table7[[#This Row],[Selling Price]])  * Table7[[#This Row],[Units sold (Anually)]]</f>
        <v>-19390300</v>
      </c>
      <c r="P2718" s="2">
        <f ca="1" xml:space="preserve"> (Table7[[#This Row],[Original Price]] - Table7[[#This Row],[Selling Price]]) * Table7[[#This Row],[Units sold (Anually)]]</f>
        <v>0</v>
      </c>
      <c r="Q2718" s="2">
        <f ca="1" xml:space="preserve"> Table7[[#This Row],[Sales]] - Table7[[#This Row],[Discount]]</f>
        <v>9695150</v>
      </c>
    </row>
    <row r="2719" spans="1:17">
      <c r="A2719" t="s">
        <v>38</v>
      </c>
      <c r="B2719" t="s">
        <v>2429</v>
      </c>
      <c r="C2719" t="s">
        <v>80</v>
      </c>
      <c r="D2719" t="s">
        <v>50</v>
      </c>
      <c r="E2719" s="6" t="s">
        <v>31</v>
      </c>
      <c r="F2719" t="s">
        <v>16</v>
      </c>
      <c r="G2719">
        <v>3.9</v>
      </c>
      <c r="H2719" s="2">
        <v>8990</v>
      </c>
      <c r="I2719" s="2">
        <v>8990</v>
      </c>
      <c r="J2719" t="s">
        <v>2430</v>
      </c>
      <c r="K2719">
        <v>0</v>
      </c>
      <c r="L2719">
        <v>0</v>
      </c>
      <c r="M2719">
        <f t="shared" ca="1" si="42"/>
        <v>210</v>
      </c>
      <c r="N2719" s="2">
        <f ca="1" xml:space="preserve"> Table7[[#This Row],[Selling Price]] * Table7[[#This Row],[Units sold (Anually)]]</f>
        <v>1887900</v>
      </c>
      <c r="O2719" s="2">
        <f ca="1" xml:space="preserve"> (-Table7[[#This Row],[Original Price]] - Table7[[#This Row],[Selling Price]])  * Table7[[#This Row],[Units sold (Anually)]]</f>
        <v>-3775800</v>
      </c>
      <c r="P2719" s="2">
        <f ca="1" xml:space="preserve"> (Table7[[#This Row],[Original Price]] - Table7[[#This Row],[Selling Price]]) * Table7[[#This Row],[Units sold (Anually)]]</f>
        <v>0</v>
      </c>
      <c r="Q2719" s="2">
        <f ca="1" xml:space="preserve"> Table7[[#This Row],[Sales]] - Table7[[#This Row],[Discount]]</f>
        <v>1887900</v>
      </c>
    </row>
    <row r="2720" spans="1:17">
      <c r="A2720" t="s">
        <v>11</v>
      </c>
      <c r="B2720" t="s">
        <v>2364</v>
      </c>
      <c r="C2720" t="s">
        <v>233</v>
      </c>
      <c r="D2720" t="s">
        <v>45</v>
      </c>
      <c r="E2720" s="6" t="s">
        <v>15</v>
      </c>
      <c r="F2720" t="s">
        <v>16</v>
      </c>
      <c r="G2720">
        <v>4.5</v>
      </c>
      <c r="H2720" s="2">
        <v>59000</v>
      </c>
      <c r="I2720" s="2">
        <v>59000</v>
      </c>
      <c r="J2720" t="s">
        <v>2365</v>
      </c>
      <c r="K2720">
        <v>0</v>
      </c>
      <c r="L2720">
        <v>0</v>
      </c>
      <c r="M2720">
        <f t="shared" ca="1" si="42"/>
        <v>272</v>
      </c>
      <c r="N2720" s="2">
        <f ca="1" xml:space="preserve"> Table7[[#This Row],[Selling Price]] * Table7[[#This Row],[Units sold (Anually)]]</f>
        <v>16048000</v>
      </c>
      <c r="O2720" s="2">
        <f ca="1" xml:space="preserve"> (-Table7[[#This Row],[Original Price]] - Table7[[#This Row],[Selling Price]])  * Table7[[#This Row],[Units sold (Anually)]]</f>
        <v>-32096000</v>
      </c>
      <c r="P2720" s="2">
        <f ca="1" xml:space="preserve"> (Table7[[#This Row],[Original Price]] - Table7[[#This Row],[Selling Price]]) * Table7[[#This Row],[Units sold (Anually)]]</f>
        <v>0</v>
      </c>
      <c r="Q2720" s="2">
        <f ca="1" xml:space="preserve"> Table7[[#This Row],[Sales]] - Table7[[#This Row],[Discount]]</f>
        <v>16048000</v>
      </c>
    </row>
    <row r="2721" spans="1:17">
      <c r="A2721" t="s">
        <v>11</v>
      </c>
      <c r="B2721" t="s">
        <v>2080</v>
      </c>
      <c r="C2721" t="s">
        <v>35</v>
      </c>
      <c r="D2721" t="s">
        <v>81</v>
      </c>
      <c r="E2721" s="6" t="s">
        <v>14</v>
      </c>
      <c r="F2721" t="s">
        <v>16</v>
      </c>
      <c r="G2721">
        <v>3.6</v>
      </c>
      <c r="H2721" s="2">
        <v>4790</v>
      </c>
      <c r="I2721" s="2">
        <v>4790</v>
      </c>
      <c r="J2721" t="s">
        <v>2081</v>
      </c>
      <c r="K2721">
        <v>0</v>
      </c>
      <c r="L2721">
        <v>0</v>
      </c>
      <c r="M2721">
        <f t="shared" ca="1" si="42"/>
        <v>224</v>
      </c>
      <c r="N2721" s="2">
        <f ca="1" xml:space="preserve"> Table7[[#This Row],[Selling Price]] * Table7[[#This Row],[Units sold (Anually)]]</f>
        <v>1072960</v>
      </c>
      <c r="O2721" s="2">
        <f ca="1" xml:space="preserve"> (-Table7[[#This Row],[Original Price]] - Table7[[#This Row],[Selling Price]])  * Table7[[#This Row],[Units sold (Anually)]]</f>
        <v>-2145920</v>
      </c>
      <c r="P2721" s="2">
        <f ca="1" xml:space="preserve"> (Table7[[#This Row],[Original Price]] - Table7[[#This Row],[Selling Price]]) * Table7[[#This Row],[Units sold (Anually)]]</f>
        <v>0</v>
      </c>
      <c r="Q2721" s="2">
        <f ca="1" xml:space="preserve"> Table7[[#This Row],[Sales]] - Table7[[#This Row],[Discount]]</f>
        <v>1072960</v>
      </c>
    </row>
    <row r="2722" spans="1:17">
      <c r="A2722" t="s">
        <v>38</v>
      </c>
      <c r="B2722" t="s">
        <v>1433</v>
      </c>
      <c r="C2722" t="s">
        <v>35</v>
      </c>
      <c r="D2722" t="s">
        <v>20</v>
      </c>
      <c r="E2722" s="6" t="s">
        <v>21</v>
      </c>
      <c r="F2722" t="s">
        <v>16</v>
      </c>
      <c r="G2722">
        <v>4</v>
      </c>
      <c r="H2722" s="2">
        <v>8479</v>
      </c>
      <c r="I2722" s="2">
        <v>8479</v>
      </c>
      <c r="J2722" t="s">
        <v>1435</v>
      </c>
      <c r="K2722">
        <v>0</v>
      </c>
      <c r="L2722">
        <v>0</v>
      </c>
      <c r="M2722">
        <f t="shared" ca="1" si="42"/>
        <v>408</v>
      </c>
      <c r="N2722" s="2">
        <f ca="1" xml:space="preserve"> Table7[[#This Row],[Selling Price]] * Table7[[#This Row],[Units sold (Anually)]]</f>
        <v>3459432</v>
      </c>
      <c r="O2722" s="2">
        <f ca="1" xml:space="preserve"> (-Table7[[#This Row],[Original Price]] - Table7[[#This Row],[Selling Price]])  * Table7[[#This Row],[Units sold (Anually)]]</f>
        <v>-6918864</v>
      </c>
      <c r="P2722" s="2">
        <f ca="1" xml:space="preserve"> (Table7[[#This Row],[Original Price]] - Table7[[#This Row],[Selling Price]]) * Table7[[#This Row],[Units sold (Anually)]]</f>
        <v>0</v>
      </c>
      <c r="Q2722" s="2">
        <f ca="1" xml:space="preserve"> Table7[[#This Row],[Sales]] - Table7[[#This Row],[Discount]]</f>
        <v>3459432</v>
      </c>
    </row>
    <row r="2723" spans="1:17">
      <c r="A2723" t="s">
        <v>18</v>
      </c>
      <c r="B2723">
        <v>6310</v>
      </c>
      <c r="C2723" t="s">
        <v>35</v>
      </c>
      <c r="D2723" t="s">
        <v>40</v>
      </c>
      <c r="E2723" s="6" t="s">
        <v>21</v>
      </c>
      <c r="F2723" t="s">
        <v>16</v>
      </c>
      <c r="G2723" t="s">
        <v>2506</v>
      </c>
      <c r="H2723" s="2">
        <v>4189</v>
      </c>
      <c r="I2723" s="2">
        <v>4189</v>
      </c>
      <c r="J2723" t="s">
        <v>947</v>
      </c>
      <c r="K2723">
        <v>0</v>
      </c>
      <c r="L2723">
        <v>0</v>
      </c>
      <c r="M2723">
        <f t="shared" ca="1" si="42"/>
        <v>101</v>
      </c>
      <c r="N2723" s="2">
        <f ca="1" xml:space="preserve"> Table7[[#This Row],[Selling Price]] * Table7[[#This Row],[Units sold (Anually)]]</f>
        <v>423089</v>
      </c>
      <c r="O2723" s="2">
        <f ca="1" xml:space="preserve"> (-Table7[[#This Row],[Original Price]] - Table7[[#This Row],[Selling Price]])  * Table7[[#This Row],[Units sold (Anually)]]</f>
        <v>-846178</v>
      </c>
      <c r="P2723" s="2">
        <f ca="1" xml:space="preserve"> (Table7[[#This Row],[Original Price]] - Table7[[#This Row],[Selling Price]]) * Table7[[#This Row],[Units sold (Anually)]]</f>
        <v>0</v>
      </c>
      <c r="Q2723" s="2">
        <f ca="1" xml:space="preserve"> Table7[[#This Row],[Sales]] - Table7[[#This Row],[Discount]]</f>
        <v>423089</v>
      </c>
    </row>
    <row r="2724" spans="1:17">
      <c r="A2724" t="s">
        <v>33</v>
      </c>
      <c r="B2724" t="s">
        <v>48</v>
      </c>
      <c r="C2724" t="s">
        <v>35</v>
      </c>
      <c r="D2724" t="s">
        <v>50</v>
      </c>
      <c r="E2724" s="6" t="s">
        <v>15</v>
      </c>
      <c r="F2724" t="s">
        <v>16</v>
      </c>
      <c r="G2724">
        <v>4.5999999999999996</v>
      </c>
      <c r="H2724" s="2">
        <v>47999</v>
      </c>
      <c r="I2724" s="2">
        <v>52900</v>
      </c>
      <c r="J2724" t="s">
        <v>51</v>
      </c>
      <c r="K2724">
        <v>4901</v>
      </c>
      <c r="L2724">
        <v>9.2646502835538698</v>
      </c>
      <c r="M2724">
        <f t="shared" ca="1" si="42"/>
        <v>376</v>
      </c>
      <c r="N2724" s="2">
        <f ca="1" xml:space="preserve"> Table7[[#This Row],[Selling Price]] * Table7[[#This Row],[Units sold (Anually)]]</f>
        <v>18047624</v>
      </c>
      <c r="O2724" s="2">
        <f ca="1" xml:space="preserve"> (-Table7[[#This Row],[Original Price]] - Table7[[#This Row],[Selling Price]])  * Table7[[#This Row],[Units sold (Anually)]]</f>
        <v>-37938024</v>
      </c>
      <c r="P2724" s="2">
        <f ca="1" xml:space="preserve"> (Table7[[#This Row],[Original Price]] - Table7[[#This Row],[Selling Price]]) * Table7[[#This Row],[Units sold (Anually)]]</f>
        <v>1842776</v>
      </c>
      <c r="Q2724" s="2">
        <f ca="1" xml:space="preserve"> Table7[[#This Row],[Sales]] - Table7[[#This Row],[Discount]]</f>
        <v>18042723</v>
      </c>
    </row>
    <row r="2725" spans="1:17">
      <c r="A2725" t="s">
        <v>56</v>
      </c>
      <c r="B2725" t="s">
        <v>1968</v>
      </c>
      <c r="C2725" t="s">
        <v>2431</v>
      </c>
      <c r="D2725" t="s">
        <v>30</v>
      </c>
      <c r="E2725" s="6" t="s">
        <v>31</v>
      </c>
      <c r="F2725" t="s">
        <v>16</v>
      </c>
      <c r="G2725">
        <v>4.4000000000000004</v>
      </c>
      <c r="H2725" s="2">
        <v>12990</v>
      </c>
      <c r="I2725" s="2">
        <v>14990</v>
      </c>
      <c r="J2725" t="s">
        <v>1970</v>
      </c>
      <c r="K2725">
        <v>2000</v>
      </c>
      <c r="L2725">
        <v>13.3422281521014</v>
      </c>
      <c r="M2725">
        <f t="shared" ca="1" si="42"/>
        <v>196</v>
      </c>
      <c r="N2725" s="2">
        <f ca="1" xml:space="preserve"> Table7[[#This Row],[Selling Price]] * Table7[[#This Row],[Units sold (Anually)]]</f>
        <v>2546040</v>
      </c>
      <c r="O2725" s="2">
        <f ca="1" xml:space="preserve"> (-Table7[[#This Row],[Original Price]] - Table7[[#This Row],[Selling Price]])  * Table7[[#This Row],[Units sold (Anually)]]</f>
        <v>-5484080</v>
      </c>
      <c r="P2725" s="2">
        <f ca="1" xml:space="preserve"> (Table7[[#This Row],[Original Price]] - Table7[[#This Row],[Selling Price]]) * Table7[[#This Row],[Units sold (Anually)]]</f>
        <v>392000</v>
      </c>
      <c r="Q2725" s="2">
        <f ca="1" xml:space="preserve"> Table7[[#This Row],[Sales]] - Table7[[#This Row],[Discount]]</f>
        <v>2544040</v>
      </c>
    </row>
    <row r="2726" spans="1:17">
      <c r="A2726" t="s">
        <v>11</v>
      </c>
      <c r="B2726" t="s">
        <v>1350</v>
      </c>
      <c r="C2726" t="s">
        <v>2432</v>
      </c>
      <c r="D2726" t="s">
        <v>45</v>
      </c>
      <c r="E2726" s="6" t="s">
        <v>31</v>
      </c>
      <c r="F2726" t="s">
        <v>16</v>
      </c>
      <c r="G2726">
        <v>4.5999999999999996</v>
      </c>
      <c r="H2726" s="2">
        <v>49999</v>
      </c>
      <c r="I2726" s="2">
        <v>49999</v>
      </c>
      <c r="J2726" t="s">
        <v>1352</v>
      </c>
      <c r="K2726">
        <v>0</v>
      </c>
      <c r="L2726">
        <v>0</v>
      </c>
      <c r="M2726">
        <f t="shared" ca="1" si="42"/>
        <v>364</v>
      </c>
      <c r="N2726" s="2">
        <f ca="1" xml:space="preserve"> Table7[[#This Row],[Selling Price]] * Table7[[#This Row],[Units sold (Anually)]]</f>
        <v>18199636</v>
      </c>
      <c r="O2726" s="2">
        <f ca="1" xml:space="preserve"> (-Table7[[#This Row],[Original Price]] - Table7[[#This Row],[Selling Price]])  * Table7[[#This Row],[Units sold (Anually)]]</f>
        <v>-36399272</v>
      </c>
      <c r="P2726" s="2">
        <f ca="1" xml:space="preserve"> (Table7[[#This Row],[Original Price]] - Table7[[#This Row],[Selling Price]]) * Table7[[#This Row],[Units sold (Anually)]]</f>
        <v>0</v>
      </c>
      <c r="Q2726" s="2">
        <f ca="1" xml:space="preserve"> Table7[[#This Row],[Sales]] - Table7[[#This Row],[Discount]]</f>
        <v>18199636</v>
      </c>
    </row>
    <row r="2727" spans="1:17">
      <c r="A2727" t="s">
        <v>18</v>
      </c>
      <c r="B2727" t="s">
        <v>2392</v>
      </c>
      <c r="C2727" t="s">
        <v>35</v>
      </c>
      <c r="D2727" t="s">
        <v>667</v>
      </c>
      <c r="E2727" s="6" t="s">
        <v>30</v>
      </c>
      <c r="F2727" t="s">
        <v>16</v>
      </c>
      <c r="G2727">
        <v>4.2</v>
      </c>
      <c r="H2727" s="2">
        <v>1400</v>
      </c>
      <c r="I2727" s="2">
        <v>1400</v>
      </c>
      <c r="J2727" t="s">
        <v>2393</v>
      </c>
      <c r="K2727">
        <v>0</v>
      </c>
      <c r="L2727">
        <v>0</v>
      </c>
      <c r="M2727">
        <f t="shared" ca="1" si="42"/>
        <v>253</v>
      </c>
      <c r="N2727" s="2">
        <f ca="1" xml:space="preserve"> Table7[[#This Row],[Selling Price]] * Table7[[#This Row],[Units sold (Anually)]]</f>
        <v>354200</v>
      </c>
      <c r="O2727" s="2">
        <f ca="1" xml:space="preserve"> (-Table7[[#This Row],[Original Price]] - Table7[[#This Row],[Selling Price]])  * Table7[[#This Row],[Units sold (Anually)]]</f>
        <v>-708400</v>
      </c>
      <c r="P2727" s="2">
        <f ca="1" xml:space="preserve"> (Table7[[#This Row],[Original Price]] - Table7[[#This Row],[Selling Price]]) * Table7[[#This Row],[Units sold (Anually)]]</f>
        <v>0</v>
      </c>
      <c r="Q2727" s="2">
        <f ca="1" xml:space="preserve"> Table7[[#This Row],[Sales]] - Table7[[#This Row],[Discount]]</f>
        <v>354200</v>
      </c>
    </row>
    <row r="2728" spans="1:17">
      <c r="A2728" t="s">
        <v>67</v>
      </c>
      <c r="B2728" t="s">
        <v>1593</v>
      </c>
      <c r="C2728" t="s">
        <v>1597</v>
      </c>
      <c r="D2728" t="s">
        <v>30</v>
      </c>
      <c r="E2728" s="6" t="s">
        <v>31</v>
      </c>
      <c r="F2728" t="s">
        <v>16</v>
      </c>
      <c r="G2728">
        <v>4.3</v>
      </c>
      <c r="H2728" s="2">
        <v>15490</v>
      </c>
      <c r="I2728" s="2">
        <v>18990</v>
      </c>
      <c r="J2728" t="s">
        <v>1594</v>
      </c>
      <c r="K2728">
        <v>3500</v>
      </c>
      <c r="L2728">
        <v>18.4307530279094</v>
      </c>
      <c r="M2728">
        <f t="shared" ca="1" si="42"/>
        <v>275</v>
      </c>
      <c r="N2728" s="2">
        <f ca="1" xml:space="preserve"> Table7[[#This Row],[Selling Price]] * Table7[[#This Row],[Units sold (Anually)]]</f>
        <v>4259750</v>
      </c>
      <c r="O2728" s="2">
        <f ca="1" xml:space="preserve"> (-Table7[[#This Row],[Original Price]] - Table7[[#This Row],[Selling Price]])  * Table7[[#This Row],[Units sold (Anually)]]</f>
        <v>-9482000</v>
      </c>
      <c r="P2728" s="2">
        <f ca="1" xml:space="preserve"> (Table7[[#This Row],[Original Price]] - Table7[[#This Row],[Selling Price]]) * Table7[[#This Row],[Units sold (Anually)]]</f>
        <v>962500</v>
      </c>
      <c r="Q2728" s="2">
        <f ca="1" xml:space="preserve"> Table7[[#This Row],[Sales]] - Table7[[#This Row],[Discount]]</f>
        <v>4256250</v>
      </c>
    </row>
    <row r="2729" spans="1:17">
      <c r="A2729" t="s">
        <v>87</v>
      </c>
      <c r="B2729" t="s">
        <v>384</v>
      </c>
      <c r="C2729" t="s">
        <v>173</v>
      </c>
      <c r="D2729" t="s">
        <v>30</v>
      </c>
      <c r="E2729" s="6" t="s">
        <v>31</v>
      </c>
      <c r="F2729" t="s">
        <v>16</v>
      </c>
      <c r="G2729">
        <v>4.3</v>
      </c>
      <c r="H2729" s="2">
        <v>14999</v>
      </c>
      <c r="I2729" s="2">
        <v>14999</v>
      </c>
      <c r="J2729" t="s">
        <v>385</v>
      </c>
      <c r="K2729">
        <v>0</v>
      </c>
      <c r="L2729">
        <v>0</v>
      </c>
      <c r="M2729">
        <f t="shared" ca="1" si="42"/>
        <v>129</v>
      </c>
      <c r="N2729" s="2">
        <f ca="1" xml:space="preserve"> Table7[[#This Row],[Selling Price]] * Table7[[#This Row],[Units sold (Anually)]]</f>
        <v>1934871</v>
      </c>
      <c r="O2729" s="2">
        <f ca="1" xml:space="preserve"> (-Table7[[#This Row],[Original Price]] - Table7[[#This Row],[Selling Price]])  * Table7[[#This Row],[Units sold (Anually)]]</f>
        <v>-3869742</v>
      </c>
      <c r="P2729" s="2">
        <f ca="1" xml:space="preserve"> (Table7[[#This Row],[Original Price]] - Table7[[#This Row],[Selling Price]]) * Table7[[#This Row],[Units sold (Anually)]]</f>
        <v>0</v>
      </c>
      <c r="Q2729" s="2">
        <f ca="1" xml:space="preserve"> Table7[[#This Row],[Sales]] - Table7[[#This Row],[Discount]]</f>
        <v>1934871</v>
      </c>
    </row>
    <row r="2730" spans="1:17">
      <c r="A2730" t="s">
        <v>56</v>
      </c>
      <c r="B2730" t="s">
        <v>1985</v>
      </c>
      <c r="C2730" t="s">
        <v>1391</v>
      </c>
      <c r="D2730" t="s">
        <v>30</v>
      </c>
      <c r="E2730" s="6" t="s">
        <v>31</v>
      </c>
      <c r="F2730" t="s">
        <v>16</v>
      </c>
      <c r="G2730">
        <v>4.4000000000000004</v>
      </c>
      <c r="H2730" s="2">
        <v>10499</v>
      </c>
      <c r="I2730" s="2">
        <v>11999</v>
      </c>
      <c r="J2730" t="s">
        <v>1987</v>
      </c>
      <c r="K2730">
        <v>1500</v>
      </c>
      <c r="L2730">
        <v>12.5010417534794</v>
      </c>
      <c r="M2730">
        <f t="shared" ca="1" si="42"/>
        <v>290</v>
      </c>
      <c r="N2730" s="2">
        <f ca="1" xml:space="preserve"> Table7[[#This Row],[Selling Price]] * Table7[[#This Row],[Units sold (Anually)]]</f>
        <v>3044710</v>
      </c>
      <c r="O2730" s="2">
        <f ca="1" xml:space="preserve"> (-Table7[[#This Row],[Original Price]] - Table7[[#This Row],[Selling Price]])  * Table7[[#This Row],[Units sold (Anually)]]</f>
        <v>-6524420</v>
      </c>
      <c r="P2730" s="2">
        <f ca="1" xml:space="preserve"> (Table7[[#This Row],[Original Price]] - Table7[[#This Row],[Selling Price]]) * Table7[[#This Row],[Units sold (Anually)]]</f>
        <v>435000</v>
      </c>
      <c r="Q2730" s="2">
        <f ca="1" xml:space="preserve"> Table7[[#This Row],[Sales]] - Table7[[#This Row],[Discount]]</f>
        <v>3043210</v>
      </c>
    </row>
    <row r="2731" spans="1:17">
      <c r="A2731" t="s">
        <v>91</v>
      </c>
      <c r="B2731" t="s">
        <v>2011</v>
      </c>
      <c r="C2731" t="s">
        <v>145</v>
      </c>
      <c r="D2731" t="s">
        <v>50</v>
      </c>
      <c r="E2731" s="6" t="s">
        <v>70</v>
      </c>
      <c r="F2731" t="s">
        <v>16</v>
      </c>
      <c r="G2731">
        <v>4.0999999999999996</v>
      </c>
      <c r="H2731" s="2">
        <v>12999</v>
      </c>
      <c r="I2731" s="2">
        <v>12999</v>
      </c>
      <c r="J2731" t="s">
        <v>2012</v>
      </c>
      <c r="K2731">
        <v>0</v>
      </c>
      <c r="L2731">
        <v>0</v>
      </c>
      <c r="M2731">
        <f t="shared" ca="1" si="42"/>
        <v>256</v>
      </c>
      <c r="N2731" s="2">
        <f ca="1" xml:space="preserve"> Table7[[#This Row],[Selling Price]] * Table7[[#This Row],[Units sold (Anually)]]</f>
        <v>3327744</v>
      </c>
      <c r="O2731" s="2">
        <f ca="1" xml:space="preserve"> (-Table7[[#This Row],[Original Price]] - Table7[[#This Row],[Selling Price]])  * Table7[[#This Row],[Units sold (Anually)]]</f>
        <v>-6655488</v>
      </c>
      <c r="P2731" s="2">
        <f ca="1" xml:space="preserve"> (Table7[[#This Row],[Original Price]] - Table7[[#This Row],[Selling Price]]) * Table7[[#This Row],[Units sold (Anually)]]</f>
        <v>0</v>
      </c>
      <c r="Q2731" s="2">
        <f ca="1" xml:space="preserve"> Table7[[#This Row],[Sales]] - Table7[[#This Row],[Discount]]</f>
        <v>3327744</v>
      </c>
    </row>
    <row r="2732" spans="1:17">
      <c r="A2732" t="s">
        <v>67</v>
      </c>
      <c r="B2732" t="s">
        <v>709</v>
      </c>
      <c r="C2732" t="s">
        <v>1313</v>
      </c>
      <c r="D2732" t="s">
        <v>30</v>
      </c>
      <c r="E2732" s="6" t="s">
        <v>31</v>
      </c>
      <c r="F2732" t="s">
        <v>16</v>
      </c>
      <c r="G2732">
        <v>4.3</v>
      </c>
      <c r="H2732" s="2">
        <v>11779</v>
      </c>
      <c r="I2732" s="2">
        <v>11919</v>
      </c>
      <c r="J2732" t="s">
        <v>711</v>
      </c>
      <c r="K2732">
        <v>140</v>
      </c>
      <c r="L2732">
        <v>1.17459518415974</v>
      </c>
      <c r="M2732">
        <f t="shared" ca="1" si="42"/>
        <v>206</v>
      </c>
      <c r="N2732" s="2">
        <f ca="1" xml:space="preserve"> Table7[[#This Row],[Selling Price]] * Table7[[#This Row],[Units sold (Anually)]]</f>
        <v>2426474</v>
      </c>
      <c r="O2732" s="2">
        <f ca="1" xml:space="preserve"> (-Table7[[#This Row],[Original Price]] - Table7[[#This Row],[Selling Price]])  * Table7[[#This Row],[Units sold (Anually)]]</f>
        <v>-4881788</v>
      </c>
      <c r="P2732" s="2">
        <f ca="1" xml:space="preserve"> (Table7[[#This Row],[Original Price]] - Table7[[#This Row],[Selling Price]]) * Table7[[#This Row],[Units sold (Anually)]]</f>
        <v>28840</v>
      </c>
      <c r="Q2732" s="2">
        <f ca="1" xml:space="preserve"> Table7[[#This Row],[Sales]] - Table7[[#This Row],[Discount]]</f>
        <v>2426334</v>
      </c>
    </row>
    <row r="2733" spans="1:17">
      <c r="A2733" t="s">
        <v>23</v>
      </c>
      <c r="B2733" t="s">
        <v>865</v>
      </c>
      <c r="C2733" t="s">
        <v>476</v>
      </c>
      <c r="D2733" t="s">
        <v>50</v>
      </c>
      <c r="E2733" s="6" t="s">
        <v>70</v>
      </c>
      <c r="F2733" t="s">
        <v>16</v>
      </c>
      <c r="G2733">
        <v>4.4000000000000004</v>
      </c>
      <c r="H2733" s="2">
        <v>8499</v>
      </c>
      <c r="I2733" s="2">
        <v>8999</v>
      </c>
      <c r="J2733" t="s">
        <v>866</v>
      </c>
      <c r="K2733">
        <v>500</v>
      </c>
      <c r="L2733">
        <v>5.5561729081009004</v>
      </c>
      <c r="M2733">
        <f t="shared" ca="1" si="42"/>
        <v>257</v>
      </c>
      <c r="N2733" s="2">
        <f ca="1" xml:space="preserve"> Table7[[#This Row],[Selling Price]] * Table7[[#This Row],[Units sold (Anually)]]</f>
        <v>2184243</v>
      </c>
      <c r="O2733" s="2">
        <f ca="1" xml:space="preserve"> (-Table7[[#This Row],[Original Price]] - Table7[[#This Row],[Selling Price]])  * Table7[[#This Row],[Units sold (Anually)]]</f>
        <v>-4496986</v>
      </c>
      <c r="P2733" s="2">
        <f ca="1" xml:space="preserve"> (Table7[[#This Row],[Original Price]] - Table7[[#This Row],[Selling Price]]) * Table7[[#This Row],[Units sold (Anually)]]</f>
        <v>128500</v>
      </c>
      <c r="Q2733" s="2">
        <f ca="1" xml:space="preserve"> Table7[[#This Row],[Sales]] - Table7[[#This Row],[Discount]]</f>
        <v>2183743</v>
      </c>
    </row>
    <row r="2734" spans="1:17">
      <c r="A2734" t="s">
        <v>67</v>
      </c>
      <c r="B2734" t="s">
        <v>422</v>
      </c>
      <c r="C2734" t="s">
        <v>1958</v>
      </c>
      <c r="D2734" t="s">
        <v>14</v>
      </c>
      <c r="E2734" s="6" t="s">
        <v>15</v>
      </c>
      <c r="F2734" t="s">
        <v>16</v>
      </c>
      <c r="G2734">
        <v>4.3</v>
      </c>
      <c r="H2734" s="2">
        <v>21990</v>
      </c>
      <c r="I2734" s="2">
        <v>21990</v>
      </c>
      <c r="J2734" t="s">
        <v>424</v>
      </c>
      <c r="K2734">
        <v>0</v>
      </c>
      <c r="L2734">
        <v>0</v>
      </c>
      <c r="M2734">
        <f t="shared" ca="1" si="42"/>
        <v>249</v>
      </c>
      <c r="N2734" s="2">
        <f ca="1" xml:space="preserve"> Table7[[#This Row],[Selling Price]] * Table7[[#This Row],[Units sold (Anually)]]</f>
        <v>5475510</v>
      </c>
      <c r="O2734" s="2">
        <f ca="1" xml:space="preserve"> (-Table7[[#This Row],[Original Price]] - Table7[[#This Row],[Selling Price]])  * Table7[[#This Row],[Units sold (Anually)]]</f>
        <v>-10951020</v>
      </c>
      <c r="P2734" s="2">
        <f ca="1" xml:space="preserve"> (Table7[[#This Row],[Original Price]] - Table7[[#This Row],[Selling Price]]) * Table7[[#This Row],[Units sold (Anually)]]</f>
        <v>0</v>
      </c>
      <c r="Q2734" s="2">
        <f ca="1" xml:space="preserve"> Table7[[#This Row],[Sales]] - Table7[[#This Row],[Discount]]</f>
        <v>5475510</v>
      </c>
    </row>
    <row r="2735" spans="1:17">
      <c r="A2735" t="s">
        <v>27</v>
      </c>
      <c r="B2735" t="s">
        <v>1938</v>
      </c>
      <c r="C2735" t="s">
        <v>1141</v>
      </c>
      <c r="D2735" t="s">
        <v>50</v>
      </c>
      <c r="E2735" s="6" t="s">
        <v>70</v>
      </c>
      <c r="F2735" t="s">
        <v>16</v>
      </c>
      <c r="G2735">
        <v>4.4000000000000004</v>
      </c>
      <c r="H2735" s="2">
        <v>9999</v>
      </c>
      <c r="I2735" s="2">
        <v>9999</v>
      </c>
      <c r="J2735" t="s">
        <v>1939</v>
      </c>
      <c r="K2735">
        <v>0</v>
      </c>
      <c r="L2735">
        <v>0</v>
      </c>
      <c r="M2735">
        <f t="shared" ca="1" si="42"/>
        <v>260</v>
      </c>
      <c r="N2735" s="2">
        <f ca="1" xml:space="preserve"> Table7[[#This Row],[Selling Price]] * Table7[[#This Row],[Units sold (Anually)]]</f>
        <v>2599740</v>
      </c>
      <c r="O2735" s="2">
        <f ca="1" xml:space="preserve"> (-Table7[[#This Row],[Original Price]] - Table7[[#This Row],[Selling Price]])  * Table7[[#This Row],[Units sold (Anually)]]</f>
        <v>-5199480</v>
      </c>
      <c r="P2735" s="2">
        <f ca="1" xml:space="preserve"> (Table7[[#This Row],[Original Price]] - Table7[[#This Row],[Selling Price]]) * Table7[[#This Row],[Units sold (Anually)]]</f>
        <v>0</v>
      </c>
      <c r="Q2735" s="2">
        <f ca="1" xml:space="preserve"> Table7[[#This Row],[Sales]] - Table7[[#This Row],[Discount]]</f>
        <v>2599740</v>
      </c>
    </row>
    <row r="2736" spans="1:17">
      <c r="A2736" t="s">
        <v>23</v>
      </c>
      <c r="B2736" t="s">
        <v>1180</v>
      </c>
      <c r="C2736" t="s">
        <v>785</v>
      </c>
      <c r="D2736" t="s">
        <v>45</v>
      </c>
      <c r="E2736" s="6" t="s">
        <v>15</v>
      </c>
      <c r="F2736" t="s">
        <v>16</v>
      </c>
      <c r="G2736">
        <v>4.3</v>
      </c>
      <c r="H2736" s="2">
        <v>16999</v>
      </c>
      <c r="I2736" s="2">
        <v>17999</v>
      </c>
      <c r="J2736" t="s">
        <v>1181</v>
      </c>
      <c r="K2736">
        <v>1000</v>
      </c>
      <c r="L2736">
        <v>5.5558642146785902</v>
      </c>
      <c r="M2736">
        <f t="shared" ca="1" si="42"/>
        <v>131</v>
      </c>
      <c r="N2736" s="2">
        <f ca="1" xml:space="preserve"> Table7[[#This Row],[Selling Price]] * Table7[[#This Row],[Units sold (Anually)]]</f>
        <v>2226869</v>
      </c>
      <c r="O2736" s="2">
        <f ca="1" xml:space="preserve"> (-Table7[[#This Row],[Original Price]] - Table7[[#This Row],[Selling Price]])  * Table7[[#This Row],[Units sold (Anually)]]</f>
        <v>-4584738</v>
      </c>
      <c r="P2736" s="2">
        <f ca="1" xml:space="preserve"> (Table7[[#This Row],[Original Price]] - Table7[[#This Row],[Selling Price]]) * Table7[[#This Row],[Units sold (Anually)]]</f>
        <v>131000</v>
      </c>
      <c r="Q2736" s="2">
        <f ca="1" xml:space="preserve"> Table7[[#This Row],[Sales]] - Table7[[#This Row],[Discount]]</f>
        <v>2225869</v>
      </c>
    </row>
    <row r="2737" spans="1:17">
      <c r="A2737" t="s">
        <v>72</v>
      </c>
      <c r="B2737" t="s">
        <v>1515</v>
      </c>
      <c r="C2737" t="s">
        <v>2433</v>
      </c>
      <c r="D2737" t="s">
        <v>50</v>
      </c>
      <c r="E2737" s="6" t="s">
        <v>21</v>
      </c>
      <c r="F2737" t="s">
        <v>16</v>
      </c>
      <c r="G2737">
        <v>4.3</v>
      </c>
      <c r="H2737" s="2">
        <v>18990</v>
      </c>
      <c r="I2737" s="2">
        <v>18990</v>
      </c>
      <c r="J2737" t="s">
        <v>1516</v>
      </c>
      <c r="K2737">
        <v>0</v>
      </c>
      <c r="L2737">
        <v>0</v>
      </c>
      <c r="M2737">
        <f t="shared" ca="1" si="42"/>
        <v>284</v>
      </c>
      <c r="N2737" s="2">
        <f ca="1" xml:space="preserve"> Table7[[#This Row],[Selling Price]] * Table7[[#This Row],[Units sold (Anually)]]</f>
        <v>5393160</v>
      </c>
      <c r="O2737" s="2">
        <f ca="1" xml:space="preserve"> (-Table7[[#This Row],[Original Price]] - Table7[[#This Row],[Selling Price]])  * Table7[[#This Row],[Units sold (Anually)]]</f>
        <v>-10786320</v>
      </c>
      <c r="P2737" s="2">
        <f ca="1" xml:space="preserve"> (Table7[[#This Row],[Original Price]] - Table7[[#This Row],[Selling Price]]) * Table7[[#This Row],[Units sold (Anually)]]</f>
        <v>0</v>
      </c>
      <c r="Q2737" s="2">
        <f ca="1" xml:space="preserve"> Table7[[#This Row],[Sales]] - Table7[[#This Row],[Discount]]</f>
        <v>5393160</v>
      </c>
    </row>
    <row r="2738" spans="1:17">
      <c r="A2738" t="s">
        <v>18</v>
      </c>
      <c r="B2738" t="s">
        <v>1035</v>
      </c>
      <c r="C2738" t="s">
        <v>35</v>
      </c>
      <c r="D2738" t="s">
        <v>667</v>
      </c>
      <c r="E2738" s="6" t="s">
        <v>30</v>
      </c>
      <c r="F2738" t="s">
        <v>16</v>
      </c>
      <c r="G2738">
        <v>4.2</v>
      </c>
      <c r="H2738" s="2">
        <v>1490</v>
      </c>
      <c r="I2738" s="2">
        <v>1490</v>
      </c>
      <c r="J2738" t="s">
        <v>1036</v>
      </c>
      <c r="K2738">
        <v>0</v>
      </c>
      <c r="L2738">
        <v>0</v>
      </c>
      <c r="M2738">
        <f t="shared" ca="1" si="42"/>
        <v>294</v>
      </c>
      <c r="N2738" s="2">
        <f ca="1" xml:space="preserve"> Table7[[#This Row],[Selling Price]] * Table7[[#This Row],[Units sold (Anually)]]</f>
        <v>438060</v>
      </c>
      <c r="O2738" s="2">
        <f ca="1" xml:space="preserve"> (-Table7[[#This Row],[Original Price]] - Table7[[#This Row],[Selling Price]])  * Table7[[#This Row],[Units sold (Anually)]]</f>
        <v>-876120</v>
      </c>
      <c r="P2738" s="2">
        <f ca="1" xml:space="preserve"> (Table7[[#This Row],[Original Price]] - Table7[[#This Row],[Selling Price]]) * Table7[[#This Row],[Units sold (Anually)]]</f>
        <v>0</v>
      </c>
      <c r="Q2738" s="2">
        <f ca="1" xml:space="preserve"> Table7[[#This Row],[Sales]] - Table7[[#This Row],[Discount]]</f>
        <v>438060</v>
      </c>
    </row>
    <row r="2739" spans="1:17">
      <c r="A2739" t="s">
        <v>11</v>
      </c>
      <c r="B2739" t="s">
        <v>896</v>
      </c>
      <c r="C2739" t="s">
        <v>1695</v>
      </c>
      <c r="D2739" t="s">
        <v>30</v>
      </c>
      <c r="E2739" s="6" t="s">
        <v>70</v>
      </c>
      <c r="F2739" t="s">
        <v>16</v>
      </c>
      <c r="G2739">
        <v>3.9</v>
      </c>
      <c r="H2739" s="2">
        <v>46900</v>
      </c>
      <c r="I2739" s="2">
        <v>46900</v>
      </c>
      <c r="J2739" t="s">
        <v>898</v>
      </c>
      <c r="K2739">
        <v>0</v>
      </c>
      <c r="L2739">
        <v>0</v>
      </c>
      <c r="M2739">
        <f t="shared" ca="1" si="42"/>
        <v>246</v>
      </c>
      <c r="N2739" s="2">
        <f ca="1" xml:space="preserve"> Table7[[#This Row],[Selling Price]] * Table7[[#This Row],[Units sold (Anually)]]</f>
        <v>11537400</v>
      </c>
      <c r="O2739" s="2">
        <f ca="1" xml:space="preserve"> (-Table7[[#This Row],[Original Price]] - Table7[[#This Row],[Selling Price]])  * Table7[[#This Row],[Units sold (Anually)]]</f>
        <v>-23074800</v>
      </c>
      <c r="P2739" s="2">
        <f ca="1" xml:space="preserve"> (Table7[[#This Row],[Original Price]] - Table7[[#This Row],[Selling Price]]) * Table7[[#This Row],[Units sold (Anually)]]</f>
        <v>0</v>
      </c>
      <c r="Q2739" s="2">
        <f ca="1" xml:space="preserve"> Table7[[#This Row],[Sales]] - Table7[[#This Row],[Discount]]</f>
        <v>11537400</v>
      </c>
    </row>
    <row r="2740" spans="1:17">
      <c r="A2740" t="s">
        <v>11</v>
      </c>
      <c r="B2740" t="s">
        <v>1623</v>
      </c>
      <c r="C2740" t="s">
        <v>838</v>
      </c>
      <c r="D2740" t="s">
        <v>20</v>
      </c>
      <c r="E2740" s="6" t="s">
        <v>70</v>
      </c>
      <c r="F2740" t="s">
        <v>16</v>
      </c>
      <c r="G2740">
        <v>3.6</v>
      </c>
      <c r="H2740" s="2">
        <v>22389</v>
      </c>
      <c r="I2740" s="2">
        <v>22389</v>
      </c>
      <c r="J2740" t="s">
        <v>1625</v>
      </c>
      <c r="K2740">
        <v>0</v>
      </c>
      <c r="L2740">
        <v>0</v>
      </c>
      <c r="M2740">
        <f t="shared" ca="1" si="42"/>
        <v>188</v>
      </c>
      <c r="N2740" s="2">
        <f ca="1" xml:space="preserve"> Table7[[#This Row],[Selling Price]] * Table7[[#This Row],[Units sold (Anually)]]</f>
        <v>4209132</v>
      </c>
      <c r="O2740" s="2">
        <f ca="1" xml:space="preserve"> (-Table7[[#This Row],[Original Price]] - Table7[[#This Row],[Selling Price]])  * Table7[[#This Row],[Units sold (Anually)]]</f>
        <v>-8418264</v>
      </c>
      <c r="P2740" s="2">
        <f ca="1" xml:space="preserve"> (Table7[[#This Row],[Original Price]] - Table7[[#This Row],[Selling Price]]) * Table7[[#This Row],[Units sold (Anually)]]</f>
        <v>0</v>
      </c>
      <c r="Q2740" s="2">
        <f ca="1" xml:space="preserve"> Table7[[#This Row],[Sales]] - Table7[[#This Row],[Discount]]</f>
        <v>4209132</v>
      </c>
    </row>
    <row r="2741" spans="1:17">
      <c r="A2741" t="s">
        <v>23</v>
      </c>
      <c r="B2741" t="s">
        <v>321</v>
      </c>
      <c r="C2741" t="s">
        <v>322</v>
      </c>
      <c r="D2741" t="s">
        <v>14</v>
      </c>
      <c r="E2741" s="6" t="s">
        <v>15</v>
      </c>
      <c r="F2741" t="s">
        <v>16</v>
      </c>
      <c r="G2741">
        <v>4.3</v>
      </c>
      <c r="H2741" s="2">
        <v>18499</v>
      </c>
      <c r="I2741" s="2">
        <v>18999</v>
      </c>
      <c r="J2741" t="s">
        <v>323</v>
      </c>
      <c r="K2741">
        <v>500</v>
      </c>
      <c r="L2741">
        <v>2.6317174588136201</v>
      </c>
      <c r="M2741">
        <f t="shared" ca="1" si="42"/>
        <v>301</v>
      </c>
      <c r="N2741" s="2">
        <f ca="1" xml:space="preserve"> Table7[[#This Row],[Selling Price]] * Table7[[#This Row],[Units sold (Anually)]]</f>
        <v>5568199</v>
      </c>
      <c r="O2741" s="2">
        <f ca="1" xml:space="preserve"> (-Table7[[#This Row],[Original Price]] - Table7[[#This Row],[Selling Price]])  * Table7[[#This Row],[Units sold (Anually)]]</f>
        <v>-11286898</v>
      </c>
      <c r="P2741" s="2">
        <f ca="1" xml:space="preserve"> (Table7[[#This Row],[Original Price]] - Table7[[#This Row],[Selling Price]]) * Table7[[#This Row],[Units sold (Anually)]]</f>
        <v>150500</v>
      </c>
      <c r="Q2741" s="2">
        <f ca="1" xml:space="preserve"> Table7[[#This Row],[Sales]] - Table7[[#This Row],[Discount]]</f>
        <v>5567699</v>
      </c>
    </row>
    <row r="2742" spans="1:17">
      <c r="A2742" t="s">
        <v>11</v>
      </c>
      <c r="B2742" t="s">
        <v>1019</v>
      </c>
      <c r="C2742" t="s">
        <v>80</v>
      </c>
      <c r="D2742" t="s">
        <v>50</v>
      </c>
      <c r="E2742" s="6" t="s">
        <v>70</v>
      </c>
      <c r="F2742" t="s">
        <v>16</v>
      </c>
      <c r="G2742">
        <v>4.2</v>
      </c>
      <c r="H2742" s="2">
        <v>10990</v>
      </c>
      <c r="I2742" s="2">
        <v>10990</v>
      </c>
      <c r="J2742" t="s">
        <v>1020</v>
      </c>
      <c r="K2742">
        <v>0</v>
      </c>
      <c r="L2742">
        <v>0</v>
      </c>
      <c r="M2742">
        <f t="shared" ca="1" si="42"/>
        <v>180</v>
      </c>
      <c r="N2742" s="2">
        <f ca="1" xml:space="preserve"> Table7[[#This Row],[Selling Price]] * Table7[[#This Row],[Units sold (Anually)]]</f>
        <v>1978200</v>
      </c>
      <c r="O2742" s="2">
        <f ca="1" xml:space="preserve"> (-Table7[[#This Row],[Original Price]] - Table7[[#This Row],[Selling Price]])  * Table7[[#This Row],[Units sold (Anually)]]</f>
        <v>-3956400</v>
      </c>
      <c r="P2742" s="2">
        <f ca="1" xml:space="preserve"> (Table7[[#This Row],[Original Price]] - Table7[[#This Row],[Selling Price]]) * Table7[[#This Row],[Units sold (Anually)]]</f>
        <v>0</v>
      </c>
      <c r="Q2742" s="2">
        <f ca="1" xml:space="preserve"> Table7[[#This Row],[Sales]] - Table7[[#This Row],[Discount]]</f>
        <v>1978200</v>
      </c>
    </row>
    <row r="2743" spans="1:17">
      <c r="A2743" t="s">
        <v>33</v>
      </c>
      <c r="B2743" t="s">
        <v>2434</v>
      </c>
      <c r="C2743" t="s">
        <v>1312</v>
      </c>
      <c r="D2743" t="s">
        <v>36</v>
      </c>
      <c r="E2743" s="6" t="s">
        <v>46</v>
      </c>
      <c r="F2743" t="s">
        <v>16</v>
      </c>
      <c r="G2743">
        <v>4.7</v>
      </c>
      <c r="H2743" s="2">
        <v>149900</v>
      </c>
      <c r="I2743" s="2">
        <v>149900</v>
      </c>
      <c r="J2743" t="s">
        <v>2435</v>
      </c>
      <c r="K2743">
        <v>0</v>
      </c>
      <c r="L2743">
        <v>0</v>
      </c>
      <c r="M2743">
        <f t="shared" ca="1" si="42"/>
        <v>357</v>
      </c>
      <c r="N2743" s="2">
        <f ca="1" xml:space="preserve"> Table7[[#This Row],[Selling Price]] * Table7[[#This Row],[Units sold (Anually)]]</f>
        <v>53514300</v>
      </c>
      <c r="O2743" s="2">
        <f ca="1" xml:space="preserve"> (-Table7[[#This Row],[Original Price]] - Table7[[#This Row],[Selling Price]])  * Table7[[#This Row],[Units sold (Anually)]]</f>
        <v>-107028600</v>
      </c>
      <c r="P2743" s="2">
        <f ca="1" xml:space="preserve"> (Table7[[#This Row],[Original Price]] - Table7[[#This Row],[Selling Price]]) * Table7[[#This Row],[Units sold (Anually)]]</f>
        <v>0</v>
      </c>
      <c r="Q2743" s="2">
        <f ca="1" xml:space="preserve"> Table7[[#This Row],[Sales]] - Table7[[#This Row],[Discount]]</f>
        <v>53514300</v>
      </c>
    </row>
    <row r="2744" spans="1:17">
      <c r="A2744" t="s">
        <v>134</v>
      </c>
      <c r="B2744" t="s">
        <v>230</v>
      </c>
      <c r="C2744" t="s">
        <v>89</v>
      </c>
      <c r="D2744" t="s">
        <v>50</v>
      </c>
      <c r="E2744" s="6" t="s">
        <v>70</v>
      </c>
      <c r="F2744" t="s">
        <v>16</v>
      </c>
      <c r="G2744">
        <v>3.9</v>
      </c>
      <c r="H2744" s="2">
        <v>12999</v>
      </c>
      <c r="I2744" s="2">
        <v>12999</v>
      </c>
      <c r="J2744" t="s">
        <v>231</v>
      </c>
      <c r="K2744">
        <v>0</v>
      </c>
      <c r="L2744">
        <v>0</v>
      </c>
      <c r="M2744">
        <f t="shared" ca="1" si="42"/>
        <v>301</v>
      </c>
      <c r="N2744" s="2">
        <f ca="1" xml:space="preserve"> Table7[[#This Row],[Selling Price]] * Table7[[#This Row],[Units sold (Anually)]]</f>
        <v>3912699</v>
      </c>
      <c r="O2744" s="2">
        <f ca="1" xml:space="preserve"> (-Table7[[#This Row],[Original Price]] - Table7[[#This Row],[Selling Price]])  * Table7[[#This Row],[Units sold (Anually)]]</f>
        <v>-7825398</v>
      </c>
      <c r="P2744" s="2">
        <f ca="1" xml:space="preserve"> (Table7[[#This Row],[Original Price]] - Table7[[#This Row],[Selling Price]]) * Table7[[#This Row],[Units sold (Anually)]]</f>
        <v>0</v>
      </c>
      <c r="Q2744" s="2">
        <f ca="1" xml:space="preserve"> Table7[[#This Row],[Sales]] - Table7[[#This Row],[Discount]]</f>
        <v>3912699</v>
      </c>
    </row>
    <row r="2745" spans="1:17">
      <c r="A2745" t="s">
        <v>38</v>
      </c>
      <c r="B2745" t="s">
        <v>1443</v>
      </c>
      <c r="C2745" t="s">
        <v>35</v>
      </c>
      <c r="D2745" t="s">
        <v>50</v>
      </c>
      <c r="E2745" s="6" t="s">
        <v>70</v>
      </c>
      <c r="F2745" t="s">
        <v>16</v>
      </c>
      <c r="G2745">
        <v>3.8</v>
      </c>
      <c r="H2745" s="2">
        <v>7299</v>
      </c>
      <c r="I2745" s="2">
        <v>9999</v>
      </c>
      <c r="J2745" t="s">
        <v>1444</v>
      </c>
      <c r="K2745">
        <v>2700</v>
      </c>
      <c r="L2745">
        <v>27.002700270026999</v>
      </c>
      <c r="M2745">
        <f t="shared" ca="1" si="42"/>
        <v>198</v>
      </c>
      <c r="N2745" s="2">
        <f ca="1" xml:space="preserve"> Table7[[#This Row],[Selling Price]] * Table7[[#This Row],[Units sold (Anually)]]</f>
        <v>1445202</v>
      </c>
      <c r="O2745" s="2">
        <f ca="1" xml:space="preserve"> (-Table7[[#This Row],[Original Price]] - Table7[[#This Row],[Selling Price]])  * Table7[[#This Row],[Units sold (Anually)]]</f>
        <v>-3425004</v>
      </c>
      <c r="P2745" s="2">
        <f ca="1" xml:space="preserve"> (Table7[[#This Row],[Original Price]] - Table7[[#This Row],[Selling Price]]) * Table7[[#This Row],[Units sold (Anually)]]</f>
        <v>534600</v>
      </c>
      <c r="Q2745" s="2">
        <f ca="1" xml:space="preserve"> Table7[[#This Row],[Sales]] - Table7[[#This Row],[Discount]]</f>
        <v>1442502</v>
      </c>
    </row>
    <row r="2746" spans="1:17">
      <c r="A2746" t="s">
        <v>33</v>
      </c>
      <c r="B2746" t="s">
        <v>419</v>
      </c>
      <c r="C2746" t="s">
        <v>514</v>
      </c>
      <c r="D2746" t="s">
        <v>20</v>
      </c>
      <c r="E2746" s="6" t="s">
        <v>31</v>
      </c>
      <c r="F2746" t="s">
        <v>16</v>
      </c>
      <c r="G2746">
        <v>4.4000000000000004</v>
      </c>
      <c r="H2746" s="2">
        <v>59999</v>
      </c>
      <c r="I2746" s="2">
        <v>59999</v>
      </c>
      <c r="J2746" t="s">
        <v>421</v>
      </c>
      <c r="K2746">
        <v>0</v>
      </c>
      <c r="L2746">
        <v>0</v>
      </c>
      <c r="M2746">
        <f t="shared" ca="1" si="42"/>
        <v>332</v>
      </c>
      <c r="N2746" s="2">
        <f ca="1" xml:space="preserve"> Table7[[#This Row],[Selling Price]] * Table7[[#This Row],[Units sold (Anually)]]</f>
        <v>19919668</v>
      </c>
      <c r="O2746" s="2">
        <f ca="1" xml:space="preserve"> (-Table7[[#This Row],[Original Price]] - Table7[[#This Row],[Selling Price]])  * Table7[[#This Row],[Units sold (Anually)]]</f>
        <v>-39839336</v>
      </c>
      <c r="P2746" s="2">
        <f ca="1" xml:space="preserve"> (Table7[[#This Row],[Original Price]] - Table7[[#This Row],[Selling Price]]) * Table7[[#This Row],[Units sold (Anually)]]</f>
        <v>0</v>
      </c>
      <c r="Q2746" s="2">
        <f ca="1" xml:space="preserve"> Table7[[#This Row],[Sales]] - Table7[[#This Row],[Discount]]</f>
        <v>19919668</v>
      </c>
    </row>
    <row r="2747" spans="1:17">
      <c r="A2747" t="s">
        <v>56</v>
      </c>
      <c r="B2747" t="s">
        <v>1367</v>
      </c>
      <c r="C2747" t="s">
        <v>1368</v>
      </c>
      <c r="D2747" t="s">
        <v>20</v>
      </c>
      <c r="E2747" s="6" t="s">
        <v>70</v>
      </c>
      <c r="F2747" t="s">
        <v>16</v>
      </c>
      <c r="G2747">
        <v>4.5</v>
      </c>
      <c r="H2747" s="2">
        <v>6999</v>
      </c>
      <c r="I2747" s="2">
        <v>6999</v>
      </c>
      <c r="J2747" t="s">
        <v>1369</v>
      </c>
      <c r="K2747">
        <v>0</v>
      </c>
      <c r="L2747">
        <v>0</v>
      </c>
      <c r="M2747">
        <f t="shared" ca="1" si="42"/>
        <v>341</v>
      </c>
      <c r="N2747" s="2">
        <f ca="1" xml:space="preserve"> Table7[[#This Row],[Selling Price]] * Table7[[#This Row],[Units sold (Anually)]]</f>
        <v>2386659</v>
      </c>
      <c r="O2747" s="2">
        <f ca="1" xml:space="preserve"> (-Table7[[#This Row],[Original Price]] - Table7[[#This Row],[Selling Price]])  * Table7[[#This Row],[Units sold (Anually)]]</f>
        <v>-4773318</v>
      </c>
      <c r="P2747" s="2">
        <f ca="1" xml:space="preserve"> (Table7[[#This Row],[Original Price]] - Table7[[#This Row],[Selling Price]]) * Table7[[#This Row],[Units sold (Anually)]]</f>
        <v>0</v>
      </c>
      <c r="Q2747" s="2">
        <f ca="1" xml:space="preserve"> Table7[[#This Row],[Sales]] - Table7[[#This Row],[Discount]]</f>
        <v>2386659</v>
      </c>
    </row>
    <row r="2748" spans="1:17">
      <c r="A2748" t="s">
        <v>67</v>
      </c>
      <c r="B2748" t="s">
        <v>318</v>
      </c>
      <c r="C2748" t="s">
        <v>1223</v>
      </c>
      <c r="D2748" t="s">
        <v>20</v>
      </c>
      <c r="E2748" s="6" t="s">
        <v>70</v>
      </c>
      <c r="F2748" t="s">
        <v>16</v>
      </c>
      <c r="G2748">
        <v>4</v>
      </c>
      <c r="H2748" s="2">
        <v>8990</v>
      </c>
      <c r="I2748" s="2">
        <v>10990</v>
      </c>
      <c r="J2748" t="s">
        <v>320</v>
      </c>
      <c r="K2748">
        <v>2000</v>
      </c>
      <c r="L2748">
        <v>18.198362147406701</v>
      </c>
      <c r="M2748">
        <f t="shared" ca="1" si="42"/>
        <v>295</v>
      </c>
      <c r="N2748" s="2">
        <f ca="1" xml:space="preserve"> Table7[[#This Row],[Selling Price]] * Table7[[#This Row],[Units sold (Anually)]]</f>
        <v>2652050</v>
      </c>
      <c r="O2748" s="2">
        <f ca="1" xml:space="preserve"> (-Table7[[#This Row],[Original Price]] - Table7[[#This Row],[Selling Price]])  * Table7[[#This Row],[Units sold (Anually)]]</f>
        <v>-5894100</v>
      </c>
      <c r="P2748" s="2">
        <f ca="1" xml:space="preserve"> (Table7[[#This Row],[Original Price]] - Table7[[#This Row],[Selling Price]]) * Table7[[#This Row],[Units sold (Anually)]]</f>
        <v>590000</v>
      </c>
      <c r="Q2748" s="2">
        <f ca="1" xml:space="preserve"> Table7[[#This Row],[Sales]] - Table7[[#This Row],[Discount]]</f>
        <v>2650050</v>
      </c>
    </row>
    <row r="2749" spans="1:17">
      <c r="A2749" t="s">
        <v>11</v>
      </c>
      <c r="B2749" t="s">
        <v>1129</v>
      </c>
      <c r="C2749" t="s">
        <v>35</v>
      </c>
      <c r="D2749" t="s">
        <v>81</v>
      </c>
      <c r="E2749" s="6" t="s">
        <v>21</v>
      </c>
      <c r="F2749" t="s">
        <v>16</v>
      </c>
      <c r="G2749">
        <v>3.9</v>
      </c>
      <c r="H2749" s="2">
        <v>4999</v>
      </c>
      <c r="I2749" s="2">
        <v>4999</v>
      </c>
      <c r="J2749" t="s">
        <v>1130</v>
      </c>
      <c r="K2749">
        <v>0</v>
      </c>
      <c r="L2749">
        <v>0</v>
      </c>
      <c r="M2749">
        <f t="shared" ca="1" si="42"/>
        <v>234</v>
      </c>
      <c r="N2749" s="2">
        <f ca="1" xml:space="preserve"> Table7[[#This Row],[Selling Price]] * Table7[[#This Row],[Units sold (Anually)]]</f>
        <v>1169766</v>
      </c>
      <c r="O2749" s="2">
        <f ca="1" xml:space="preserve"> (-Table7[[#This Row],[Original Price]] - Table7[[#This Row],[Selling Price]])  * Table7[[#This Row],[Units sold (Anually)]]</f>
        <v>-2339532</v>
      </c>
      <c r="P2749" s="2">
        <f ca="1" xml:space="preserve"> (Table7[[#This Row],[Original Price]] - Table7[[#This Row],[Selling Price]]) * Table7[[#This Row],[Units sold (Anually)]]</f>
        <v>0</v>
      </c>
      <c r="Q2749" s="2">
        <f ca="1" xml:space="preserve"> Table7[[#This Row],[Sales]] - Table7[[#This Row],[Discount]]</f>
        <v>1169766</v>
      </c>
    </row>
    <row r="2750" spans="1:17">
      <c r="A2750" t="s">
        <v>23</v>
      </c>
      <c r="B2750">
        <v>6</v>
      </c>
      <c r="C2750" t="s">
        <v>2094</v>
      </c>
      <c r="D2750" t="s">
        <v>14</v>
      </c>
      <c r="E2750" s="6" t="s">
        <v>15</v>
      </c>
      <c r="F2750" t="s">
        <v>16</v>
      </c>
      <c r="G2750">
        <v>4.4000000000000004</v>
      </c>
      <c r="H2750" s="2">
        <v>16999</v>
      </c>
      <c r="I2750" s="2">
        <v>17999</v>
      </c>
      <c r="J2750" t="s">
        <v>680</v>
      </c>
      <c r="K2750">
        <v>1000</v>
      </c>
      <c r="L2750">
        <v>5.5558642146785902</v>
      </c>
      <c r="M2750">
        <f t="shared" ca="1" si="42"/>
        <v>309</v>
      </c>
      <c r="N2750" s="2">
        <f ca="1" xml:space="preserve"> Table7[[#This Row],[Selling Price]] * Table7[[#This Row],[Units sold (Anually)]]</f>
        <v>5252691</v>
      </c>
      <c r="O2750" s="2">
        <f ca="1" xml:space="preserve"> (-Table7[[#This Row],[Original Price]] - Table7[[#This Row],[Selling Price]])  * Table7[[#This Row],[Units sold (Anually)]]</f>
        <v>-10814382</v>
      </c>
      <c r="P2750" s="2">
        <f ca="1" xml:space="preserve"> (Table7[[#This Row],[Original Price]] - Table7[[#This Row],[Selling Price]]) * Table7[[#This Row],[Units sold (Anually)]]</f>
        <v>309000</v>
      </c>
      <c r="Q2750" s="2">
        <f ca="1" xml:space="preserve"> Table7[[#This Row],[Sales]] - Table7[[#This Row],[Discount]]</f>
        <v>5251691</v>
      </c>
    </row>
    <row r="2751" spans="1:17">
      <c r="A2751" t="s">
        <v>336</v>
      </c>
      <c r="B2751" t="s">
        <v>2436</v>
      </c>
      <c r="C2751" t="s">
        <v>1026</v>
      </c>
      <c r="D2751" t="s">
        <v>45</v>
      </c>
      <c r="E2751" s="6" t="s">
        <v>15</v>
      </c>
      <c r="F2751" t="s">
        <v>16</v>
      </c>
      <c r="G2751">
        <v>4.5</v>
      </c>
      <c r="H2751" s="2">
        <v>19999</v>
      </c>
      <c r="I2751" s="2">
        <v>19999</v>
      </c>
      <c r="J2751" t="s">
        <v>2437</v>
      </c>
      <c r="K2751">
        <v>0</v>
      </c>
      <c r="L2751">
        <v>0</v>
      </c>
      <c r="M2751">
        <f t="shared" ca="1" si="42"/>
        <v>414</v>
      </c>
      <c r="N2751" s="2">
        <f ca="1" xml:space="preserve"> Table7[[#This Row],[Selling Price]] * Table7[[#This Row],[Units sold (Anually)]]</f>
        <v>8279586</v>
      </c>
      <c r="O2751" s="2">
        <f ca="1" xml:space="preserve"> (-Table7[[#This Row],[Original Price]] - Table7[[#This Row],[Selling Price]])  * Table7[[#This Row],[Units sold (Anually)]]</f>
        <v>-16559172</v>
      </c>
      <c r="P2751" s="2">
        <f ca="1" xml:space="preserve"> (Table7[[#This Row],[Original Price]] - Table7[[#This Row],[Selling Price]]) * Table7[[#This Row],[Units sold (Anually)]]</f>
        <v>0</v>
      </c>
      <c r="Q2751" s="2">
        <f ca="1" xml:space="preserve"> Table7[[#This Row],[Sales]] - Table7[[#This Row],[Discount]]</f>
        <v>8279586</v>
      </c>
    </row>
    <row r="2752" spans="1:17">
      <c r="A2752" t="s">
        <v>27</v>
      </c>
      <c r="B2752" t="s">
        <v>1203</v>
      </c>
      <c r="C2752" t="s">
        <v>123</v>
      </c>
      <c r="D2752" t="s">
        <v>20</v>
      </c>
      <c r="E2752" s="6" t="s">
        <v>70</v>
      </c>
      <c r="F2752" t="s">
        <v>16</v>
      </c>
      <c r="G2752">
        <v>4.2</v>
      </c>
      <c r="H2752" s="2">
        <v>7999</v>
      </c>
      <c r="I2752" s="2">
        <v>7999</v>
      </c>
      <c r="J2752" t="s">
        <v>1205</v>
      </c>
      <c r="K2752">
        <v>0</v>
      </c>
      <c r="L2752">
        <v>0</v>
      </c>
      <c r="M2752">
        <f t="shared" ca="1" si="42"/>
        <v>147</v>
      </c>
      <c r="N2752" s="2">
        <f ca="1" xml:space="preserve"> Table7[[#This Row],[Selling Price]] * Table7[[#This Row],[Units sold (Anually)]]</f>
        <v>1175853</v>
      </c>
      <c r="O2752" s="2">
        <f ca="1" xml:space="preserve"> (-Table7[[#This Row],[Original Price]] - Table7[[#This Row],[Selling Price]])  * Table7[[#This Row],[Units sold (Anually)]]</f>
        <v>-2351706</v>
      </c>
      <c r="P2752" s="2">
        <f ca="1" xml:space="preserve"> (Table7[[#This Row],[Original Price]] - Table7[[#This Row],[Selling Price]]) * Table7[[#This Row],[Units sold (Anually)]]</f>
        <v>0</v>
      </c>
      <c r="Q2752" s="2">
        <f ca="1" xml:space="preserve"> Table7[[#This Row],[Sales]] - Table7[[#This Row],[Discount]]</f>
        <v>1175853</v>
      </c>
    </row>
    <row r="2753" spans="1:17">
      <c r="A2753" t="s">
        <v>33</v>
      </c>
      <c r="B2753" t="s">
        <v>1893</v>
      </c>
      <c r="C2753" t="s">
        <v>514</v>
      </c>
      <c r="D2753" t="s">
        <v>81</v>
      </c>
      <c r="E2753" s="6" t="s">
        <v>21</v>
      </c>
      <c r="F2753" t="s">
        <v>16</v>
      </c>
      <c r="G2753">
        <v>4.5</v>
      </c>
      <c r="H2753" s="2">
        <v>39999</v>
      </c>
      <c r="I2753" s="2">
        <v>39999</v>
      </c>
      <c r="J2753" t="s">
        <v>1894</v>
      </c>
      <c r="K2753">
        <v>0</v>
      </c>
      <c r="L2753">
        <v>0</v>
      </c>
      <c r="M2753">
        <f t="shared" ca="1" si="42"/>
        <v>291</v>
      </c>
      <c r="N2753" s="2">
        <f ca="1" xml:space="preserve"> Table7[[#This Row],[Selling Price]] * Table7[[#This Row],[Units sold (Anually)]]</f>
        <v>11639709</v>
      </c>
      <c r="O2753" s="2">
        <f ca="1" xml:space="preserve"> (-Table7[[#This Row],[Original Price]] - Table7[[#This Row],[Selling Price]])  * Table7[[#This Row],[Units sold (Anually)]]</f>
        <v>-23279418</v>
      </c>
      <c r="P2753" s="2">
        <f ca="1" xml:space="preserve"> (Table7[[#This Row],[Original Price]] - Table7[[#This Row],[Selling Price]]) * Table7[[#This Row],[Units sold (Anually)]]</f>
        <v>0</v>
      </c>
      <c r="Q2753" s="2">
        <f ca="1" xml:space="preserve"> Table7[[#This Row],[Sales]] - Table7[[#This Row],[Discount]]</f>
        <v>11639709</v>
      </c>
    </row>
    <row r="2754" spans="1:17">
      <c r="A2754" t="s">
        <v>23</v>
      </c>
      <c r="B2754" t="s">
        <v>137</v>
      </c>
      <c r="C2754" t="s">
        <v>100</v>
      </c>
      <c r="D2754" t="s">
        <v>277</v>
      </c>
      <c r="E2754" s="6" t="s">
        <v>2554</v>
      </c>
      <c r="F2754" t="s">
        <v>16</v>
      </c>
      <c r="G2754">
        <v>4.2</v>
      </c>
      <c r="H2754" s="2">
        <v>32999</v>
      </c>
      <c r="I2754" s="2">
        <v>34999</v>
      </c>
      <c r="J2754" t="s">
        <v>138</v>
      </c>
      <c r="K2754">
        <v>2000</v>
      </c>
      <c r="L2754">
        <v>5.7144489842566903</v>
      </c>
      <c r="M2754">
        <f t="shared" ref="M2754:M2817" ca="1" si="43">RANDBETWEEN(100,500)</f>
        <v>370</v>
      </c>
      <c r="N2754" s="2">
        <f ca="1" xml:space="preserve"> Table7[[#This Row],[Selling Price]] * Table7[[#This Row],[Units sold (Anually)]]</f>
        <v>12209630</v>
      </c>
      <c r="O2754" s="2">
        <f ca="1" xml:space="preserve"> (-Table7[[#This Row],[Original Price]] - Table7[[#This Row],[Selling Price]])  * Table7[[#This Row],[Units sold (Anually)]]</f>
        <v>-25159260</v>
      </c>
      <c r="P2754" s="2">
        <f ca="1" xml:space="preserve"> (Table7[[#This Row],[Original Price]] - Table7[[#This Row],[Selling Price]]) * Table7[[#This Row],[Units sold (Anually)]]</f>
        <v>740000</v>
      </c>
      <c r="Q2754" s="2">
        <f ca="1" xml:space="preserve"> Table7[[#This Row],[Sales]] - Table7[[#This Row],[Discount]]</f>
        <v>12207630</v>
      </c>
    </row>
    <row r="2755" spans="1:17">
      <c r="A2755" t="s">
        <v>33</v>
      </c>
      <c r="B2755" t="s">
        <v>411</v>
      </c>
      <c r="C2755" t="s">
        <v>1312</v>
      </c>
      <c r="D2755" t="s">
        <v>36</v>
      </c>
      <c r="E2755" s="6" t="s">
        <v>15</v>
      </c>
      <c r="F2755" t="s">
        <v>16</v>
      </c>
      <c r="G2755">
        <v>4.5</v>
      </c>
      <c r="H2755" s="2">
        <v>119900</v>
      </c>
      <c r="I2755" s="2">
        <v>119900</v>
      </c>
      <c r="J2755" t="s">
        <v>412</v>
      </c>
      <c r="K2755">
        <v>0</v>
      </c>
      <c r="L2755">
        <v>0</v>
      </c>
      <c r="M2755">
        <f t="shared" ca="1" si="43"/>
        <v>124</v>
      </c>
      <c r="N2755" s="2">
        <f ca="1" xml:space="preserve"> Table7[[#This Row],[Selling Price]] * Table7[[#This Row],[Units sold (Anually)]]</f>
        <v>14867600</v>
      </c>
      <c r="O2755" s="2">
        <f ca="1" xml:space="preserve"> (-Table7[[#This Row],[Original Price]] - Table7[[#This Row],[Selling Price]])  * Table7[[#This Row],[Units sold (Anually)]]</f>
        <v>-29735200</v>
      </c>
      <c r="P2755" s="2">
        <f ca="1" xml:space="preserve"> (Table7[[#This Row],[Original Price]] - Table7[[#This Row],[Selling Price]]) * Table7[[#This Row],[Units sold (Anually)]]</f>
        <v>0</v>
      </c>
      <c r="Q2755" s="2">
        <f ca="1" xml:space="preserve"> Table7[[#This Row],[Sales]] - Table7[[#This Row],[Discount]]</f>
        <v>14867600</v>
      </c>
    </row>
    <row r="2756" spans="1:17">
      <c r="A2756" t="s">
        <v>11</v>
      </c>
      <c r="B2756" t="s">
        <v>847</v>
      </c>
      <c r="C2756" t="s">
        <v>62</v>
      </c>
      <c r="D2756" t="s">
        <v>30</v>
      </c>
      <c r="E2756" s="6" t="s">
        <v>31</v>
      </c>
      <c r="F2756" t="s">
        <v>16</v>
      </c>
      <c r="G2756">
        <v>4.0999999999999996</v>
      </c>
      <c r="H2756" s="2">
        <v>9999</v>
      </c>
      <c r="I2756" s="2">
        <v>10490</v>
      </c>
      <c r="J2756" t="s">
        <v>848</v>
      </c>
      <c r="K2756">
        <v>491</v>
      </c>
      <c r="L2756">
        <v>4.6806482364156299</v>
      </c>
      <c r="M2756">
        <f t="shared" ca="1" si="43"/>
        <v>309</v>
      </c>
      <c r="N2756" s="2">
        <f ca="1" xml:space="preserve"> Table7[[#This Row],[Selling Price]] * Table7[[#This Row],[Units sold (Anually)]]</f>
        <v>3089691</v>
      </c>
      <c r="O2756" s="2">
        <f ca="1" xml:space="preserve"> (-Table7[[#This Row],[Original Price]] - Table7[[#This Row],[Selling Price]])  * Table7[[#This Row],[Units sold (Anually)]]</f>
        <v>-6331101</v>
      </c>
      <c r="P2756" s="2">
        <f ca="1" xml:space="preserve"> (Table7[[#This Row],[Original Price]] - Table7[[#This Row],[Selling Price]]) * Table7[[#This Row],[Units sold (Anually)]]</f>
        <v>151719</v>
      </c>
      <c r="Q2756" s="2">
        <f ca="1" xml:space="preserve"> Table7[[#This Row],[Sales]] - Table7[[#This Row],[Discount]]</f>
        <v>3089200</v>
      </c>
    </row>
    <row r="2757" spans="1:17">
      <c r="A2757" t="s">
        <v>11</v>
      </c>
      <c r="B2757" t="s">
        <v>1423</v>
      </c>
      <c r="C2757" t="s">
        <v>1323</v>
      </c>
      <c r="D2757" t="s">
        <v>45</v>
      </c>
      <c r="E2757" s="6" t="s">
        <v>15</v>
      </c>
      <c r="F2757" t="s">
        <v>16</v>
      </c>
      <c r="G2757">
        <v>4.3</v>
      </c>
      <c r="H2757" s="2">
        <v>20999</v>
      </c>
      <c r="I2757" s="2">
        <v>25999</v>
      </c>
      <c r="J2757" t="s">
        <v>1424</v>
      </c>
      <c r="K2757">
        <v>5000</v>
      </c>
      <c r="L2757">
        <v>19.231508904188601</v>
      </c>
      <c r="M2757">
        <f t="shared" ca="1" si="43"/>
        <v>354</v>
      </c>
      <c r="N2757" s="2">
        <f ca="1" xml:space="preserve"> Table7[[#This Row],[Selling Price]] * Table7[[#This Row],[Units sold (Anually)]]</f>
        <v>7433646</v>
      </c>
      <c r="O2757" s="2">
        <f ca="1" xml:space="preserve"> (-Table7[[#This Row],[Original Price]] - Table7[[#This Row],[Selling Price]])  * Table7[[#This Row],[Units sold (Anually)]]</f>
        <v>-16637292</v>
      </c>
      <c r="P2757" s="2">
        <f ca="1" xml:space="preserve"> (Table7[[#This Row],[Original Price]] - Table7[[#This Row],[Selling Price]]) * Table7[[#This Row],[Units sold (Anually)]]</f>
        <v>1770000</v>
      </c>
      <c r="Q2757" s="2">
        <f ca="1" xml:space="preserve"> Table7[[#This Row],[Sales]] - Table7[[#This Row],[Discount]]</f>
        <v>7428646</v>
      </c>
    </row>
    <row r="2758" spans="1:17">
      <c r="A2758" t="s">
        <v>11</v>
      </c>
      <c r="B2758" t="s">
        <v>345</v>
      </c>
      <c r="C2758" t="s">
        <v>123</v>
      </c>
      <c r="D2758" t="s">
        <v>20</v>
      </c>
      <c r="E2758" s="6" t="s">
        <v>21</v>
      </c>
      <c r="F2758" t="s">
        <v>16</v>
      </c>
      <c r="G2758">
        <v>4.0999999999999996</v>
      </c>
      <c r="H2758" s="2">
        <v>17990</v>
      </c>
      <c r="I2758" s="2">
        <v>17990</v>
      </c>
      <c r="J2758" t="s">
        <v>347</v>
      </c>
      <c r="K2758">
        <v>0</v>
      </c>
      <c r="L2758">
        <v>0</v>
      </c>
      <c r="M2758">
        <f t="shared" ca="1" si="43"/>
        <v>385</v>
      </c>
      <c r="N2758" s="2">
        <f ca="1" xml:space="preserve"> Table7[[#This Row],[Selling Price]] * Table7[[#This Row],[Units sold (Anually)]]</f>
        <v>6926150</v>
      </c>
      <c r="O2758" s="2">
        <f ca="1" xml:space="preserve"> (-Table7[[#This Row],[Original Price]] - Table7[[#This Row],[Selling Price]])  * Table7[[#This Row],[Units sold (Anually)]]</f>
        <v>-13852300</v>
      </c>
      <c r="P2758" s="2">
        <f ca="1" xml:space="preserve"> (Table7[[#This Row],[Original Price]] - Table7[[#This Row],[Selling Price]]) * Table7[[#This Row],[Units sold (Anually)]]</f>
        <v>0</v>
      </c>
      <c r="Q2758" s="2">
        <f ca="1" xml:space="preserve"> Table7[[#This Row],[Sales]] - Table7[[#This Row],[Discount]]</f>
        <v>6926150</v>
      </c>
    </row>
    <row r="2759" spans="1:17">
      <c r="A2759" t="s">
        <v>67</v>
      </c>
      <c r="B2759" t="s">
        <v>272</v>
      </c>
      <c r="C2759" t="s">
        <v>273</v>
      </c>
      <c r="D2759" t="s">
        <v>14</v>
      </c>
      <c r="E2759" s="6" t="s">
        <v>15</v>
      </c>
      <c r="F2759" t="s">
        <v>16</v>
      </c>
      <c r="G2759">
        <v>4.4000000000000004</v>
      </c>
      <c r="H2759" s="2">
        <v>25889</v>
      </c>
      <c r="I2759" s="2">
        <v>25889</v>
      </c>
      <c r="J2759" t="s">
        <v>274</v>
      </c>
      <c r="K2759">
        <v>0</v>
      </c>
      <c r="L2759">
        <v>0</v>
      </c>
      <c r="M2759">
        <f t="shared" ca="1" si="43"/>
        <v>133</v>
      </c>
      <c r="N2759" s="2">
        <f ca="1" xml:space="preserve"> Table7[[#This Row],[Selling Price]] * Table7[[#This Row],[Units sold (Anually)]]</f>
        <v>3443237</v>
      </c>
      <c r="O2759" s="2">
        <f ca="1" xml:space="preserve"> (-Table7[[#This Row],[Original Price]] - Table7[[#This Row],[Selling Price]])  * Table7[[#This Row],[Units sold (Anually)]]</f>
        <v>-6886474</v>
      </c>
      <c r="P2759" s="2">
        <f ca="1" xml:space="preserve"> (Table7[[#This Row],[Original Price]] - Table7[[#This Row],[Selling Price]]) * Table7[[#This Row],[Units sold (Anually)]]</f>
        <v>0</v>
      </c>
      <c r="Q2759" s="2">
        <f ca="1" xml:space="preserve"> Table7[[#This Row],[Sales]] - Table7[[#This Row],[Discount]]</f>
        <v>3443237</v>
      </c>
    </row>
    <row r="2760" spans="1:17">
      <c r="A2760" t="s">
        <v>336</v>
      </c>
      <c r="B2760" t="s">
        <v>911</v>
      </c>
      <c r="C2760" t="s">
        <v>1334</v>
      </c>
      <c r="D2760" t="s">
        <v>14</v>
      </c>
      <c r="E2760" s="6" t="s">
        <v>15</v>
      </c>
      <c r="F2760" t="s">
        <v>16</v>
      </c>
      <c r="G2760">
        <v>4.4000000000000004</v>
      </c>
      <c r="H2760" s="2">
        <v>18999</v>
      </c>
      <c r="I2760" s="2">
        <v>21999</v>
      </c>
      <c r="J2760" t="s">
        <v>912</v>
      </c>
      <c r="K2760">
        <v>3000</v>
      </c>
      <c r="L2760">
        <v>13.636983499249901</v>
      </c>
      <c r="M2760">
        <f t="shared" ca="1" si="43"/>
        <v>339</v>
      </c>
      <c r="N2760" s="2">
        <f ca="1" xml:space="preserve"> Table7[[#This Row],[Selling Price]] * Table7[[#This Row],[Units sold (Anually)]]</f>
        <v>6440661</v>
      </c>
      <c r="O2760" s="2">
        <f ca="1" xml:space="preserve"> (-Table7[[#This Row],[Original Price]] - Table7[[#This Row],[Selling Price]])  * Table7[[#This Row],[Units sold (Anually)]]</f>
        <v>-13898322</v>
      </c>
      <c r="P2760" s="2">
        <f ca="1" xml:space="preserve"> (Table7[[#This Row],[Original Price]] - Table7[[#This Row],[Selling Price]]) * Table7[[#This Row],[Units sold (Anually)]]</f>
        <v>1017000</v>
      </c>
      <c r="Q2760" s="2">
        <f ca="1" xml:space="preserve"> Table7[[#This Row],[Sales]] - Table7[[#This Row],[Discount]]</f>
        <v>6437661</v>
      </c>
    </row>
    <row r="2761" spans="1:17">
      <c r="A2761" t="s">
        <v>11</v>
      </c>
      <c r="B2761" t="s">
        <v>1074</v>
      </c>
      <c r="C2761" t="s">
        <v>89</v>
      </c>
      <c r="D2761" t="s">
        <v>30</v>
      </c>
      <c r="E2761" s="6" t="s">
        <v>31</v>
      </c>
      <c r="F2761" t="s">
        <v>16</v>
      </c>
      <c r="G2761">
        <v>4.3</v>
      </c>
      <c r="H2761" s="2">
        <v>14090</v>
      </c>
      <c r="I2761" s="2">
        <v>15500</v>
      </c>
      <c r="J2761" t="s">
        <v>1075</v>
      </c>
      <c r="K2761">
        <v>1410</v>
      </c>
      <c r="L2761">
        <v>9.0967741935483808</v>
      </c>
      <c r="M2761">
        <f t="shared" ca="1" si="43"/>
        <v>429</v>
      </c>
      <c r="N2761" s="2">
        <f ca="1" xml:space="preserve"> Table7[[#This Row],[Selling Price]] * Table7[[#This Row],[Units sold (Anually)]]</f>
        <v>6044610</v>
      </c>
      <c r="O2761" s="2">
        <f ca="1" xml:space="preserve"> (-Table7[[#This Row],[Original Price]] - Table7[[#This Row],[Selling Price]])  * Table7[[#This Row],[Units sold (Anually)]]</f>
        <v>-12694110</v>
      </c>
      <c r="P2761" s="2">
        <f ca="1" xml:space="preserve"> (Table7[[#This Row],[Original Price]] - Table7[[#This Row],[Selling Price]]) * Table7[[#This Row],[Units sold (Anually)]]</f>
        <v>604890</v>
      </c>
      <c r="Q2761" s="2">
        <f ca="1" xml:space="preserve"> Table7[[#This Row],[Sales]] - Table7[[#This Row],[Discount]]</f>
        <v>6043200</v>
      </c>
    </row>
    <row r="2762" spans="1:17">
      <c r="A2762" t="s">
        <v>18</v>
      </c>
      <c r="B2762" t="s">
        <v>1653</v>
      </c>
      <c r="C2762" t="s">
        <v>35</v>
      </c>
      <c r="D2762" t="s">
        <v>667</v>
      </c>
      <c r="E2762" s="6" t="s">
        <v>30</v>
      </c>
      <c r="F2762" t="s">
        <v>16</v>
      </c>
      <c r="G2762">
        <v>4.2</v>
      </c>
      <c r="H2762" s="2">
        <v>1500</v>
      </c>
      <c r="I2762" s="2">
        <v>1500</v>
      </c>
      <c r="J2762" t="s">
        <v>1654</v>
      </c>
      <c r="K2762">
        <v>0</v>
      </c>
      <c r="L2762">
        <v>0</v>
      </c>
      <c r="M2762">
        <f t="shared" ca="1" si="43"/>
        <v>280</v>
      </c>
      <c r="N2762" s="2">
        <f ca="1" xml:space="preserve"> Table7[[#This Row],[Selling Price]] * Table7[[#This Row],[Units sold (Anually)]]</f>
        <v>420000</v>
      </c>
      <c r="O2762" s="2">
        <f ca="1" xml:space="preserve"> (-Table7[[#This Row],[Original Price]] - Table7[[#This Row],[Selling Price]])  * Table7[[#This Row],[Units sold (Anually)]]</f>
        <v>-840000</v>
      </c>
      <c r="P2762" s="2">
        <f ca="1" xml:space="preserve"> (Table7[[#This Row],[Original Price]] - Table7[[#This Row],[Selling Price]]) * Table7[[#This Row],[Units sold (Anually)]]</f>
        <v>0</v>
      </c>
      <c r="Q2762" s="2">
        <f ca="1" xml:space="preserve"> Table7[[#This Row],[Sales]] - Table7[[#This Row],[Discount]]</f>
        <v>420000</v>
      </c>
    </row>
    <row r="2763" spans="1:17">
      <c r="A2763" t="s">
        <v>336</v>
      </c>
      <c r="B2763" t="s">
        <v>1755</v>
      </c>
      <c r="C2763" t="s">
        <v>338</v>
      </c>
      <c r="D2763" t="s">
        <v>14</v>
      </c>
      <c r="E2763" s="6" t="s">
        <v>15</v>
      </c>
      <c r="F2763" t="s">
        <v>16</v>
      </c>
      <c r="G2763">
        <v>4.4000000000000004</v>
      </c>
      <c r="H2763" s="2">
        <v>17999</v>
      </c>
      <c r="I2763" s="2">
        <v>21999</v>
      </c>
      <c r="J2763" t="s">
        <v>1756</v>
      </c>
      <c r="K2763">
        <v>4000</v>
      </c>
      <c r="L2763">
        <v>18.182644665666601</v>
      </c>
      <c r="M2763">
        <f t="shared" ca="1" si="43"/>
        <v>151</v>
      </c>
      <c r="N2763" s="2">
        <f ca="1" xml:space="preserve"> Table7[[#This Row],[Selling Price]] * Table7[[#This Row],[Units sold (Anually)]]</f>
        <v>2717849</v>
      </c>
      <c r="O2763" s="2">
        <f ca="1" xml:space="preserve"> (-Table7[[#This Row],[Original Price]] - Table7[[#This Row],[Selling Price]])  * Table7[[#This Row],[Units sold (Anually)]]</f>
        <v>-6039698</v>
      </c>
      <c r="P2763" s="2">
        <f ca="1" xml:space="preserve"> (Table7[[#This Row],[Original Price]] - Table7[[#This Row],[Selling Price]]) * Table7[[#This Row],[Units sold (Anually)]]</f>
        <v>604000</v>
      </c>
      <c r="Q2763" s="2">
        <f ca="1" xml:space="preserve"> Table7[[#This Row],[Sales]] - Table7[[#This Row],[Discount]]</f>
        <v>2713849</v>
      </c>
    </row>
    <row r="2764" spans="1:17">
      <c r="A2764" t="s">
        <v>67</v>
      </c>
      <c r="B2764" t="s">
        <v>180</v>
      </c>
      <c r="C2764" t="s">
        <v>181</v>
      </c>
      <c r="D2764" t="s">
        <v>14</v>
      </c>
      <c r="E2764" s="6" t="s">
        <v>15</v>
      </c>
      <c r="F2764" t="s">
        <v>16</v>
      </c>
      <c r="G2764">
        <v>4.4000000000000004</v>
      </c>
      <c r="H2764" s="2">
        <v>34990</v>
      </c>
      <c r="I2764" s="2">
        <v>37990</v>
      </c>
      <c r="J2764" t="s">
        <v>182</v>
      </c>
      <c r="K2764">
        <v>3000</v>
      </c>
      <c r="L2764">
        <v>7.8968149513029697</v>
      </c>
      <c r="M2764">
        <f t="shared" ca="1" si="43"/>
        <v>487</v>
      </c>
      <c r="N2764" s="2">
        <f ca="1" xml:space="preserve"> Table7[[#This Row],[Selling Price]] * Table7[[#This Row],[Units sold (Anually)]]</f>
        <v>17040130</v>
      </c>
      <c r="O2764" s="2">
        <f ca="1" xml:space="preserve"> (-Table7[[#This Row],[Original Price]] - Table7[[#This Row],[Selling Price]])  * Table7[[#This Row],[Units sold (Anually)]]</f>
        <v>-35541260</v>
      </c>
      <c r="P2764" s="2">
        <f ca="1" xml:space="preserve"> (Table7[[#This Row],[Original Price]] - Table7[[#This Row],[Selling Price]]) * Table7[[#This Row],[Units sold (Anually)]]</f>
        <v>1461000</v>
      </c>
      <c r="Q2764" s="2">
        <f ca="1" xml:space="preserve"> Table7[[#This Row],[Sales]] - Table7[[#This Row],[Discount]]</f>
        <v>17037130</v>
      </c>
    </row>
    <row r="2765" spans="1:17">
      <c r="A2765" t="s">
        <v>33</v>
      </c>
      <c r="B2765" t="s">
        <v>268</v>
      </c>
      <c r="C2765" t="s">
        <v>35</v>
      </c>
      <c r="D2765" t="s">
        <v>36</v>
      </c>
      <c r="E2765" s="6" t="s">
        <v>63</v>
      </c>
      <c r="F2765" t="s">
        <v>16</v>
      </c>
      <c r="G2765">
        <v>4.5999999999999996</v>
      </c>
      <c r="H2765" s="2">
        <v>78999</v>
      </c>
      <c r="I2765" s="2">
        <v>80900</v>
      </c>
      <c r="J2765" t="s">
        <v>269</v>
      </c>
      <c r="K2765">
        <v>1901</v>
      </c>
      <c r="L2765">
        <v>2.3498145859085202</v>
      </c>
      <c r="M2765">
        <f t="shared" ca="1" si="43"/>
        <v>124</v>
      </c>
      <c r="N2765" s="2">
        <f ca="1" xml:space="preserve"> Table7[[#This Row],[Selling Price]] * Table7[[#This Row],[Units sold (Anually)]]</f>
        <v>9795876</v>
      </c>
      <c r="O2765" s="2">
        <f ca="1" xml:space="preserve"> (-Table7[[#This Row],[Original Price]] - Table7[[#This Row],[Selling Price]])  * Table7[[#This Row],[Units sold (Anually)]]</f>
        <v>-19827476</v>
      </c>
      <c r="P2765" s="2">
        <f ca="1" xml:space="preserve"> (Table7[[#This Row],[Original Price]] - Table7[[#This Row],[Selling Price]]) * Table7[[#This Row],[Units sold (Anually)]]</f>
        <v>235724</v>
      </c>
      <c r="Q2765" s="2">
        <f ca="1" xml:space="preserve"> Table7[[#This Row],[Sales]] - Table7[[#This Row],[Discount]]</f>
        <v>9793975</v>
      </c>
    </row>
    <row r="2766" spans="1:17">
      <c r="A2766" t="s">
        <v>18</v>
      </c>
      <c r="B2766">
        <v>6.1</v>
      </c>
      <c r="C2766" t="s">
        <v>2079</v>
      </c>
      <c r="D2766" t="s">
        <v>50</v>
      </c>
      <c r="E2766" s="6" t="s">
        <v>70</v>
      </c>
      <c r="F2766" t="s">
        <v>16</v>
      </c>
      <c r="G2766">
        <v>4.2</v>
      </c>
      <c r="H2766" s="2">
        <v>14927</v>
      </c>
      <c r="I2766" s="2">
        <v>14927</v>
      </c>
      <c r="J2766" t="s">
        <v>864</v>
      </c>
      <c r="K2766">
        <v>0</v>
      </c>
      <c r="L2766">
        <v>0</v>
      </c>
      <c r="M2766">
        <f t="shared" ca="1" si="43"/>
        <v>163</v>
      </c>
      <c r="N2766" s="2">
        <f ca="1" xml:space="preserve"> Table7[[#This Row],[Selling Price]] * Table7[[#This Row],[Units sold (Anually)]]</f>
        <v>2433101</v>
      </c>
      <c r="O2766" s="2">
        <f ca="1" xml:space="preserve"> (-Table7[[#This Row],[Original Price]] - Table7[[#This Row],[Selling Price]])  * Table7[[#This Row],[Units sold (Anually)]]</f>
        <v>-4866202</v>
      </c>
      <c r="P2766" s="2">
        <f ca="1" xml:space="preserve"> (Table7[[#This Row],[Original Price]] - Table7[[#This Row],[Selling Price]]) * Table7[[#This Row],[Units sold (Anually)]]</f>
        <v>0</v>
      </c>
      <c r="Q2766" s="2">
        <f ca="1" xml:space="preserve"> Table7[[#This Row],[Sales]] - Table7[[#This Row],[Discount]]</f>
        <v>2433101</v>
      </c>
    </row>
    <row r="2767" spans="1:17">
      <c r="A2767" t="s">
        <v>23</v>
      </c>
      <c r="B2767" t="s">
        <v>1523</v>
      </c>
      <c r="C2767" t="s">
        <v>2438</v>
      </c>
      <c r="D2767" t="s">
        <v>30</v>
      </c>
      <c r="E2767" s="6" t="s">
        <v>31</v>
      </c>
      <c r="F2767" t="s">
        <v>16</v>
      </c>
      <c r="G2767">
        <v>4.5</v>
      </c>
      <c r="H2767" s="2">
        <v>9999</v>
      </c>
      <c r="I2767" s="2">
        <v>10999</v>
      </c>
      <c r="J2767" t="s">
        <v>1525</v>
      </c>
      <c r="K2767">
        <v>1000</v>
      </c>
      <c r="L2767">
        <v>9.0917356123283906</v>
      </c>
      <c r="M2767">
        <f t="shared" ca="1" si="43"/>
        <v>434</v>
      </c>
      <c r="N2767" s="2">
        <f ca="1" xml:space="preserve"> Table7[[#This Row],[Selling Price]] * Table7[[#This Row],[Units sold (Anually)]]</f>
        <v>4339566</v>
      </c>
      <c r="O2767" s="2">
        <f ca="1" xml:space="preserve"> (-Table7[[#This Row],[Original Price]] - Table7[[#This Row],[Selling Price]])  * Table7[[#This Row],[Units sold (Anually)]]</f>
        <v>-9113132</v>
      </c>
      <c r="P2767" s="2">
        <f ca="1" xml:space="preserve"> (Table7[[#This Row],[Original Price]] - Table7[[#This Row],[Selling Price]]) * Table7[[#This Row],[Units sold (Anually)]]</f>
        <v>434000</v>
      </c>
      <c r="Q2767" s="2">
        <f ca="1" xml:space="preserve"> Table7[[#This Row],[Sales]] - Table7[[#This Row],[Discount]]</f>
        <v>4338566</v>
      </c>
    </row>
    <row r="2768" spans="1:17">
      <c r="A2768" t="s">
        <v>23</v>
      </c>
      <c r="B2768" t="s">
        <v>865</v>
      </c>
      <c r="C2768" t="s">
        <v>400</v>
      </c>
      <c r="D2768" t="s">
        <v>50</v>
      </c>
      <c r="E2768" s="6" t="s">
        <v>70</v>
      </c>
      <c r="F2768" t="s">
        <v>16</v>
      </c>
      <c r="G2768">
        <v>4.4000000000000004</v>
      </c>
      <c r="H2768" s="2">
        <v>8499</v>
      </c>
      <c r="I2768" s="2">
        <v>8999</v>
      </c>
      <c r="J2768" t="s">
        <v>866</v>
      </c>
      <c r="K2768">
        <v>500</v>
      </c>
      <c r="L2768">
        <v>5.5561729081009004</v>
      </c>
      <c r="M2768">
        <f t="shared" ca="1" si="43"/>
        <v>215</v>
      </c>
      <c r="N2768" s="2">
        <f ca="1" xml:space="preserve"> Table7[[#This Row],[Selling Price]] * Table7[[#This Row],[Units sold (Anually)]]</f>
        <v>1827285</v>
      </c>
      <c r="O2768" s="2">
        <f ca="1" xml:space="preserve"> (-Table7[[#This Row],[Original Price]] - Table7[[#This Row],[Selling Price]])  * Table7[[#This Row],[Units sold (Anually)]]</f>
        <v>-3762070</v>
      </c>
      <c r="P2768" s="2">
        <f ca="1" xml:space="preserve"> (Table7[[#This Row],[Original Price]] - Table7[[#This Row],[Selling Price]]) * Table7[[#This Row],[Units sold (Anually)]]</f>
        <v>107500</v>
      </c>
      <c r="Q2768" s="2">
        <f ca="1" xml:space="preserve"> Table7[[#This Row],[Sales]] - Table7[[#This Row],[Discount]]</f>
        <v>1826785</v>
      </c>
    </row>
    <row r="2769" spans="1:17">
      <c r="A2769" t="s">
        <v>67</v>
      </c>
      <c r="B2769" t="s">
        <v>2086</v>
      </c>
      <c r="C2769" t="s">
        <v>35</v>
      </c>
      <c r="D2769" t="s">
        <v>30</v>
      </c>
      <c r="E2769" s="6" t="s">
        <v>31</v>
      </c>
      <c r="F2769" t="s">
        <v>16</v>
      </c>
      <c r="G2769">
        <v>4.3</v>
      </c>
      <c r="H2769" s="2">
        <v>20990</v>
      </c>
      <c r="I2769" s="2">
        <v>20990</v>
      </c>
      <c r="J2769" t="s">
        <v>2087</v>
      </c>
      <c r="K2769">
        <v>0</v>
      </c>
      <c r="L2769">
        <v>0</v>
      </c>
      <c r="M2769">
        <f t="shared" ca="1" si="43"/>
        <v>101</v>
      </c>
      <c r="N2769" s="2">
        <f ca="1" xml:space="preserve"> Table7[[#This Row],[Selling Price]] * Table7[[#This Row],[Units sold (Anually)]]</f>
        <v>2119990</v>
      </c>
      <c r="O2769" s="2">
        <f ca="1" xml:space="preserve"> (-Table7[[#This Row],[Original Price]] - Table7[[#This Row],[Selling Price]])  * Table7[[#This Row],[Units sold (Anually)]]</f>
        <v>-4239980</v>
      </c>
      <c r="P2769" s="2">
        <f ca="1" xml:space="preserve"> (Table7[[#This Row],[Original Price]] - Table7[[#This Row],[Selling Price]]) * Table7[[#This Row],[Units sold (Anually)]]</f>
        <v>0</v>
      </c>
      <c r="Q2769" s="2">
        <f ca="1" xml:space="preserve"> Table7[[#This Row],[Sales]] - Table7[[#This Row],[Discount]]</f>
        <v>2119990</v>
      </c>
    </row>
    <row r="2770" spans="1:17">
      <c r="A2770" t="s">
        <v>196</v>
      </c>
      <c r="B2770" t="s">
        <v>2402</v>
      </c>
      <c r="C2770" t="s">
        <v>128</v>
      </c>
      <c r="D2770" t="s">
        <v>50</v>
      </c>
      <c r="E2770" s="6" t="s">
        <v>31</v>
      </c>
      <c r="F2770" t="s">
        <v>16</v>
      </c>
      <c r="G2770">
        <v>3.9</v>
      </c>
      <c r="H2770" s="2">
        <v>10990</v>
      </c>
      <c r="I2770" s="2">
        <v>14000</v>
      </c>
      <c r="J2770" t="s">
        <v>2403</v>
      </c>
      <c r="K2770">
        <v>3010</v>
      </c>
      <c r="L2770">
        <v>21.5</v>
      </c>
      <c r="M2770">
        <f t="shared" ca="1" si="43"/>
        <v>372</v>
      </c>
      <c r="N2770" s="2">
        <f ca="1" xml:space="preserve"> Table7[[#This Row],[Selling Price]] * Table7[[#This Row],[Units sold (Anually)]]</f>
        <v>4088280</v>
      </c>
      <c r="O2770" s="2">
        <f ca="1" xml:space="preserve"> (-Table7[[#This Row],[Original Price]] - Table7[[#This Row],[Selling Price]])  * Table7[[#This Row],[Units sold (Anually)]]</f>
        <v>-9296280</v>
      </c>
      <c r="P2770" s="2">
        <f ca="1" xml:space="preserve"> (Table7[[#This Row],[Original Price]] - Table7[[#This Row],[Selling Price]]) * Table7[[#This Row],[Units sold (Anually)]]</f>
        <v>1119720</v>
      </c>
      <c r="Q2770" s="2">
        <f ca="1" xml:space="preserve"> Table7[[#This Row],[Sales]] - Table7[[#This Row],[Discount]]</f>
        <v>4085270</v>
      </c>
    </row>
    <row r="2771" spans="1:17">
      <c r="A2771" t="s">
        <v>56</v>
      </c>
      <c r="B2771" t="s">
        <v>883</v>
      </c>
      <c r="C2771" t="s">
        <v>1200</v>
      </c>
      <c r="D2771" t="s">
        <v>50</v>
      </c>
      <c r="E2771" s="6" t="s">
        <v>31</v>
      </c>
      <c r="F2771" t="s">
        <v>16</v>
      </c>
      <c r="G2771">
        <v>4.5</v>
      </c>
      <c r="H2771" s="2">
        <v>9199</v>
      </c>
      <c r="I2771" s="2">
        <v>9290</v>
      </c>
      <c r="J2771" t="s">
        <v>885</v>
      </c>
      <c r="K2771">
        <v>91</v>
      </c>
      <c r="L2771">
        <v>0.97954790096878297</v>
      </c>
      <c r="M2771">
        <f t="shared" ca="1" si="43"/>
        <v>393</v>
      </c>
      <c r="N2771" s="2">
        <f ca="1" xml:space="preserve"> Table7[[#This Row],[Selling Price]] * Table7[[#This Row],[Units sold (Anually)]]</f>
        <v>3615207</v>
      </c>
      <c r="O2771" s="2">
        <f ca="1" xml:space="preserve"> (-Table7[[#This Row],[Original Price]] - Table7[[#This Row],[Selling Price]])  * Table7[[#This Row],[Units sold (Anually)]]</f>
        <v>-7266177</v>
      </c>
      <c r="P2771" s="2">
        <f ca="1" xml:space="preserve"> (Table7[[#This Row],[Original Price]] - Table7[[#This Row],[Selling Price]]) * Table7[[#This Row],[Units sold (Anually)]]</f>
        <v>35763</v>
      </c>
      <c r="Q2771" s="2">
        <f ca="1" xml:space="preserve"> Table7[[#This Row],[Sales]] - Table7[[#This Row],[Discount]]</f>
        <v>3615116</v>
      </c>
    </row>
    <row r="2772" spans="1:17">
      <c r="A2772" t="s">
        <v>27</v>
      </c>
      <c r="B2772" t="s">
        <v>701</v>
      </c>
      <c r="C2772" t="s">
        <v>702</v>
      </c>
      <c r="D2772" t="s">
        <v>30</v>
      </c>
      <c r="E2772" s="6" t="s">
        <v>31</v>
      </c>
      <c r="F2772" t="s">
        <v>16</v>
      </c>
      <c r="G2772">
        <v>4.3</v>
      </c>
      <c r="H2772" s="2">
        <v>12499</v>
      </c>
      <c r="I2772" s="2">
        <v>14999</v>
      </c>
      <c r="J2772" t="s">
        <v>703</v>
      </c>
      <c r="K2772">
        <v>2500</v>
      </c>
      <c r="L2772">
        <v>16.667777851856702</v>
      </c>
      <c r="M2772">
        <f t="shared" ca="1" si="43"/>
        <v>310</v>
      </c>
      <c r="N2772" s="2">
        <f ca="1" xml:space="preserve"> Table7[[#This Row],[Selling Price]] * Table7[[#This Row],[Units sold (Anually)]]</f>
        <v>3874690</v>
      </c>
      <c r="O2772" s="2">
        <f ca="1" xml:space="preserve"> (-Table7[[#This Row],[Original Price]] - Table7[[#This Row],[Selling Price]])  * Table7[[#This Row],[Units sold (Anually)]]</f>
        <v>-8524380</v>
      </c>
      <c r="P2772" s="2">
        <f ca="1" xml:space="preserve"> (Table7[[#This Row],[Original Price]] - Table7[[#This Row],[Selling Price]]) * Table7[[#This Row],[Units sold (Anually)]]</f>
        <v>775000</v>
      </c>
      <c r="Q2772" s="2">
        <f ca="1" xml:space="preserve"> Table7[[#This Row],[Sales]] - Table7[[#This Row],[Discount]]</f>
        <v>3872190</v>
      </c>
    </row>
    <row r="2773" spans="1:17">
      <c r="A2773" t="s">
        <v>18</v>
      </c>
      <c r="B2773">
        <v>8110</v>
      </c>
      <c r="C2773" t="s">
        <v>35</v>
      </c>
      <c r="D2773" t="s">
        <v>191</v>
      </c>
      <c r="E2773" s="6" t="s">
        <v>30</v>
      </c>
      <c r="F2773" t="s">
        <v>16</v>
      </c>
      <c r="G2773">
        <v>3.7</v>
      </c>
      <c r="H2773" s="2">
        <v>3000</v>
      </c>
      <c r="I2773" s="2">
        <v>8400</v>
      </c>
      <c r="J2773" t="s">
        <v>2301</v>
      </c>
      <c r="K2773">
        <v>5400</v>
      </c>
      <c r="L2773">
        <v>64.285714285714207</v>
      </c>
      <c r="M2773">
        <f t="shared" ca="1" si="43"/>
        <v>125</v>
      </c>
      <c r="N2773" s="2">
        <f ca="1" xml:space="preserve"> Table7[[#This Row],[Selling Price]] * Table7[[#This Row],[Units sold (Anually)]]</f>
        <v>375000</v>
      </c>
      <c r="O2773" s="2">
        <f ca="1" xml:space="preserve"> (-Table7[[#This Row],[Original Price]] - Table7[[#This Row],[Selling Price]])  * Table7[[#This Row],[Units sold (Anually)]]</f>
        <v>-1425000</v>
      </c>
      <c r="P2773" s="2">
        <f ca="1" xml:space="preserve"> (Table7[[#This Row],[Original Price]] - Table7[[#This Row],[Selling Price]]) * Table7[[#This Row],[Units sold (Anually)]]</f>
        <v>675000</v>
      </c>
      <c r="Q2773" s="2">
        <f ca="1" xml:space="preserve"> Table7[[#This Row],[Sales]] - Table7[[#This Row],[Discount]]</f>
        <v>369600</v>
      </c>
    </row>
    <row r="2774" spans="1:17">
      <c r="A2774" t="s">
        <v>27</v>
      </c>
      <c r="B2774" t="s">
        <v>1412</v>
      </c>
      <c r="C2774" t="s">
        <v>35</v>
      </c>
      <c r="D2774" t="s">
        <v>45</v>
      </c>
      <c r="E2774" s="6" t="s">
        <v>31</v>
      </c>
      <c r="F2774" t="s">
        <v>16</v>
      </c>
      <c r="G2774">
        <v>4.3</v>
      </c>
      <c r="H2774" s="2">
        <v>10999</v>
      </c>
      <c r="I2774" s="2">
        <v>13999</v>
      </c>
      <c r="J2774" t="s">
        <v>1413</v>
      </c>
      <c r="K2774">
        <v>3000</v>
      </c>
      <c r="L2774">
        <v>21.430102150153498</v>
      </c>
      <c r="M2774">
        <f t="shared" ca="1" si="43"/>
        <v>355</v>
      </c>
      <c r="N2774" s="2">
        <f ca="1" xml:space="preserve"> Table7[[#This Row],[Selling Price]] * Table7[[#This Row],[Units sold (Anually)]]</f>
        <v>3904645</v>
      </c>
      <c r="O2774" s="2">
        <f ca="1" xml:space="preserve"> (-Table7[[#This Row],[Original Price]] - Table7[[#This Row],[Selling Price]])  * Table7[[#This Row],[Units sold (Anually)]]</f>
        <v>-8874290</v>
      </c>
      <c r="P2774" s="2">
        <f ca="1" xml:space="preserve"> (Table7[[#This Row],[Original Price]] - Table7[[#This Row],[Selling Price]]) * Table7[[#This Row],[Units sold (Anually)]]</f>
        <v>1065000</v>
      </c>
      <c r="Q2774" s="2">
        <f ca="1" xml:space="preserve"> Table7[[#This Row],[Sales]] - Table7[[#This Row],[Discount]]</f>
        <v>3901645</v>
      </c>
    </row>
    <row r="2775" spans="1:17">
      <c r="A2775" t="s">
        <v>27</v>
      </c>
      <c r="B2775" t="s">
        <v>2064</v>
      </c>
      <c r="C2775" t="s">
        <v>630</v>
      </c>
      <c r="D2775" t="s">
        <v>30</v>
      </c>
      <c r="E2775" s="6" t="s">
        <v>31</v>
      </c>
      <c r="F2775" t="s">
        <v>16</v>
      </c>
      <c r="G2775">
        <v>4.4000000000000004</v>
      </c>
      <c r="H2775" s="2">
        <v>12999</v>
      </c>
      <c r="I2775" s="2">
        <v>12999</v>
      </c>
      <c r="J2775" t="s">
        <v>2065</v>
      </c>
      <c r="K2775">
        <v>0</v>
      </c>
      <c r="L2775">
        <v>0</v>
      </c>
      <c r="M2775">
        <f t="shared" ca="1" si="43"/>
        <v>205</v>
      </c>
      <c r="N2775" s="2">
        <f ca="1" xml:space="preserve"> Table7[[#This Row],[Selling Price]] * Table7[[#This Row],[Units sold (Anually)]]</f>
        <v>2664795</v>
      </c>
      <c r="O2775" s="2">
        <f ca="1" xml:space="preserve"> (-Table7[[#This Row],[Original Price]] - Table7[[#This Row],[Selling Price]])  * Table7[[#This Row],[Units sold (Anually)]]</f>
        <v>-5329590</v>
      </c>
      <c r="P2775" s="2">
        <f ca="1" xml:space="preserve"> (Table7[[#This Row],[Original Price]] - Table7[[#This Row],[Selling Price]]) * Table7[[#This Row],[Units sold (Anually)]]</f>
        <v>0</v>
      </c>
      <c r="Q2775" s="2">
        <f ca="1" xml:space="preserve"> Table7[[#This Row],[Sales]] - Table7[[#This Row],[Discount]]</f>
        <v>2664795</v>
      </c>
    </row>
    <row r="2776" spans="1:17">
      <c r="A2776" t="s">
        <v>56</v>
      </c>
      <c r="B2776" t="s">
        <v>624</v>
      </c>
      <c r="C2776" t="s">
        <v>1630</v>
      </c>
      <c r="D2776" t="s">
        <v>50</v>
      </c>
      <c r="E2776" s="6" t="s">
        <v>70</v>
      </c>
      <c r="F2776" t="s">
        <v>16</v>
      </c>
      <c r="G2776">
        <v>4.5</v>
      </c>
      <c r="H2776" s="2">
        <v>8498</v>
      </c>
      <c r="I2776" s="2">
        <v>8498</v>
      </c>
      <c r="J2776" t="s">
        <v>625</v>
      </c>
      <c r="K2776">
        <v>0</v>
      </c>
      <c r="L2776">
        <v>0</v>
      </c>
      <c r="M2776">
        <f t="shared" ca="1" si="43"/>
        <v>454</v>
      </c>
      <c r="N2776" s="2">
        <f ca="1" xml:space="preserve"> Table7[[#This Row],[Selling Price]] * Table7[[#This Row],[Units sold (Anually)]]</f>
        <v>3858092</v>
      </c>
      <c r="O2776" s="2">
        <f ca="1" xml:space="preserve"> (-Table7[[#This Row],[Original Price]] - Table7[[#This Row],[Selling Price]])  * Table7[[#This Row],[Units sold (Anually)]]</f>
        <v>-7716184</v>
      </c>
      <c r="P2776" s="2">
        <f ca="1" xml:space="preserve"> (Table7[[#This Row],[Original Price]] - Table7[[#This Row],[Selling Price]]) * Table7[[#This Row],[Units sold (Anually)]]</f>
        <v>0</v>
      </c>
      <c r="Q2776" s="2">
        <f ca="1" xml:space="preserve"> Table7[[#This Row],[Sales]] - Table7[[#This Row],[Discount]]</f>
        <v>3858092</v>
      </c>
    </row>
    <row r="2777" spans="1:17">
      <c r="A2777" t="s">
        <v>18</v>
      </c>
      <c r="B2777">
        <v>8.1</v>
      </c>
      <c r="C2777" t="s">
        <v>89</v>
      </c>
      <c r="D2777" t="s">
        <v>45</v>
      </c>
      <c r="E2777" s="6" t="s">
        <v>15</v>
      </c>
      <c r="F2777" t="s">
        <v>16</v>
      </c>
      <c r="G2777">
        <v>4.3</v>
      </c>
      <c r="H2777" s="2">
        <v>22999</v>
      </c>
      <c r="I2777" s="2">
        <v>35999</v>
      </c>
      <c r="J2777" t="s">
        <v>833</v>
      </c>
      <c r="K2777">
        <v>13000</v>
      </c>
      <c r="L2777">
        <v>36.112114225395104</v>
      </c>
      <c r="M2777">
        <f t="shared" ca="1" si="43"/>
        <v>259</v>
      </c>
      <c r="N2777" s="2">
        <f ca="1" xml:space="preserve"> Table7[[#This Row],[Selling Price]] * Table7[[#This Row],[Units sold (Anually)]]</f>
        <v>5956741</v>
      </c>
      <c r="O2777" s="2">
        <f ca="1" xml:space="preserve"> (-Table7[[#This Row],[Original Price]] - Table7[[#This Row],[Selling Price]])  * Table7[[#This Row],[Units sold (Anually)]]</f>
        <v>-15280482</v>
      </c>
      <c r="P2777" s="2">
        <f ca="1" xml:space="preserve"> (Table7[[#This Row],[Original Price]] - Table7[[#This Row],[Selling Price]]) * Table7[[#This Row],[Units sold (Anually)]]</f>
        <v>3367000</v>
      </c>
      <c r="Q2777" s="2">
        <f ca="1" xml:space="preserve"> Table7[[#This Row],[Sales]] - Table7[[#This Row],[Discount]]</f>
        <v>5943741</v>
      </c>
    </row>
    <row r="2778" spans="1:17">
      <c r="A2778" t="s">
        <v>56</v>
      </c>
      <c r="B2778" t="s">
        <v>1107</v>
      </c>
      <c r="C2778" t="s">
        <v>80</v>
      </c>
      <c r="D2778" t="s">
        <v>30</v>
      </c>
      <c r="E2778" s="6" t="s">
        <v>31</v>
      </c>
      <c r="F2778" t="s">
        <v>16</v>
      </c>
      <c r="G2778">
        <v>4.2</v>
      </c>
      <c r="H2778" s="2">
        <v>10990</v>
      </c>
      <c r="I2778" s="2">
        <v>10990</v>
      </c>
      <c r="J2778" t="s">
        <v>1108</v>
      </c>
      <c r="K2778">
        <v>0</v>
      </c>
      <c r="L2778">
        <v>0</v>
      </c>
      <c r="M2778">
        <f t="shared" ca="1" si="43"/>
        <v>361</v>
      </c>
      <c r="N2778" s="2">
        <f ca="1" xml:space="preserve"> Table7[[#This Row],[Selling Price]] * Table7[[#This Row],[Units sold (Anually)]]</f>
        <v>3967390</v>
      </c>
      <c r="O2778" s="2">
        <f ca="1" xml:space="preserve"> (-Table7[[#This Row],[Original Price]] - Table7[[#This Row],[Selling Price]])  * Table7[[#This Row],[Units sold (Anually)]]</f>
        <v>-7934780</v>
      </c>
      <c r="P2778" s="2">
        <f ca="1" xml:space="preserve"> (Table7[[#This Row],[Original Price]] - Table7[[#This Row],[Selling Price]]) * Table7[[#This Row],[Units sold (Anually)]]</f>
        <v>0</v>
      </c>
      <c r="Q2778" s="2">
        <f ca="1" xml:space="preserve"> Table7[[#This Row],[Sales]] - Table7[[#This Row],[Discount]]</f>
        <v>3967390</v>
      </c>
    </row>
    <row r="2779" spans="1:17">
      <c r="A2779" t="s">
        <v>83</v>
      </c>
      <c r="B2779" t="s">
        <v>829</v>
      </c>
      <c r="C2779" t="s">
        <v>93</v>
      </c>
      <c r="D2779" t="s">
        <v>30</v>
      </c>
      <c r="E2779" s="6" t="s">
        <v>70</v>
      </c>
      <c r="F2779" t="s">
        <v>16</v>
      </c>
      <c r="G2779">
        <v>4.0999999999999996</v>
      </c>
      <c r="H2779" s="2">
        <v>12499</v>
      </c>
      <c r="I2779" s="2">
        <v>12499</v>
      </c>
      <c r="J2779" t="s">
        <v>830</v>
      </c>
      <c r="K2779">
        <v>0</v>
      </c>
      <c r="L2779">
        <v>0</v>
      </c>
      <c r="M2779">
        <f t="shared" ca="1" si="43"/>
        <v>302</v>
      </c>
      <c r="N2779" s="2">
        <f ca="1" xml:space="preserve"> Table7[[#This Row],[Selling Price]] * Table7[[#This Row],[Units sold (Anually)]]</f>
        <v>3774698</v>
      </c>
      <c r="O2779" s="2">
        <f ca="1" xml:space="preserve"> (-Table7[[#This Row],[Original Price]] - Table7[[#This Row],[Selling Price]])  * Table7[[#This Row],[Units sold (Anually)]]</f>
        <v>-7549396</v>
      </c>
      <c r="P2779" s="2">
        <f ca="1" xml:space="preserve"> (Table7[[#This Row],[Original Price]] - Table7[[#This Row],[Selling Price]]) * Table7[[#This Row],[Units sold (Anually)]]</f>
        <v>0</v>
      </c>
      <c r="Q2779" s="2">
        <f ca="1" xml:space="preserve"> Table7[[#This Row],[Sales]] - Table7[[#This Row],[Discount]]</f>
        <v>3774698</v>
      </c>
    </row>
    <row r="2780" spans="1:17">
      <c r="A2780" t="s">
        <v>33</v>
      </c>
      <c r="B2780" t="s">
        <v>419</v>
      </c>
      <c r="C2780" t="s">
        <v>80</v>
      </c>
      <c r="D2780" t="s">
        <v>20</v>
      </c>
      <c r="E2780" s="6" t="s">
        <v>2554</v>
      </c>
      <c r="F2780" t="s">
        <v>16</v>
      </c>
      <c r="G2780">
        <v>4.4000000000000004</v>
      </c>
      <c r="H2780" s="2">
        <v>49999</v>
      </c>
      <c r="I2780" s="2">
        <v>49999</v>
      </c>
      <c r="J2780" t="s">
        <v>421</v>
      </c>
      <c r="K2780">
        <v>0</v>
      </c>
      <c r="L2780">
        <v>0</v>
      </c>
      <c r="M2780">
        <f t="shared" ca="1" si="43"/>
        <v>215</v>
      </c>
      <c r="N2780" s="2">
        <f ca="1" xml:space="preserve"> Table7[[#This Row],[Selling Price]] * Table7[[#This Row],[Units sold (Anually)]]</f>
        <v>10749785</v>
      </c>
      <c r="O2780" s="2">
        <f ca="1" xml:space="preserve"> (-Table7[[#This Row],[Original Price]] - Table7[[#This Row],[Selling Price]])  * Table7[[#This Row],[Units sold (Anually)]]</f>
        <v>-21499570</v>
      </c>
      <c r="P2780" s="2">
        <f ca="1" xml:space="preserve"> (Table7[[#This Row],[Original Price]] - Table7[[#This Row],[Selling Price]]) * Table7[[#This Row],[Units sold (Anually)]]</f>
        <v>0</v>
      </c>
      <c r="Q2780" s="2">
        <f ca="1" xml:space="preserve"> Table7[[#This Row],[Sales]] - Table7[[#This Row],[Discount]]</f>
        <v>10749785</v>
      </c>
    </row>
    <row r="2781" spans="1:17">
      <c r="A2781" t="s">
        <v>67</v>
      </c>
      <c r="B2781" t="s">
        <v>1279</v>
      </c>
      <c r="C2781" t="s">
        <v>1768</v>
      </c>
      <c r="D2781" t="s">
        <v>14</v>
      </c>
      <c r="E2781" s="6" t="s">
        <v>15</v>
      </c>
      <c r="F2781" t="s">
        <v>16</v>
      </c>
      <c r="G2781">
        <v>4.3</v>
      </c>
      <c r="H2781" s="2">
        <v>17990</v>
      </c>
      <c r="I2781" s="2">
        <v>18990</v>
      </c>
      <c r="J2781" t="s">
        <v>1281</v>
      </c>
      <c r="K2781">
        <v>1000</v>
      </c>
      <c r="L2781">
        <v>5.2659294365455498</v>
      </c>
      <c r="M2781">
        <f t="shared" ca="1" si="43"/>
        <v>328</v>
      </c>
      <c r="N2781" s="2">
        <f ca="1" xml:space="preserve"> Table7[[#This Row],[Selling Price]] * Table7[[#This Row],[Units sold (Anually)]]</f>
        <v>5900720</v>
      </c>
      <c r="O2781" s="2">
        <f ca="1" xml:space="preserve"> (-Table7[[#This Row],[Original Price]] - Table7[[#This Row],[Selling Price]])  * Table7[[#This Row],[Units sold (Anually)]]</f>
        <v>-12129440</v>
      </c>
      <c r="P2781" s="2">
        <f ca="1" xml:space="preserve"> (Table7[[#This Row],[Original Price]] - Table7[[#This Row],[Selling Price]]) * Table7[[#This Row],[Units sold (Anually)]]</f>
        <v>328000</v>
      </c>
      <c r="Q2781" s="2">
        <f ca="1" xml:space="preserve"> Table7[[#This Row],[Sales]] - Table7[[#This Row],[Discount]]</f>
        <v>5899720</v>
      </c>
    </row>
    <row r="2782" spans="1:17">
      <c r="A2782" t="s">
        <v>336</v>
      </c>
      <c r="B2782" t="s">
        <v>911</v>
      </c>
      <c r="C2782" t="s">
        <v>177</v>
      </c>
      <c r="D2782" t="s">
        <v>30</v>
      </c>
      <c r="E2782" s="6" t="s">
        <v>31</v>
      </c>
      <c r="F2782" t="s">
        <v>16</v>
      </c>
      <c r="G2782">
        <v>4.5</v>
      </c>
      <c r="H2782" s="2">
        <v>14999</v>
      </c>
      <c r="I2782" s="2">
        <v>16999</v>
      </c>
      <c r="J2782" t="s">
        <v>912</v>
      </c>
      <c r="K2782">
        <v>2000</v>
      </c>
      <c r="L2782">
        <v>11.7653979645861</v>
      </c>
      <c r="M2782">
        <f t="shared" ca="1" si="43"/>
        <v>433</v>
      </c>
      <c r="N2782" s="2">
        <f ca="1" xml:space="preserve"> Table7[[#This Row],[Selling Price]] * Table7[[#This Row],[Units sold (Anually)]]</f>
        <v>6494567</v>
      </c>
      <c r="O2782" s="2">
        <f ca="1" xml:space="preserve"> (-Table7[[#This Row],[Original Price]] - Table7[[#This Row],[Selling Price]])  * Table7[[#This Row],[Units sold (Anually)]]</f>
        <v>-13855134</v>
      </c>
      <c r="P2782" s="2">
        <f ca="1" xml:space="preserve"> (Table7[[#This Row],[Original Price]] - Table7[[#This Row],[Selling Price]]) * Table7[[#This Row],[Units sold (Anually)]]</f>
        <v>866000</v>
      </c>
      <c r="Q2782" s="2">
        <f ca="1" xml:space="preserve"> Table7[[#This Row],[Sales]] - Table7[[#This Row],[Discount]]</f>
        <v>6492567</v>
      </c>
    </row>
    <row r="2783" spans="1:17">
      <c r="A2783" t="s">
        <v>23</v>
      </c>
      <c r="B2783">
        <v>8</v>
      </c>
      <c r="C2783" t="s">
        <v>570</v>
      </c>
      <c r="D2783" t="s">
        <v>14</v>
      </c>
      <c r="E2783" s="6" t="s">
        <v>15</v>
      </c>
      <c r="F2783" t="s">
        <v>16</v>
      </c>
      <c r="G2783">
        <v>4.3</v>
      </c>
      <c r="H2783" s="2">
        <v>17999</v>
      </c>
      <c r="I2783" s="2">
        <v>18999</v>
      </c>
      <c r="J2783" t="s">
        <v>571</v>
      </c>
      <c r="K2783">
        <v>1000</v>
      </c>
      <c r="L2783">
        <v>5.2634349176272401</v>
      </c>
      <c r="M2783">
        <f t="shared" ca="1" si="43"/>
        <v>152</v>
      </c>
      <c r="N2783" s="2">
        <f ca="1" xml:space="preserve"> Table7[[#This Row],[Selling Price]] * Table7[[#This Row],[Units sold (Anually)]]</f>
        <v>2735848</v>
      </c>
      <c r="O2783" s="2">
        <f ca="1" xml:space="preserve"> (-Table7[[#This Row],[Original Price]] - Table7[[#This Row],[Selling Price]])  * Table7[[#This Row],[Units sold (Anually)]]</f>
        <v>-5623696</v>
      </c>
      <c r="P2783" s="2">
        <f ca="1" xml:space="preserve"> (Table7[[#This Row],[Original Price]] - Table7[[#This Row],[Selling Price]]) * Table7[[#This Row],[Units sold (Anually)]]</f>
        <v>152000</v>
      </c>
      <c r="Q2783" s="2">
        <f ca="1" xml:space="preserve"> Table7[[#This Row],[Sales]] - Table7[[#This Row],[Discount]]</f>
        <v>2734848</v>
      </c>
    </row>
    <row r="2784" spans="1:17">
      <c r="A2784" t="s">
        <v>23</v>
      </c>
      <c r="B2784" t="s">
        <v>365</v>
      </c>
      <c r="C2784" t="s">
        <v>366</v>
      </c>
      <c r="D2784" t="s">
        <v>50</v>
      </c>
      <c r="E2784" s="6" t="s">
        <v>70</v>
      </c>
      <c r="F2784" t="s">
        <v>16</v>
      </c>
      <c r="G2784" t="s">
        <v>2506</v>
      </c>
      <c r="H2784" s="2">
        <v>8999</v>
      </c>
      <c r="I2784" s="2">
        <v>9999</v>
      </c>
      <c r="J2784" t="s">
        <v>367</v>
      </c>
      <c r="K2784">
        <v>1000</v>
      </c>
      <c r="L2784">
        <v>10.00100010001</v>
      </c>
      <c r="M2784">
        <f t="shared" ca="1" si="43"/>
        <v>444</v>
      </c>
      <c r="N2784" s="2">
        <f ca="1" xml:space="preserve"> Table7[[#This Row],[Selling Price]] * Table7[[#This Row],[Units sold (Anually)]]</f>
        <v>3995556</v>
      </c>
      <c r="O2784" s="2">
        <f ca="1" xml:space="preserve"> (-Table7[[#This Row],[Original Price]] - Table7[[#This Row],[Selling Price]])  * Table7[[#This Row],[Units sold (Anually)]]</f>
        <v>-8435112</v>
      </c>
      <c r="P2784" s="2">
        <f ca="1" xml:space="preserve"> (Table7[[#This Row],[Original Price]] - Table7[[#This Row],[Selling Price]]) * Table7[[#This Row],[Units sold (Anually)]]</f>
        <v>444000</v>
      </c>
      <c r="Q2784" s="2">
        <f ca="1" xml:space="preserve"> Table7[[#This Row],[Sales]] - Table7[[#This Row],[Discount]]</f>
        <v>3994556</v>
      </c>
    </row>
    <row r="2785" spans="1:17">
      <c r="A2785" t="s">
        <v>72</v>
      </c>
      <c r="B2785" t="s">
        <v>1145</v>
      </c>
      <c r="C2785" t="s">
        <v>748</v>
      </c>
      <c r="D2785" t="s">
        <v>30</v>
      </c>
      <c r="E2785" s="6" t="s">
        <v>31</v>
      </c>
      <c r="F2785" t="s">
        <v>16</v>
      </c>
      <c r="G2785">
        <v>4.4000000000000004</v>
      </c>
      <c r="H2785" s="2">
        <v>18990</v>
      </c>
      <c r="I2785" s="2">
        <v>18990</v>
      </c>
      <c r="J2785" t="s">
        <v>1147</v>
      </c>
      <c r="K2785">
        <v>0</v>
      </c>
      <c r="L2785">
        <v>0</v>
      </c>
      <c r="M2785">
        <f t="shared" ca="1" si="43"/>
        <v>305</v>
      </c>
      <c r="N2785" s="2">
        <f ca="1" xml:space="preserve"> Table7[[#This Row],[Selling Price]] * Table7[[#This Row],[Units sold (Anually)]]</f>
        <v>5791950</v>
      </c>
      <c r="O2785" s="2">
        <f ca="1" xml:space="preserve"> (-Table7[[#This Row],[Original Price]] - Table7[[#This Row],[Selling Price]])  * Table7[[#This Row],[Units sold (Anually)]]</f>
        <v>-11583900</v>
      </c>
      <c r="P2785" s="2">
        <f ca="1" xml:space="preserve"> (Table7[[#This Row],[Original Price]] - Table7[[#This Row],[Selling Price]]) * Table7[[#This Row],[Units sold (Anually)]]</f>
        <v>0</v>
      </c>
      <c r="Q2785" s="2">
        <f ca="1" xml:space="preserve"> Table7[[#This Row],[Sales]] - Table7[[#This Row],[Discount]]</f>
        <v>5791950</v>
      </c>
    </row>
    <row r="2786" spans="1:17">
      <c r="A2786" t="s">
        <v>56</v>
      </c>
      <c r="B2786" t="s">
        <v>57</v>
      </c>
      <c r="C2786" t="s">
        <v>1822</v>
      </c>
      <c r="D2786" t="s">
        <v>45</v>
      </c>
      <c r="E2786" s="6" t="s">
        <v>1199</v>
      </c>
      <c r="F2786" t="s">
        <v>16</v>
      </c>
      <c r="G2786">
        <v>4.2</v>
      </c>
      <c r="H2786" s="2">
        <v>19119</v>
      </c>
      <c r="I2786" s="2">
        <v>19119</v>
      </c>
      <c r="J2786" t="s">
        <v>59</v>
      </c>
      <c r="K2786">
        <v>0</v>
      </c>
      <c r="L2786">
        <v>0</v>
      </c>
      <c r="M2786">
        <f t="shared" ca="1" si="43"/>
        <v>382</v>
      </c>
      <c r="N2786" s="2">
        <f ca="1" xml:space="preserve"> Table7[[#This Row],[Selling Price]] * Table7[[#This Row],[Units sold (Anually)]]</f>
        <v>7303458</v>
      </c>
      <c r="O2786" s="2">
        <f ca="1" xml:space="preserve"> (-Table7[[#This Row],[Original Price]] - Table7[[#This Row],[Selling Price]])  * Table7[[#This Row],[Units sold (Anually)]]</f>
        <v>-14606916</v>
      </c>
      <c r="P2786" s="2">
        <f ca="1" xml:space="preserve"> (Table7[[#This Row],[Original Price]] - Table7[[#This Row],[Selling Price]]) * Table7[[#This Row],[Units sold (Anually)]]</f>
        <v>0</v>
      </c>
      <c r="Q2786" s="2">
        <f ca="1" xml:space="preserve"> Table7[[#This Row],[Sales]] - Table7[[#This Row],[Discount]]</f>
        <v>7303458</v>
      </c>
    </row>
    <row r="2787" spans="1:17">
      <c r="A2787" t="s">
        <v>11</v>
      </c>
      <c r="B2787" t="s">
        <v>60</v>
      </c>
      <c r="C2787" t="s">
        <v>89</v>
      </c>
      <c r="D2787" t="s">
        <v>30</v>
      </c>
      <c r="E2787" s="6" t="s">
        <v>31</v>
      </c>
      <c r="F2787" t="s">
        <v>16</v>
      </c>
      <c r="G2787">
        <v>4.2</v>
      </c>
      <c r="H2787" s="2">
        <v>12144</v>
      </c>
      <c r="I2787" s="2">
        <v>12144</v>
      </c>
      <c r="J2787" t="s">
        <v>61</v>
      </c>
      <c r="K2787">
        <v>0</v>
      </c>
      <c r="L2787">
        <v>0</v>
      </c>
      <c r="M2787">
        <f t="shared" ca="1" si="43"/>
        <v>270</v>
      </c>
      <c r="N2787" s="2">
        <f ca="1" xml:space="preserve"> Table7[[#This Row],[Selling Price]] * Table7[[#This Row],[Units sold (Anually)]]</f>
        <v>3278880</v>
      </c>
      <c r="O2787" s="2">
        <f ca="1" xml:space="preserve"> (-Table7[[#This Row],[Original Price]] - Table7[[#This Row],[Selling Price]])  * Table7[[#This Row],[Units sold (Anually)]]</f>
        <v>-6557760</v>
      </c>
      <c r="P2787" s="2">
        <f ca="1" xml:space="preserve"> (Table7[[#This Row],[Original Price]] - Table7[[#This Row],[Selling Price]]) * Table7[[#This Row],[Units sold (Anually)]]</f>
        <v>0</v>
      </c>
      <c r="Q2787" s="2">
        <f ca="1" xml:space="preserve"> Table7[[#This Row],[Sales]] - Table7[[#This Row],[Discount]]</f>
        <v>3278880</v>
      </c>
    </row>
    <row r="2788" spans="1:17">
      <c r="A2788" t="s">
        <v>18</v>
      </c>
      <c r="B2788" t="s">
        <v>433</v>
      </c>
      <c r="C2788" t="s">
        <v>89</v>
      </c>
      <c r="D2788" t="s">
        <v>20</v>
      </c>
      <c r="E2788" s="6" t="s">
        <v>21</v>
      </c>
      <c r="F2788" t="s">
        <v>16</v>
      </c>
      <c r="G2788" t="s">
        <v>2506</v>
      </c>
      <c r="H2788" s="2">
        <v>6499</v>
      </c>
      <c r="I2788" s="2">
        <v>6499</v>
      </c>
      <c r="J2788" t="s">
        <v>434</v>
      </c>
      <c r="K2788">
        <v>0</v>
      </c>
      <c r="L2788">
        <v>0</v>
      </c>
      <c r="M2788">
        <f t="shared" ca="1" si="43"/>
        <v>141</v>
      </c>
      <c r="N2788" s="2">
        <f ca="1" xml:space="preserve"> Table7[[#This Row],[Selling Price]] * Table7[[#This Row],[Units sold (Anually)]]</f>
        <v>916359</v>
      </c>
      <c r="O2788" s="2">
        <f ca="1" xml:space="preserve"> (-Table7[[#This Row],[Original Price]] - Table7[[#This Row],[Selling Price]])  * Table7[[#This Row],[Units sold (Anually)]]</f>
        <v>-1832718</v>
      </c>
      <c r="P2788" s="2">
        <f ca="1" xml:space="preserve"> (Table7[[#This Row],[Original Price]] - Table7[[#This Row],[Selling Price]]) * Table7[[#This Row],[Units sold (Anually)]]</f>
        <v>0</v>
      </c>
      <c r="Q2788" s="2">
        <f ca="1" xml:space="preserve"> Table7[[#This Row],[Sales]] - Table7[[#This Row],[Discount]]</f>
        <v>916359</v>
      </c>
    </row>
    <row r="2789" spans="1:17">
      <c r="A2789" t="s">
        <v>91</v>
      </c>
      <c r="B2789" t="s">
        <v>2084</v>
      </c>
      <c r="C2789" t="s">
        <v>2216</v>
      </c>
      <c r="D2789" t="s">
        <v>45</v>
      </c>
      <c r="E2789" s="6" t="s">
        <v>15</v>
      </c>
      <c r="F2789" t="s">
        <v>16</v>
      </c>
      <c r="G2789">
        <v>4.4000000000000004</v>
      </c>
      <c r="H2789" s="2">
        <v>17499</v>
      </c>
      <c r="I2789" s="2">
        <v>19999</v>
      </c>
      <c r="J2789" t="s">
        <v>2085</v>
      </c>
      <c r="K2789">
        <v>2500</v>
      </c>
      <c r="L2789">
        <v>12.5006250312515</v>
      </c>
      <c r="M2789">
        <f t="shared" ca="1" si="43"/>
        <v>380</v>
      </c>
      <c r="N2789" s="2">
        <f ca="1" xml:space="preserve"> Table7[[#This Row],[Selling Price]] * Table7[[#This Row],[Units sold (Anually)]]</f>
        <v>6649620</v>
      </c>
      <c r="O2789" s="2">
        <f ca="1" xml:space="preserve"> (-Table7[[#This Row],[Original Price]] - Table7[[#This Row],[Selling Price]])  * Table7[[#This Row],[Units sold (Anually)]]</f>
        <v>-14249240</v>
      </c>
      <c r="P2789" s="2">
        <f ca="1" xml:space="preserve"> (Table7[[#This Row],[Original Price]] - Table7[[#This Row],[Selling Price]]) * Table7[[#This Row],[Units sold (Anually)]]</f>
        <v>950000</v>
      </c>
      <c r="Q2789" s="2">
        <f ca="1" xml:space="preserve"> Table7[[#This Row],[Sales]] - Table7[[#This Row],[Discount]]</f>
        <v>6647120</v>
      </c>
    </row>
    <row r="2790" spans="1:17">
      <c r="A2790" t="s">
        <v>38</v>
      </c>
      <c r="B2790" t="s">
        <v>39</v>
      </c>
      <c r="C2790" t="s">
        <v>35</v>
      </c>
      <c r="D2790" t="s">
        <v>40</v>
      </c>
      <c r="E2790" s="6" t="s">
        <v>21</v>
      </c>
      <c r="F2790" t="s">
        <v>16</v>
      </c>
      <c r="G2790">
        <v>4</v>
      </c>
      <c r="H2790" s="2">
        <v>2199</v>
      </c>
      <c r="I2790" s="2">
        <v>2199</v>
      </c>
      <c r="J2790" t="s">
        <v>42</v>
      </c>
      <c r="K2790">
        <v>0</v>
      </c>
      <c r="L2790">
        <v>0</v>
      </c>
      <c r="M2790">
        <f t="shared" ca="1" si="43"/>
        <v>416</v>
      </c>
      <c r="N2790" s="2">
        <f ca="1" xml:space="preserve"> Table7[[#This Row],[Selling Price]] * Table7[[#This Row],[Units sold (Anually)]]</f>
        <v>914784</v>
      </c>
      <c r="O2790" s="2">
        <f ca="1" xml:space="preserve"> (-Table7[[#This Row],[Original Price]] - Table7[[#This Row],[Selling Price]])  * Table7[[#This Row],[Units sold (Anually)]]</f>
        <v>-1829568</v>
      </c>
      <c r="P2790" s="2">
        <f ca="1" xml:space="preserve"> (Table7[[#This Row],[Original Price]] - Table7[[#This Row],[Selling Price]]) * Table7[[#This Row],[Units sold (Anually)]]</f>
        <v>0</v>
      </c>
      <c r="Q2790" s="2">
        <f ca="1" xml:space="preserve"> Table7[[#This Row],[Sales]] - Table7[[#This Row],[Discount]]</f>
        <v>914784</v>
      </c>
    </row>
    <row r="2791" spans="1:17">
      <c r="A2791" t="s">
        <v>67</v>
      </c>
      <c r="B2791" t="s">
        <v>262</v>
      </c>
      <c r="C2791" t="s">
        <v>1857</v>
      </c>
      <c r="D2791" t="s">
        <v>14</v>
      </c>
      <c r="E2791" s="6" t="s">
        <v>15</v>
      </c>
      <c r="F2791" t="s">
        <v>16</v>
      </c>
      <c r="G2791">
        <v>4.4000000000000004</v>
      </c>
      <c r="H2791" s="2">
        <v>18990</v>
      </c>
      <c r="I2791" s="2">
        <v>22990</v>
      </c>
      <c r="J2791" t="s">
        <v>264</v>
      </c>
      <c r="K2791">
        <v>4000</v>
      </c>
      <c r="L2791">
        <v>17.398869073510198</v>
      </c>
      <c r="M2791">
        <f t="shared" ca="1" si="43"/>
        <v>120</v>
      </c>
      <c r="N2791" s="2">
        <f ca="1" xml:space="preserve"> Table7[[#This Row],[Selling Price]] * Table7[[#This Row],[Units sold (Anually)]]</f>
        <v>2278800</v>
      </c>
      <c r="O2791" s="2">
        <f ca="1" xml:space="preserve"> (-Table7[[#This Row],[Original Price]] - Table7[[#This Row],[Selling Price]])  * Table7[[#This Row],[Units sold (Anually)]]</f>
        <v>-5037600</v>
      </c>
      <c r="P2791" s="2">
        <f ca="1" xml:space="preserve"> (Table7[[#This Row],[Original Price]] - Table7[[#This Row],[Selling Price]]) * Table7[[#This Row],[Units sold (Anually)]]</f>
        <v>480000</v>
      </c>
      <c r="Q2791" s="2">
        <f ca="1" xml:space="preserve"> Table7[[#This Row],[Sales]] - Table7[[#This Row],[Discount]]</f>
        <v>2274800</v>
      </c>
    </row>
    <row r="2792" spans="1:17">
      <c r="A2792" t="s">
        <v>11</v>
      </c>
      <c r="B2792" t="s">
        <v>896</v>
      </c>
      <c r="C2792" t="s">
        <v>194</v>
      </c>
      <c r="D2792" t="s">
        <v>30</v>
      </c>
      <c r="E2792" s="6" t="s">
        <v>70</v>
      </c>
      <c r="F2792" t="s">
        <v>16</v>
      </c>
      <c r="G2792">
        <v>3.9</v>
      </c>
      <c r="H2792" s="2">
        <v>29990</v>
      </c>
      <c r="I2792" s="2">
        <v>29990</v>
      </c>
      <c r="J2792" t="s">
        <v>898</v>
      </c>
      <c r="K2792">
        <v>0</v>
      </c>
      <c r="L2792">
        <v>0</v>
      </c>
      <c r="M2792">
        <f t="shared" ca="1" si="43"/>
        <v>286</v>
      </c>
      <c r="N2792" s="2">
        <f ca="1" xml:space="preserve"> Table7[[#This Row],[Selling Price]] * Table7[[#This Row],[Units sold (Anually)]]</f>
        <v>8577140</v>
      </c>
      <c r="O2792" s="2">
        <f ca="1" xml:space="preserve"> (-Table7[[#This Row],[Original Price]] - Table7[[#This Row],[Selling Price]])  * Table7[[#This Row],[Units sold (Anually)]]</f>
        <v>-17154280</v>
      </c>
      <c r="P2792" s="2">
        <f ca="1" xml:space="preserve"> (Table7[[#This Row],[Original Price]] - Table7[[#This Row],[Selling Price]]) * Table7[[#This Row],[Units sold (Anually)]]</f>
        <v>0</v>
      </c>
      <c r="Q2792" s="2">
        <f ca="1" xml:space="preserve"> Table7[[#This Row],[Sales]] - Table7[[#This Row],[Discount]]</f>
        <v>8577140</v>
      </c>
    </row>
    <row r="2793" spans="1:17">
      <c r="A2793" t="s">
        <v>11</v>
      </c>
      <c r="B2793" t="s">
        <v>1143</v>
      </c>
      <c r="C2793" t="s">
        <v>239</v>
      </c>
      <c r="D2793" t="s">
        <v>45</v>
      </c>
      <c r="E2793" s="6" t="s">
        <v>15</v>
      </c>
      <c r="F2793" t="s">
        <v>16</v>
      </c>
      <c r="G2793">
        <v>4.3</v>
      </c>
      <c r="H2793" s="2">
        <v>16750</v>
      </c>
      <c r="I2793" s="2">
        <v>16800</v>
      </c>
      <c r="J2793" t="s">
        <v>1144</v>
      </c>
      <c r="K2793">
        <v>50</v>
      </c>
      <c r="L2793">
        <v>0.29761904761904701</v>
      </c>
      <c r="M2793">
        <f t="shared" ca="1" si="43"/>
        <v>156</v>
      </c>
      <c r="N2793" s="2">
        <f ca="1" xml:space="preserve"> Table7[[#This Row],[Selling Price]] * Table7[[#This Row],[Units sold (Anually)]]</f>
        <v>2613000</v>
      </c>
      <c r="O2793" s="2">
        <f ca="1" xml:space="preserve"> (-Table7[[#This Row],[Original Price]] - Table7[[#This Row],[Selling Price]])  * Table7[[#This Row],[Units sold (Anually)]]</f>
        <v>-5233800</v>
      </c>
      <c r="P2793" s="2">
        <f ca="1" xml:space="preserve"> (Table7[[#This Row],[Original Price]] - Table7[[#This Row],[Selling Price]]) * Table7[[#This Row],[Units sold (Anually)]]</f>
        <v>7800</v>
      </c>
      <c r="Q2793" s="2">
        <f ca="1" xml:space="preserve"> Table7[[#This Row],[Sales]] - Table7[[#This Row],[Discount]]</f>
        <v>2612950</v>
      </c>
    </row>
    <row r="2794" spans="1:17">
      <c r="A2794" t="s">
        <v>56</v>
      </c>
      <c r="B2794" t="s">
        <v>1104</v>
      </c>
      <c r="C2794" t="s">
        <v>1105</v>
      </c>
      <c r="D2794" t="s">
        <v>45</v>
      </c>
      <c r="E2794" s="6" t="s">
        <v>15</v>
      </c>
      <c r="F2794" t="s">
        <v>16</v>
      </c>
      <c r="G2794">
        <v>4.3</v>
      </c>
      <c r="H2794" s="2">
        <v>22650</v>
      </c>
      <c r="I2794" s="2">
        <v>24198</v>
      </c>
      <c r="J2794" t="s">
        <v>1106</v>
      </c>
      <c r="K2794">
        <v>1548</v>
      </c>
      <c r="L2794">
        <v>6.3972229109843699</v>
      </c>
      <c r="M2794">
        <f t="shared" ca="1" si="43"/>
        <v>486</v>
      </c>
      <c r="N2794" s="2">
        <f ca="1" xml:space="preserve"> Table7[[#This Row],[Selling Price]] * Table7[[#This Row],[Units sold (Anually)]]</f>
        <v>11007900</v>
      </c>
      <c r="O2794" s="2">
        <f ca="1" xml:space="preserve"> (-Table7[[#This Row],[Original Price]] - Table7[[#This Row],[Selling Price]])  * Table7[[#This Row],[Units sold (Anually)]]</f>
        <v>-22768128</v>
      </c>
      <c r="P2794" s="2">
        <f ca="1" xml:space="preserve"> (Table7[[#This Row],[Original Price]] - Table7[[#This Row],[Selling Price]]) * Table7[[#This Row],[Units sold (Anually)]]</f>
        <v>752328</v>
      </c>
      <c r="Q2794" s="2">
        <f ca="1" xml:space="preserve"> Table7[[#This Row],[Sales]] - Table7[[#This Row],[Discount]]</f>
        <v>11006352</v>
      </c>
    </row>
    <row r="2795" spans="1:17">
      <c r="A2795" t="s">
        <v>23</v>
      </c>
      <c r="B2795" t="s">
        <v>548</v>
      </c>
      <c r="C2795" t="s">
        <v>123</v>
      </c>
      <c r="D2795" t="s">
        <v>14</v>
      </c>
      <c r="E2795" s="6" t="s">
        <v>15</v>
      </c>
      <c r="F2795" t="s">
        <v>16</v>
      </c>
      <c r="G2795">
        <v>4.4000000000000004</v>
      </c>
      <c r="H2795" s="2">
        <v>20999</v>
      </c>
      <c r="I2795" s="2">
        <v>23999</v>
      </c>
      <c r="J2795" t="s">
        <v>549</v>
      </c>
      <c r="K2795">
        <v>3000</v>
      </c>
      <c r="L2795">
        <v>12.5005208550356</v>
      </c>
      <c r="M2795">
        <f t="shared" ca="1" si="43"/>
        <v>220</v>
      </c>
      <c r="N2795" s="2">
        <f ca="1" xml:space="preserve"> Table7[[#This Row],[Selling Price]] * Table7[[#This Row],[Units sold (Anually)]]</f>
        <v>4619780</v>
      </c>
      <c r="O2795" s="2">
        <f ca="1" xml:space="preserve"> (-Table7[[#This Row],[Original Price]] - Table7[[#This Row],[Selling Price]])  * Table7[[#This Row],[Units sold (Anually)]]</f>
        <v>-9899560</v>
      </c>
      <c r="P2795" s="2">
        <f ca="1" xml:space="preserve"> (Table7[[#This Row],[Original Price]] - Table7[[#This Row],[Selling Price]]) * Table7[[#This Row],[Units sold (Anually)]]</f>
        <v>660000</v>
      </c>
      <c r="Q2795" s="2">
        <f ca="1" xml:space="preserve"> Table7[[#This Row],[Sales]] - Table7[[#This Row],[Discount]]</f>
        <v>4616780</v>
      </c>
    </row>
    <row r="2796" spans="1:17">
      <c r="A2796" t="s">
        <v>83</v>
      </c>
      <c r="B2796" t="s">
        <v>923</v>
      </c>
      <c r="C2796" t="s">
        <v>97</v>
      </c>
      <c r="D2796" t="s">
        <v>20</v>
      </c>
      <c r="E2796" s="6" t="s">
        <v>21</v>
      </c>
      <c r="F2796" t="s">
        <v>16</v>
      </c>
      <c r="G2796">
        <v>3.8</v>
      </c>
      <c r="H2796" s="2">
        <v>8999</v>
      </c>
      <c r="I2796" s="2">
        <v>8999</v>
      </c>
      <c r="J2796" t="s">
        <v>924</v>
      </c>
      <c r="K2796">
        <v>0</v>
      </c>
      <c r="L2796">
        <v>0</v>
      </c>
      <c r="M2796">
        <f t="shared" ca="1" si="43"/>
        <v>329</v>
      </c>
      <c r="N2796" s="2">
        <f ca="1" xml:space="preserve"> Table7[[#This Row],[Selling Price]] * Table7[[#This Row],[Units sold (Anually)]]</f>
        <v>2960671</v>
      </c>
      <c r="O2796" s="2">
        <f ca="1" xml:space="preserve"> (-Table7[[#This Row],[Original Price]] - Table7[[#This Row],[Selling Price]])  * Table7[[#This Row],[Units sold (Anually)]]</f>
        <v>-5921342</v>
      </c>
      <c r="P2796" s="2">
        <f ca="1" xml:space="preserve"> (Table7[[#This Row],[Original Price]] - Table7[[#This Row],[Selling Price]]) * Table7[[#This Row],[Units sold (Anually)]]</f>
        <v>0</v>
      </c>
      <c r="Q2796" s="2">
        <f ca="1" xml:space="preserve"> Table7[[#This Row],[Sales]] - Table7[[#This Row],[Discount]]</f>
        <v>2960671</v>
      </c>
    </row>
    <row r="2797" spans="1:17">
      <c r="A2797" t="s">
        <v>11</v>
      </c>
      <c r="B2797" t="s">
        <v>483</v>
      </c>
      <c r="C2797" t="s">
        <v>167</v>
      </c>
      <c r="D2797" t="s">
        <v>14</v>
      </c>
      <c r="E2797" s="6" t="s">
        <v>15</v>
      </c>
      <c r="F2797" t="s">
        <v>16</v>
      </c>
      <c r="G2797">
        <v>4.5999999999999996</v>
      </c>
      <c r="H2797" s="2">
        <v>79000</v>
      </c>
      <c r="I2797" s="2">
        <v>79000</v>
      </c>
      <c r="J2797" t="s">
        <v>484</v>
      </c>
      <c r="K2797">
        <v>0</v>
      </c>
      <c r="L2797">
        <v>0</v>
      </c>
      <c r="M2797">
        <f t="shared" ca="1" si="43"/>
        <v>338</v>
      </c>
      <c r="N2797" s="2">
        <f ca="1" xml:space="preserve"> Table7[[#This Row],[Selling Price]] * Table7[[#This Row],[Units sold (Anually)]]</f>
        <v>26702000</v>
      </c>
      <c r="O2797" s="2">
        <f ca="1" xml:space="preserve"> (-Table7[[#This Row],[Original Price]] - Table7[[#This Row],[Selling Price]])  * Table7[[#This Row],[Units sold (Anually)]]</f>
        <v>-53404000</v>
      </c>
      <c r="P2797" s="2">
        <f ca="1" xml:space="preserve"> (Table7[[#This Row],[Original Price]] - Table7[[#This Row],[Selling Price]]) * Table7[[#This Row],[Units sold (Anually)]]</f>
        <v>0</v>
      </c>
      <c r="Q2797" s="2">
        <f ca="1" xml:space="preserve"> Table7[[#This Row],[Sales]] - Table7[[#This Row],[Discount]]</f>
        <v>26702000</v>
      </c>
    </row>
    <row r="2798" spans="1:17">
      <c r="A2798" t="s">
        <v>11</v>
      </c>
      <c r="B2798" t="s">
        <v>2439</v>
      </c>
      <c r="C2798" t="s">
        <v>35</v>
      </c>
      <c r="D2798" t="s">
        <v>474</v>
      </c>
      <c r="E2798" s="6" t="s">
        <v>20</v>
      </c>
      <c r="F2798" t="s">
        <v>16</v>
      </c>
      <c r="G2798">
        <v>4.0999999999999996</v>
      </c>
      <c r="H2798" s="2">
        <v>2299</v>
      </c>
      <c r="I2798" s="2">
        <v>2299</v>
      </c>
      <c r="J2798" t="s">
        <v>2440</v>
      </c>
      <c r="K2798">
        <v>0</v>
      </c>
      <c r="L2798">
        <v>0</v>
      </c>
      <c r="M2798">
        <f t="shared" ca="1" si="43"/>
        <v>186</v>
      </c>
      <c r="N2798" s="2">
        <f ca="1" xml:space="preserve"> Table7[[#This Row],[Selling Price]] * Table7[[#This Row],[Units sold (Anually)]]</f>
        <v>427614</v>
      </c>
      <c r="O2798" s="2">
        <f ca="1" xml:space="preserve"> (-Table7[[#This Row],[Original Price]] - Table7[[#This Row],[Selling Price]])  * Table7[[#This Row],[Units sold (Anually)]]</f>
        <v>-855228</v>
      </c>
      <c r="P2798" s="2">
        <f ca="1" xml:space="preserve"> (Table7[[#This Row],[Original Price]] - Table7[[#This Row],[Selling Price]]) * Table7[[#This Row],[Units sold (Anually)]]</f>
        <v>0</v>
      </c>
      <c r="Q2798" s="2">
        <f ca="1" xml:space="preserve"> Table7[[#This Row],[Sales]] - Table7[[#This Row],[Discount]]</f>
        <v>427614</v>
      </c>
    </row>
    <row r="2799" spans="1:17">
      <c r="A2799" t="s">
        <v>18</v>
      </c>
      <c r="B2799">
        <v>5.3</v>
      </c>
      <c r="C2799" t="s">
        <v>2208</v>
      </c>
      <c r="D2799" t="s">
        <v>45</v>
      </c>
      <c r="E2799" s="6" t="s">
        <v>31</v>
      </c>
      <c r="F2799" t="s">
        <v>16</v>
      </c>
      <c r="G2799">
        <v>3.7</v>
      </c>
      <c r="H2799" s="2">
        <v>12999</v>
      </c>
      <c r="I2799" s="2">
        <v>12999</v>
      </c>
      <c r="J2799" t="s">
        <v>1172</v>
      </c>
      <c r="K2799">
        <v>0</v>
      </c>
      <c r="L2799">
        <v>0</v>
      </c>
      <c r="M2799">
        <f t="shared" ca="1" si="43"/>
        <v>334</v>
      </c>
      <c r="N2799" s="2">
        <f ca="1" xml:space="preserve"> Table7[[#This Row],[Selling Price]] * Table7[[#This Row],[Units sold (Anually)]]</f>
        <v>4341666</v>
      </c>
      <c r="O2799" s="2">
        <f ca="1" xml:space="preserve"> (-Table7[[#This Row],[Original Price]] - Table7[[#This Row],[Selling Price]])  * Table7[[#This Row],[Units sold (Anually)]]</f>
        <v>-8683332</v>
      </c>
      <c r="P2799" s="2">
        <f ca="1" xml:space="preserve"> (Table7[[#This Row],[Original Price]] - Table7[[#This Row],[Selling Price]]) * Table7[[#This Row],[Units sold (Anually)]]</f>
        <v>0</v>
      </c>
      <c r="Q2799" s="2">
        <f ca="1" xml:space="preserve"> Table7[[#This Row],[Sales]] - Table7[[#This Row],[Discount]]</f>
        <v>4341666</v>
      </c>
    </row>
    <row r="2800" spans="1:17">
      <c r="A2800" t="s">
        <v>87</v>
      </c>
      <c r="B2800" t="s">
        <v>388</v>
      </c>
      <c r="C2800" t="s">
        <v>89</v>
      </c>
      <c r="D2800" t="s">
        <v>30</v>
      </c>
      <c r="E2800" s="6" t="s">
        <v>31</v>
      </c>
      <c r="F2800" t="s">
        <v>16</v>
      </c>
      <c r="G2800">
        <v>4.3</v>
      </c>
      <c r="H2800" s="2">
        <v>17999</v>
      </c>
      <c r="I2800" s="2">
        <v>17999</v>
      </c>
      <c r="J2800" t="s">
        <v>389</v>
      </c>
      <c r="K2800">
        <v>0</v>
      </c>
      <c r="L2800">
        <v>0</v>
      </c>
      <c r="M2800">
        <f t="shared" ca="1" si="43"/>
        <v>303</v>
      </c>
      <c r="N2800" s="2">
        <f ca="1" xml:space="preserve"> Table7[[#This Row],[Selling Price]] * Table7[[#This Row],[Units sold (Anually)]]</f>
        <v>5453697</v>
      </c>
      <c r="O2800" s="2">
        <f ca="1" xml:space="preserve"> (-Table7[[#This Row],[Original Price]] - Table7[[#This Row],[Selling Price]])  * Table7[[#This Row],[Units sold (Anually)]]</f>
        <v>-10907394</v>
      </c>
      <c r="P2800" s="2">
        <f ca="1" xml:space="preserve"> (Table7[[#This Row],[Original Price]] - Table7[[#This Row],[Selling Price]]) * Table7[[#This Row],[Units sold (Anually)]]</f>
        <v>0</v>
      </c>
      <c r="Q2800" s="2">
        <f ca="1" xml:space="preserve"> Table7[[#This Row],[Sales]] - Table7[[#This Row],[Discount]]</f>
        <v>5453697</v>
      </c>
    </row>
    <row r="2801" spans="1:17">
      <c r="A2801" t="s">
        <v>18</v>
      </c>
      <c r="B2801" t="s">
        <v>1581</v>
      </c>
      <c r="C2801" t="s">
        <v>35</v>
      </c>
      <c r="D2801" t="s">
        <v>41</v>
      </c>
      <c r="E2801" s="6" t="s">
        <v>21</v>
      </c>
      <c r="F2801" t="s">
        <v>16</v>
      </c>
      <c r="G2801">
        <v>4.2</v>
      </c>
      <c r="H2801" s="2">
        <v>2499</v>
      </c>
      <c r="I2801" s="2">
        <v>2499</v>
      </c>
      <c r="J2801" t="s">
        <v>1582</v>
      </c>
      <c r="K2801">
        <v>0</v>
      </c>
      <c r="L2801">
        <v>0</v>
      </c>
      <c r="M2801">
        <f t="shared" ca="1" si="43"/>
        <v>181</v>
      </c>
      <c r="N2801" s="2">
        <f ca="1" xml:space="preserve"> Table7[[#This Row],[Selling Price]] * Table7[[#This Row],[Units sold (Anually)]]</f>
        <v>452319</v>
      </c>
      <c r="O2801" s="2">
        <f ca="1" xml:space="preserve"> (-Table7[[#This Row],[Original Price]] - Table7[[#This Row],[Selling Price]])  * Table7[[#This Row],[Units sold (Anually)]]</f>
        <v>-904638</v>
      </c>
      <c r="P2801" s="2">
        <f ca="1" xml:space="preserve"> (Table7[[#This Row],[Original Price]] - Table7[[#This Row],[Selling Price]]) * Table7[[#This Row],[Units sold (Anually)]]</f>
        <v>0</v>
      </c>
      <c r="Q2801" s="2">
        <f ca="1" xml:space="preserve"> Table7[[#This Row],[Sales]] - Table7[[#This Row],[Discount]]</f>
        <v>452319</v>
      </c>
    </row>
    <row r="2802" spans="1:17">
      <c r="A2802" t="s">
        <v>336</v>
      </c>
      <c r="B2802" t="s">
        <v>911</v>
      </c>
      <c r="C2802" t="s">
        <v>338</v>
      </c>
      <c r="D2802" t="s">
        <v>30</v>
      </c>
      <c r="E2802" s="6" t="s">
        <v>31</v>
      </c>
      <c r="F2802" t="s">
        <v>16</v>
      </c>
      <c r="G2802">
        <v>4.5</v>
      </c>
      <c r="H2802" s="2">
        <v>14999</v>
      </c>
      <c r="I2802" s="2">
        <v>16999</v>
      </c>
      <c r="J2802" t="s">
        <v>912</v>
      </c>
      <c r="K2802">
        <v>2000</v>
      </c>
      <c r="L2802">
        <v>11.7653979645861</v>
      </c>
      <c r="M2802">
        <f t="shared" ca="1" si="43"/>
        <v>188</v>
      </c>
      <c r="N2802" s="2">
        <f ca="1" xml:space="preserve"> Table7[[#This Row],[Selling Price]] * Table7[[#This Row],[Units sold (Anually)]]</f>
        <v>2819812</v>
      </c>
      <c r="O2802" s="2">
        <f ca="1" xml:space="preserve"> (-Table7[[#This Row],[Original Price]] - Table7[[#This Row],[Selling Price]])  * Table7[[#This Row],[Units sold (Anually)]]</f>
        <v>-6015624</v>
      </c>
      <c r="P2802" s="2">
        <f ca="1" xml:space="preserve"> (Table7[[#This Row],[Original Price]] - Table7[[#This Row],[Selling Price]]) * Table7[[#This Row],[Units sold (Anually)]]</f>
        <v>376000</v>
      </c>
      <c r="Q2802" s="2">
        <f ca="1" xml:space="preserve"> Table7[[#This Row],[Sales]] - Table7[[#This Row],[Discount]]</f>
        <v>2817812</v>
      </c>
    </row>
    <row r="2803" spans="1:17">
      <c r="A2803" t="s">
        <v>336</v>
      </c>
      <c r="B2803" t="s">
        <v>1025</v>
      </c>
      <c r="C2803" t="s">
        <v>1579</v>
      </c>
      <c r="D2803" t="s">
        <v>14</v>
      </c>
      <c r="E2803" s="6" t="s">
        <v>63</v>
      </c>
      <c r="F2803" t="s">
        <v>16</v>
      </c>
      <c r="G2803">
        <v>4.5</v>
      </c>
      <c r="H2803" s="2">
        <v>21499</v>
      </c>
      <c r="I2803" s="2">
        <v>22999</v>
      </c>
      <c r="J2803" t="s">
        <v>1027</v>
      </c>
      <c r="K2803">
        <v>1500</v>
      </c>
      <c r="L2803">
        <v>6.52202269663898</v>
      </c>
      <c r="M2803">
        <f t="shared" ca="1" si="43"/>
        <v>326</v>
      </c>
      <c r="N2803" s="2">
        <f ca="1" xml:space="preserve"> Table7[[#This Row],[Selling Price]] * Table7[[#This Row],[Units sold (Anually)]]</f>
        <v>7008674</v>
      </c>
      <c r="O2803" s="2">
        <f ca="1" xml:space="preserve"> (-Table7[[#This Row],[Original Price]] - Table7[[#This Row],[Selling Price]])  * Table7[[#This Row],[Units sold (Anually)]]</f>
        <v>-14506348</v>
      </c>
      <c r="P2803" s="2">
        <f ca="1" xml:space="preserve"> (Table7[[#This Row],[Original Price]] - Table7[[#This Row],[Selling Price]]) * Table7[[#This Row],[Units sold (Anually)]]</f>
        <v>489000</v>
      </c>
      <c r="Q2803" s="2">
        <f ca="1" xml:space="preserve"> Table7[[#This Row],[Sales]] - Table7[[#This Row],[Discount]]</f>
        <v>7007174</v>
      </c>
    </row>
    <row r="2804" spans="1:17">
      <c r="A2804" t="s">
        <v>23</v>
      </c>
      <c r="B2804" t="s">
        <v>1687</v>
      </c>
      <c r="C2804" t="s">
        <v>289</v>
      </c>
      <c r="D2804" t="s">
        <v>30</v>
      </c>
      <c r="E2804" s="6" t="s">
        <v>31</v>
      </c>
      <c r="F2804" t="s">
        <v>16</v>
      </c>
      <c r="G2804">
        <v>4.4000000000000004</v>
      </c>
      <c r="H2804" s="2">
        <v>12999</v>
      </c>
      <c r="I2804" s="2">
        <v>14999</v>
      </c>
      <c r="J2804" t="s">
        <v>1688</v>
      </c>
      <c r="K2804">
        <v>2000</v>
      </c>
      <c r="L2804">
        <v>13.334222281485401</v>
      </c>
      <c r="M2804">
        <f t="shared" ca="1" si="43"/>
        <v>447</v>
      </c>
      <c r="N2804" s="2">
        <f ca="1" xml:space="preserve"> Table7[[#This Row],[Selling Price]] * Table7[[#This Row],[Units sold (Anually)]]</f>
        <v>5810553</v>
      </c>
      <c r="O2804" s="2">
        <f ca="1" xml:space="preserve"> (-Table7[[#This Row],[Original Price]] - Table7[[#This Row],[Selling Price]])  * Table7[[#This Row],[Units sold (Anually)]]</f>
        <v>-12515106</v>
      </c>
      <c r="P2804" s="2">
        <f ca="1" xml:space="preserve"> (Table7[[#This Row],[Original Price]] - Table7[[#This Row],[Selling Price]]) * Table7[[#This Row],[Units sold (Anually)]]</f>
        <v>894000</v>
      </c>
      <c r="Q2804" s="2">
        <f ca="1" xml:space="preserve"> Table7[[#This Row],[Sales]] - Table7[[#This Row],[Discount]]</f>
        <v>5808553</v>
      </c>
    </row>
    <row r="2805" spans="1:17">
      <c r="A2805" t="s">
        <v>27</v>
      </c>
      <c r="B2805" t="s">
        <v>1290</v>
      </c>
      <c r="C2805" t="s">
        <v>2441</v>
      </c>
      <c r="D2805" t="s">
        <v>45</v>
      </c>
      <c r="E2805" s="6" t="s">
        <v>31</v>
      </c>
      <c r="F2805" t="s">
        <v>16</v>
      </c>
      <c r="G2805">
        <v>4.3</v>
      </c>
      <c r="H2805" s="2">
        <v>13999</v>
      </c>
      <c r="I2805" s="2">
        <v>16999</v>
      </c>
      <c r="J2805" t="s">
        <v>1291</v>
      </c>
      <c r="K2805">
        <v>3000</v>
      </c>
      <c r="L2805">
        <v>17.6480969468792</v>
      </c>
      <c r="M2805">
        <f t="shared" ca="1" si="43"/>
        <v>217</v>
      </c>
      <c r="N2805" s="2">
        <f ca="1" xml:space="preserve"> Table7[[#This Row],[Selling Price]] * Table7[[#This Row],[Units sold (Anually)]]</f>
        <v>3037783</v>
      </c>
      <c r="O2805" s="2">
        <f ca="1" xml:space="preserve"> (-Table7[[#This Row],[Original Price]] - Table7[[#This Row],[Selling Price]])  * Table7[[#This Row],[Units sold (Anually)]]</f>
        <v>-6726566</v>
      </c>
      <c r="P2805" s="2">
        <f ca="1" xml:space="preserve"> (Table7[[#This Row],[Original Price]] - Table7[[#This Row],[Selling Price]]) * Table7[[#This Row],[Units sold (Anually)]]</f>
        <v>651000</v>
      </c>
      <c r="Q2805" s="2">
        <f ca="1" xml:space="preserve"> Table7[[#This Row],[Sales]] - Table7[[#This Row],[Discount]]</f>
        <v>3034783</v>
      </c>
    </row>
    <row r="2806" spans="1:17">
      <c r="A2806" t="s">
        <v>33</v>
      </c>
      <c r="B2806" t="s">
        <v>270</v>
      </c>
      <c r="C2806" t="s">
        <v>80</v>
      </c>
      <c r="D2806" t="s">
        <v>2554</v>
      </c>
      <c r="E2806" s="6" t="s">
        <v>63</v>
      </c>
      <c r="F2806" t="s">
        <v>16</v>
      </c>
      <c r="G2806">
        <v>4.5999999999999996</v>
      </c>
      <c r="H2806" s="2">
        <v>129900</v>
      </c>
      <c r="I2806" s="2">
        <v>129900</v>
      </c>
      <c r="J2806" t="s">
        <v>271</v>
      </c>
      <c r="K2806">
        <v>0</v>
      </c>
      <c r="L2806">
        <v>0</v>
      </c>
      <c r="M2806">
        <f t="shared" ca="1" si="43"/>
        <v>467</v>
      </c>
      <c r="N2806" s="2">
        <f ca="1" xml:space="preserve"> Table7[[#This Row],[Selling Price]] * Table7[[#This Row],[Units sold (Anually)]]</f>
        <v>60663300</v>
      </c>
      <c r="O2806" s="2">
        <f ca="1" xml:space="preserve"> (-Table7[[#This Row],[Original Price]] - Table7[[#This Row],[Selling Price]])  * Table7[[#This Row],[Units sold (Anually)]]</f>
        <v>-121326600</v>
      </c>
      <c r="P2806" s="2">
        <f ca="1" xml:space="preserve"> (Table7[[#This Row],[Original Price]] - Table7[[#This Row],[Selling Price]]) * Table7[[#This Row],[Units sold (Anually)]]</f>
        <v>0</v>
      </c>
      <c r="Q2806" s="2">
        <f ca="1" xml:space="preserve"> Table7[[#This Row],[Sales]] - Table7[[#This Row],[Discount]]</f>
        <v>60663300</v>
      </c>
    </row>
    <row r="2807" spans="1:17">
      <c r="A2807" t="s">
        <v>33</v>
      </c>
      <c r="B2807" t="s">
        <v>34</v>
      </c>
      <c r="C2807" t="s">
        <v>164</v>
      </c>
      <c r="D2807" t="s">
        <v>36</v>
      </c>
      <c r="E2807" s="6" t="s">
        <v>31</v>
      </c>
      <c r="F2807" t="s">
        <v>16</v>
      </c>
      <c r="G2807">
        <v>4.5999999999999996</v>
      </c>
      <c r="H2807" s="2">
        <v>49900</v>
      </c>
      <c r="I2807" s="2">
        <v>49900</v>
      </c>
      <c r="J2807" t="s">
        <v>37</v>
      </c>
      <c r="K2807">
        <v>0</v>
      </c>
      <c r="L2807">
        <v>0</v>
      </c>
      <c r="M2807">
        <f t="shared" ca="1" si="43"/>
        <v>441</v>
      </c>
      <c r="N2807" s="2">
        <f ca="1" xml:space="preserve"> Table7[[#This Row],[Selling Price]] * Table7[[#This Row],[Units sold (Anually)]]</f>
        <v>22005900</v>
      </c>
      <c r="O2807" s="2">
        <f ca="1" xml:space="preserve"> (-Table7[[#This Row],[Original Price]] - Table7[[#This Row],[Selling Price]])  * Table7[[#This Row],[Units sold (Anually)]]</f>
        <v>-44011800</v>
      </c>
      <c r="P2807" s="2">
        <f ca="1" xml:space="preserve"> (Table7[[#This Row],[Original Price]] - Table7[[#This Row],[Selling Price]]) * Table7[[#This Row],[Units sold (Anually)]]</f>
        <v>0</v>
      </c>
      <c r="Q2807" s="2">
        <f ca="1" xml:space="preserve"> Table7[[#This Row],[Sales]] - Table7[[#This Row],[Discount]]</f>
        <v>22005900</v>
      </c>
    </row>
    <row r="2808" spans="1:17">
      <c r="A2808" t="s">
        <v>33</v>
      </c>
      <c r="B2808" t="s">
        <v>169</v>
      </c>
      <c r="C2808" t="s">
        <v>173</v>
      </c>
      <c r="D2808" t="s">
        <v>50</v>
      </c>
      <c r="E2808" s="6" t="s">
        <v>15</v>
      </c>
      <c r="F2808" t="s">
        <v>16</v>
      </c>
      <c r="G2808">
        <v>4.5</v>
      </c>
      <c r="H2808" s="2">
        <v>42900</v>
      </c>
      <c r="I2808" s="2">
        <v>42900</v>
      </c>
      <c r="J2808" t="s">
        <v>171</v>
      </c>
      <c r="K2808">
        <v>0</v>
      </c>
      <c r="L2808">
        <v>0</v>
      </c>
      <c r="M2808">
        <f t="shared" ca="1" si="43"/>
        <v>274</v>
      </c>
      <c r="N2808" s="2">
        <f ca="1" xml:space="preserve"> Table7[[#This Row],[Selling Price]] * Table7[[#This Row],[Units sold (Anually)]]</f>
        <v>11754600</v>
      </c>
      <c r="O2808" s="2">
        <f ca="1" xml:space="preserve"> (-Table7[[#This Row],[Original Price]] - Table7[[#This Row],[Selling Price]])  * Table7[[#This Row],[Units sold (Anually)]]</f>
        <v>-23509200</v>
      </c>
      <c r="P2808" s="2">
        <f ca="1" xml:space="preserve"> (Table7[[#This Row],[Original Price]] - Table7[[#This Row],[Selling Price]]) * Table7[[#This Row],[Units sold (Anually)]]</f>
        <v>0</v>
      </c>
      <c r="Q2808" s="2">
        <f ca="1" xml:space="preserve"> Table7[[#This Row],[Sales]] - Table7[[#This Row],[Discount]]</f>
        <v>11754600</v>
      </c>
    </row>
    <row r="2809" spans="1:17">
      <c r="A2809" t="s">
        <v>72</v>
      </c>
      <c r="B2809" t="s">
        <v>1057</v>
      </c>
      <c r="C2809" t="s">
        <v>1146</v>
      </c>
      <c r="D2809" t="s">
        <v>30</v>
      </c>
      <c r="E2809" s="6" t="s">
        <v>31</v>
      </c>
      <c r="F2809" t="s">
        <v>16</v>
      </c>
      <c r="G2809">
        <v>4.4000000000000004</v>
      </c>
      <c r="H2809" s="2">
        <v>14500</v>
      </c>
      <c r="I2809" s="2">
        <v>14500</v>
      </c>
      <c r="J2809" t="s">
        <v>1058</v>
      </c>
      <c r="K2809">
        <v>0</v>
      </c>
      <c r="L2809">
        <v>0</v>
      </c>
      <c r="M2809">
        <f t="shared" ca="1" si="43"/>
        <v>186</v>
      </c>
      <c r="N2809" s="2">
        <f ca="1" xml:space="preserve"> Table7[[#This Row],[Selling Price]] * Table7[[#This Row],[Units sold (Anually)]]</f>
        <v>2697000</v>
      </c>
      <c r="O2809" s="2">
        <f ca="1" xml:space="preserve"> (-Table7[[#This Row],[Original Price]] - Table7[[#This Row],[Selling Price]])  * Table7[[#This Row],[Units sold (Anually)]]</f>
        <v>-5394000</v>
      </c>
      <c r="P2809" s="2">
        <f ca="1" xml:space="preserve"> (Table7[[#This Row],[Original Price]] - Table7[[#This Row],[Selling Price]]) * Table7[[#This Row],[Units sold (Anually)]]</f>
        <v>0</v>
      </c>
      <c r="Q2809" s="2">
        <f ca="1" xml:space="preserve"> Table7[[#This Row],[Sales]] - Table7[[#This Row],[Discount]]</f>
        <v>2697000</v>
      </c>
    </row>
    <row r="2810" spans="1:17">
      <c r="A2810" t="s">
        <v>11</v>
      </c>
      <c r="B2810" t="s">
        <v>413</v>
      </c>
      <c r="C2810" t="s">
        <v>1932</v>
      </c>
      <c r="D2810" t="s">
        <v>30</v>
      </c>
      <c r="E2810" s="6" t="s">
        <v>31</v>
      </c>
      <c r="F2810" t="s">
        <v>16</v>
      </c>
      <c r="G2810">
        <v>4.2</v>
      </c>
      <c r="H2810" s="2">
        <v>14690</v>
      </c>
      <c r="I2810" s="2">
        <v>14690</v>
      </c>
      <c r="J2810" t="s">
        <v>414</v>
      </c>
      <c r="K2810">
        <v>0</v>
      </c>
      <c r="L2810">
        <v>0</v>
      </c>
      <c r="M2810">
        <f t="shared" ca="1" si="43"/>
        <v>193</v>
      </c>
      <c r="N2810" s="2">
        <f ca="1" xml:space="preserve"> Table7[[#This Row],[Selling Price]] * Table7[[#This Row],[Units sold (Anually)]]</f>
        <v>2835170</v>
      </c>
      <c r="O2810" s="2">
        <f ca="1" xml:space="preserve"> (-Table7[[#This Row],[Original Price]] - Table7[[#This Row],[Selling Price]])  * Table7[[#This Row],[Units sold (Anually)]]</f>
        <v>-5670340</v>
      </c>
      <c r="P2810" s="2">
        <f ca="1" xml:space="preserve"> (Table7[[#This Row],[Original Price]] - Table7[[#This Row],[Selling Price]]) * Table7[[#This Row],[Units sold (Anually)]]</f>
        <v>0</v>
      </c>
      <c r="Q2810" s="2">
        <f ca="1" xml:space="preserve"> Table7[[#This Row],[Sales]] - Table7[[#This Row],[Discount]]</f>
        <v>2835170</v>
      </c>
    </row>
    <row r="2811" spans="1:17">
      <c r="A2811" t="s">
        <v>67</v>
      </c>
      <c r="B2811" t="s">
        <v>1593</v>
      </c>
      <c r="C2811" t="s">
        <v>1391</v>
      </c>
      <c r="D2811" t="s">
        <v>45</v>
      </c>
      <c r="E2811" s="6" t="s">
        <v>15</v>
      </c>
      <c r="F2811" t="s">
        <v>16</v>
      </c>
      <c r="G2811">
        <v>4.0999999999999996</v>
      </c>
      <c r="H2811" s="2">
        <v>17790</v>
      </c>
      <c r="I2811" s="2">
        <v>17790</v>
      </c>
      <c r="J2811" t="s">
        <v>1594</v>
      </c>
      <c r="K2811">
        <v>0</v>
      </c>
      <c r="L2811">
        <v>0</v>
      </c>
      <c r="M2811">
        <f t="shared" ca="1" si="43"/>
        <v>301</v>
      </c>
      <c r="N2811" s="2">
        <f ca="1" xml:space="preserve"> Table7[[#This Row],[Selling Price]] * Table7[[#This Row],[Units sold (Anually)]]</f>
        <v>5354790</v>
      </c>
      <c r="O2811" s="2">
        <f ca="1" xml:space="preserve"> (-Table7[[#This Row],[Original Price]] - Table7[[#This Row],[Selling Price]])  * Table7[[#This Row],[Units sold (Anually)]]</f>
        <v>-10709580</v>
      </c>
      <c r="P2811" s="2">
        <f ca="1" xml:space="preserve"> (Table7[[#This Row],[Original Price]] - Table7[[#This Row],[Selling Price]]) * Table7[[#This Row],[Units sold (Anually)]]</f>
        <v>0</v>
      </c>
      <c r="Q2811" s="2">
        <f ca="1" xml:space="preserve"> Table7[[#This Row],[Sales]] - Table7[[#This Row],[Discount]]</f>
        <v>5354790</v>
      </c>
    </row>
    <row r="2812" spans="1:17">
      <c r="A2812" t="s">
        <v>33</v>
      </c>
      <c r="B2812" t="s">
        <v>34</v>
      </c>
      <c r="C2812" t="s">
        <v>164</v>
      </c>
      <c r="D2812" t="s">
        <v>36</v>
      </c>
      <c r="E2812" s="6" t="s">
        <v>63</v>
      </c>
      <c r="F2812" t="s">
        <v>16</v>
      </c>
      <c r="G2812">
        <v>4.5999999999999996</v>
      </c>
      <c r="H2812" s="2">
        <v>64900</v>
      </c>
      <c r="I2812" s="2">
        <v>64900</v>
      </c>
      <c r="J2812" t="s">
        <v>37</v>
      </c>
      <c r="K2812">
        <v>0</v>
      </c>
      <c r="L2812">
        <v>0</v>
      </c>
      <c r="M2812">
        <f t="shared" ca="1" si="43"/>
        <v>218</v>
      </c>
      <c r="N2812" s="2">
        <f ca="1" xml:space="preserve"> Table7[[#This Row],[Selling Price]] * Table7[[#This Row],[Units sold (Anually)]]</f>
        <v>14148200</v>
      </c>
      <c r="O2812" s="2">
        <f ca="1" xml:space="preserve"> (-Table7[[#This Row],[Original Price]] - Table7[[#This Row],[Selling Price]])  * Table7[[#This Row],[Units sold (Anually)]]</f>
        <v>-28296400</v>
      </c>
      <c r="P2812" s="2">
        <f ca="1" xml:space="preserve"> (Table7[[#This Row],[Original Price]] - Table7[[#This Row],[Selling Price]]) * Table7[[#This Row],[Units sold (Anually)]]</f>
        <v>0</v>
      </c>
      <c r="Q2812" s="2">
        <f ca="1" xml:space="preserve"> Table7[[#This Row],[Sales]] - Table7[[#This Row],[Discount]]</f>
        <v>14148200</v>
      </c>
    </row>
    <row r="2813" spans="1:17">
      <c r="A2813" t="s">
        <v>27</v>
      </c>
      <c r="B2813" t="s">
        <v>1791</v>
      </c>
      <c r="C2813" t="s">
        <v>123</v>
      </c>
      <c r="D2813" t="s">
        <v>30</v>
      </c>
      <c r="E2813" s="6" t="s">
        <v>31</v>
      </c>
      <c r="F2813" t="s">
        <v>16</v>
      </c>
      <c r="G2813">
        <v>4.3</v>
      </c>
      <c r="H2813" s="2">
        <v>9999</v>
      </c>
      <c r="I2813" s="2">
        <v>9999</v>
      </c>
      <c r="J2813" t="s">
        <v>1792</v>
      </c>
      <c r="K2813">
        <v>0</v>
      </c>
      <c r="L2813">
        <v>0</v>
      </c>
      <c r="M2813">
        <f t="shared" ca="1" si="43"/>
        <v>392</v>
      </c>
      <c r="N2813" s="2">
        <f ca="1" xml:space="preserve"> Table7[[#This Row],[Selling Price]] * Table7[[#This Row],[Units sold (Anually)]]</f>
        <v>3919608</v>
      </c>
      <c r="O2813" s="2">
        <f ca="1" xml:space="preserve"> (-Table7[[#This Row],[Original Price]] - Table7[[#This Row],[Selling Price]])  * Table7[[#This Row],[Units sold (Anually)]]</f>
        <v>-7839216</v>
      </c>
      <c r="P2813" s="2">
        <f ca="1" xml:space="preserve"> (Table7[[#This Row],[Original Price]] - Table7[[#This Row],[Selling Price]]) * Table7[[#This Row],[Units sold (Anually)]]</f>
        <v>0</v>
      </c>
      <c r="Q2813" s="2">
        <f ca="1" xml:space="preserve"> Table7[[#This Row],[Sales]] - Table7[[#This Row],[Discount]]</f>
        <v>3919608</v>
      </c>
    </row>
    <row r="2814" spans="1:17">
      <c r="A2814" t="s">
        <v>11</v>
      </c>
      <c r="B2814" t="s">
        <v>847</v>
      </c>
      <c r="C2814" t="s">
        <v>89</v>
      </c>
      <c r="D2814" t="s">
        <v>30</v>
      </c>
      <c r="E2814" s="6" t="s">
        <v>31</v>
      </c>
      <c r="F2814" t="s">
        <v>16</v>
      </c>
      <c r="G2814">
        <v>4.0999999999999996</v>
      </c>
      <c r="H2814" s="2">
        <v>10398</v>
      </c>
      <c r="I2814" s="2">
        <v>10398</v>
      </c>
      <c r="J2814" t="s">
        <v>848</v>
      </c>
      <c r="K2814">
        <v>0</v>
      </c>
      <c r="L2814">
        <v>0</v>
      </c>
      <c r="M2814">
        <f t="shared" ca="1" si="43"/>
        <v>391</v>
      </c>
      <c r="N2814" s="2">
        <f ca="1" xml:space="preserve"> Table7[[#This Row],[Selling Price]] * Table7[[#This Row],[Units sold (Anually)]]</f>
        <v>4065618</v>
      </c>
      <c r="O2814" s="2">
        <f ca="1" xml:space="preserve"> (-Table7[[#This Row],[Original Price]] - Table7[[#This Row],[Selling Price]])  * Table7[[#This Row],[Units sold (Anually)]]</f>
        <v>-8131236</v>
      </c>
      <c r="P2814" s="2">
        <f ca="1" xml:space="preserve"> (Table7[[#This Row],[Original Price]] - Table7[[#This Row],[Selling Price]]) * Table7[[#This Row],[Units sold (Anually)]]</f>
        <v>0</v>
      </c>
      <c r="Q2814" s="2">
        <f ca="1" xml:space="preserve"> Table7[[#This Row],[Sales]] - Table7[[#This Row],[Discount]]</f>
        <v>4065618</v>
      </c>
    </row>
    <row r="2815" spans="1:17">
      <c r="A2815" t="s">
        <v>67</v>
      </c>
      <c r="B2815" t="s">
        <v>465</v>
      </c>
      <c r="C2815" t="s">
        <v>1042</v>
      </c>
      <c r="D2815" t="s">
        <v>14</v>
      </c>
      <c r="E2815" s="6" t="s">
        <v>15</v>
      </c>
      <c r="F2815" t="s">
        <v>16</v>
      </c>
      <c r="G2815">
        <v>4.3</v>
      </c>
      <c r="H2815" s="2">
        <v>20990</v>
      </c>
      <c r="I2815" s="2">
        <v>20990</v>
      </c>
      <c r="J2815" t="s">
        <v>467</v>
      </c>
      <c r="K2815">
        <v>0</v>
      </c>
      <c r="L2815">
        <v>0</v>
      </c>
      <c r="M2815">
        <f t="shared" ca="1" si="43"/>
        <v>456</v>
      </c>
      <c r="N2815" s="2">
        <f ca="1" xml:space="preserve"> Table7[[#This Row],[Selling Price]] * Table7[[#This Row],[Units sold (Anually)]]</f>
        <v>9571440</v>
      </c>
      <c r="O2815" s="2">
        <f ca="1" xml:space="preserve"> (-Table7[[#This Row],[Original Price]] - Table7[[#This Row],[Selling Price]])  * Table7[[#This Row],[Units sold (Anually)]]</f>
        <v>-19142880</v>
      </c>
      <c r="P2815" s="2">
        <f ca="1" xml:space="preserve"> (Table7[[#This Row],[Original Price]] - Table7[[#This Row],[Selling Price]]) * Table7[[#This Row],[Units sold (Anually)]]</f>
        <v>0</v>
      </c>
      <c r="Q2815" s="2">
        <f ca="1" xml:space="preserve"> Table7[[#This Row],[Sales]] - Table7[[#This Row],[Discount]]</f>
        <v>9571440</v>
      </c>
    </row>
    <row r="2816" spans="1:17">
      <c r="A2816" t="s">
        <v>11</v>
      </c>
      <c r="B2816" t="s">
        <v>483</v>
      </c>
      <c r="C2816" t="s">
        <v>1468</v>
      </c>
      <c r="D2816" t="s">
        <v>14</v>
      </c>
      <c r="E2816" s="6" t="s">
        <v>46</v>
      </c>
      <c r="F2816" t="s">
        <v>16</v>
      </c>
      <c r="G2816">
        <v>4.5999999999999996</v>
      </c>
      <c r="H2816" s="2">
        <v>91900</v>
      </c>
      <c r="I2816" s="2">
        <v>91900</v>
      </c>
      <c r="J2816" t="s">
        <v>484</v>
      </c>
      <c r="K2816">
        <v>0</v>
      </c>
      <c r="L2816">
        <v>0</v>
      </c>
      <c r="M2816">
        <f t="shared" ca="1" si="43"/>
        <v>279</v>
      </c>
      <c r="N2816" s="2">
        <f ca="1" xml:space="preserve"> Table7[[#This Row],[Selling Price]] * Table7[[#This Row],[Units sold (Anually)]]</f>
        <v>25640100</v>
      </c>
      <c r="O2816" s="2">
        <f ca="1" xml:space="preserve"> (-Table7[[#This Row],[Original Price]] - Table7[[#This Row],[Selling Price]])  * Table7[[#This Row],[Units sold (Anually)]]</f>
        <v>-51280200</v>
      </c>
      <c r="P2816" s="2">
        <f ca="1" xml:space="preserve"> (Table7[[#This Row],[Original Price]] - Table7[[#This Row],[Selling Price]]) * Table7[[#This Row],[Units sold (Anually)]]</f>
        <v>0</v>
      </c>
      <c r="Q2816" s="2">
        <f ca="1" xml:space="preserve"> Table7[[#This Row],[Sales]] - Table7[[#This Row],[Discount]]</f>
        <v>25640100</v>
      </c>
    </row>
    <row r="2817" spans="1:17">
      <c r="A2817" t="s">
        <v>18</v>
      </c>
      <c r="B2817" t="s">
        <v>2442</v>
      </c>
      <c r="C2817" t="s">
        <v>35</v>
      </c>
      <c r="D2817" t="s">
        <v>760</v>
      </c>
      <c r="E2817" s="6" t="s">
        <v>15</v>
      </c>
      <c r="F2817" t="s">
        <v>16</v>
      </c>
      <c r="G2817">
        <v>3.7</v>
      </c>
      <c r="H2817" s="2">
        <v>3896</v>
      </c>
      <c r="I2817" s="2">
        <v>3999</v>
      </c>
      <c r="J2817" t="s">
        <v>2443</v>
      </c>
      <c r="K2817">
        <v>103</v>
      </c>
      <c r="L2817">
        <v>2.5756439109777398</v>
      </c>
      <c r="M2817">
        <f t="shared" ca="1" si="43"/>
        <v>259</v>
      </c>
      <c r="N2817" s="2">
        <f ca="1" xml:space="preserve"> Table7[[#This Row],[Selling Price]] * Table7[[#This Row],[Units sold (Anually)]]</f>
        <v>1009064</v>
      </c>
      <c r="O2817" s="2">
        <f ca="1" xml:space="preserve"> (-Table7[[#This Row],[Original Price]] - Table7[[#This Row],[Selling Price]])  * Table7[[#This Row],[Units sold (Anually)]]</f>
        <v>-2044805</v>
      </c>
      <c r="P2817" s="2">
        <f ca="1" xml:space="preserve"> (Table7[[#This Row],[Original Price]] - Table7[[#This Row],[Selling Price]]) * Table7[[#This Row],[Units sold (Anually)]]</f>
        <v>26677</v>
      </c>
      <c r="Q2817" s="2">
        <f ca="1" xml:space="preserve"> Table7[[#This Row],[Sales]] - Table7[[#This Row],[Discount]]</f>
        <v>1008961</v>
      </c>
    </row>
    <row r="2818" spans="1:17">
      <c r="A2818" t="s">
        <v>67</v>
      </c>
      <c r="B2818" t="s">
        <v>183</v>
      </c>
      <c r="C2818" t="s">
        <v>748</v>
      </c>
      <c r="D2818" t="s">
        <v>14</v>
      </c>
      <c r="E2818" s="6" t="s">
        <v>63</v>
      </c>
      <c r="F2818" t="s">
        <v>16</v>
      </c>
      <c r="G2818" t="s">
        <v>2506</v>
      </c>
      <c r="H2818" s="2">
        <v>28999</v>
      </c>
      <c r="I2818" s="2">
        <v>37990</v>
      </c>
      <c r="J2818" t="s">
        <v>185</v>
      </c>
      <c r="K2818">
        <v>8991</v>
      </c>
      <c r="L2818">
        <v>23.666754409054999</v>
      </c>
      <c r="M2818">
        <f t="shared" ref="M2818:M2881" ca="1" si="44">RANDBETWEEN(100,500)</f>
        <v>359</v>
      </c>
      <c r="N2818" s="2">
        <f ca="1" xml:space="preserve"> Table7[[#This Row],[Selling Price]] * Table7[[#This Row],[Units sold (Anually)]]</f>
        <v>10410641</v>
      </c>
      <c r="O2818" s="2">
        <f ca="1" xml:space="preserve"> (-Table7[[#This Row],[Original Price]] - Table7[[#This Row],[Selling Price]])  * Table7[[#This Row],[Units sold (Anually)]]</f>
        <v>-24049051</v>
      </c>
      <c r="P2818" s="2">
        <f ca="1" xml:space="preserve"> (Table7[[#This Row],[Original Price]] - Table7[[#This Row],[Selling Price]]) * Table7[[#This Row],[Units sold (Anually)]]</f>
        <v>3227769</v>
      </c>
      <c r="Q2818" s="2">
        <f ca="1" xml:space="preserve"> Table7[[#This Row],[Sales]] - Table7[[#This Row],[Discount]]</f>
        <v>10401650</v>
      </c>
    </row>
    <row r="2819" spans="1:17">
      <c r="A2819" t="s">
        <v>38</v>
      </c>
      <c r="B2819" t="s">
        <v>155</v>
      </c>
      <c r="C2819" t="s">
        <v>1151</v>
      </c>
      <c r="D2819" t="s">
        <v>50</v>
      </c>
      <c r="E2819" s="6" t="s">
        <v>31</v>
      </c>
      <c r="F2819" t="s">
        <v>16</v>
      </c>
      <c r="G2819">
        <v>4.0999999999999996</v>
      </c>
      <c r="H2819" s="2">
        <v>14999</v>
      </c>
      <c r="I2819" s="2">
        <v>14999</v>
      </c>
      <c r="J2819" t="s">
        <v>157</v>
      </c>
      <c r="K2819">
        <v>0</v>
      </c>
      <c r="L2819">
        <v>0</v>
      </c>
      <c r="M2819">
        <f t="shared" ca="1" si="44"/>
        <v>180</v>
      </c>
      <c r="N2819" s="2">
        <f ca="1" xml:space="preserve"> Table7[[#This Row],[Selling Price]] * Table7[[#This Row],[Units sold (Anually)]]</f>
        <v>2699820</v>
      </c>
      <c r="O2819" s="2">
        <f ca="1" xml:space="preserve"> (-Table7[[#This Row],[Original Price]] - Table7[[#This Row],[Selling Price]])  * Table7[[#This Row],[Units sold (Anually)]]</f>
        <v>-5399640</v>
      </c>
      <c r="P2819" s="2">
        <f ca="1" xml:space="preserve"> (Table7[[#This Row],[Original Price]] - Table7[[#This Row],[Selling Price]]) * Table7[[#This Row],[Units sold (Anually)]]</f>
        <v>0</v>
      </c>
      <c r="Q2819" s="2">
        <f ca="1" xml:space="preserve"> Table7[[#This Row],[Sales]] - Table7[[#This Row],[Discount]]</f>
        <v>2699820</v>
      </c>
    </row>
    <row r="2820" spans="1:17">
      <c r="A2820" t="s">
        <v>11</v>
      </c>
      <c r="B2820" t="s">
        <v>1835</v>
      </c>
      <c r="C2820" t="s">
        <v>35</v>
      </c>
      <c r="D2820" t="s">
        <v>760</v>
      </c>
      <c r="E2820" s="6" t="s">
        <v>15</v>
      </c>
      <c r="F2820" t="s">
        <v>16</v>
      </c>
      <c r="G2820">
        <v>4.2</v>
      </c>
      <c r="H2820" s="2">
        <v>3780</v>
      </c>
      <c r="I2820" s="2">
        <v>3780</v>
      </c>
      <c r="J2820" t="s">
        <v>1836</v>
      </c>
      <c r="K2820">
        <v>0</v>
      </c>
      <c r="L2820">
        <v>0</v>
      </c>
      <c r="M2820">
        <f t="shared" ca="1" si="44"/>
        <v>298</v>
      </c>
      <c r="N2820" s="2">
        <f ca="1" xml:space="preserve"> Table7[[#This Row],[Selling Price]] * Table7[[#This Row],[Units sold (Anually)]]</f>
        <v>1126440</v>
      </c>
      <c r="O2820" s="2">
        <f ca="1" xml:space="preserve"> (-Table7[[#This Row],[Original Price]] - Table7[[#This Row],[Selling Price]])  * Table7[[#This Row],[Units sold (Anually)]]</f>
        <v>-2252880</v>
      </c>
      <c r="P2820" s="2">
        <f ca="1" xml:space="preserve"> (Table7[[#This Row],[Original Price]] - Table7[[#This Row],[Selling Price]]) * Table7[[#This Row],[Units sold (Anually)]]</f>
        <v>0</v>
      </c>
      <c r="Q2820" s="2">
        <f ca="1" xml:space="preserve"> Table7[[#This Row],[Sales]] - Table7[[#This Row],[Discount]]</f>
        <v>1126440</v>
      </c>
    </row>
    <row r="2821" spans="1:17">
      <c r="A2821" t="s">
        <v>11</v>
      </c>
      <c r="B2821" t="s">
        <v>1909</v>
      </c>
      <c r="C2821" t="s">
        <v>35</v>
      </c>
      <c r="D2821" t="s">
        <v>611</v>
      </c>
      <c r="E2821" s="6" t="s">
        <v>20</v>
      </c>
      <c r="F2821" t="s">
        <v>16</v>
      </c>
      <c r="G2821">
        <v>4.2</v>
      </c>
      <c r="H2821" s="2">
        <v>2089</v>
      </c>
      <c r="I2821" s="2">
        <v>2089</v>
      </c>
      <c r="J2821" t="s">
        <v>1910</v>
      </c>
      <c r="K2821">
        <v>0</v>
      </c>
      <c r="L2821">
        <v>0</v>
      </c>
      <c r="M2821">
        <f t="shared" ca="1" si="44"/>
        <v>246</v>
      </c>
      <c r="N2821" s="2">
        <f ca="1" xml:space="preserve"> Table7[[#This Row],[Selling Price]] * Table7[[#This Row],[Units sold (Anually)]]</f>
        <v>513894</v>
      </c>
      <c r="O2821" s="2">
        <f ca="1" xml:space="preserve"> (-Table7[[#This Row],[Original Price]] - Table7[[#This Row],[Selling Price]])  * Table7[[#This Row],[Units sold (Anually)]]</f>
        <v>-1027788</v>
      </c>
      <c r="P2821" s="2">
        <f ca="1" xml:space="preserve"> (Table7[[#This Row],[Original Price]] - Table7[[#This Row],[Selling Price]]) * Table7[[#This Row],[Units sold (Anually)]]</f>
        <v>0</v>
      </c>
      <c r="Q2821" s="2">
        <f ca="1" xml:space="preserve"> Table7[[#This Row],[Sales]] - Table7[[#This Row],[Discount]]</f>
        <v>513894</v>
      </c>
    </row>
    <row r="2822" spans="1:17">
      <c r="A2822" t="s">
        <v>83</v>
      </c>
      <c r="B2822" t="s">
        <v>1632</v>
      </c>
      <c r="C2822" t="s">
        <v>35</v>
      </c>
      <c r="D2822" t="s">
        <v>30</v>
      </c>
      <c r="E2822" s="6" t="s">
        <v>31</v>
      </c>
      <c r="F2822" t="s">
        <v>16</v>
      </c>
      <c r="G2822">
        <v>3.8</v>
      </c>
      <c r="H2822" s="2">
        <v>19999</v>
      </c>
      <c r="I2822" s="2">
        <v>19999</v>
      </c>
      <c r="J2822" t="s">
        <v>1633</v>
      </c>
      <c r="K2822">
        <v>0</v>
      </c>
      <c r="L2822">
        <v>0</v>
      </c>
      <c r="M2822">
        <f t="shared" ca="1" si="44"/>
        <v>475</v>
      </c>
      <c r="N2822" s="2">
        <f ca="1" xml:space="preserve"> Table7[[#This Row],[Selling Price]] * Table7[[#This Row],[Units sold (Anually)]]</f>
        <v>9499525</v>
      </c>
      <c r="O2822" s="2">
        <f ca="1" xml:space="preserve"> (-Table7[[#This Row],[Original Price]] - Table7[[#This Row],[Selling Price]])  * Table7[[#This Row],[Units sold (Anually)]]</f>
        <v>-18999050</v>
      </c>
      <c r="P2822" s="2">
        <f ca="1" xml:space="preserve"> (Table7[[#This Row],[Original Price]] - Table7[[#This Row],[Selling Price]]) * Table7[[#This Row],[Units sold (Anually)]]</f>
        <v>0</v>
      </c>
      <c r="Q2822" s="2">
        <f ca="1" xml:space="preserve"> Table7[[#This Row],[Sales]] - Table7[[#This Row],[Discount]]</f>
        <v>9499525</v>
      </c>
    </row>
    <row r="2823" spans="1:17">
      <c r="A2823" t="s">
        <v>67</v>
      </c>
      <c r="B2823" t="s">
        <v>1221</v>
      </c>
      <c r="C2823" t="s">
        <v>80</v>
      </c>
      <c r="D2823" t="s">
        <v>30</v>
      </c>
      <c r="E2823" s="6" t="s">
        <v>31</v>
      </c>
      <c r="F2823" t="s">
        <v>16</v>
      </c>
      <c r="G2823">
        <v>4</v>
      </c>
      <c r="H2823" s="2">
        <v>27500</v>
      </c>
      <c r="I2823" s="2">
        <v>27500</v>
      </c>
      <c r="J2823" t="s">
        <v>1222</v>
      </c>
      <c r="K2823">
        <v>0</v>
      </c>
      <c r="L2823">
        <v>0</v>
      </c>
      <c r="M2823">
        <f t="shared" ca="1" si="44"/>
        <v>146</v>
      </c>
      <c r="N2823" s="2">
        <f ca="1" xml:space="preserve"> Table7[[#This Row],[Selling Price]] * Table7[[#This Row],[Units sold (Anually)]]</f>
        <v>4015000</v>
      </c>
      <c r="O2823" s="2">
        <f ca="1" xml:space="preserve"> (-Table7[[#This Row],[Original Price]] - Table7[[#This Row],[Selling Price]])  * Table7[[#This Row],[Units sold (Anually)]]</f>
        <v>-8030000</v>
      </c>
      <c r="P2823" s="2">
        <f ca="1" xml:space="preserve"> (Table7[[#This Row],[Original Price]] - Table7[[#This Row],[Selling Price]]) * Table7[[#This Row],[Units sold (Anually)]]</f>
        <v>0</v>
      </c>
      <c r="Q2823" s="2">
        <f ca="1" xml:space="preserve"> Table7[[#This Row],[Sales]] - Table7[[#This Row],[Discount]]</f>
        <v>4015000</v>
      </c>
    </row>
    <row r="2824" spans="1:17">
      <c r="A2824" t="s">
        <v>27</v>
      </c>
      <c r="B2824" t="s">
        <v>629</v>
      </c>
      <c r="C2824" t="s">
        <v>2444</v>
      </c>
      <c r="D2824" t="s">
        <v>30</v>
      </c>
      <c r="E2824" s="6" t="s">
        <v>31</v>
      </c>
      <c r="F2824" t="s">
        <v>16</v>
      </c>
      <c r="G2824">
        <v>4.4000000000000004</v>
      </c>
      <c r="H2824" s="2">
        <v>11999</v>
      </c>
      <c r="I2824" s="2">
        <v>11999</v>
      </c>
      <c r="J2824" t="s">
        <v>631</v>
      </c>
      <c r="K2824">
        <v>0</v>
      </c>
      <c r="L2824">
        <v>0</v>
      </c>
      <c r="M2824">
        <f t="shared" ca="1" si="44"/>
        <v>210</v>
      </c>
      <c r="N2824" s="2">
        <f ca="1" xml:space="preserve"> Table7[[#This Row],[Selling Price]] * Table7[[#This Row],[Units sold (Anually)]]</f>
        <v>2519790</v>
      </c>
      <c r="O2824" s="2">
        <f ca="1" xml:space="preserve"> (-Table7[[#This Row],[Original Price]] - Table7[[#This Row],[Selling Price]])  * Table7[[#This Row],[Units sold (Anually)]]</f>
        <v>-5039580</v>
      </c>
      <c r="P2824" s="2">
        <f ca="1" xml:space="preserve"> (Table7[[#This Row],[Original Price]] - Table7[[#This Row],[Selling Price]]) * Table7[[#This Row],[Units sold (Anually)]]</f>
        <v>0</v>
      </c>
      <c r="Q2824" s="2">
        <f ca="1" xml:space="preserve"> Table7[[#This Row],[Sales]] - Table7[[#This Row],[Discount]]</f>
        <v>2519790</v>
      </c>
    </row>
    <row r="2825" spans="1:17">
      <c r="A2825" t="s">
        <v>56</v>
      </c>
      <c r="B2825" t="s">
        <v>522</v>
      </c>
      <c r="C2825" t="s">
        <v>2445</v>
      </c>
      <c r="D2825" t="s">
        <v>30</v>
      </c>
      <c r="E2825" s="6" t="s">
        <v>31</v>
      </c>
      <c r="F2825" t="s">
        <v>16</v>
      </c>
      <c r="G2825">
        <v>4.4000000000000004</v>
      </c>
      <c r="H2825" s="2">
        <v>11499</v>
      </c>
      <c r="I2825" s="2">
        <v>13999</v>
      </c>
      <c r="J2825" t="s">
        <v>523</v>
      </c>
      <c r="K2825">
        <v>2500</v>
      </c>
      <c r="L2825">
        <v>17.858418458461301</v>
      </c>
      <c r="M2825">
        <f t="shared" ca="1" si="44"/>
        <v>258</v>
      </c>
      <c r="N2825" s="2">
        <f ca="1" xml:space="preserve"> Table7[[#This Row],[Selling Price]] * Table7[[#This Row],[Units sold (Anually)]]</f>
        <v>2966742</v>
      </c>
      <c r="O2825" s="2">
        <f ca="1" xml:space="preserve"> (-Table7[[#This Row],[Original Price]] - Table7[[#This Row],[Selling Price]])  * Table7[[#This Row],[Units sold (Anually)]]</f>
        <v>-6578484</v>
      </c>
      <c r="P2825" s="2">
        <f ca="1" xml:space="preserve"> (Table7[[#This Row],[Original Price]] - Table7[[#This Row],[Selling Price]]) * Table7[[#This Row],[Units sold (Anually)]]</f>
        <v>645000</v>
      </c>
      <c r="Q2825" s="2">
        <f ca="1" xml:space="preserve"> Table7[[#This Row],[Sales]] - Table7[[#This Row],[Discount]]</f>
        <v>2964242</v>
      </c>
    </row>
    <row r="2826" spans="1:17">
      <c r="A2826" t="s">
        <v>340</v>
      </c>
      <c r="B2826">
        <v>3</v>
      </c>
      <c r="C2826" t="s">
        <v>2446</v>
      </c>
      <c r="D2826" t="s">
        <v>277</v>
      </c>
      <c r="E2826" s="6" t="s">
        <v>63</v>
      </c>
      <c r="F2826" t="s">
        <v>16</v>
      </c>
      <c r="G2826">
        <v>4.4000000000000004</v>
      </c>
      <c r="H2826" s="2">
        <v>39990</v>
      </c>
      <c r="I2826" s="2">
        <v>46990</v>
      </c>
      <c r="J2826" t="s">
        <v>342</v>
      </c>
      <c r="K2826">
        <v>7000</v>
      </c>
      <c r="L2826">
        <v>14.8967865503298</v>
      </c>
      <c r="M2826">
        <f t="shared" ca="1" si="44"/>
        <v>312</v>
      </c>
      <c r="N2826" s="2">
        <f ca="1" xml:space="preserve"> Table7[[#This Row],[Selling Price]] * Table7[[#This Row],[Units sold (Anually)]]</f>
        <v>12476880</v>
      </c>
      <c r="O2826" s="2">
        <f ca="1" xml:space="preserve"> (-Table7[[#This Row],[Original Price]] - Table7[[#This Row],[Selling Price]])  * Table7[[#This Row],[Units sold (Anually)]]</f>
        <v>-27137760</v>
      </c>
      <c r="P2826" s="2">
        <f ca="1" xml:space="preserve"> (Table7[[#This Row],[Original Price]] - Table7[[#This Row],[Selling Price]]) * Table7[[#This Row],[Units sold (Anually)]]</f>
        <v>2184000</v>
      </c>
      <c r="Q2826" s="2">
        <f ca="1" xml:space="preserve"> Table7[[#This Row],[Sales]] - Table7[[#This Row],[Discount]]</f>
        <v>12469880</v>
      </c>
    </row>
    <row r="2827" spans="1:17">
      <c r="A2827" t="s">
        <v>67</v>
      </c>
      <c r="B2827" t="s">
        <v>228</v>
      </c>
      <c r="C2827" t="s">
        <v>164</v>
      </c>
      <c r="D2827" t="s">
        <v>30</v>
      </c>
      <c r="E2827" s="6" t="s">
        <v>31</v>
      </c>
      <c r="F2827" t="s">
        <v>16</v>
      </c>
      <c r="G2827">
        <v>4.3</v>
      </c>
      <c r="H2827" s="2">
        <v>15000</v>
      </c>
      <c r="I2827" s="2">
        <v>15000</v>
      </c>
      <c r="J2827" t="s">
        <v>229</v>
      </c>
      <c r="K2827">
        <v>0</v>
      </c>
      <c r="L2827">
        <v>0</v>
      </c>
      <c r="M2827">
        <f t="shared" ca="1" si="44"/>
        <v>288</v>
      </c>
      <c r="N2827" s="2">
        <f ca="1" xml:space="preserve"> Table7[[#This Row],[Selling Price]] * Table7[[#This Row],[Units sold (Anually)]]</f>
        <v>4320000</v>
      </c>
      <c r="O2827" s="2">
        <f ca="1" xml:space="preserve"> (-Table7[[#This Row],[Original Price]] - Table7[[#This Row],[Selling Price]])  * Table7[[#This Row],[Units sold (Anually)]]</f>
        <v>-8640000</v>
      </c>
      <c r="P2827" s="2">
        <f ca="1" xml:space="preserve"> (Table7[[#This Row],[Original Price]] - Table7[[#This Row],[Selling Price]]) * Table7[[#This Row],[Units sold (Anually)]]</f>
        <v>0</v>
      </c>
      <c r="Q2827" s="2">
        <f ca="1" xml:space="preserve"> Table7[[#This Row],[Sales]] - Table7[[#This Row],[Discount]]</f>
        <v>4320000</v>
      </c>
    </row>
    <row r="2828" spans="1:17">
      <c r="A2828" t="s">
        <v>33</v>
      </c>
      <c r="B2828" t="s">
        <v>43</v>
      </c>
      <c r="C2828" t="s">
        <v>382</v>
      </c>
      <c r="D2828" t="s">
        <v>45</v>
      </c>
      <c r="E2828" s="6" t="s">
        <v>46</v>
      </c>
      <c r="F2828" t="s">
        <v>16</v>
      </c>
      <c r="G2828" t="s">
        <v>2506</v>
      </c>
      <c r="H2828" s="2">
        <v>99900</v>
      </c>
      <c r="I2828" s="2">
        <v>99900</v>
      </c>
      <c r="J2828" t="s">
        <v>47</v>
      </c>
      <c r="K2828">
        <v>0</v>
      </c>
      <c r="L2828">
        <v>0</v>
      </c>
      <c r="M2828">
        <f t="shared" ca="1" si="44"/>
        <v>229</v>
      </c>
      <c r="N2828" s="2">
        <f ca="1" xml:space="preserve"> Table7[[#This Row],[Selling Price]] * Table7[[#This Row],[Units sold (Anually)]]</f>
        <v>22877100</v>
      </c>
      <c r="O2828" s="2">
        <f ca="1" xml:space="preserve"> (-Table7[[#This Row],[Original Price]] - Table7[[#This Row],[Selling Price]])  * Table7[[#This Row],[Units sold (Anually)]]</f>
        <v>-45754200</v>
      </c>
      <c r="P2828" s="2">
        <f ca="1" xml:space="preserve"> (Table7[[#This Row],[Original Price]] - Table7[[#This Row],[Selling Price]]) * Table7[[#This Row],[Units sold (Anually)]]</f>
        <v>0</v>
      </c>
      <c r="Q2828" s="2">
        <f ca="1" xml:space="preserve"> Table7[[#This Row],[Sales]] - Table7[[#This Row],[Discount]]</f>
        <v>22877100</v>
      </c>
    </row>
    <row r="2829" spans="1:17">
      <c r="A2829" t="s">
        <v>33</v>
      </c>
      <c r="B2829" t="s">
        <v>513</v>
      </c>
      <c r="C2829" t="s">
        <v>80</v>
      </c>
      <c r="D2829" t="s">
        <v>36</v>
      </c>
      <c r="E2829" s="6" t="s">
        <v>63</v>
      </c>
      <c r="F2829" t="s">
        <v>16</v>
      </c>
      <c r="G2829">
        <v>4.5999999999999996</v>
      </c>
      <c r="H2829" s="2">
        <v>121300</v>
      </c>
      <c r="I2829" s="2">
        <v>121300</v>
      </c>
      <c r="J2829" t="s">
        <v>515</v>
      </c>
      <c r="K2829">
        <v>0</v>
      </c>
      <c r="L2829">
        <v>0</v>
      </c>
      <c r="M2829">
        <f t="shared" ca="1" si="44"/>
        <v>485</v>
      </c>
      <c r="N2829" s="2">
        <f ca="1" xml:space="preserve"> Table7[[#This Row],[Selling Price]] * Table7[[#This Row],[Units sold (Anually)]]</f>
        <v>58830500</v>
      </c>
      <c r="O2829" s="2">
        <f ca="1" xml:space="preserve"> (-Table7[[#This Row],[Original Price]] - Table7[[#This Row],[Selling Price]])  * Table7[[#This Row],[Units sold (Anually)]]</f>
        <v>-117661000</v>
      </c>
      <c r="P2829" s="2">
        <f ca="1" xml:space="preserve"> (Table7[[#This Row],[Original Price]] - Table7[[#This Row],[Selling Price]]) * Table7[[#This Row],[Units sold (Anually)]]</f>
        <v>0</v>
      </c>
      <c r="Q2829" s="2">
        <f ca="1" xml:space="preserve"> Table7[[#This Row],[Sales]] - Table7[[#This Row],[Discount]]</f>
        <v>58830500</v>
      </c>
    </row>
    <row r="2830" spans="1:17">
      <c r="A2830" t="s">
        <v>11</v>
      </c>
      <c r="B2830" t="s">
        <v>131</v>
      </c>
      <c r="C2830" t="s">
        <v>35</v>
      </c>
      <c r="D2830" t="s">
        <v>667</v>
      </c>
      <c r="E2830" s="6" t="s">
        <v>20</v>
      </c>
      <c r="F2830" t="s">
        <v>16</v>
      </c>
      <c r="G2830">
        <v>4.2</v>
      </c>
      <c r="H2830" s="2">
        <v>2282</v>
      </c>
      <c r="I2830" s="2">
        <v>2282</v>
      </c>
      <c r="J2830" t="s">
        <v>133</v>
      </c>
      <c r="K2830">
        <v>0</v>
      </c>
      <c r="L2830">
        <v>0</v>
      </c>
      <c r="M2830">
        <f t="shared" ca="1" si="44"/>
        <v>444</v>
      </c>
      <c r="N2830" s="2">
        <f ca="1" xml:space="preserve"> Table7[[#This Row],[Selling Price]] * Table7[[#This Row],[Units sold (Anually)]]</f>
        <v>1013208</v>
      </c>
      <c r="O2830" s="2">
        <f ca="1" xml:space="preserve"> (-Table7[[#This Row],[Original Price]] - Table7[[#This Row],[Selling Price]])  * Table7[[#This Row],[Units sold (Anually)]]</f>
        <v>-2026416</v>
      </c>
      <c r="P2830" s="2">
        <f ca="1" xml:space="preserve"> (Table7[[#This Row],[Original Price]] - Table7[[#This Row],[Selling Price]]) * Table7[[#This Row],[Units sold (Anually)]]</f>
        <v>0</v>
      </c>
      <c r="Q2830" s="2">
        <f ca="1" xml:space="preserve"> Table7[[#This Row],[Sales]] - Table7[[#This Row],[Discount]]</f>
        <v>1013208</v>
      </c>
    </row>
    <row r="2831" spans="1:17">
      <c r="A2831" t="s">
        <v>23</v>
      </c>
      <c r="B2831" t="s">
        <v>564</v>
      </c>
      <c r="C2831" t="s">
        <v>1184</v>
      </c>
      <c r="D2831" t="s">
        <v>30</v>
      </c>
      <c r="E2831" s="6" t="s">
        <v>70</v>
      </c>
      <c r="F2831" t="s">
        <v>16</v>
      </c>
      <c r="G2831">
        <v>4.4000000000000004</v>
      </c>
      <c r="H2831" s="2">
        <v>12499</v>
      </c>
      <c r="I2831" s="2">
        <v>13999</v>
      </c>
      <c r="J2831" t="s">
        <v>566</v>
      </c>
      <c r="K2831">
        <v>1500</v>
      </c>
      <c r="L2831">
        <v>10.715051075076699</v>
      </c>
      <c r="M2831">
        <f t="shared" ca="1" si="44"/>
        <v>476</v>
      </c>
      <c r="N2831" s="2">
        <f ca="1" xml:space="preserve"> Table7[[#This Row],[Selling Price]] * Table7[[#This Row],[Units sold (Anually)]]</f>
        <v>5949524</v>
      </c>
      <c r="O2831" s="2">
        <f ca="1" xml:space="preserve"> (-Table7[[#This Row],[Original Price]] - Table7[[#This Row],[Selling Price]])  * Table7[[#This Row],[Units sold (Anually)]]</f>
        <v>-12613048</v>
      </c>
      <c r="P2831" s="2">
        <f ca="1" xml:space="preserve"> (Table7[[#This Row],[Original Price]] - Table7[[#This Row],[Selling Price]]) * Table7[[#This Row],[Units sold (Anually)]]</f>
        <v>714000</v>
      </c>
      <c r="Q2831" s="2">
        <f ca="1" xml:space="preserve"> Table7[[#This Row],[Sales]] - Table7[[#This Row],[Discount]]</f>
        <v>5948024</v>
      </c>
    </row>
    <row r="2832" spans="1:17">
      <c r="A2832" t="s">
        <v>23</v>
      </c>
      <c r="B2832" t="s">
        <v>137</v>
      </c>
      <c r="C2832" t="s">
        <v>100</v>
      </c>
      <c r="D2832" t="s">
        <v>277</v>
      </c>
      <c r="E2832" s="6" t="s">
        <v>63</v>
      </c>
      <c r="F2832" t="s">
        <v>16</v>
      </c>
      <c r="G2832">
        <v>4.2</v>
      </c>
      <c r="H2832" s="2">
        <v>32999</v>
      </c>
      <c r="I2832" s="2">
        <v>34999</v>
      </c>
      <c r="J2832" t="s">
        <v>138</v>
      </c>
      <c r="K2832">
        <v>2000</v>
      </c>
      <c r="L2832">
        <v>5.7144489842566903</v>
      </c>
      <c r="M2832">
        <f t="shared" ca="1" si="44"/>
        <v>119</v>
      </c>
      <c r="N2832" s="2">
        <f ca="1" xml:space="preserve"> Table7[[#This Row],[Selling Price]] * Table7[[#This Row],[Units sold (Anually)]]</f>
        <v>3926881</v>
      </c>
      <c r="O2832" s="2">
        <f ca="1" xml:space="preserve"> (-Table7[[#This Row],[Original Price]] - Table7[[#This Row],[Selling Price]])  * Table7[[#This Row],[Units sold (Anually)]]</f>
        <v>-8091762</v>
      </c>
      <c r="P2832" s="2">
        <f ca="1" xml:space="preserve"> (Table7[[#This Row],[Original Price]] - Table7[[#This Row],[Selling Price]]) * Table7[[#This Row],[Units sold (Anually)]]</f>
        <v>238000</v>
      </c>
      <c r="Q2832" s="2">
        <f ca="1" xml:space="preserve"> Table7[[#This Row],[Sales]] - Table7[[#This Row],[Discount]]</f>
        <v>3924881</v>
      </c>
    </row>
    <row r="2833" spans="1:17">
      <c r="A2833" t="s">
        <v>11</v>
      </c>
      <c r="B2833" t="s">
        <v>1585</v>
      </c>
      <c r="C2833" t="s">
        <v>97</v>
      </c>
      <c r="D2833" t="s">
        <v>81</v>
      </c>
      <c r="E2833" s="6" t="s">
        <v>14</v>
      </c>
      <c r="F2833" t="s">
        <v>16</v>
      </c>
      <c r="G2833">
        <v>4.0999999999999996</v>
      </c>
      <c r="H2833" s="2">
        <v>6799</v>
      </c>
      <c r="I2833" s="2">
        <v>6799</v>
      </c>
      <c r="J2833" t="s">
        <v>1586</v>
      </c>
      <c r="K2833">
        <v>0</v>
      </c>
      <c r="L2833">
        <v>0</v>
      </c>
      <c r="M2833">
        <f t="shared" ca="1" si="44"/>
        <v>372</v>
      </c>
      <c r="N2833" s="2">
        <f ca="1" xml:space="preserve"> Table7[[#This Row],[Selling Price]] * Table7[[#This Row],[Units sold (Anually)]]</f>
        <v>2529228</v>
      </c>
      <c r="O2833" s="2">
        <f ca="1" xml:space="preserve"> (-Table7[[#This Row],[Original Price]] - Table7[[#This Row],[Selling Price]])  * Table7[[#This Row],[Units sold (Anually)]]</f>
        <v>-5058456</v>
      </c>
      <c r="P2833" s="2">
        <f ca="1" xml:space="preserve"> (Table7[[#This Row],[Original Price]] - Table7[[#This Row],[Selling Price]]) * Table7[[#This Row],[Units sold (Anually)]]</f>
        <v>0</v>
      </c>
      <c r="Q2833" s="2">
        <f ca="1" xml:space="preserve"> Table7[[#This Row],[Sales]] - Table7[[#This Row],[Discount]]</f>
        <v>2529228</v>
      </c>
    </row>
    <row r="2834" spans="1:17">
      <c r="A2834" t="s">
        <v>11</v>
      </c>
      <c r="B2834" t="s">
        <v>954</v>
      </c>
      <c r="C2834" t="s">
        <v>897</v>
      </c>
      <c r="D2834" t="s">
        <v>30</v>
      </c>
      <c r="E2834" s="6" t="s">
        <v>70</v>
      </c>
      <c r="F2834" t="s">
        <v>16</v>
      </c>
      <c r="G2834">
        <v>4.4000000000000004</v>
      </c>
      <c r="H2834" s="2">
        <v>23500</v>
      </c>
      <c r="I2834" s="2">
        <v>45500</v>
      </c>
      <c r="J2834" t="s">
        <v>956</v>
      </c>
      <c r="K2834">
        <v>22000</v>
      </c>
      <c r="L2834">
        <v>48.351648351648301</v>
      </c>
      <c r="M2834">
        <f t="shared" ca="1" si="44"/>
        <v>213</v>
      </c>
      <c r="N2834" s="2">
        <f ca="1" xml:space="preserve"> Table7[[#This Row],[Selling Price]] * Table7[[#This Row],[Units sold (Anually)]]</f>
        <v>5005500</v>
      </c>
      <c r="O2834" s="2">
        <f ca="1" xml:space="preserve"> (-Table7[[#This Row],[Original Price]] - Table7[[#This Row],[Selling Price]])  * Table7[[#This Row],[Units sold (Anually)]]</f>
        <v>-14697000</v>
      </c>
      <c r="P2834" s="2">
        <f ca="1" xml:space="preserve"> (Table7[[#This Row],[Original Price]] - Table7[[#This Row],[Selling Price]]) * Table7[[#This Row],[Units sold (Anually)]]</f>
        <v>4686000</v>
      </c>
      <c r="Q2834" s="2">
        <f ca="1" xml:space="preserve"> Table7[[#This Row],[Sales]] - Table7[[#This Row],[Discount]]</f>
        <v>4983500</v>
      </c>
    </row>
    <row r="2835" spans="1:17">
      <c r="A2835" t="s">
        <v>83</v>
      </c>
      <c r="B2835" t="s">
        <v>1408</v>
      </c>
      <c r="C2835" t="s">
        <v>647</v>
      </c>
      <c r="D2835" t="s">
        <v>30</v>
      </c>
      <c r="E2835" s="6" t="s">
        <v>31</v>
      </c>
      <c r="F2835" t="s">
        <v>16</v>
      </c>
      <c r="G2835">
        <v>4.0999999999999996</v>
      </c>
      <c r="H2835" s="2">
        <v>12999</v>
      </c>
      <c r="I2835" s="2">
        <v>12999</v>
      </c>
      <c r="J2835" t="s">
        <v>1409</v>
      </c>
      <c r="K2835">
        <v>0</v>
      </c>
      <c r="L2835">
        <v>0</v>
      </c>
      <c r="M2835">
        <f t="shared" ca="1" si="44"/>
        <v>436</v>
      </c>
      <c r="N2835" s="2">
        <f ca="1" xml:space="preserve"> Table7[[#This Row],[Selling Price]] * Table7[[#This Row],[Units sold (Anually)]]</f>
        <v>5667564</v>
      </c>
      <c r="O2835" s="2">
        <f ca="1" xml:space="preserve"> (-Table7[[#This Row],[Original Price]] - Table7[[#This Row],[Selling Price]])  * Table7[[#This Row],[Units sold (Anually)]]</f>
        <v>-11335128</v>
      </c>
      <c r="P2835" s="2">
        <f ca="1" xml:space="preserve"> (Table7[[#This Row],[Original Price]] - Table7[[#This Row],[Selling Price]]) * Table7[[#This Row],[Units sold (Anually)]]</f>
        <v>0</v>
      </c>
      <c r="Q2835" s="2">
        <f ca="1" xml:space="preserve"> Table7[[#This Row],[Sales]] - Table7[[#This Row],[Discount]]</f>
        <v>5667564</v>
      </c>
    </row>
    <row r="2836" spans="1:17">
      <c r="A2836" t="s">
        <v>87</v>
      </c>
      <c r="B2836" t="s">
        <v>363</v>
      </c>
      <c r="C2836" t="s">
        <v>93</v>
      </c>
      <c r="D2836" t="s">
        <v>45</v>
      </c>
      <c r="E2836" s="6" t="s">
        <v>31</v>
      </c>
      <c r="F2836" t="s">
        <v>16</v>
      </c>
      <c r="G2836">
        <v>4.3</v>
      </c>
      <c r="H2836" s="2">
        <v>17999</v>
      </c>
      <c r="I2836" s="2">
        <v>17999</v>
      </c>
      <c r="J2836" t="s">
        <v>364</v>
      </c>
      <c r="K2836">
        <v>0</v>
      </c>
      <c r="L2836">
        <v>0</v>
      </c>
      <c r="M2836">
        <f t="shared" ca="1" si="44"/>
        <v>486</v>
      </c>
      <c r="N2836" s="2">
        <f ca="1" xml:space="preserve"> Table7[[#This Row],[Selling Price]] * Table7[[#This Row],[Units sold (Anually)]]</f>
        <v>8747514</v>
      </c>
      <c r="O2836" s="2">
        <f ca="1" xml:space="preserve"> (-Table7[[#This Row],[Original Price]] - Table7[[#This Row],[Selling Price]])  * Table7[[#This Row],[Units sold (Anually)]]</f>
        <v>-17495028</v>
      </c>
      <c r="P2836" s="2">
        <f ca="1" xml:space="preserve"> (Table7[[#This Row],[Original Price]] - Table7[[#This Row],[Selling Price]]) * Table7[[#This Row],[Units sold (Anually)]]</f>
        <v>0</v>
      </c>
      <c r="Q2836" s="2">
        <f ca="1" xml:space="preserve"> Table7[[#This Row],[Sales]] - Table7[[#This Row],[Discount]]</f>
        <v>8747514</v>
      </c>
    </row>
    <row r="2837" spans="1:17">
      <c r="A2837" t="s">
        <v>33</v>
      </c>
      <c r="B2837" t="s">
        <v>43</v>
      </c>
      <c r="C2837" t="s">
        <v>382</v>
      </c>
      <c r="D2837" t="s">
        <v>30</v>
      </c>
      <c r="E2837" s="6" t="s">
        <v>63</v>
      </c>
      <c r="F2837" t="s">
        <v>16</v>
      </c>
      <c r="G2837" t="s">
        <v>2506</v>
      </c>
      <c r="H2837" s="2">
        <v>79900</v>
      </c>
      <c r="I2837" s="2">
        <v>79900</v>
      </c>
      <c r="J2837" t="s">
        <v>47</v>
      </c>
      <c r="K2837">
        <v>0</v>
      </c>
      <c r="L2837">
        <v>0</v>
      </c>
      <c r="M2837">
        <f t="shared" ca="1" si="44"/>
        <v>207</v>
      </c>
      <c r="N2837" s="2">
        <f ca="1" xml:space="preserve"> Table7[[#This Row],[Selling Price]] * Table7[[#This Row],[Units sold (Anually)]]</f>
        <v>16539300</v>
      </c>
      <c r="O2837" s="2">
        <f ca="1" xml:space="preserve"> (-Table7[[#This Row],[Original Price]] - Table7[[#This Row],[Selling Price]])  * Table7[[#This Row],[Units sold (Anually)]]</f>
        <v>-33078600</v>
      </c>
      <c r="P2837" s="2">
        <f ca="1" xml:space="preserve"> (Table7[[#This Row],[Original Price]] - Table7[[#This Row],[Selling Price]]) * Table7[[#This Row],[Units sold (Anually)]]</f>
        <v>0</v>
      </c>
      <c r="Q2837" s="2">
        <f ca="1" xml:space="preserve"> Table7[[#This Row],[Sales]] - Table7[[#This Row],[Discount]]</f>
        <v>16539300</v>
      </c>
    </row>
    <row r="2838" spans="1:17">
      <c r="A2838" t="s">
        <v>83</v>
      </c>
      <c r="B2838" t="s">
        <v>925</v>
      </c>
      <c r="C2838" t="s">
        <v>93</v>
      </c>
      <c r="D2838" t="s">
        <v>30</v>
      </c>
      <c r="E2838" s="6" t="s">
        <v>70</v>
      </c>
      <c r="F2838" t="s">
        <v>16</v>
      </c>
      <c r="G2838">
        <v>4.3</v>
      </c>
      <c r="H2838" s="2">
        <v>17999</v>
      </c>
      <c r="I2838" s="2">
        <v>17999</v>
      </c>
      <c r="J2838" t="s">
        <v>926</v>
      </c>
      <c r="K2838">
        <v>0</v>
      </c>
      <c r="L2838">
        <v>0</v>
      </c>
      <c r="M2838">
        <f t="shared" ca="1" si="44"/>
        <v>193</v>
      </c>
      <c r="N2838" s="2">
        <f ca="1" xml:space="preserve"> Table7[[#This Row],[Selling Price]] * Table7[[#This Row],[Units sold (Anually)]]</f>
        <v>3473807</v>
      </c>
      <c r="O2838" s="2">
        <f ca="1" xml:space="preserve"> (-Table7[[#This Row],[Original Price]] - Table7[[#This Row],[Selling Price]])  * Table7[[#This Row],[Units sold (Anually)]]</f>
        <v>-6947614</v>
      </c>
      <c r="P2838" s="2">
        <f ca="1" xml:space="preserve"> (Table7[[#This Row],[Original Price]] - Table7[[#This Row],[Selling Price]]) * Table7[[#This Row],[Units sold (Anually)]]</f>
        <v>0</v>
      </c>
      <c r="Q2838" s="2">
        <f ca="1" xml:space="preserve"> Table7[[#This Row],[Sales]] - Table7[[#This Row],[Discount]]</f>
        <v>3473807</v>
      </c>
    </row>
    <row r="2839" spans="1:17">
      <c r="A2839" t="s">
        <v>11</v>
      </c>
      <c r="B2839" t="s">
        <v>1414</v>
      </c>
      <c r="C2839" t="s">
        <v>35</v>
      </c>
      <c r="D2839" t="s">
        <v>30</v>
      </c>
      <c r="E2839" s="6" t="s">
        <v>31</v>
      </c>
      <c r="F2839" t="s">
        <v>16</v>
      </c>
      <c r="G2839">
        <v>4.3</v>
      </c>
      <c r="H2839" s="2">
        <v>14000</v>
      </c>
      <c r="I2839" s="2">
        <v>14000</v>
      </c>
      <c r="J2839" t="s">
        <v>1415</v>
      </c>
      <c r="K2839">
        <v>0</v>
      </c>
      <c r="L2839">
        <v>0</v>
      </c>
      <c r="M2839">
        <f t="shared" ca="1" si="44"/>
        <v>354</v>
      </c>
      <c r="N2839" s="2">
        <f ca="1" xml:space="preserve"> Table7[[#This Row],[Selling Price]] * Table7[[#This Row],[Units sold (Anually)]]</f>
        <v>4956000</v>
      </c>
      <c r="O2839" s="2">
        <f ca="1" xml:space="preserve"> (-Table7[[#This Row],[Original Price]] - Table7[[#This Row],[Selling Price]])  * Table7[[#This Row],[Units sold (Anually)]]</f>
        <v>-9912000</v>
      </c>
      <c r="P2839" s="2">
        <f ca="1" xml:space="preserve"> (Table7[[#This Row],[Original Price]] - Table7[[#This Row],[Selling Price]]) * Table7[[#This Row],[Units sold (Anually)]]</f>
        <v>0</v>
      </c>
      <c r="Q2839" s="2">
        <f ca="1" xml:space="preserve"> Table7[[#This Row],[Sales]] - Table7[[#This Row],[Discount]]</f>
        <v>4956000</v>
      </c>
    </row>
    <row r="2840" spans="1:17">
      <c r="A2840" t="s">
        <v>11</v>
      </c>
      <c r="B2840" t="s">
        <v>447</v>
      </c>
      <c r="C2840" t="s">
        <v>552</v>
      </c>
      <c r="D2840" t="s">
        <v>14</v>
      </c>
      <c r="E2840" s="6" t="s">
        <v>63</v>
      </c>
      <c r="F2840" t="s">
        <v>16</v>
      </c>
      <c r="G2840">
        <v>4.3</v>
      </c>
      <c r="H2840" s="2">
        <v>37999</v>
      </c>
      <c r="I2840" s="2">
        <v>43999</v>
      </c>
      <c r="J2840" t="s">
        <v>449</v>
      </c>
      <c r="K2840">
        <v>6000</v>
      </c>
      <c r="L2840">
        <v>13.6366735607627</v>
      </c>
      <c r="M2840">
        <f t="shared" ca="1" si="44"/>
        <v>213</v>
      </c>
      <c r="N2840" s="2">
        <f ca="1" xml:space="preserve"> Table7[[#This Row],[Selling Price]] * Table7[[#This Row],[Units sold (Anually)]]</f>
        <v>8093787</v>
      </c>
      <c r="O2840" s="2">
        <f ca="1" xml:space="preserve"> (-Table7[[#This Row],[Original Price]] - Table7[[#This Row],[Selling Price]])  * Table7[[#This Row],[Units sold (Anually)]]</f>
        <v>-17465574</v>
      </c>
      <c r="P2840" s="2">
        <f ca="1" xml:space="preserve"> (Table7[[#This Row],[Original Price]] - Table7[[#This Row],[Selling Price]]) * Table7[[#This Row],[Units sold (Anually)]]</f>
        <v>1278000</v>
      </c>
      <c r="Q2840" s="2">
        <f ca="1" xml:space="preserve"> Table7[[#This Row],[Sales]] - Table7[[#This Row],[Discount]]</f>
        <v>8087787</v>
      </c>
    </row>
    <row r="2841" spans="1:17">
      <c r="A2841" t="s">
        <v>27</v>
      </c>
      <c r="B2841" t="s">
        <v>2064</v>
      </c>
      <c r="C2841" t="s">
        <v>153</v>
      </c>
      <c r="D2841" t="s">
        <v>30</v>
      </c>
      <c r="E2841" s="6" t="s">
        <v>31</v>
      </c>
      <c r="F2841" t="s">
        <v>16</v>
      </c>
      <c r="G2841">
        <v>4.4000000000000004</v>
      </c>
      <c r="H2841" s="2">
        <v>12999</v>
      </c>
      <c r="I2841" s="2">
        <v>12999</v>
      </c>
      <c r="J2841" t="s">
        <v>2065</v>
      </c>
      <c r="K2841">
        <v>0</v>
      </c>
      <c r="L2841">
        <v>0</v>
      </c>
      <c r="M2841">
        <f t="shared" ca="1" si="44"/>
        <v>143</v>
      </c>
      <c r="N2841" s="2">
        <f ca="1" xml:space="preserve"> Table7[[#This Row],[Selling Price]] * Table7[[#This Row],[Units sold (Anually)]]</f>
        <v>1858857</v>
      </c>
      <c r="O2841" s="2">
        <f ca="1" xml:space="preserve"> (-Table7[[#This Row],[Original Price]] - Table7[[#This Row],[Selling Price]])  * Table7[[#This Row],[Units sold (Anually)]]</f>
        <v>-3717714</v>
      </c>
      <c r="P2841" s="2">
        <f ca="1" xml:space="preserve"> (Table7[[#This Row],[Original Price]] - Table7[[#This Row],[Selling Price]]) * Table7[[#This Row],[Units sold (Anually)]]</f>
        <v>0</v>
      </c>
      <c r="Q2841" s="2">
        <f ca="1" xml:space="preserve"> Table7[[#This Row],[Sales]] - Table7[[#This Row],[Discount]]</f>
        <v>1858857</v>
      </c>
    </row>
    <row r="2842" spans="1:17">
      <c r="A2842" t="s">
        <v>87</v>
      </c>
      <c r="B2842" t="s">
        <v>363</v>
      </c>
      <c r="C2842" t="s">
        <v>93</v>
      </c>
      <c r="D2842" t="s">
        <v>50</v>
      </c>
      <c r="E2842" s="6" t="s">
        <v>70</v>
      </c>
      <c r="F2842" t="s">
        <v>16</v>
      </c>
      <c r="G2842">
        <v>4.3</v>
      </c>
      <c r="H2842" s="2">
        <v>13199</v>
      </c>
      <c r="I2842" s="2">
        <v>13199</v>
      </c>
      <c r="J2842" t="s">
        <v>364</v>
      </c>
      <c r="K2842">
        <v>0</v>
      </c>
      <c r="L2842">
        <v>0</v>
      </c>
      <c r="M2842">
        <f t="shared" ca="1" si="44"/>
        <v>177</v>
      </c>
      <c r="N2842" s="2">
        <f ca="1" xml:space="preserve"> Table7[[#This Row],[Selling Price]] * Table7[[#This Row],[Units sold (Anually)]]</f>
        <v>2336223</v>
      </c>
      <c r="O2842" s="2">
        <f ca="1" xml:space="preserve"> (-Table7[[#This Row],[Original Price]] - Table7[[#This Row],[Selling Price]])  * Table7[[#This Row],[Units sold (Anually)]]</f>
        <v>-4672446</v>
      </c>
      <c r="P2842" s="2">
        <f ca="1" xml:space="preserve"> (Table7[[#This Row],[Original Price]] - Table7[[#This Row],[Selling Price]]) * Table7[[#This Row],[Units sold (Anually)]]</f>
        <v>0</v>
      </c>
      <c r="Q2842" s="2">
        <f ca="1" xml:space="preserve"> Table7[[#This Row],[Sales]] - Table7[[#This Row],[Discount]]</f>
        <v>2336223</v>
      </c>
    </row>
    <row r="2843" spans="1:17">
      <c r="A2843" t="s">
        <v>91</v>
      </c>
      <c r="B2843" t="s">
        <v>2109</v>
      </c>
      <c r="C2843" t="s">
        <v>741</v>
      </c>
      <c r="D2843" t="s">
        <v>45</v>
      </c>
      <c r="E2843" s="6" t="s">
        <v>15</v>
      </c>
      <c r="F2843" t="s">
        <v>16</v>
      </c>
      <c r="G2843">
        <v>4.2</v>
      </c>
      <c r="H2843" s="2">
        <v>17999</v>
      </c>
      <c r="I2843" s="2">
        <v>21999</v>
      </c>
      <c r="J2843" t="s">
        <v>2110</v>
      </c>
      <c r="K2843">
        <v>4000</v>
      </c>
      <c r="L2843">
        <v>18.182644665666601</v>
      </c>
      <c r="M2843">
        <f t="shared" ca="1" si="44"/>
        <v>246</v>
      </c>
      <c r="N2843" s="2">
        <f ca="1" xml:space="preserve"> Table7[[#This Row],[Selling Price]] * Table7[[#This Row],[Units sold (Anually)]]</f>
        <v>4427754</v>
      </c>
      <c r="O2843" s="2">
        <f ca="1" xml:space="preserve"> (-Table7[[#This Row],[Original Price]] - Table7[[#This Row],[Selling Price]])  * Table7[[#This Row],[Units sold (Anually)]]</f>
        <v>-9839508</v>
      </c>
      <c r="P2843" s="2">
        <f ca="1" xml:space="preserve"> (Table7[[#This Row],[Original Price]] - Table7[[#This Row],[Selling Price]]) * Table7[[#This Row],[Units sold (Anually)]]</f>
        <v>984000</v>
      </c>
      <c r="Q2843" s="2">
        <f ca="1" xml:space="preserve"> Table7[[#This Row],[Sales]] - Table7[[#This Row],[Discount]]</f>
        <v>4423754</v>
      </c>
    </row>
    <row r="2844" spans="1:17">
      <c r="A2844" t="s">
        <v>33</v>
      </c>
      <c r="B2844" t="s">
        <v>942</v>
      </c>
      <c r="C2844" t="s">
        <v>35</v>
      </c>
      <c r="D2844" t="s">
        <v>20</v>
      </c>
      <c r="E2844" s="6" t="s">
        <v>63</v>
      </c>
      <c r="F2844" t="s">
        <v>16</v>
      </c>
      <c r="G2844">
        <v>4.5</v>
      </c>
      <c r="H2844" s="2">
        <v>54900</v>
      </c>
      <c r="I2844" s="2">
        <v>54900</v>
      </c>
      <c r="J2844" t="s">
        <v>943</v>
      </c>
      <c r="K2844">
        <v>0</v>
      </c>
      <c r="L2844">
        <v>0</v>
      </c>
      <c r="M2844">
        <f t="shared" ca="1" si="44"/>
        <v>273</v>
      </c>
      <c r="N2844" s="2">
        <f ca="1" xml:space="preserve"> Table7[[#This Row],[Selling Price]] * Table7[[#This Row],[Units sold (Anually)]]</f>
        <v>14987700</v>
      </c>
      <c r="O2844" s="2">
        <f ca="1" xml:space="preserve"> (-Table7[[#This Row],[Original Price]] - Table7[[#This Row],[Selling Price]])  * Table7[[#This Row],[Units sold (Anually)]]</f>
        <v>-29975400</v>
      </c>
      <c r="P2844" s="2">
        <f ca="1" xml:space="preserve"> (Table7[[#This Row],[Original Price]] - Table7[[#This Row],[Selling Price]]) * Table7[[#This Row],[Units sold (Anually)]]</f>
        <v>0</v>
      </c>
      <c r="Q2844" s="2">
        <f ca="1" xml:space="preserve"> Table7[[#This Row],[Sales]] - Table7[[#This Row],[Discount]]</f>
        <v>14987700</v>
      </c>
    </row>
    <row r="2845" spans="1:17">
      <c r="A2845" t="s">
        <v>11</v>
      </c>
      <c r="B2845" t="s">
        <v>223</v>
      </c>
      <c r="C2845" t="s">
        <v>35</v>
      </c>
      <c r="D2845" t="s">
        <v>30</v>
      </c>
      <c r="E2845" s="6" t="s">
        <v>15</v>
      </c>
      <c r="F2845" t="s">
        <v>16</v>
      </c>
      <c r="G2845">
        <v>4.3</v>
      </c>
      <c r="H2845" s="2">
        <v>15499</v>
      </c>
      <c r="I2845" s="2">
        <v>17999</v>
      </c>
      <c r="J2845" t="s">
        <v>224</v>
      </c>
      <c r="K2845">
        <v>2500</v>
      </c>
      <c r="L2845">
        <v>13.8896605366964</v>
      </c>
      <c r="M2845">
        <f t="shared" ca="1" si="44"/>
        <v>499</v>
      </c>
      <c r="N2845" s="2">
        <f ca="1" xml:space="preserve"> Table7[[#This Row],[Selling Price]] * Table7[[#This Row],[Units sold (Anually)]]</f>
        <v>7734001</v>
      </c>
      <c r="O2845" s="2">
        <f ca="1" xml:space="preserve"> (-Table7[[#This Row],[Original Price]] - Table7[[#This Row],[Selling Price]])  * Table7[[#This Row],[Units sold (Anually)]]</f>
        <v>-16715502</v>
      </c>
      <c r="P2845" s="2">
        <f ca="1" xml:space="preserve"> (Table7[[#This Row],[Original Price]] - Table7[[#This Row],[Selling Price]]) * Table7[[#This Row],[Units sold (Anually)]]</f>
        <v>1247500</v>
      </c>
      <c r="Q2845" s="2">
        <f ca="1" xml:space="preserve"> Table7[[#This Row],[Sales]] - Table7[[#This Row],[Discount]]</f>
        <v>7731501</v>
      </c>
    </row>
    <row r="2846" spans="1:17">
      <c r="A2846" t="s">
        <v>38</v>
      </c>
      <c r="B2846" t="s">
        <v>2447</v>
      </c>
      <c r="C2846" t="s">
        <v>97</v>
      </c>
      <c r="D2846" t="s">
        <v>14</v>
      </c>
      <c r="E2846" s="6" t="s">
        <v>20</v>
      </c>
      <c r="F2846" t="s">
        <v>16</v>
      </c>
      <c r="G2846">
        <v>3.8</v>
      </c>
      <c r="H2846" s="2">
        <v>4790</v>
      </c>
      <c r="I2846" s="2">
        <v>4790</v>
      </c>
      <c r="J2846" t="s">
        <v>2448</v>
      </c>
      <c r="K2846">
        <v>0</v>
      </c>
      <c r="L2846">
        <v>0</v>
      </c>
      <c r="M2846">
        <f t="shared" ca="1" si="44"/>
        <v>218</v>
      </c>
      <c r="N2846" s="2">
        <f ca="1" xml:space="preserve"> Table7[[#This Row],[Selling Price]] * Table7[[#This Row],[Units sold (Anually)]]</f>
        <v>1044220</v>
      </c>
      <c r="O2846" s="2">
        <f ca="1" xml:space="preserve"> (-Table7[[#This Row],[Original Price]] - Table7[[#This Row],[Selling Price]])  * Table7[[#This Row],[Units sold (Anually)]]</f>
        <v>-2088440</v>
      </c>
      <c r="P2846" s="2">
        <f ca="1" xml:space="preserve"> (Table7[[#This Row],[Original Price]] - Table7[[#This Row],[Selling Price]]) * Table7[[#This Row],[Units sold (Anually)]]</f>
        <v>0</v>
      </c>
      <c r="Q2846" s="2">
        <f ca="1" xml:space="preserve"> Table7[[#This Row],[Sales]] - Table7[[#This Row],[Discount]]</f>
        <v>1044220</v>
      </c>
    </row>
    <row r="2847" spans="1:17">
      <c r="A2847" t="s">
        <v>67</v>
      </c>
      <c r="B2847" t="s">
        <v>751</v>
      </c>
      <c r="C2847" t="s">
        <v>97</v>
      </c>
      <c r="D2847" t="s">
        <v>50</v>
      </c>
      <c r="E2847" s="6" t="s">
        <v>70</v>
      </c>
      <c r="F2847" t="s">
        <v>16</v>
      </c>
      <c r="G2847">
        <v>4.0999999999999996</v>
      </c>
      <c r="H2847" s="2">
        <v>10490</v>
      </c>
      <c r="I2847" s="2">
        <v>10490</v>
      </c>
      <c r="J2847" t="s">
        <v>752</v>
      </c>
      <c r="K2847">
        <v>0</v>
      </c>
      <c r="L2847">
        <v>0</v>
      </c>
      <c r="M2847">
        <f t="shared" ca="1" si="44"/>
        <v>195</v>
      </c>
      <c r="N2847" s="2">
        <f ca="1" xml:space="preserve"> Table7[[#This Row],[Selling Price]] * Table7[[#This Row],[Units sold (Anually)]]</f>
        <v>2045550</v>
      </c>
      <c r="O2847" s="2">
        <f ca="1" xml:space="preserve"> (-Table7[[#This Row],[Original Price]] - Table7[[#This Row],[Selling Price]])  * Table7[[#This Row],[Units sold (Anually)]]</f>
        <v>-4091100</v>
      </c>
      <c r="P2847" s="2">
        <f ca="1" xml:space="preserve"> (Table7[[#This Row],[Original Price]] - Table7[[#This Row],[Selling Price]]) * Table7[[#This Row],[Units sold (Anually)]]</f>
        <v>0</v>
      </c>
      <c r="Q2847" s="2">
        <f ca="1" xml:space="preserve"> Table7[[#This Row],[Sales]] - Table7[[#This Row],[Discount]]</f>
        <v>2045550</v>
      </c>
    </row>
    <row r="2848" spans="1:17">
      <c r="A2848" t="s">
        <v>23</v>
      </c>
      <c r="B2848" t="s">
        <v>99</v>
      </c>
      <c r="C2848" t="s">
        <v>100</v>
      </c>
      <c r="D2848" t="s">
        <v>14</v>
      </c>
      <c r="E2848" s="6" t="s">
        <v>15</v>
      </c>
      <c r="F2848" t="s">
        <v>16</v>
      </c>
      <c r="G2848">
        <v>4.4000000000000004</v>
      </c>
      <c r="H2848" s="2">
        <v>25999</v>
      </c>
      <c r="I2848" s="2">
        <v>27999</v>
      </c>
      <c r="J2848" t="s">
        <v>101</v>
      </c>
      <c r="K2848">
        <v>2000</v>
      </c>
      <c r="L2848">
        <v>7.1431122540090701</v>
      </c>
      <c r="M2848">
        <f t="shared" ca="1" si="44"/>
        <v>120</v>
      </c>
      <c r="N2848" s="2">
        <f ca="1" xml:space="preserve"> Table7[[#This Row],[Selling Price]] * Table7[[#This Row],[Units sold (Anually)]]</f>
        <v>3119880</v>
      </c>
      <c r="O2848" s="2">
        <f ca="1" xml:space="preserve"> (-Table7[[#This Row],[Original Price]] - Table7[[#This Row],[Selling Price]])  * Table7[[#This Row],[Units sold (Anually)]]</f>
        <v>-6479760</v>
      </c>
      <c r="P2848" s="2">
        <f ca="1" xml:space="preserve"> (Table7[[#This Row],[Original Price]] - Table7[[#This Row],[Selling Price]]) * Table7[[#This Row],[Units sold (Anually)]]</f>
        <v>240000</v>
      </c>
      <c r="Q2848" s="2">
        <f ca="1" xml:space="preserve"> Table7[[#This Row],[Sales]] - Table7[[#This Row],[Discount]]</f>
        <v>3117880</v>
      </c>
    </row>
    <row r="2849" spans="1:17">
      <c r="A2849" t="s">
        <v>91</v>
      </c>
      <c r="B2849" t="s">
        <v>1845</v>
      </c>
      <c r="C2849" t="s">
        <v>1258</v>
      </c>
      <c r="D2849" t="s">
        <v>30</v>
      </c>
      <c r="E2849" s="6" t="s">
        <v>31</v>
      </c>
      <c r="F2849" t="s">
        <v>16</v>
      </c>
      <c r="G2849">
        <v>4.3</v>
      </c>
      <c r="H2849" s="2">
        <v>23999</v>
      </c>
      <c r="I2849" s="2">
        <v>23999</v>
      </c>
      <c r="J2849" t="s">
        <v>1846</v>
      </c>
      <c r="K2849">
        <v>0</v>
      </c>
      <c r="L2849">
        <v>0</v>
      </c>
      <c r="M2849">
        <f t="shared" ca="1" si="44"/>
        <v>221</v>
      </c>
      <c r="N2849" s="2">
        <f ca="1" xml:space="preserve"> Table7[[#This Row],[Selling Price]] * Table7[[#This Row],[Units sold (Anually)]]</f>
        <v>5303779</v>
      </c>
      <c r="O2849" s="2">
        <f ca="1" xml:space="preserve"> (-Table7[[#This Row],[Original Price]] - Table7[[#This Row],[Selling Price]])  * Table7[[#This Row],[Units sold (Anually)]]</f>
        <v>-10607558</v>
      </c>
      <c r="P2849" s="2">
        <f ca="1" xml:space="preserve"> (Table7[[#This Row],[Original Price]] - Table7[[#This Row],[Selling Price]]) * Table7[[#This Row],[Units sold (Anually)]]</f>
        <v>0</v>
      </c>
      <c r="Q2849" s="2">
        <f ca="1" xml:space="preserve"> Table7[[#This Row],[Sales]] - Table7[[#This Row],[Discount]]</f>
        <v>5303779</v>
      </c>
    </row>
    <row r="2850" spans="1:17">
      <c r="A2850" t="s">
        <v>27</v>
      </c>
      <c r="B2850" t="s">
        <v>1121</v>
      </c>
      <c r="C2850" t="s">
        <v>1714</v>
      </c>
      <c r="D2850" t="s">
        <v>30</v>
      </c>
      <c r="E2850" s="6" t="s">
        <v>15</v>
      </c>
      <c r="F2850" t="s">
        <v>16</v>
      </c>
      <c r="G2850">
        <v>4.3</v>
      </c>
      <c r="H2850" s="2">
        <v>11999</v>
      </c>
      <c r="I2850" s="2">
        <v>14999</v>
      </c>
      <c r="J2850" t="s">
        <v>1123</v>
      </c>
      <c r="K2850">
        <v>3000</v>
      </c>
      <c r="L2850">
        <v>20.0013334222281</v>
      </c>
      <c r="M2850">
        <f t="shared" ca="1" si="44"/>
        <v>350</v>
      </c>
      <c r="N2850" s="2">
        <f ca="1" xml:space="preserve"> Table7[[#This Row],[Selling Price]] * Table7[[#This Row],[Units sold (Anually)]]</f>
        <v>4199650</v>
      </c>
      <c r="O2850" s="2">
        <f ca="1" xml:space="preserve"> (-Table7[[#This Row],[Original Price]] - Table7[[#This Row],[Selling Price]])  * Table7[[#This Row],[Units sold (Anually)]]</f>
        <v>-9449300</v>
      </c>
      <c r="P2850" s="2">
        <f ca="1" xml:space="preserve"> (Table7[[#This Row],[Original Price]] - Table7[[#This Row],[Selling Price]]) * Table7[[#This Row],[Units sold (Anually)]]</f>
        <v>1050000</v>
      </c>
      <c r="Q2850" s="2">
        <f ca="1" xml:space="preserve"> Table7[[#This Row],[Sales]] - Table7[[#This Row],[Discount]]</f>
        <v>4196650</v>
      </c>
    </row>
    <row r="2851" spans="1:17">
      <c r="A2851" t="s">
        <v>11</v>
      </c>
      <c r="B2851" t="s">
        <v>60</v>
      </c>
      <c r="C2851" t="s">
        <v>97</v>
      </c>
      <c r="D2851" t="s">
        <v>30</v>
      </c>
      <c r="E2851" s="6" t="s">
        <v>15</v>
      </c>
      <c r="F2851" t="s">
        <v>16</v>
      </c>
      <c r="G2851">
        <v>4.2</v>
      </c>
      <c r="H2851" s="2">
        <v>14999</v>
      </c>
      <c r="I2851" s="2">
        <v>14999</v>
      </c>
      <c r="J2851" t="s">
        <v>61</v>
      </c>
      <c r="K2851">
        <v>0</v>
      </c>
      <c r="L2851">
        <v>0</v>
      </c>
      <c r="M2851">
        <f t="shared" ca="1" si="44"/>
        <v>424</v>
      </c>
      <c r="N2851" s="2">
        <f ca="1" xml:space="preserve"> Table7[[#This Row],[Selling Price]] * Table7[[#This Row],[Units sold (Anually)]]</f>
        <v>6359576</v>
      </c>
      <c r="O2851" s="2">
        <f ca="1" xml:space="preserve"> (-Table7[[#This Row],[Original Price]] - Table7[[#This Row],[Selling Price]])  * Table7[[#This Row],[Units sold (Anually)]]</f>
        <v>-12719152</v>
      </c>
      <c r="P2851" s="2">
        <f ca="1" xml:space="preserve"> (Table7[[#This Row],[Original Price]] - Table7[[#This Row],[Selling Price]]) * Table7[[#This Row],[Units sold (Anually)]]</f>
        <v>0</v>
      </c>
      <c r="Q2851" s="2">
        <f ca="1" xml:space="preserve"> Table7[[#This Row],[Sales]] - Table7[[#This Row],[Discount]]</f>
        <v>6359576</v>
      </c>
    </row>
    <row r="2852" spans="1:17">
      <c r="A2852" t="s">
        <v>147</v>
      </c>
      <c r="B2852" t="s">
        <v>638</v>
      </c>
      <c r="C2852" t="s">
        <v>148</v>
      </c>
      <c r="D2852" t="s">
        <v>30</v>
      </c>
      <c r="E2852" s="6" t="s">
        <v>31</v>
      </c>
      <c r="F2852" t="s">
        <v>16</v>
      </c>
      <c r="G2852">
        <v>4.5999999999999996</v>
      </c>
      <c r="H2852" s="2">
        <v>83000</v>
      </c>
      <c r="I2852" s="2">
        <v>83000</v>
      </c>
      <c r="J2852" t="s">
        <v>639</v>
      </c>
      <c r="K2852">
        <v>0</v>
      </c>
      <c r="L2852">
        <v>0</v>
      </c>
      <c r="M2852">
        <f t="shared" ca="1" si="44"/>
        <v>486</v>
      </c>
      <c r="N2852" s="2">
        <f ca="1" xml:space="preserve"> Table7[[#This Row],[Selling Price]] * Table7[[#This Row],[Units sold (Anually)]]</f>
        <v>40338000</v>
      </c>
      <c r="O2852" s="2">
        <f ca="1" xml:space="preserve"> (-Table7[[#This Row],[Original Price]] - Table7[[#This Row],[Selling Price]])  * Table7[[#This Row],[Units sold (Anually)]]</f>
        <v>-80676000</v>
      </c>
      <c r="P2852" s="2">
        <f ca="1" xml:space="preserve"> (Table7[[#This Row],[Original Price]] - Table7[[#This Row],[Selling Price]]) * Table7[[#This Row],[Units sold (Anually)]]</f>
        <v>0</v>
      </c>
      <c r="Q2852" s="2">
        <f ca="1" xml:space="preserve"> Table7[[#This Row],[Sales]] - Table7[[#This Row],[Discount]]</f>
        <v>40338000</v>
      </c>
    </row>
    <row r="2853" spans="1:17">
      <c r="A2853" t="s">
        <v>11</v>
      </c>
      <c r="B2853" t="s">
        <v>1322</v>
      </c>
      <c r="C2853" t="s">
        <v>116</v>
      </c>
      <c r="D2853" t="s">
        <v>45</v>
      </c>
      <c r="E2853" s="6" t="s">
        <v>15</v>
      </c>
      <c r="F2853" t="s">
        <v>16</v>
      </c>
      <c r="G2853">
        <v>4.3</v>
      </c>
      <c r="H2853" s="2">
        <v>18999</v>
      </c>
      <c r="I2853" s="2">
        <v>18999</v>
      </c>
      <c r="J2853" t="s">
        <v>1324</v>
      </c>
      <c r="K2853">
        <v>0</v>
      </c>
      <c r="L2853">
        <v>0</v>
      </c>
      <c r="M2853">
        <f t="shared" ca="1" si="44"/>
        <v>202</v>
      </c>
      <c r="N2853" s="2">
        <f ca="1" xml:space="preserve"> Table7[[#This Row],[Selling Price]] * Table7[[#This Row],[Units sold (Anually)]]</f>
        <v>3837798</v>
      </c>
      <c r="O2853" s="2">
        <f ca="1" xml:space="preserve"> (-Table7[[#This Row],[Original Price]] - Table7[[#This Row],[Selling Price]])  * Table7[[#This Row],[Units sold (Anually)]]</f>
        <v>-7675596</v>
      </c>
      <c r="P2853" s="2">
        <f ca="1" xml:space="preserve"> (Table7[[#This Row],[Original Price]] - Table7[[#This Row],[Selling Price]]) * Table7[[#This Row],[Units sold (Anually)]]</f>
        <v>0</v>
      </c>
      <c r="Q2853" s="2">
        <f ca="1" xml:space="preserve"> Table7[[#This Row],[Sales]] - Table7[[#This Row],[Discount]]</f>
        <v>3837798</v>
      </c>
    </row>
    <row r="2854" spans="1:17">
      <c r="A2854" t="s">
        <v>33</v>
      </c>
      <c r="B2854" t="s">
        <v>169</v>
      </c>
      <c r="C2854" t="s">
        <v>80</v>
      </c>
      <c r="D2854" t="s">
        <v>50</v>
      </c>
      <c r="E2854" s="6" t="s">
        <v>15</v>
      </c>
      <c r="F2854" t="s">
        <v>16</v>
      </c>
      <c r="G2854">
        <v>4.5</v>
      </c>
      <c r="H2854" s="2">
        <v>42900</v>
      </c>
      <c r="I2854" s="2">
        <v>42900</v>
      </c>
      <c r="J2854" t="s">
        <v>171</v>
      </c>
      <c r="K2854">
        <v>0</v>
      </c>
      <c r="L2854">
        <v>0</v>
      </c>
      <c r="M2854">
        <f t="shared" ca="1" si="44"/>
        <v>334</v>
      </c>
      <c r="N2854" s="2">
        <f ca="1" xml:space="preserve"> Table7[[#This Row],[Selling Price]] * Table7[[#This Row],[Units sold (Anually)]]</f>
        <v>14328600</v>
      </c>
      <c r="O2854" s="2">
        <f ca="1" xml:space="preserve"> (-Table7[[#This Row],[Original Price]] - Table7[[#This Row],[Selling Price]])  * Table7[[#This Row],[Units sold (Anually)]]</f>
        <v>-28657200</v>
      </c>
      <c r="P2854" s="2">
        <f ca="1" xml:space="preserve"> (Table7[[#This Row],[Original Price]] - Table7[[#This Row],[Selling Price]]) * Table7[[#This Row],[Units sold (Anually)]]</f>
        <v>0</v>
      </c>
      <c r="Q2854" s="2">
        <f ca="1" xml:space="preserve"> Table7[[#This Row],[Sales]] - Table7[[#This Row],[Discount]]</f>
        <v>14328600</v>
      </c>
    </row>
    <row r="2855" spans="1:17">
      <c r="A2855" t="s">
        <v>83</v>
      </c>
      <c r="B2855" t="s">
        <v>1408</v>
      </c>
      <c r="C2855" t="s">
        <v>145</v>
      </c>
      <c r="D2855" t="s">
        <v>30</v>
      </c>
      <c r="E2855" s="6" t="s">
        <v>31</v>
      </c>
      <c r="F2855" t="s">
        <v>16</v>
      </c>
      <c r="G2855">
        <v>4.0999999999999996</v>
      </c>
      <c r="H2855" s="2">
        <v>8499</v>
      </c>
      <c r="I2855" s="2">
        <v>8499</v>
      </c>
      <c r="J2855" t="s">
        <v>1409</v>
      </c>
      <c r="K2855">
        <v>0</v>
      </c>
      <c r="L2855">
        <v>0</v>
      </c>
      <c r="M2855">
        <f t="shared" ca="1" si="44"/>
        <v>148</v>
      </c>
      <c r="N2855" s="2">
        <f ca="1" xml:space="preserve"> Table7[[#This Row],[Selling Price]] * Table7[[#This Row],[Units sold (Anually)]]</f>
        <v>1257852</v>
      </c>
      <c r="O2855" s="2">
        <f ca="1" xml:space="preserve"> (-Table7[[#This Row],[Original Price]] - Table7[[#This Row],[Selling Price]])  * Table7[[#This Row],[Units sold (Anually)]]</f>
        <v>-2515704</v>
      </c>
      <c r="P2855" s="2">
        <f ca="1" xml:space="preserve"> (Table7[[#This Row],[Original Price]] - Table7[[#This Row],[Selling Price]]) * Table7[[#This Row],[Units sold (Anually)]]</f>
        <v>0</v>
      </c>
      <c r="Q2855" s="2">
        <f ca="1" xml:space="preserve"> Table7[[#This Row],[Sales]] - Table7[[#This Row],[Discount]]</f>
        <v>1257852</v>
      </c>
    </row>
    <row r="2856" spans="1:17">
      <c r="A2856" t="s">
        <v>11</v>
      </c>
      <c r="B2856" t="s">
        <v>1393</v>
      </c>
      <c r="C2856" t="s">
        <v>1265</v>
      </c>
      <c r="D2856" t="s">
        <v>30</v>
      </c>
      <c r="E2856" s="6" t="s">
        <v>31</v>
      </c>
      <c r="F2856" t="s">
        <v>16</v>
      </c>
      <c r="G2856">
        <v>4.4000000000000004</v>
      </c>
      <c r="H2856" s="2">
        <v>62500</v>
      </c>
      <c r="I2856" s="2">
        <v>62500</v>
      </c>
      <c r="J2856" t="s">
        <v>1394</v>
      </c>
      <c r="K2856">
        <v>0</v>
      </c>
      <c r="L2856">
        <v>0</v>
      </c>
      <c r="M2856">
        <f t="shared" ca="1" si="44"/>
        <v>267</v>
      </c>
      <c r="N2856" s="2">
        <f ca="1" xml:space="preserve"> Table7[[#This Row],[Selling Price]] * Table7[[#This Row],[Units sold (Anually)]]</f>
        <v>16687500</v>
      </c>
      <c r="O2856" s="2">
        <f ca="1" xml:space="preserve"> (-Table7[[#This Row],[Original Price]] - Table7[[#This Row],[Selling Price]])  * Table7[[#This Row],[Units sold (Anually)]]</f>
        <v>-33375000</v>
      </c>
      <c r="P2856" s="2">
        <f ca="1" xml:space="preserve"> (Table7[[#This Row],[Original Price]] - Table7[[#This Row],[Selling Price]]) * Table7[[#This Row],[Units sold (Anually)]]</f>
        <v>0</v>
      </c>
      <c r="Q2856" s="2">
        <f ca="1" xml:space="preserve"> Table7[[#This Row],[Sales]] - Table7[[#This Row],[Discount]]</f>
        <v>16687500</v>
      </c>
    </row>
    <row r="2857" spans="1:17">
      <c r="A2857" t="s">
        <v>56</v>
      </c>
      <c r="B2857" t="s">
        <v>2449</v>
      </c>
      <c r="C2857" t="s">
        <v>35</v>
      </c>
      <c r="D2857" t="s">
        <v>30</v>
      </c>
      <c r="E2857" s="6" t="s">
        <v>31</v>
      </c>
      <c r="F2857" t="s">
        <v>16</v>
      </c>
      <c r="G2857">
        <v>4.4000000000000004</v>
      </c>
      <c r="H2857" s="2">
        <v>13990</v>
      </c>
      <c r="I2857" s="2">
        <v>13990</v>
      </c>
      <c r="J2857" t="s">
        <v>2450</v>
      </c>
      <c r="K2857">
        <v>0</v>
      </c>
      <c r="L2857">
        <v>0</v>
      </c>
      <c r="M2857">
        <f t="shared" ca="1" si="44"/>
        <v>255</v>
      </c>
      <c r="N2857" s="2">
        <f ca="1" xml:space="preserve"> Table7[[#This Row],[Selling Price]] * Table7[[#This Row],[Units sold (Anually)]]</f>
        <v>3567450</v>
      </c>
      <c r="O2857" s="2">
        <f ca="1" xml:space="preserve"> (-Table7[[#This Row],[Original Price]] - Table7[[#This Row],[Selling Price]])  * Table7[[#This Row],[Units sold (Anually)]]</f>
        <v>-7134900</v>
      </c>
      <c r="P2857" s="2">
        <f ca="1" xml:space="preserve"> (Table7[[#This Row],[Original Price]] - Table7[[#This Row],[Selling Price]]) * Table7[[#This Row],[Units sold (Anually)]]</f>
        <v>0</v>
      </c>
      <c r="Q2857" s="2">
        <f ca="1" xml:space="preserve"> Table7[[#This Row],[Sales]] - Table7[[#This Row],[Discount]]</f>
        <v>3567450</v>
      </c>
    </row>
    <row r="2858" spans="1:17">
      <c r="A2858" t="s">
        <v>11</v>
      </c>
      <c r="B2858" t="s">
        <v>334</v>
      </c>
      <c r="C2858" t="s">
        <v>1930</v>
      </c>
      <c r="D2858" t="s">
        <v>30</v>
      </c>
      <c r="E2858" s="6" t="s">
        <v>31</v>
      </c>
      <c r="F2858" t="s">
        <v>16</v>
      </c>
      <c r="G2858">
        <v>4.2</v>
      </c>
      <c r="H2858" s="2">
        <v>10499</v>
      </c>
      <c r="I2858" s="2">
        <v>11499</v>
      </c>
      <c r="J2858" t="s">
        <v>335</v>
      </c>
      <c r="K2858">
        <v>1000</v>
      </c>
      <c r="L2858">
        <v>8.6964083833376797</v>
      </c>
      <c r="M2858">
        <f t="shared" ca="1" si="44"/>
        <v>154</v>
      </c>
      <c r="N2858" s="2">
        <f ca="1" xml:space="preserve"> Table7[[#This Row],[Selling Price]] * Table7[[#This Row],[Units sold (Anually)]]</f>
        <v>1616846</v>
      </c>
      <c r="O2858" s="2">
        <f ca="1" xml:space="preserve"> (-Table7[[#This Row],[Original Price]] - Table7[[#This Row],[Selling Price]])  * Table7[[#This Row],[Units sold (Anually)]]</f>
        <v>-3387692</v>
      </c>
      <c r="P2858" s="2">
        <f ca="1" xml:space="preserve"> (Table7[[#This Row],[Original Price]] - Table7[[#This Row],[Selling Price]]) * Table7[[#This Row],[Units sold (Anually)]]</f>
        <v>154000</v>
      </c>
      <c r="Q2858" s="2">
        <f ca="1" xml:space="preserve"> Table7[[#This Row],[Sales]] - Table7[[#This Row],[Discount]]</f>
        <v>1615846</v>
      </c>
    </row>
    <row r="2859" spans="1:17">
      <c r="A2859" t="s">
        <v>23</v>
      </c>
      <c r="B2859" t="s">
        <v>535</v>
      </c>
      <c r="C2859" t="s">
        <v>346</v>
      </c>
      <c r="D2859" t="s">
        <v>30</v>
      </c>
      <c r="E2859" s="6" t="s">
        <v>31</v>
      </c>
      <c r="F2859" t="s">
        <v>16</v>
      </c>
      <c r="G2859">
        <v>4.5</v>
      </c>
      <c r="H2859" s="2">
        <v>17999</v>
      </c>
      <c r="I2859" s="2">
        <v>17999</v>
      </c>
      <c r="J2859" t="s">
        <v>536</v>
      </c>
      <c r="K2859">
        <v>0</v>
      </c>
      <c r="L2859">
        <v>0</v>
      </c>
      <c r="M2859">
        <f t="shared" ca="1" si="44"/>
        <v>217</v>
      </c>
      <c r="N2859" s="2">
        <f ca="1" xml:space="preserve"> Table7[[#This Row],[Selling Price]] * Table7[[#This Row],[Units sold (Anually)]]</f>
        <v>3905783</v>
      </c>
      <c r="O2859" s="2">
        <f ca="1" xml:space="preserve"> (-Table7[[#This Row],[Original Price]] - Table7[[#This Row],[Selling Price]])  * Table7[[#This Row],[Units sold (Anually)]]</f>
        <v>-7811566</v>
      </c>
      <c r="P2859" s="2">
        <f ca="1" xml:space="preserve"> (Table7[[#This Row],[Original Price]] - Table7[[#This Row],[Selling Price]]) * Table7[[#This Row],[Units sold (Anually)]]</f>
        <v>0</v>
      </c>
      <c r="Q2859" s="2">
        <f ca="1" xml:space="preserve"> Table7[[#This Row],[Sales]] - Table7[[#This Row],[Discount]]</f>
        <v>3905783</v>
      </c>
    </row>
    <row r="2860" spans="1:17">
      <c r="A2860" t="s">
        <v>91</v>
      </c>
      <c r="B2860" t="s">
        <v>2451</v>
      </c>
      <c r="C2860" t="s">
        <v>1500</v>
      </c>
      <c r="D2860" t="s">
        <v>50</v>
      </c>
      <c r="E2860" s="6" t="s">
        <v>70</v>
      </c>
      <c r="F2860" t="s">
        <v>16</v>
      </c>
      <c r="G2860">
        <v>3.7</v>
      </c>
      <c r="H2860" s="2">
        <v>10999</v>
      </c>
      <c r="I2860" s="2">
        <v>10999</v>
      </c>
      <c r="J2860" t="s">
        <v>2452</v>
      </c>
      <c r="K2860">
        <v>0</v>
      </c>
      <c r="L2860">
        <v>0</v>
      </c>
      <c r="M2860">
        <f t="shared" ca="1" si="44"/>
        <v>106</v>
      </c>
      <c r="N2860" s="2">
        <f ca="1" xml:space="preserve"> Table7[[#This Row],[Selling Price]] * Table7[[#This Row],[Units sold (Anually)]]</f>
        <v>1165894</v>
      </c>
      <c r="O2860" s="2">
        <f ca="1" xml:space="preserve"> (-Table7[[#This Row],[Original Price]] - Table7[[#This Row],[Selling Price]])  * Table7[[#This Row],[Units sold (Anually)]]</f>
        <v>-2331788</v>
      </c>
      <c r="P2860" s="2">
        <f ca="1" xml:space="preserve"> (Table7[[#This Row],[Original Price]] - Table7[[#This Row],[Selling Price]]) * Table7[[#This Row],[Units sold (Anually)]]</f>
        <v>0</v>
      </c>
      <c r="Q2860" s="2">
        <f ca="1" xml:space="preserve"> Table7[[#This Row],[Sales]] - Table7[[#This Row],[Discount]]</f>
        <v>1165894</v>
      </c>
    </row>
    <row r="2861" spans="1:17">
      <c r="A2861" t="s">
        <v>56</v>
      </c>
      <c r="B2861" t="s">
        <v>670</v>
      </c>
      <c r="C2861" t="s">
        <v>420</v>
      </c>
      <c r="D2861" t="s">
        <v>45</v>
      </c>
      <c r="E2861" s="6" t="s">
        <v>31</v>
      </c>
      <c r="F2861" t="s">
        <v>16</v>
      </c>
      <c r="G2861">
        <v>4.3</v>
      </c>
      <c r="H2861" s="2">
        <v>14999</v>
      </c>
      <c r="I2861" s="2">
        <v>14999</v>
      </c>
      <c r="J2861" t="s">
        <v>671</v>
      </c>
      <c r="K2861">
        <v>0</v>
      </c>
      <c r="L2861">
        <v>0</v>
      </c>
      <c r="M2861">
        <f t="shared" ca="1" si="44"/>
        <v>427</v>
      </c>
      <c r="N2861" s="2">
        <f ca="1" xml:space="preserve"> Table7[[#This Row],[Selling Price]] * Table7[[#This Row],[Units sold (Anually)]]</f>
        <v>6404573</v>
      </c>
      <c r="O2861" s="2">
        <f ca="1" xml:space="preserve"> (-Table7[[#This Row],[Original Price]] - Table7[[#This Row],[Selling Price]])  * Table7[[#This Row],[Units sold (Anually)]]</f>
        <v>-12809146</v>
      </c>
      <c r="P2861" s="2">
        <f ca="1" xml:space="preserve"> (Table7[[#This Row],[Original Price]] - Table7[[#This Row],[Selling Price]]) * Table7[[#This Row],[Units sold (Anually)]]</f>
        <v>0</v>
      </c>
      <c r="Q2861" s="2">
        <f ca="1" xml:space="preserve"> Table7[[#This Row],[Sales]] - Table7[[#This Row],[Discount]]</f>
        <v>6404573</v>
      </c>
    </row>
    <row r="2862" spans="1:17">
      <c r="A2862" t="s">
        <v>27</v>
      </c>
      <c r="B2862" t="s">
        <v>1938</v>
      </c>
      <c r="C2862" t="s">
        <v>153</v>
      </c>
      <c r="D2862" t="s">
        <v>50</v>
      </c>
      <c r="E2862" s="6" t="s">
        <v>70</v>
      </c>
      <c r="F2862" t="s">
        <v>16</v>
      </c>
      <c r="G2862">
        <v>4.4000000000000004</v>
      </c>
      <c r="H2862" s="2">
        <v>9999</v>
      </c>
      <c r="I2862" s="2">
        <v>9999</v>
      </c>
      <c r="J2862" t="s">
        <v>1939</v>
      </c>
      <c r="K2862">
        <v>0</v>
      </c>
      <c r="L2862">
        <v>0</v>
      </c>
      <c r="M2862">
        <f t="shared" ca="1" si="44"/>
        <v>191</v>
      </c>
      <c r="N2862" s="2">
        <f ca="1" xml:space="preserve"> Table7[[#This Row],[Selling Price]] * Table7[[#This Row],[Units sold (Anually)]]</f>
        <v>1909809</v>
      </c>
      <c r="O2862" s="2">
        <f ca="1" xml:space="preserve"> (-Table7[[#This Row],[Original Price]] - Table7[[#This Row],[Selling Price]])  * Table7[[#This Row],[Units sold (Anually)]]</f>
        <v>-3819618</v>
      </c>
      <c r="P2862" s="2">
        <f ca="1" xml:space="preserve"> (Table7[[#This Row],[Original Price]] - Table7[[#This Row],[Selling Price]]) * Table7[[#This Row],[Units sold (Anually)]]</f>
        <v>0</v>
      </c>
      <c r="Q2862" s="2">
        <f ca="1" xml:space="preserve"> Table7[[#This Row],[Sales]] - Table7[[#This Row],[Discount]]</f>
        <v>1909809</v>
      </c>
    </row>
    <row r="2863" spans="1:17">
      <c r="A2863" t="s">
        <v>11</v>
      </c>
      <c r="B2863" t="s">
        <v>129</v>
      </c>
      <c r="C2863" t="s">
        <v>173</v>
      </c>
      <c r="D2863" t="s">
        <v>54</v>
      </c>
      <c r="E2863" s="6" t="s">
        <v>14</v>
      </c>
      <c r="F2863" t="s">
        <v>16</v>
      </c>
      <c r="G2863">
        <v>4</v>
      </c>
      <c r="H2863" s="2">
        <v>7200</v>
      </c>
      <c r="I2863" s="2">
        <v>7200</v>
      </c>
      <c r="J2863" t="s">
        <v>130</v>
      </c>
      <c r="K2863">
        <v>0</v>
      </c>
      <c r="L2863">
        <v>0</v>
      </c>
      <c r="M2863">
        <f t="shared" ca="1" si="44"/>
        <v>159</v>
      </c>
      <c r="N2863" s="2">
        <f ca="1" xml:space="preserve"> Table7[[#This Row],[Selling Price]] * Table7[[#This Row],[Units sold (Anually)]]</f>
        <v>1144800</v>
      </c>
      <c r="O2863" s="2">
        <f ca="1" xml:space="preserve"> (-Table7[[#This Row],[Original Price]] - Table7[[#This Row],[Selling Price]])  * Table7[[#This Row],[Units sold (Anually)]]</f>
        <v>-2289600</v>
      </c>
      <c r="P2863" s="2">
        <f ca="1" xml:space="preserve"> (Table7[[#This Row],[Original Price]] - Table7[[#This Row],[Selling Price]]) * Table7[[#This Row],[Units sold (Anually)]]</f>
        <v>0</v>
      </c>
      <c r="Q2863" s="2">
        <f ca="1" xml:space="preserve"> Table7[[#This Row],[Sales]] - Table7[[#This Row],[Discount]]</f>
        <v>1144800</v>
      </c>
    </row>
    <row r="2864" spans="1:17">
      <c r="A2864" t="s">
        <v>87</v>
      </c>
      <c r="B2864" t="s">
        <v>1051</v>
      </c>
      <c r="C2864" t="s">
        <v>2453</v>
      </c>
      <c r="D2864" t="s">
        <v>50</v>
      </c>
      <c r="E2864" s="6" t="s">
        <v>70</v>
      </c>
      <c r="F2864" t="s">
        <v>16</v>
      </c>
      <c r="G2864">
        <v>4.0999999999999996</v>
      </c>
      <c r="H2864" s="2">
        <v>8690</v>
      </c>
      <c r="I2864" s="2">
        <v>8690</v>
      </c>
      <c r="J2864" t="s">
        <v>1052</v>
      </c>
      <c r="K2864">
        <v>0</v>
      </c>
      <c r="L2864">
        <v>0</v>
      </c>
      <c r="M2864">
        <f t="shared" ca="1" si="44"/>
        <v>420</v>
      </c>
      <c r="N2864" s="2">
        <f ca="1" xml:space="preserve"> Table7[[#This Row],[Selling Price]] * Table7[[#This Row],[Units sold (Anually)]]</f>
        <v>3649800</v>
      </c>
      <c r="O2864" s="2">
        <f ca="1" xml:space="preserve"> (-Table7[[#This Row],[Original Price]] - Table7[[#This Row],[Selling Price]])  * Table7[[#This Row],[Units sold (Anually)]]</f>
        <v>-7299600</v>
      </c>
      <c r="P2864" s="2">
        <f ca="1" xml:space="preserve"> (Table7[[#This Row],[Original Price]] - Table7[[#This Row],[Selling Price]]) * Table7[[#This Row],[Units sold (Anually)]]</f>
        <v>0</v>
      </c>
      <c r="Q2864" s="2">
        <f ca="1" xml:space="preserve"> Table7[[#This Row],[Sales]] - Table7[[#This Row],[Discount]]</f>
        <v>3649800</v>
      </c>
    </row>
    <row r="2865" spans="1:17">
      <c r="A2865" t="s">
        <v>11</v>
      </c>
      <c r="B2865" t="s">
        <v>753</v>
      </c>
      <c r="C2865" t="s">
        <v>715</v>
      </c>
      <c r="D2865" t="s">
        <v>30</v>
      </c>
      <c r="E2865" s="6" t="s">
        <v>15</v>
      </c>
      <c r="F2865" t="s">
        <v>16</v>
      </c>
      <c r="G2865">
        <v>4.3</v>
      </c>
      <c r="H2865" s="2">
        <v>14999</v>
      </c>
      <c r="I2865" s="2">
        <v>24900</v>
      </c>
      <c r="J2865" t="s">
        <v>755</v>
      </c>
      <c r="K2865">
        <v>9901</v>
      </c>
      <c r="L2865">
        <v>39.763052208835298</v>
      </c>
      <c r="M2865">
        <f t="shared" ca="1" si="44"/>
        <v>173</v>
      </c>
      <c r="N2865" s="2">
        <f ca="1" xml:space="preserve"> Table7[[#This Row],[Selling Price]] * Table7[[#This Row],[Units sold (Anually)]]</f>
        <v>2594827</v>
      </c>
      <c r="O2865" s="2">
        <f ca="1" xml:space="preserve"> (-Table7[[#This Row],[Original Price]] - Table7[[#This Row],[Selling Price]])  * Table7[[#This Row],[Units sold (Anually)]]</f>
        <v>-6902527</v>
      </c>
      <c r="P2865" s="2">
        <f ca="1" xml:space="preserve"> (Table7[[#This Row],[Original Price]] - Table7[[#This Row],[Selling Price]]) * Table7[[#This Row],[Units sold (Anually)]]</f>
        <v>1712873</v>
      </c>
      <c r="Q2865" s="2">
        <f ca="1" xml:space="preserve"> Table7[[#This Row],[Sales]] - Table7[[#This Row],[Discount]]</f>
        <v>2584926</v>
      </c>
    </row>
    <row r="2866" spans="1:17">
      <c r="A2866" t="s">
        <v>11</v>
      </c>
      <c r="B2866" t="s">
        <v>2389</v>
      </c>
      <c r="C2866" t="s">
        <v>2043</v>
      </c>
      <c r="D2866" t="s">
        <v>50</v>
      </c>
      <c r="E2866" s="6" t="s">
        <v>70</v>
      </c>
      <c r="F2866" t="s">
        <v>16</v>
      </c>
      <c r="G2866">
        <v>3.8</v>
      </c>
      <c r="H2866" s="2">
        <v>25900</v>
      </c>
      <c r="I2866" s="2">
        <v>25900</v>
      </c>
      <c r="J2866" t="s">
        <v>2390</v>
      </c>
      <c r="K2866">
        <v>0</v>
      </c>
      <c r="L2866">
        <v>0</v>
      </c>
      <c r="M2866">
        <f t="shared" ca="1" si="44"/>
        <v>375</v>
      </c>
      <c r="N2866" s="2">
        <f ca="1" xml:space="preserve"> Table7[[#This Row],[Selling Price]] * Table7[[#This Row],[Units sold (Anually)]]</f>
        <v>9712500</v>
      </c>
      <c r="O2866" s="2">
        <f ca="1" xml:space="preserve"> (-Table7[[#This Row],[Original Price]] - Table7[[#This Row],[Selling Price]])  * Table7[[#This Row],[Units sold (Anually)]]</f>
        <v>-19425000</v>
      </c>
      <c r="P2866" s="2">
        <f ca="1" xml:space="preserve"> (Table7[[#This Row],[Original Price]] - Table7[[#This Row],[Selling Price]]) * Table7[[#This Row],[Units sold (Anually)]]</f>
        <v>0</v>
      </c>
      <c r="Q2866" s="2">
        <f ca="1" xml:space="preserve"> Table7[[#This Row],[Sales]] - Table7[[#This Row],[Discount]]</f>
        <v>9712500</v>
      </c>
    </row>
    <row r="2867" spans="1:17">
      <c r="A2867" t="s">
        <v>67</v>
      </c>
      <c r="B2867" t="s">
        <v>2005</v>
      </c>
      <c r="C2867" t="s">
        <v>1481</v>
      </c>
      <c r="D2867" t="s">
        <v>45</v>
      </c>
      <c r="E2867" s="6" t="s">
        <v>15</v>
      </c>
      <c r="F2867" t="s">
        <v>16</v>
      </c>
      <c r="G2867" t="s">
        <v>2506</v>
      </c>
      <c r="H2867" s="2">
        <v>19990</v>
      </c>
      <c r="I2867" s="2">
        <v>22990</v>
      </c>
      <c r="J2867" t="s">
        <v>2007</v>
      </c>
      <c r="K2867">
        <v>3000</v>
      </c>
      <c r="L2867">
        <v>13.049151805132601</v>
      </c>
      <c r="M2867">
        <f t="shared" ca="1" si="44"/>
        <v>449</v>
      </c>
      <c r="N2867" s="2">
        <f ca="1" xml:space="preserve"> Table7[[#This Row],[Selling Price]] * Table7[[#This Row],[Units sold (Anually)]]</f>
        <v>8975510</v>
      </c>
      <c r="O2867" s="2">
        <f ca="1" xml:space="preserve"> (-Table7[[#This Row],[Original Price]] - Table7[[#This Row],[Selling Price]])  * Table7[[#This Row],[Units sold (Anually)]]</f>
        <v>-19298020</v>
      </c>
      <c r="P2867" s="2">
        <f ca="1" xml:space="preserve"> (Table7[[#This Row],[Original Price]] - Table7[[#This Row],[Selling Price]]) * Table7[[#This Row],[Units sold (Anually)]]</f>
        <v>1347000</v>
      </c>
      <c r="Q2867" s="2">
        <f ca="1" xml:space="preserve"> Table7[[#This Row],[Sales]] - Table7[[#This Row],[Discount]]</f>
        <v>8972510</v>
      </c>
    </row>
    <row r="2868" spans="1:17">
      <c r="A2868" t="s">
        <v>11</v>
      </c>
      <c r="B2868" t="s">
        <v>152</v>
      </c>
      <c r="C2868" t="s">
        <v>93</v>
      </c>
      <c r="D2868" t="s">
        <v>45</v>
      </c>
      <c r="E2868" s="6" t="s">
        <v>15</v>
      </c>
      <c r="F2868" t="s">
        <v>16</v>
      </c>
      <c r="G2868">
        <v>4.3</v>
      </c>
      <c r="H2868" s="2">
        <v>19979</v>
      </c>
      <c r="I2868" s="2">
        <v>22498</v>
      </c>
      <c r="J2868" t="s">
        <v>154</v>
      </c>
      <c r="K2868">
        <v>2519</v>
      </c>
      <c r="L2868">
        <v>11.196550804515899</v>
      </c>
      <c r="M2868">
        <f t="shared" ca="1" si="44"/>
        <v>227</v>
      </c>
      <c r="N2868" s="2">
        <f ca="1" xml:space="preserve"> Table7[[#This Row],[Selling Price]] * Table7[[#This Row],[Units sold (Anually)]]</f>
        <v>4535233</v>
      </c>
      <c r="O2868" s="2">
        <f ca="1" xml:space="preserve"> (-Table7[[#This Row],[Original Price]] - Table7[[#This Row],[Selling Price]])  * Table7[[#This Row],[Units sold (Anually)]]</f>
        <v>-9642279</v>
      </c>
      <c r="P2868" s="2">
        <f ca="1" xml:space="preserve"> (Table7[[#This Row],[Original Price]] - Table7[[#This Row],[Selling Price]]) * Table7[[#This Row],[Units sold (Anually)]]</f>
        <v>571813</v>
      </c>
      <c r="Q2868" s="2">
        <f ca="1" xml:space="preserve"> Table7[[#This Row],[Sales]] - Table7[[#This Row],[Discount]]</f>
        <v>4532714</v>
      </c>
    </row>
    <row r="2869" spans="1:17">
      <c r="A2869" t="s">
        <v>11</v>
      </c>
      <c r="B2869" t="s">
        <v>1917</v>
      </c>
      <c r="C2869" t="s">
        <v>2454</v>
      </c>
      <c r="D2869" t="s">
        <v>30</v>
      </c>
      <c r="E2869" s="6" t="s">
        <v>70</v>
      </c>
      <c r="F2869" t="s">
        <v>16</v>
      </c>
      <c r="G2869">
        <v>4.4000000000000004</v>
      </c>
      <c r="H2869" s="2">
        <v>41900</v>
      </c>
      <c r="I2869" s="2">
        <v>41900</v>
      </c>
      <c r="J2869" t="s">
        <v>1918</v>
      </c>
      <c r="K2869">
        <v>0</v>
      </c>
      <c r="L2869">
        <v>0</v>
      </c>
      <c r="M2869">
        <f t="shared" ca="1" si="44"/>
        <v>260</v>
      </c>
      <c r="N2869" s="2">
        <f ca="1" xml:space="preserve"> Table7[[#This Row],[Selling Price]] * Table7[[#This Row],[Units sold (Anually)]]</f>
        <v>10894000</v>
      </c>
      <c r="O2869" s="2">
        <f ca="1" xml:space="preserve"> (-Table7[[#This Row],[Original Price]] - Table7[[#This Row],[Selling Price]])  * Table7[[#This Row],[Units sold (Anually)]]</f>
        <v>-21788000</v>
      </c>
      <c r="P2869" s="2">
        <f ca="1" xml:space="preserve"> (Table7[[#This Row],[Original Price]] - Table7[[#This Row],[Selling Price]]) * Table7[[#This Row],[Units sold (Anually)]]</f>
        <v>0</v>
      </c>
      <c r="Q2869" s="2">
        <f ca="1" xml:space="preserve"> Table7[[#This Row],[Sales]] - Table7[[#This Row],[Discount]]</f>
        <v>10894000</v>
      </c>
    </row>
    <row r="2870" spans="1:17">
      <c r="A2870" t="s">
        <v>33</v>
      </c>
      <c r="B2870" t="s">
        <v>831</v>
      </c>
      <c r="C2870" t="s">
        <v>173</v>
      </c>
      <c r="D2870" t="s">
        <v>30</v>
      </c>
      <c r="E2870" s="6" t="s">
        <v>63</v>
      </c>
      <c r="F2870" t="s">
        <v>16</v>
      </c>
      <c r="G2870">
        <v>4.7</v>
      </c>
      <c r="H2870" s="2">
        <v>76999</v>
      </c>
      <c r="I2870" s="2">
        <v>103900</v>
      </c>
      <c r="J2870" t="s">
        <v>832</v>
      </c>
      <c r="K2870">
        <v>26901</v>
      </c>
      <c r="L2870">
        <v>25.891241578440798</v>
      </c>
      <c r="M2870">
        <f t="shared" ca="1" si="44"/>
        <v>238</v>
      </c>
      <c r="N2870" s="2">
        <f ca="1" xml:space="preserve"> Table7[[#This Row],[Selling Price]] * Table7[[#This Row],[Units sold (Anually)]]</f>
        <v>18325762</v>
      </c>
      <c r="O2870" s="2">
        <f ca="1" xml:space="preserve"> (-Table7[[#This Row],[Original Price]] - Table7[[#This Row],[Selling Price]])  * Table7[[#This Row],[Units sold (Anually)]]</f>
        <v>-43053962</v>
      </c>
      <c r="P2870" s="2">
        <f ca="1" xml:space="preserve"> (Table7[[#This Row],[Original Price]] - Table7[[#This Row],[Selling Price]]) * Table7[[#This Row],[Units sold (Anually)]]</f>
        <v>6402438</v>
      </c>
      <c r="Q2870" s="2">
        <f ca="1" xml:space="preserve"> Table7[[#This Row],[Sales]] - Table7[[#This Row],[Discount]]</f>
        <v>18298861</v>
      </c>
    </row>
    <row r="2871" spans="1:17">
      <c r="A2871" t="s">
        <v>72</v>
      </c>
      <c r="B2871" t="s">
        <v>2455</v>
      </c>
      <c r="C2871" t="s">
        <v>2010</v>
      </c>
      <c r="D2871" t="s">
        <v>30</v>
      </c>
      <c r="E2871" s="6" t="s">
        <v>15</v>
      </c>
      <c r="F2871" t="s">
        <v>16</v>
      </c>
      <c r="G2871">
        <v>4.4000000000000004</v>
      </c>
      <c r="H2871" s="2">
        <v>20600</v>
      </c>
      <c r="I2871" s="2">
        <v>20600</v>
      </c>
      <c r="J2871" t="s">
        <v>2456</v>
      </c>
      <c r="K2871">
        <v>0</v>
      </c>
      <c r="L2871">
        <v>0</v>
      </c>
      <c r="M2871">
        <f t="shared" ca="1" si="44"/>
        <v>314</v>
      </c>
      <c r="N2871" s="2">
        <f ca="1" xml:space="preserve"> Table7[[#This Row],[Selling Price]] * Table7[[#This Row],[Units sold (Anually)]]</f>
        <v>6468400</v>
      </c>
      <c r="O2871" s="2">
        <f ca="1" xml:space="preserve"> (-Table7[[#This Row],[Original Price]] - Table7[[#This Row],[Selling Price]])  * Table7[[#This Row],[Units sold (Anually)]]</f>
        <v>-12936800</v>
      </c>
      <c r="P2871" s="2">
        <f ca="1" xml:space="preserve"> (Table7[[#This Row],[Original Price]] - Table7[[#This Row],[Selling Price]]) * Table7[[#This Row],[Units sold (Anually)]]</f>
        <v>0</v>
      </c>
      <c r="Q2871" s="2">
        <f ca="1" xml:space="preserve"> Table7[[#This Row],[Sales]] - Table7[[#This Row],[Discount]]</f>
        <v>6468400</v>
      </c>
    </row>
    <row r="2872" spans="1:17">
      <c r="A2872" t="s">
        <v>33</v>
      </c>
      <c r="B2872" t="s">
        <v>411</v>
      </c>
      <c r="C2872" t="s">
        <v>1339</v>
      </c>
      <c r="D2872" t="s">
        <v>36</v>
      </c>
      <c r="E2872" s="6" t="s">
        <v>63</v>
      </c>
      <c r="F2872" t="s">
        <v>16</v>
      </c>
      <c r="G2872">
        <v>4.7</v>
      </c>
      <c r="H2872" s="2">
        <v>139900</v>
      </c>
      <c r="I2872" s="2">
        <v>139900</v>
      </c>
      <c r="J2872" t="s">
        <v>412</v>
      </c>
      <c r="K2872">
        <v>0</v>
      </c>
      <c r="L2872">
        <v>0</v>
      </c>
      <c r="M2872">
        <f t="shared" ca="1" si="44"/>
        <v>116</v>
      </c>
      <c r="N2872" s="2">
        <f ca="1" xml:space="preserve"> Table7[[#This Row],[Selling Price]] * Table7[[#This Row],[Units sold (Anually)]]</f>
        <v>16228400</v>
      </c>
      <c r="O2872" s="2">
        <f ca="1" xml:space="preserve"> (-Table7[[#This Row],[Original Price]] - Table7[[#This Row],[Selling Price]])  * Table7[[#This Row],[Units sold (Anually)]]</f>
        <v>-32456800</v>
      </c>
      <c r="P2872" s="2">
        <f ca="1" xml:space="preserve"> (Table7[[#This Row],[Original Price]] - Table7[[#This Row],[Selling Price]]) * Table7[[#This Row],[Units sold (Anually)]]</f>
        <v>0</v>
      </c>
      <c r="Q2872" s="2">
        <f ca="1" xml:space="preserve"> Table7[[#This Row],[Sales]] - Table7[[#This Row],[Discount]]</f>
        <v>16228400</v>
      </c>
    </row>
    <row r="2873" spans="1:17">
      <c r="A2873" t="s">
        <v>72</v>
      </c>
      <c r="B2873" t="s">
        <v>2292</v>
      </c>
      <c r="C2873" t="s">
        <v>582</v>
      </c>
      <c r="D2873" t="s">
        <v>30</v>
      </c>
      <c r="E2873" s="6" t="s">
        <v>31</v>
      </c>
      <c r="F2873" t="s">
        <v>16</v>
      </c>
      <c r="G2873">
        <v>4.5</v>
      </c>
      <c r="H2873" s="2">
        <v>23400</v>
      </c>
      <c r="I2873" s="2">
        <v>23990</v>
      </c>
      <c r="J2873" t="s">
        <v>2294</v>
      </c>
      <c r="K2873">
        <v>590</v>
      </c>
      <c r="L2873">
        <v>2.4593580658607701</v>
      </c>
      <c r="M2873">
        <f t="shared" ca="1" si="44"/>
        <v>203</v>
      </c>
      <c r="N2873" s="2">
        <f ca="1" xml:space="preserve"> Table7[[#This Row],[Selling Price]] * Table7[[#This Row],[Units sold (Anually)]]</f>
        <v>4750200</v>
      </c>
      <c r="O2873" s="2">
        <f ca="1" xml:space="preserve"> (-Table7[[#This Row],[Original Price]] - Table7[[#This Row],[Selling Price]])  * Table7[[#This Row],[Units sold (Anually)]]</f>
        <v>-9620170</v>
      </c>
      <c r="P2873" s="2">
        <f ca="1" xml:space="preserve"> (Table7[[#This Row],[Original Price]] - Table7[[#This Row],[Selling Price]]) * Table7[[#This Row],[Units sold (Anually)]]</f>
        <v>119770</v>
      </c>
      <c r="Q2873" s="2">
        <f ca="1" xml:space="preserve"> Table7[[#This Row],[Sales]] - Table7[[#This Row],[Discount]]</f>
        <v>4749610</v>
      </c>
    </row>
    <row r="2874" spans="1:17">
      <c r="A2874" t="s">
        <v>23</v>
      </c>
      <c r="B2874" t="s">
        <v>365</v>
      </c>
      <c r="C2874" t="s">
        <v>1128</v>
      </c>
      <c r="D2874" t="s">
        <v>50</v>
      </c>
      <c r="E2874" s="6" t="s">
        <v>70</v>
      </c>
      <c r="F2874" t="s">
        <v>16</v>
      </c>
      <c r="G2874" t="s">
        <v>2506</v>
      </c>
      <c r="H2874" s="2">
        <v>8999</v>
      </c>
      <c r="I2874" s="2">
        <v>9999</v>
      </c>
      <c r="J2874" t="s">
        <v>367</v>
      </c>
      <c r="K2874">
        <v>1000</v>
      </c>
      <c r="L2874">
        <v>10.00100010001</v>
      </c>
      <c r="M2874">
        <f t="shared" ca="1" si="44"/>
        <v>130</v>
      </c>
      <c r="N2874" s="2">
        <f ca="1" xml:space="preserve"> Table7[[#This Row],[Selling Price]] * Table7[[#This Row],[Units sold (Anually)]]</f>
        <v>1169870</v>
      </c>
      <c r="O2874" s="2">
        <f ca="1" xml:space="preserve"> (-Table7[[#This Row],[Original Price]] - Table7[[#This Row],[Selling Price]])  * Table7[[#This Row],[Units sold (Anually)]]</f>
        <v>-2469740</v>
      </c>
      <c r="P2874" s="2">
        <f ca="1" xml:space="preserve"> (Table7[[#This Row],[Original Price]] - Table7[[#This Row],[Selling Price]]) * Table7[[#This Row],[Units sold (Anually)]]</f>
        <v>130000</v>
      </c>
      <c r="Q2874" s="2">
        <f ca="1" xml:space="preserve"> Table7[[#This Row],[Sales]] - Table7[[#This Row],[Discount]]</f>
        <v>1168870</v>
      </c>
    </row>
    <row r="2875" spans="1:17">
      <c r="A2875" t="s">
        <v>11</v>
      </c>
      <c r="B2875" t="s">
        <v>79</v>
      </c>
      <c r="C2875" t="s">
        <v>35</v>
      </c>
      <c r="D2875" t="s">
        <v>81</v>
      </c>
      <c r="E2875" s="6" t="s">
        <v>21</v>
      </c>
      <c r="F2875" t="s">
        <v>16</v>
      </c>
      <c r="G2875">
        <v>4.2</v>
      </c>
      <c r="H2875" s="2">
        <v>6999</v>
      </c>
      <c r="I2875" s="2">
        <v>6999</v>
      </c>
      <c r="J2875" t="s">
        <v>82</v>
      </c>
      <c r="K2875">
        <v>0</v>
      </c>
      <c r="L2875">
        <v>0</v>
      </c>
      <c r="M2875">
        <f t="shared" ca="1" si="44"/>
        <v>451</v>
      </c>
      <c r="N2875" s="2">
        <f ca="1" xml:space="preserve"> Table7[[#This Row],[Selling Price]] * Table7[[#This Row],[Units sold (Anually)]]</f>
        <v>3156549</v>
      </c>
      <c r="O2875" s="2">
        <f ca="1" xml:space="preserve"> (-Table7[[#This Row],[Original Price]] - Table7[[#This Row],[Selling Price]])  * Table7[[#This Row],[Units sold (Anually)]]</f>
        <v>-6313098</v>
      </c>
      <c r="P2875" s="2">
        <f ca="1" xml:space="preserve"> (Table7[[#This Row],[Original Price]] - Table7[[#This Row],[Selling Price]]) * Table7[[#This Row],[Units sold (Anually)]]</f>
        <v>0</v>
      </c>
      <c r="Q2875" s="2">
        <f ca="1" xml:space="preserve"> Table7[[#This Row],[Sales]] - Table7[[#This Row],[Discount]]</f>
        <v>3156549</v>
      </c>
    </row>
    <row r="2876" spans="1:17">
      <c r="A2876" t="s">
        <v>56</v>
      </c>
      <c r="B2876" t="s">
        <v>509</v>
      </c>
      <c r="C2876" t="s">
        <v>35</v>
      </c>
      <c r="D2876" t="s">
        <v>45</v>
      </c>
      <c r="E2876" s="6" t="s">
        <v>15</v>
      </c>
      <c r="F2876" t="s">
        <v>16</v>
      </c>
      <c r="G2876">
        <v>3.8</v>
      </c>
      <c r="H2876" s="2">
        <v>14949</v>
      </c>
      <c r="I2876" s="2">
        <v>14949</v>
      </c>
      <c r="J2876" t="s">
        <v>510</v>
      </c>
      <c r="K2876">
        <v>0</v>
      </c>
      <c r="L2876">
        <v>0</v>
      </c>
      <c r="M2876">
        <f t="shared" ca="1" si="44"/>
        <v>332</v>
      </c>
      <c r="N2876" s="2">
        <f ca="1" xml:space="preserve"> Table7[[#This Row],[Selling Price]] * Table7[[#This Row],[Units sold (Anually)]]</f>
        <v>4963068</v>
      </c>
      <c r="O2876" s="2">
        <f ca="1" xml:space="preserve"> (-Table7[[#This Row],[Original Price]] - Table7[[#This Row],[Selling Price]])  * Table7[[#This Row],[Units sold (Anually)]]</f>
        <v>-9926136</v>
      </c>
      <c r="P2876" s="2">
        <f ca="1" xml:space="preserve"> (Table7[[#This Row],[Original Price]] - Table7[[#This Row],[Selling Price]]) * Table7[[#This Row],[Units sold (Anually)]]</f>
        <v>0</v>
      </c>
      <c r="Q2876" s="2">
        <f ca="1" xml:space="preserve"> Table7[[#This Row],[Sales]] - Table7[[#This Row],[Discount]]</f>
        <v>4963068</v>
      </c>
    </row>
    <row r="2877" spans="1:17">
      <c r="A2877" t="s">
        <v>67</v>
      </c>
      <c r="B2877" t="s">
        <v>301</v>
      </c>
      <c r="C2877" t="s">
        <v>35</v>
      </c>
      <c r="D2877" t="s">
        <v>30</v>
      </c>
      <c r="E2877" s="6" t="s">
        <v>31</v>
      </c>
      <c r="F2877" t="s">
        <v>16</v>
      </c>
      <c r="G2877">
        <v>4.3</v>
      </c>
      <c r="H2877" s="2">
        <v>30990</v>
      </c>
      <c r="I2877" s="2">
        <v>30990</v>
      </c>
      <c r="J2877" t="s">
        <v>302</v>
      </c>
      <c r="K2877">
        <v>0</v>
      </c>
      <c r="L2877">
        <v>0</v>
      </c>
      <c r="M2877">
        <f t="shared" ca="1" si="44"/>
        <v>189</v>
      </c>
      <c r="N2877" s="2">
        <f ca="1" xml:space="preserve"> Table7[[#This Row],[Selling Price]] * Table7[[#This Row],[Units sold (Anually)]]</f>
        <v>5857110</v>
      </c>
      <c r="O2877" s="2">
        <f ca="1" xml:space="preserve"> (-Table7[[#This Row],[Original Price]] - Table7[[#This Row],[Selling Price]])  * Table7[[#This Row],[Units sold (Anually)]]</f>
        <v>-11714220</v>
      </c>
      <c r="P2877" s="2">
        <f ca="1" xml:space="preserve"> (Table7[[#This Row],[Original Price]] - Table7[[#This Row],[Selling Price]]) * Table7[[#This Row],[Units sold (Anually)]]</f>
        <v>0</v>
      </c>
      <c r="Q2877" s="2">
        <f ca="1" xml:space="preserve"> Table7[[#This Row],[Sales]] - Table7[[#This Row],[Discount]]</f>
        <v>5857110</v>
      </c>
    </row>
    <row r="2878" spans="1:17">
      <c r="A2878" t="s">
        <v>33</v>
      </c>
      <c r="B2878" t="s">
        <v>34</v>
      </c>
      <c r="C2878" t="s">
        <v>177</v>
      </c>
      <c r="D2878" t="s">
        <v>36</v>
      </c>
      <c r="E2878" s="6" t="s">
        <v>15</v>
      </c>
      <c r="F2878" t="s">
        <v>16</v>
      </c>
      <c r="G2878">
        <v>4.5999999999999996</v>
      </c>
      <c r="H2878" s="2">
        <v>54900</v>
      </c>
      <c r="I2878" s="2">
        <v>54900</v>
      </c>
      <c r="J2878" t="s">
        <v>37</v>
      </c>
      <c r="K2878">
        <v>0</v>
      </c>
      <c r="L2878">
        <v>0</v>
      </c>
      <c r="M2878">
        <f t="shared" ca="1" si="44"/>
        <v>268</v>
      </c>
      <c r="N2878" s="2">
        <f ca="1" xml:space="preserve"> Table7[[#This Row],[Selling Price]] * Table7[[#This Row],[Units sold (Anually)]]</f>
        <v>14713200</v>
      </c>
      <c r="O2878" s="2">
        <f ca="1" xml:space="preserve"> (-Table7[[#This Row],[Original Price]] - Table7[[#This Row],[Selling Price]])  * Table7[[#This Row],[Units sold (Anually)]]</f>
        <v>-29426400</v>
      </c>
      <c r="P2878" s="2">
        <f ca="1" xml:space="preserve"> (Table7[[#This Row],[Original Price]] - Table7[[#This Row],[Selling Price]]) * Table7[[#This Row],[Units sold (Anually)]]</f>
        <v>0</v>
      </c>
      <c r="Q2878" s="2">
        <f ca="1" xml:space="preserve"> Table7[[#This Row],[Sales]] - Table7[[#This Row],[Discount]]</f>
        <v>14713200</v>
      </c>
    </row>
    <row r="2879" spans="1:17">
      <c r="A2879" t="s">
        <v>23</v>
      </c>
      <c r="B2879" t="s">
        <v>265</v>
      </c>
      <c r="C2879" t="s">
        <v>1480</v>
      </c>
      <c r="D2879" t="s">
        <v>45</v>
      </c>
      <c r="E2879" s="6" t="s">
        <v>31</v>
      </c>
      <c r="F2879" t="s">
        <v>16</v>
      </c>
      <c r="G2879">
        <v>4.5</v>
      </c>
      <c r="H2879" s="2">
        <v>14999</v>
      </c>
      <c r="I2879" s="2">
        <v>15999</v>
      </c>
      <c r="J2879" t="s">
        <v>267</v>
      </c>
      <c r="K2879">
        <v>1000</v>
      </c>
      <c r="L2879">
        <v>6.2503906494155803</v>
      </c>
      <c r="M2879">
        <f t="shared" ca="1" si="44"/>
        <v>477</v>
      </c>
      <c r="N2879" s="2">
        <f ca="1" xml:space="preserve"> Table7[[#This Row],[Selling Price]] * Table7[[#This Row],[Units sold (Anually)]]</f>
        <v>7154523</v>
      </c>
      <c r="O2879" s="2">
        <f ca="1" xml:space="preserve"> (-Table7[[#This Row],[Original Price]] - Table7[[#This Row],[Selling Price]])  * Table7[[#This Row],[Units sold (Anually)]]</f>
        <v>-14786046</v>
      </c>
      <c r="P2879" s="2">
        <f ca="1" xml:space="preserve"> (Table7[[#This Row],[Original Price]] - Table7[[#This Row],[Selling Price]]) * Table7[[#This Row],[Units sold (Anually)]]</f>
        <v>477000</v>
      </c>
      <c r="Q2879" s="2">
        <f ca="1" xml:space="preserve"> Table7[[#This Row],[Sales]] - Table7[[#This Row],[Discount]]</f>
        <v>7153523</v>
      </c>
    </row>
    <row r="2880" spans="1:17">
      <c r="A2880" t="s">
        <v>83</v>
      </c>
      <c r="B2880" t="s">
        <v>2138</v>
      </c>
      <c r="C2880" t="s">
        <v>93</v>
      </c>
      <c r="D2880" t="s">
        <v>50</v>
      </c>
      <c r="E2880" s="6" t="s">
        <v>70</v>
      </c>
      <c r="F2880" t="s">
        <v>16</v>
      </c>
      <c r="G2880">
        <v>3.7</v>
      </c>
      <c r="H2880" s="2">
        <v>9799</v>
      </c>
      <c r="I2880" s="2">
        <v>9799</v>
      </c>
      <c r="J2880" t="s">
        <v>2139</v>
      </c>
      <c r="K2880">
        <v>0</v>
      </c>
      <c r="L2880">
        <v>0</v>
      </c>
      <c r="M2880">
        <f t="shared" ca="1" si="44"/>
        <v>146</v>
      </c>
      <c r="N2880" s="2">
        <f ca="1" xml:space="preserve"> Table7[[#This Row],[Selling Price]] * Table7[[#This Row],[Units sold (Anually)]]</f>
        <v>1430654</v>
      </c>
      <c r="O2880" s="2">
        <f ca="1" xml:space="preserve"> (-Table7[[#This Row],[Original Price]] - Table7[[#This Row],[Selling Price]])  * Table7[[#This Row],[Units sold (Anually)]]</f>
        <v>-2861308</v>
      </c>
      <c r="P2880" s="2">
        <f ca="1" xml:space="preserve"> (Table7[[#This Row],[Original Price]] - Table7[[#This Row],[Selling Price]]) * Table7[[#This Row],[Units sold (Anually)]]</f>
        <v>0</v>
      </c>
      <c r="Q2880" s="2">
        <f ca="1" xml:space="preserve"> Table7[[#This Row],[Sales]] - Table7[[#This Row],[Discount]]</f>
        <v>1430654</v>
      </c>
    </row>
    <row r="2881" spans="1:17">
      <c r="A2881" t="s">
        <v>72</v>
      </c>
      <c r="B2881" t="s">
        <v>2457</v>
      </c>
      <c r="C2881" t="s">
        <v>25</v>
      </c>
      <c r="D2881" t="s">
        <v>30</v>
      </c>
      <c r="E2881" s="6" t="s">
        <v>15</v>
      </c>
      <c r="F2881" t="s">
        <v>16</v>
      </c>
      <c r="G2881">
        <v>5</v>
      </c>
      <c r="H2881" s="2">
        <v>19990</v>
      </c>
      <c r="I2881" s="2">
        <v>19990</v>
      </c>
      <c r="J2881" t="s">
        <v>2458</v>
      </c>
      <c r="K2881">
        <v>0</v>
      </c>
      <c r="L2881">
        <v>0</v>
      </c>
      <c r="M2881">
        <f t="shared" ca="1" si="44"/>
        <v>380</v>
      </c>
      <c r="N2881" s="2">
        <f ca="1" xml:space="preserve"> Table7[[#This Row],[Selling Price]] * Table7[[#This Row],[Units sold (Anually)]]</f>
        <v>7596200</v>
      </c>
      <c r="O2881" s="2">
        <f ca="1" xml:space="preserve"> (-Table7[[#This Row],[Original Price]] - Table7[[#This Row],[Selling Price]])  * Table7[[#This Row],[Units sold (Anually)]]</f>
        <v>-15192400</v>
      </c>
      <c r="P2881" s="2">
        <f ca="1" xml:space="preserve"> (Table7[[#This Row],[Original Price]] - Table7[[#This Row],[Selling Price]]) * Table7[[#This Row],[Units sold (Anually)]]</f>
        <v>0</v>
      </c>
      <c r="Q2881" s="2">
        <f ca="1" xml:space="preserve"> Table7[[#This Row],[Sales]] - Table7[[#This Row],[Discount]]</f>
        <v>7596200</v>
      </c>
    </row>
    <row r="2882" spans="1:17">
      <c r="A2882" t="s">
        <v>11</v>
      </c>
      <c r="B2882" t="s">
        <v>259</v>
      </c>
      <c r="C2882" t="s">
        <v>415</v>
      </c>
      <c r="D2882" t="s">
        <v>50</v>
      </c>
      <c r="E2882" s="6" t="s">
        <v>31</v>
      </c>
      <c r="F2882" t="s">
        <v>16</v>
      </c>
      <c r="G2882">
        <v>4</v>
      </c>
      <c r="H2882" s="2">
        <v>53900</v>
      </c>
      <c r="I2882" s="2">
        <v>53900</v>
      </c>
      <c r="J2882" t="s">
        <v>261</v>
      </c>
      <c r="K2882">
        <v>0</v>
      </c>
      <c r="L2882">
        <v>0</v>
      </c>
      <c r="M2882">
        <f t="shared" ref="M2882:M2945" ca="1" si="45">RANDBETWEEN(100,500)</f>
        <v>120</v>
      </c>
      <c r="N2882" s="2">
        <f ca="1" xml:space="preserve"> Table7[[#This Row],[Selling Price]] * Table7[[#This Row],[Units sold (Anually)]]</f>
        <v>6468000</v>
      </c>
      <c r="O2882" s="2">
        <f ca="1" xml:space="preserve"> (-Table7[[#This Row],[Original Price]] - Table7[[#This Row],[Selling Price]])  * Table7[[#This Row],[Units sold (Anually)]]</f>
        <v>-12936000</v>
      </c>
      <c r="P2882" s="2">
        <f ca="1" xml:space="preserve"> (Table7[[#This Row],[Original Price]] - Table7[[#This Row],[Selling Price]]) * Table7[[#This Row],[Units sold (Anually)]]</f>
        <v>0</v>
      </c>
      <c r="Q2882" s="2">
        <f ca="1" xml:space="preserve"> Table7[[#This Row],[Sales]] - Table7[[#This Row],[Discount]]</f>
        <v>6468000</v>
      </c>
    </row>
    <row r="2883" spans="1:17">
      <c r="A2883" t="s">
        <v>67</v>
      </c>
      <c r="B2883" t="s">
        <v>2459</v>
      </c>
      <c r="C2883" t="s">
        <v>97</v>
      </c>
      <c r="D2883" t="s">
        <v>81</v>
      </c>
      <c r="E2883" s="6" t="s">
        <v>21</v>
      </c>
      <c r="F2883" t="s">
        <v>16</v>
      </c>
      <c r="G2883">
        <v>3</v>
      </c>
      <c r="H2883" s="2">
        <v>21452</v>
      </c>
      <c r="I2883" s="2">
        <v>21452</v>
      </c>
      <c r="J2883" t="s">
        <v>2460</v>
      </c>
      <c r="K2883">
        <v>0</v>
      </c>
      <c r="L2883">
        <v>0</v>
      </c>
      <c r="M2883">
        <f t="shared" ca="1" si="45"/>
        <v>183</v>
      </c>
      <c r="N2883" s="2">
        <f ca="1" xml:space="preserve"> Table7[[#This Row],[Selling Price]] * Table7[[#This Row],[Units sold (Anually)]]</f>
        <v>3925716</v>
      </c>
      <c r="O2883" s="2">
        <f ca="1" xml:space="preserve"> (-Table7[[#This Row],[Original Price]] - Table7[[#This Row],[Selling Price]])  * Table7[[#This Row],[Units sold (Anually)]]</f>
        <v>-7851432</v>
      </c>
      <c r="P2883" s="2">
        <f ca="1" xml:space="preserve"> (Table7[[#This Row],[Original Price]] - Table7[[#This Row],[Selling Price]]) * Table7[[#This Row],[Units sold (Anually)]]</f>
        <v>0</v>
      </c>
      <c r="Q2883" s="2">
        <f ca="1" xml:space="preserve"> Table7[[#This Row],[Sales]] - Table7[[#This Row],[Discount]]</f>
        <v>3925716</v>
      </c>
    </row>
    <row r="2884" spans="1:17">
      <c r="A2884" t="s">
        <v>91</v>
      </c>
      <c r="B2884" t="s">
        <v>1815</v>
      </c>
      <c r="C2884" t="s">
        <v>2461</v>
      </c>
      <c r="D2884" t="s">
        <v>30</v>
      </c>
      <c r="E2884" s="6" t="s">
        <v>31</v>
      </c>
      <c r="F2884" t="s">
        <v>16</v>
      </c>
      <c r="G2884">
        <v>4.0999999999999996</v>
      </c>
      <c r="H2884" s="2">
        <v>11999</v>
      </c>
      <c r="I2884" s="2">
        <v>15999</v>
      </c>
      <c r="J2884" t="s">
        <v>1817</v>
      </c>
      <c r="K2884">
        <v>4000</v>
      </c>
      <c r="L2884">
        <v>25.0015625976623</v>
      </c>
      <c r="M2884">
        <f t="shared" ca="1" si="45"/>
        <v>404</v>
      </c>
      <c r="N2884" s="2">
        <f ca="1" xml:space="preserve"> Table7[[#This Row],[Selling Price]] * Table7[[#This Row],[Units sold (Anually)]]</f>
        <v>4847596</v>
      </c>
      <c r="O2884" s="2">
        <f ca="1" xml:space="preserve"> (-Table7[[#This Row],[Original Price]] - Table7[[#This Row],[Selling Price]])  * Table7[[#This Row],[Units sold (Anually)]]</f>
        <v>-11311192</v>
      </c>
      <c r="P2884" s="2">
        <f ca="1" xml:space="preserve"> (Table7[[#This Row],[Original Price]] - Table7[[#This Row],[Selling Price]]) * Table7[[#This Row],[Units sold (Anually)]]</f>
        <v>1616000</v>
      </c>
      <c r="Q2884" s="2">
        <f ca="1" xml:space="preserve"> Table7[[#This Row],[Sales]] - Table7[[#This Row],[Discount]]</f>
        <v>4843596</v>
      </c>
    </row>
    <row r="2885" spans="1:17">
      <c r="A2885" t="s">
        <v>196</v>
      </c>
      <c r="B2885" t="s">
        <v>2462</v>
      </c>
      <c r="C2885" t="s">
        <v>2463</v>
      </c>
      <c r="D2885" t="s">
        <v>20</v>
      </c>
      <c r="E2885" s="6" t="s">
        <v>21</v>
      </c>
      <c r="F2885" t="s">
        <v>16</v>
      </c>
      <c r="G2885">
        <v>4</v>
      </c>
      <c r="H2885" s="2">
        <v>7799</v>
      </c>
      <c r="I2885" s="2">
        <v>7799</v>
      </c>
      <c r="J2885" t="s">
        <v>2464</v>
      </c>
      <c r="K2885">
        <v>0</v>
      </c>
      <c r="L2885">
        <v>0</v>
      </c>
      <c r="M2885">
        <f t="shared" ca="1" si="45"/>
        <v>290</v>
      </c>
      <c r="N2885" s="2">
        <f ca="1" xml:space="preserve"> Table7[[#This Row],[Selling Price]] * Table7[[#This Row],[Units sold (Anually)]]</f>
        <v>2261710</v>
      </c>
      <c r="O2885" s="2">
        <f ca="1" xml:space="preserve"> (-Table7[[#This Row],[Original Price]] - Table7[[#This Row],[Selling Price]])  * Table7[[#This Row],[Units sold (Anually)]]</f>
        <v>-4523420</v>
      </c>
      <c r="P2885" s="2">
        <f ca="1" xml:space="preserve"> (Table7[[#This Row],[Original Price]] - Table7[[#This Row],[Selling Price]]) * Table7[[#This Row],[Units sold (Anually)]]</f>
        <v>0</v>
      </c>
      <c r="Q2885" s="2">
        <f ca="1" xml:space="preserve"> Table7[[#This Row],[Sales]] - Table7[[#This Row],[Discount]]</f>
        <v>2261710</v>
      </c>
    </row>
    <row r="2886" spans="1:17">
      <c r="A2886" t="s">
        <v>23</v>
      </c>
      <c r="B2886" t="s">
        <v>438</v>
      </c>
      <c r="C2886" t="s">
        <v>656</v>
      </c>
      <c r="D2886" t="s">
        <v>14</v>
      </c>
      <c r="E2886" s="6" t="s">
        <v>15</v>
      </c>
      <c r="F2886" t="s">
        <v>16</v>
      </c>
      <c r="G2886">
        <v>4.5</v>
      </c>
      <c r="H2886" s="2">
        <v>31999</v>
      </c>
      <c r="I2886" s="2">
        <v>31999</v>
      </c>
      <c r="J2886" t="s">
        <v>439</v>
      </c>
      <c r="K2886">
        <v>0</v>
      </c>
      <c r="L2886">
        <v>0</v>
      </c>
      <c r="M2886">
        <f t="shared" ca="1" si="45"/>
        <v>231</v>
      </c>
      <c r="N2886" s="2">
        <f ca="1" xml:space="preserve"> Table7[[#This Row],[Selling Price]] * Table7[[#This Row],[Units sold (Anually)]]</f>
        <v>7391769</v>
      </c>
      <c r="O2886" s="2">
        <f ca="1" xml:space="preserve"> (-Table7[[#This Row],[Original Price]] - Table7[[#This Row],[Selling Price]])  * Table7[[#This Row],[Units sold (Anually)]]</f>
        <v>-14783538</v>
      </c>
      <c r="P2886" s="2">
        <f ca="1" xml:space="preserve"> (Table7[[#This Row],[Original Price]] - Table7[[#This Row],[Selling Price]]) * Table7[[#This Row],[Units sold (Anually)]]</f>
        <v>0</v>
      </c>
      <c r="Q2886" s="2">
        <f ca="1" xml:space="preserve"> Table7[[#This Row],[Sales]] - Table7[[#This Row],[Discount]]</f>
        <v>7391769</v>
      </c>
    </row>
    <row r="2887" spans="1:17">
      <c r="A2887" t="s">
        <v>87</v>
      </c>
      <c r="B2887" t="s">
        <v>554</v>
      </c>
      <c r="C2887" t="s">
        <v>35</v>
      </c>
      <c r="D2887" t="s">
        <v>20</v>
      </c>
      <c r="E2887" s="6" t="s">
        <v>21</v>
      </c>
      <c r="F2887" t="s">
        <v>16</v>
      </c>
      <c r="G2887">
        <v>4.2</v>
      </c>
      <c r="H2887" s="2">
        <v>7199</v>
      </c>
      <c r="I2887" s="2">
        <v>7199</v>
      </c>
      <c r="J2887" t="s">
        <v>555</v>
      </c>
      <c r="K2887">
        <v>0</v>
      </c>
      <c r="L2887">
        <v>0</v>
      </c>
      <c r="M2887">
        <f t="shared" ca="1" si="45"/>
        <v>474</v>
      </c>
      <c r="N2887" s="2">
        <f ca="1" xml:space="preserve"> Table7[[#This Row],[Selling Price]] * Table7[[#This Row],[Units sold (Anually)]]</f>
        <v>3412326</v>
      </c>
      <c r="O2887" s="2">
        <f ca="1" xml:space="preserve"> (-Table7[[#This Row],[Original Price]] - Table7[[#This Row],[Selling Price]])  * Table7[[#This Row],[Units sold (Anually)]]</f>
        <v>-6824652</v>
      </c>
      <c r="P2887" s="2">
        <f ca="1" xml:space="preserve"> (Table7[[#This Row],[Original Price]] - Table7[[#This Row],[Selling Price]]) * Table7[[#This Row],[Units sold (Anually)]]</f>
        <v>0</v>
      </c>
      <c r="Q2887" s="2">
        <f ca="1" xml:space="preserve"> Table7[[#This Row],[Sales]] - Table7[[#This Row],[Discount]]</f>
        <v>3412326</v>
      </c>
    </row>
    <row r="2888" spans="1:17">
      <c r="A2888" t="s">
        <v>67</v>
      </c>
      <c r="B2888" t="s">
        <v>2180</v>
      </c>
      <c r="C2888" t="s">
        <v>80</v>
      </c>
      <c r="D2888" t="s">
        <v>50</v>
      </c>
      <c r="E2888" s="6" t="s">
        <v>70</v>
      </c>
      <c r="F2888" t="s">
        <v>16</v>
      </c>
      <c r="G2888">
        <v>4.2</v>
      </c>
      <c r="H2888" s="2">
        <v>18000</v>
      </c>
      <c r="I2888" s="2">
        <v>18000</v>
      </c>
      <c r="J2888" t="s">
        <v>2181</v>
      </c>
      <c r="K2888">
        <v>0</v>
      </c>
      <c r="L2888">
        <v>0</v>
      </c>
      <c r="M2888">
        <f t="shared" ca="1" si="45"/>
        <v>418</v>
      </c>
      <c r="N2888" s="2">
        <f ca="1" xml:space="preserve"> Table7[[#This Row],[Selling Price]] * Table7[[#This Row],[Units sold (Anually)]]</f>
        <v>7524000</v>
      </c>
      <c r="O2888" s="2">
        <f ca="1" xml:space="preserve"> (-Table7[[#This Row],[Original Price]] - Table7[[#This Row],[Selling Price]])  * Table7[[#This Row],[Units sold (Anually)]]</f>
        <v>-15048000</v>
      </c>
      <c r="P2888" s="2">
        <f ca="1" xml:space="preserve"> (Table7[[#This Row],[Original Price]] - Table7[[#This Row],[Selling Price]]) * Table7[[#This Row],[Units sold (Anually)]]</f>
        <v>0</v>
      </c>
      <c r="Q2888" s="2">
        <f ca="1" xml:space="preserve"> Table7[[#This Row],[Sales]] - Table7[[#This Row],[Discount]]</f>
        <v>7524000</v>
      </c>
    </row>
    <row r="2889" spans="1:17">
      <c r="A2889" t="s">
        <v>67</v>
      </c>
      <c r="B2889" t="s">
        <v>506</v>
      </c>
      <c r="C2889" t="s">
        <v>1034</v>
      </c>
      <c r="D2889" t="s">
        <v>45</v>
      </c>
      <c r="E2889" s="6" t="s">
        <v>31</v>
      </c>
      <c r="F2889" t="s">
        <v>16</v>
      </c>
      <c r="G2889">
        <v>4.5</v>
      </c>
      <c r="H2889" s="2">
        <v>16990</v>
      </c>
      <c r="I2889" s="2">
        <v>28990</v>
      </c>
      <c r="J2889" t="s">
        <v>508</v>
      </c>
      <c r="K2889">
        <v>12000</v>
      </c>
      <c r="L2889">
        <v>41.3935839944808</v>
      </c>
      <c r="M2889">
        <f t="shared" ca="1" si="45"/>
        <v>199</v>
      </c>
      <c r="N2889" s="2">
        <f ca="1" xml:space="preserve"> Table7[[#This Row],[Selling Price]] * Table7[[#This Row],[Units sold (Anually)]]</f>
        <v>3381010</v>
      </c>
      <c r="O2889" s="2">
        <f ca="1" xml:space="preserve"> (-Table7[[#This Row],[Original Price]] - Table7[[#This Row],[Selling Price]])  * Table7[[#This Row],[Units sold (Anually)]]</f>
        <v>-9150020</v>
      </c>
      <c r="P2889" s="2">
        <f ca="1" xml:space="preserve"> (Table7[[#This Row],[Original Price]] - Table7[[#This Row],[Selling Price]]) * Table7[[#This Row],[Units sold (Anually)]]</f>
        <v>2388000</v>
      </c>
      <c r="Q2889" s="2">
        <f ca="1" xml:space="preserve"> Table7[[#This Row],[Sales]] - Table7[[#This Row],[Discount]]</f>
        <v>3369010</v>
      </c>
    </row>
    <row r="2890" spans="1:17">
      <c r="A2890" t="s">
        <v>38</v>
      </c>
      <c r="B2890" t="s">
        <v>1715</v>
      </c>
      <c r="C2890" t="s">
        <v>80</v>
      </c>
      <c r="D2890" t="s">
        <v>50</v>
      </c>
      <c r="E2890" s="6" t="s">
        <v>70</v>
      </c>
      <c r="F2890" t="s">
        <v>16</v>
      </c>
      <c r="G2890">
        <v>3.9</v>
      </c>
      <c r="H2890" s="2">
        <v>11499</v>
      </c>
      <c r="I2890" s="2">
        <v>11499</v>
      </c>
      <c r="J2890" t="s">
        <v>1716</v>
      </c>
      <c r="K2890">
        <v>0</v>
      </c>
      <c r="L2890">
        <v>0</v>
      </c>
      <c r="M2890">
        <f t="shared" ca="1" si="45"/>
        <v>256</v>
      </c>
      <c r="N2890" s="2">
        <f ca="1" xml:space="preserve"> Table7[[#This Row],[Selling Price]] * Table7[[#This Row],[Units sold (Anually)]]</f>
        <v>2943744</v>
      </c>
      <c r="O2890" s="2">
        <f ca="1" xml:space="preserve"> (-Table7[[#This Row],[Original Price]] - Table7[[#This Row],[Selling Price]])  * Table7[[#This Row],[Units sold (Anually)]]</f>
        <v>-5887488</v>
      </c>
      <c r="P2890" s="2">
        <f ca="1" xml:space="preserve"> (Table7[[#This Row],[Original Price]] - Table7[[#This Row],[Selling Price]]) * Table7[[#This Row],[Units sold (Anually)]]</f>
        <v>0</v>
      </c>
      <c r="Q2890" s="2">
        <f ca="1" xml:space="preserve"> Table7[[#This Row],[Sales]] - Table7[[#This Row],[Discount]]</f>
        <v>2943744</v>
      </c>
    </row>
    <row r="2891" spans="1:17">
      <c r="A2891" t="s">
        <v>83</v>
      </c>
      <c r="B2891" t="s">
        <v>2465</v>
      </c>
      <c r="C2891" t="s">
        <v>177</v>
      </c>
      <c r="D2891" t="s">
        <v>20</v>
      </c>
      <c r="E2891" s="6" t="s">
        <v>21</v>
      </c>
      <c r="F2891" t="s">
        <v>16</v>
      </c>
      <c r="G2891">
        <v>3.7</v>
      </c>
      <c r="H2891" s="2">
        <v>9795</v>
      </c>
      <c r="I2891" s="2">
        <v>9795</v>
      </c>
      <c r="J2891" t="s">
        <v>2466</v>
      </c>
      <c r="K2891">
        <v>0</v>
      </c>
      <c r="L2891">
        <v>0</v>
      </c>
      <c r="M2891">
        <f t="shared" ca="1" si="45"/>
        <v>437</v>
      </c>
      <c r="N2891" s="2">
        <f ca="1" xml:space="preserve"> Table7[[#This Row],[Selling Price]] * Table7[[#This Row],[Units sold (Anually)]]</f>
        <v>4280415</v>
      </c>
      <c r="O2891" s="2">
        <f ca="1" xml:space="preserve"> (-Table7[[#This Row],[Original Price]] - Table7[[#This Row],[Selling Price]])  * Table7[[#This Row],[Units sold (Anually)]]</f>
        <v>-8560830</v>
      </c>
      <c r="P2891" s="2">
        <f ca="1" xml:space="preserve"> (Table7[[#This Row],[Original Price]] - Table7[[#This Row],[Selling Price]]) * Table7[[#This Row],[Units sold (Anually)]]</f>
        <v>0</v>
      </c>
      <c r="Q2891" s="2">
        <f ca="1" xml:space="preserve"> Table7[[#This Row],[Sales]] - Table7[[#This Row],[Discount]]</f>
        <v>4280415</v>
      </c>
    </row>
    <row r="2892" spans="1:17">
      <c r="A2892" t="s">
        <v>33</v>
      </c>
      <c r="B2892" t="s">
        <v>169</v>
      </c>
      <c r="C2892" t="s">
        <v>35</v>
      </c>
      <c r="D2892" t="s">
        <v>50</v>
      </c>
      <c r="E2892" s="6" t="s">
        <v>63</v>
      </c>
      <c r="F2892" t="s">
        <v>16</v>
      </c>
      <c r="G2892">
        <v>4.5</v>
      </c>
      <c r="H2892" s="2">
        <v>85400</v>
      </c>
      <c r="I2892" s="2">
        <v>85400</v>
      </c>
      <c r="J2892" t="s">
        <v>171</v>
      </c>
      <c r="K2892">
        <v>0</v>
      </c>
      <c r="L2892">
        <v>0</v>
      </c>
      <c r="M2892">
        <f t="shared" ca="1" si="45"/>
        <v>384</v>
      </c>
      <c r="N2892" s="2">
        <f ca="1" xml:space="preserve"> Table7[[#This Row],[Selling Price]] * Table7[[#This Row],[Units sold (Anually)]]</f>
        <v>32793600</v>
      </c>
      <c r="O2892" s="2">
        <f ca="1" xml:space="preserve"> (-Table7[[#This Row],[Original Price]] - Table7[[#This Row],[Selling Price]])  * Table7[[#This Row],[Units sold (Anually)]]</f>
        <v>-65587200</v>
      </c>
      <c r="P2892" s="2">
        <f ca="1" xml:space="preserve"> (Table7[[#This Row],[Original Price]] - Table7[[#This Row],[Selling Price]]) * Table7[[#This Row],[Units sold (Anually)]]</f>
        <v>0</v>
      </c>
      <c r="Q2892" s="2">
        <f ca="1" xml:space="preserve"> Table7[[#This Row],[Sales]] - Table7[[#This Row],[Discount]]</f>
        <v>32793600</v>
      </c>
    </row>
    <row r="2893" spans="1:17">
      <c r="A2893" t="s">
        <v>11</v>
      </c>
      <c r="B2893" t="s">
        <v>1262</v>
      </c>
      <c r="C2893" t="s">
        <v>89</v>
      </c>
      <c r="D2893" t="s">
        <v>30</v>
      </c>
      <c r="E2893" s="6" t="s">
        <v>31</v>
      </c>
      <c r="F2893" t="s">
        <v>16</v>
      </c>
      <c r="G2893">
        <v>4.4000000000000004</v>
      </c>
      <c r="H2893" s="2">
        <v>18990</v>
      </c>
      <c r="I2893" s="2">
        <v>18990</v>
      </c>
      <c r="J2893" t="s">
        <v>1263</v>
      </c>
      <c r="K2893">
        <v>0</v>
      </c>
      <c r="L2893">
        <v>0</v>
      </c>
      <c r="M2893">
        <f t="shared" ca="1" si="45"/>
        <v>159</v>
      </c>
      <c r="N2893" s="2">
        <f ca="1" xml:space="preserve"> Table7[[#This Row],[Selling Price]] * Table7[[#This Row],[Units sold (Anually)]]</f>
        <v>3019410</v>
      </c>
      <c r="O2893" s="2">
        <f ca="1" xml:space="preserve"> (-Table7[[#This Row],[Original Price]] - Table7[[#This Row],[Selling Price]])  * Table7[[#This Row],[Units sold (Anually)]]</f>
        <v>-6038820</v>
      </c>
      <c r="P2893" s="2">
        <f ca="1" xml:space="preserve"> (Table7[[#This Row],[Original Price]] - Table7[[#This Row],[Selling Price]]) * Table7[[#This Row],[Units sold (Anually)]]</f>
        <v>0</v>
      </c>
      <c r="Q2893" s="2">
        <f ca="1" xml:space="preserve"> Table7[[#This Row],[Sales]] - Table7[[#This Row],[Discount]]</f>
        <v>3019410</v>
      </c>
    </row>
    <row r="2894" spans="1:17">
      <c r="A2894" t="s">
        <v>11</v>
      </c>
      <c r="B2894" t="s">
        <v>1881</v>
      </c>
      <c r="C2894" t="s">
        <v>2467</v>
      </c>
      <c r="D2894" t="s">
        <v>45</v>
      </c>
      <c r="E2894" s="6" t="s">
        <v>15</v>
      </c>
      <c r="F2894" t="s">
        <v>16</v>
      </c>
      <c r="G2894">
        <v>4.0999999999999996</v>
      </c>
      <c r="H2894" s="2">
        <v>19999</v>
      </c>
      <c r="I2894" s="2">
        <v>19999</v>
      </c>
      <c r="J2894" t="s">
        <v>1882</v>
      </c>
      <c r="K2894">
        <v>0</v>
      </c>
      <c r="L2894">
        <v>0</v>
      </c>
      <c r="M2894">
        <f t="shared" ca="1" si="45"/>
        <v>460</v>
      </c>
      <c r="N2894" s="2">
        <f ca="1" xml:space="preserve"> Table7[[#This Row],[Selling Price]] * Table7[[#This Row],[Units sold (Anually)]]</f>
        <v>9199540</v>
      </c>
      <c r="O2894" s="2">
        <f ca="1" xml:space="preserve"> (-Table7[[#This Row],[Original Price]] - Table7[[#This Row],[Selling Price]])  * Table7[[#This Row],[Units sold (Anually)]]</f>
        <v>-18399080</v>
      </c>
      <c r="P2894" s="2">
        <f ca="1" xml:space="preserve"> (Table7[[#This Row],[Original Price]] - Table7[[#This Row],[Selling Price]]) * Table7[[#This Row],[Units sold (Anually)]]</f>
        <v>0</v>
      </c>
      <c r="Q2894" s="2">
        <f ca="1" xml:space="preserve"> Table7[[#This Row],[Sales]] - Table7[[#This Row],[Discount]]</f>
        <v>9199540</v>
      </c>
    </row>
    <row r="2895" spans="1:17">
      <c r="A2895" t="s">
        <v>33</v>
      </c>
      <c r="B2895" t="s">
        <v>411</v>
      </c>
      <c r="C2895" t="s">
        <v>1312</v>
      </c>
      <c r="D2895" t="s">
        <v>36</v>
      </c>
      <c r="E2895" s="6" t="s">
        <v>63</v>
      </c>
      <c r="F2895" t="s">
        <v>16</v>
      </c>
      <c r="G2895">
        <v>4.7</v>
      </c>
      <c r="H2895" s="2">
        <v>139900</v>
      </c>
      <c r="I2895" s="2">
        <v>139900</v>
      </c>
      <c r="J2895" t="s">
        <v>412</v>
      </c>
      <c r="K2895">
        <v>0</v>
      </c>
      <c r="L2895">
        <v>0</v>
      </c>
      <c r="M2895">
        <f t="shared" ca="1" si="45"/>
        <v>388</v>
      </c>
      <c r="N2895" s="2">
        <f ca="1" xml:space="preserve"> Table7[[#This Row],[Selling Price]] * Table7[[#This Row],[Units sold (Anually)]]</f>
        <v>54281200</v>
      </c>
      <c r="O2895" s="2">
        <f ca="1" xml:space="preserve"> (-Table7[[#This Row],[Original Price]] - Table7[[#This Row],[Selling Price]])  * Table7[[#This Row],[Units sold (Anually)]]</f>
        <v>-108562400</v>
      </c>
      <c r="P2895" s="2">
        <f ca="1" xml:space="preserve"> (Table7[[#This Row],[Original Price]] - Table7[[#This Row],[Selling Price]]) * Table7[[#This Row],[Units sold (Anually)]]</f>
        <v>0</v>
      </c>
      <c r="Q2895" s="2">
        <f ca="1" xml:space="preserve"> Table7[[#This Row],[Sales]] - Table7[[#This Row],[Discount]]</f>
        <v>54281200</v>
      </c>
    </row>
    <row r="2896" spans="1:17">
      <c r="A2896" t="s">
        <v>11</v>
      </c>
      <c r="B2896" t="s">
        <v>2126</v>
      </c>
      <c r="C2896" t="s">
        <v>89</v>
      </c>
      <c r="D2896" t="s">
        <v>30</v>
      </c>
      <c r="E2896" s="6" t="s">
        <v>31</v>
      </c>
      <c r="F2896" t="s">
        <v>16</v>
      </c>
      <c r="G2896">
        <v>4.4000000000000004</v>
      </c>
      <c r="H2896" s="2">
        <v>18000</v>
      </c>
      <c r="I2896" s="2">
        <v>18000</v>
      </c>
      <c r="J2896" t="s">
        <v>2127</v>
      </c>
      <c r="K2896">
        <v>0</v>
      </c>
      <c r="L2896">
        <v>0</v>
      </c>
      <c r="M2896">
        <f t="shared" ca="1" si="45"/>
        <v>462</v>
      </c>
      <c r="N2896" s="2">
        <f ca="1" xml:space="preserve"> Table7[[#This Row],[Selling Price]] * Table7[[#This Row],[Units sold (Anually)]]</f>
        <v>8316000</v>
      </c>
      <c r="O2896" s="2">
        <f ca="1" xml:space="preserve"> (-Table7[[#This Row],[Original Price]] - Table7[[#This Row],[Selling Price]])  * Table7[[#This Row],[Units sold (Anually)]]</f>
        <v>-16632000</v>
      </c>
      <c r="P2896" s="2">
        <f ca="1" xml:space="preserve"> (Table7[[#This Row],[Original Price]] - Table7[[#This Row],[Selling Price]]) * Table7[[#This Row],[Units sold (Anually)]]</f>
        <v>0</v>
      </c>
      <c r="Q2896" s="2">
        <f ca="1" xml:space="preserve"> Table7[[#This Row],[Sales]] - Table7[[#This Row],[Discount]]</f>
        <v>8316000</v>
      </c>
    </row>
    <row r="2897" spans="1:17">
      <c r="A2897" t="s">
        <v>72</v>
      </c>
      <c r="B2897" t="s">
        <v>1314</v>
      </c>
      <c r="C2897" t="s">
        <v>1315</v>
      </c>
      <c r="D2897" t="s">
        <v>45</v>
      </c>
      <c r="E2897" s="6" t="s">
        <v>15</v>
      </c>
      <c r="F2897" t="s">
        <v>16</v>
      </c>
      <c r="G2897" t="s">
        <v>2506</v>
      </c>
      <c r="H2897" s="2">
        <v>16990</v>
      </c>
      <c r="I2897" s="2">
        <v>20990</v>
      </c>
      <c r="J2897" t="s">
        <v>1316</v>
      </c>
      <c r="K2897">
        <v>4000</v>
      </c>
      <c r="L2897">
        <v>19.056693663649298</v>
      </c>
      <c r="M2897">
        <f t="shared" ca="1" si="45"/>
        <v>357</v>
      </c>
      <c r="N2897" s="2">
        <f ca="1" xml:space="preserve"> Table7[[#This Row],[Selling Price]] * Table7[[#This Row],[Units sold (Anually)]]</f>
        <v>6065430</v>
      </c>
      <c r="O2897" s="2">
        <f ca="1" xml:space="preserve"> (-Table7[[#This Row],[Original Price]] - Table7[[#This Row],[Selling Price]])  * Table7[[#This Row],[Units sold (Anually)]]</f>
        <v>-13558860</v>
      </c>
      <c r="P2897" s="2">
        <f ca="1" xml:space="preserve"> (Table7[[#This Row],[Original Price]] - Table7[[#This Row],[Selling Price]]) * Table7[[#This Row],[Units sold (Anually)]]</f>
        <v>1428000</v>
      </c>
      <c r="Q2897" s="2">
        <f ca="1" xml:space="preserve"> Table7[[#This Row],[Sales]] - Table7[[#This Row],[Discount]]</f>
        <v>6061430</v>
      </c>
    </row>
    <row r="2898" spans="1:17">
      <c r="A2898" t="s">
        <v>33</v>
      </c>
      <c r="B2898" t="s">
        <v>48</v>
      </c>
      <c r="C2898" t="s">
        <v>177</v>
      </c>
      <c r="D2898" t="s">
        <v>50</v>
      </c>
      <c r="E2898" s="6" t="s">
        <v>15</v>
      </c>
      <c r="F2898" t="s">
        <v>16</v>
      </c>
      <c r="G2898">
        <v>4.5999999999999996</v>
      </c>
      <c r="H2898" s="2">
        <v>47999</v>
      </c>
      <c r="I2898" s="2">
        <v>52900</v>
      </c>
      <c r="J2898" t="s">
        <v>51</v>
      </c>
      <c r="K2898">
        <v>4901</v>
      </c>
      <c r="L2898">
        <v>9.2646502835538698</v>
      </c>
      <c r="M2898">
        <f t="shared" ca="1" si="45"/>
        <v>205</v>
      </c>
      <c r="N2898" s="2">
        <f ca="1" xml:space="preserve"> Table7[[#This Row],[Selling Price]] * Table7[[#This Row],[Units sold (Anually)]]</f>
        <v>9839795</v>
      </c>
      <c r="O2898" s="2">
        <f ca="1" xml:space="preserve"> (-Table7[[#This Row],[Original Price]] - Table7[[#This Row],[Selling Price]])  * Table7[[#This Row],[Units sold (Anually)]]</f>
        <v>-20684295</v>
      </c>
      <c r="P2898" s="2">
        <f ca="1" xml:space="preserve"> (Table7[[#This Row],[Original Price]] - Table7[[#This Row],[Selling Price]]) * Table7[[#This Row],[Units sold (Anually)]]</f>
        <v>1004705</v>
      </c>
      <c r="Q2898" s="2">
        <f ca="1" xml:space="preserve"> Table7[[#This Row],[Sales]] - Table7[[#This Row],[Discount]]</f>
        <v>9834894</v>
      </c>
    </row>
    <row r="2899" spans="1:17">
      <c r="A2899" t="s">
        <v>11</v>
      </c>
      <c r="B2899" t="s">
        <v>118</v>
      </c>
      <c r="C2899" t="s">
        <v>80</v>
      </c>
      <c r="D2899" t="s">
        <v>30</v>
      </c>
      <c r="E2899" s="6" t="s">
        <v>31</v>
      </c>
      <c r="F2899" t="s">
        <v>16</v>
      </c>
      <c r="G2899">
        <v>4.5</v>
      </c>
      <c r="H2899" s="2">
        <v>14990</v>
      </c>
      <c r="I2899" s="2">
        <v>14990</v>
      </c>
      <c r="J2899" t="s">
        <v>119</v>
      </c>
      <c r="K2899">
        <v>0</v>
      </c>
      <c r="L2899">
        <v>0</v>
      </c>
      <c r="M2899">
        <f t="shared" ca="1" si="45"/>
        <v>493</v>
      </c>
      <c r="N2899" s="2">
        <f ca="1" xml:space="preserve"> Table7[[#This Row],[Selling Price]] * Table7[[#This Row],[Units sold (Anually)]]</f>
        <v>7390070</v>
      </c>
      <c r="O2899" s="2">
        <f ca="1" xml:space="preserve"> (-Table7[[#This Row],[Original Price]] - Table7[[#This Row],[Selling Price]])  * Table7[[#This Row],[Units sold (Anually)]]</f>
        <v>-14780140</v>
      </c>
      <c r="P2899" s="2">
        <f ca="1" xml:space="preserve"> (Table7[[#This Row],[Original Price]] - Table7[[#This Row],[Selling Price]]) * Table7[[#This Row],[Units sold (Anually)]]</f>
        <v>0</v>
      </c>
      <c r="Q2899" s="2">
        <f ca="1" xml:space="preserve"> Table7[[#This Row],[Sales]] - Table7[[#This Row],[Discount]]</f>
        <v>7390070</v>
      </c>
    </row>
    <row r="2900" spans="1:17">
      <c r="A2900" t="s">
        <v>72</v>
      </c>
      <c r="B2900" t="s">
        <v>2455</v>
      </c>
      <c r="C2900" t="s">
        <v>77</v>
      </c>
      <c r="D2900" t="s">
        <v>50</v>
      </c>
      <c r="E2900" s="6" t="s">
        <v>31</v>
      </c>
      <c r="F2900" t="s">
        <v>16</v>
      </c>
      <c r="G2900">
        <v>4.4000000000000004</v>
      </c>
      <c r="H2900" s="2">
        <v>36990</v>
      </c>
      <c r="I2900" s="2">
        <v>36990</v>
      </c>
      <c r="J2900" t="s">
        <v>2456</v>
      </c>
      <c r="K2900">
        <v>0</v>
      </c>
      <c r="L2900">
        <v>0</v>
      </c>
      <c r="M2900">
        <f t="shared" ca="1" si="45"/>
        <v>410</v>
      </c>
      <c r="N2900" s="2">
        <f ca="1" xml:space="preserve"> Table7[[#This Row],[Selling Price]] * Table7[[#This Row],[Units sold (Anually)]]</f>
        <v>15165900</v>
      </c>
      <c r="O2900" s="2">
        <f ca="1" xml:space="preserve"> (-Table7[[#This Row],[Original Price]] - Table7[[#This Row],[Selling Price]])  * Table7[[#This Row],[Units sold (Anually)]]</f>
        <v>-30331800</v>
      </c>
      <c r="P2900" s="2">
        <f ca="1" xml:space="preserve"> (Table7[[#This Row],[Original Price]] - Table7[[#This Row],[Selling Price]]) * Table7[[#This Row],[Units sold (Anually)]]</f>
        <v>0</v>
      </c>
      <c r="Q2900" s="2">
        <f ca="1" xml:space="preserve"> Table7[[#This Row],[Sales]] - Table7[[#This Row],[Discount]]</f>
        <v>15165900</v>
      </c>
    </row>
    <row r="2901" spans="1:17">
      <c r="A2901" t="s">
        <v>11</v>
      </c>
      <c r="B2901" t="s">
        <v>551</v>
      </c>
      <c r="C2901" t="s">
        <v>552</v>
      </c>
      <c r="D2901" t="s">
        <v>14</v>
      </c>
      <c r="E2901" s="6" t="s">
        <v>15</v>
      </c>
      <c r="F2901" t="s">
        <v>16</v>
      </c>
      <c r="G2901">
        <v>4.4000000000000004</v>
      </c>
      <c r="H2901" s="2">
        <v>28999</v>
      </c>
      <c r="I2901" s="2">
        <v>31999</v>
      </c>
      <c r="J2901" t="s">
        <v>553</v>
      </c>
      <c r="K2901">
        <v>3000</v>
      </c>
      <c r="L2901">
        <v>9.3752929779055592</v>
      </c>
      <c r="M2901">
        <f t="shared" ca="1" si="45"/>
        <v>433</v>
      </c>
      <c r="N2901" s="2">
        <f ca="1" xml:space="preserve"> Table7[[#This Row],[Selling Price]] * Table7[[#This Row],[Units sold (Anually)]]</f>
        <v>12556567</v>
      </c>
      <c r="O2901" s="2">
        <f ca="1" xml:space="preserve"> (-Table7[[#This Row],[Original Price]] - Table7[[#This Row],[Selling Price]])  * Table7[[#This Row],[Units sold (Anually)]]</f>
        <v>-26412134</v>
      </c>
      <c r="P2901" s="2">
        <f ca="1" xml:space="preserve"> (Table7[[#This Row],[Original Price]] - Table7[[#This Row],[Selling Price]]) * Table7[[#This Row],[Units sold (Anually)]]</f>
        <v>1299000</v>
      </c>
      <c r="Q2901" s="2">
        <f ca="1" xml:space="preserve"> Table7[[#This Row],[Sales]] - Table7[[#This Row],[Discount]]</f>
        <v>12553567</v>
      </c>
    </row>
    <row r="2902" spans="1:17">
      <c r="A2902" t="s">
        <v>38</v>
      </c>
      <c r="B2902" t="s">
        <v>1898</v>
      </c>
      <c r="C2902" t="s">
        <v>89</v>
      </c>
      <c r="D2902" t="s">
        <v>50</v>
      </c>
      <c r="E2902" s="6" t="s">
        <v>70</v>
      </c>
      <c r="F2902" t="s">
        <v>16</v>
      </c>
      <c r="G2902">
        <v>4.0999999999999996</v>
      </c>
      <c r="H2902" s="2">
        <v>9490</v>
      </c>
      <c r="I2902" s="2">
        <v>9490</v>
      </c>
      <c r="J2902" t="s">
        <v>1899</v>
      </c>
      <c r="K2902">
        <v>0</v>
      </c>
      <c r="L2902">
        <v>0</v>
      </c>
      <c r="M2902">
        <f t="shared" ca="1" si="45"/>
        <v>117</v>
      </c>
      <c r="N2902" s="2">
        <f ca="1" xml:space="preserve"> Table7[[#This Row],[Selling Price]] * Table7[[#This Row],[Units sold (Anually)]]</f>
        <v>1110330</v>
      </c>
      <c r="O2902" s="2">
        <f ca="1" xml:space="preserve"> (-Table7[[#This Row],[Original Price]] - Table7[[#This Row],[Selling Price]])  * Table7[[#This Row],[Units sold (Anually)]]</f>
        <v>-2220660</v>
      </c>
      <c r="P2902" s="2">
        <f ca="1" xml:space="preserve"> (Table7[[#This Row],[Original Price]] - Table7[[#This Row],[Selling Price]]) * Table7[[#This Row],[Units sold (Anually)]]</f>
        <v>0</v>
      </c>
      <c r="Q2902" s="2">
        <f ca="1" xml:space="preserve"> Table7[[#This Row],[Sales]] - Table7[[#This Row],[Discount]]</f>
        <v>1110330</v>
      </c>
    </row>
    <row r="2903" spans="1:17">
      <c r="A2903" t="s">
        <v>11</v>
      </c>
      <c r="B2903" t="s">
        <v>473</v>
      </c>
      <c r="C2903" t="s">
        <v>35</v>
      </c>
      <c r="D2903" t="s">
        <v>41</v>
      </c>
      <c r="E2903" s="6" t="s">
        <v>20</v>
      </c>
      <c r="F2903" t="s">
        <v>16</v>
      </c>
      <c r="G2903">
        <v>4.2</v>
      </c>
      <c r="H2903" s="2">
        <v>2025</v>
      </c>
      <c r="I2903" s="2">
        <v>2025</v>
      </c>
      <c r="J2903" t="s">
        <v>475</v>
      </c>
      <c r="K2903">
        <v>0</v>
      </c>
      <c r="L2903">
        <v>0</v>
      </c>
      <c r="M2903">
        <f t="shared" ca="1" si="45"/>
        <v>433</v>
      </c>
      <c r="N2903" s="2">
        <f ca="1" xml:space="preserve"> Table7[[#This Row],[Selling Price]] * Table7[[#This Row],[Units sold (Anually)]]</f>
        <v>876825</v>
      </c>
      <c r="O2903" s="2">
        <f ca="1" xml:space="preserve"> (-Table7[[#This Row],[Original Price]] - Table7[[#This Row],[Selling Price]])  * Table7[[#This Row],[Units sold (Anually)]]</f>
        <v>-1753650</v>
      </c>
      <c r="P2903" s="2">
        <f ca="1" xml:space="preserve"> (Table7[[#This Row],[Original Price]] - Table7[[#This Row],[Selling Price]]) * Table7[[#This Row],[Units sold (Anually)]]</f>
        <v>0</v>
      </c>
      <c r="Q2903" s="2">
        <f ca="1" xml:space="preserve"> Table7[[#This Row],[Sales]] - Table7[[#This Row],[Discount]]</f>
        <v>876825</v>
      </c>
    </row>
    <row r="2904" spans="1:17">
      <c r="A2904" t="s">
        <v>83</v>
      </c>
      <c r="B2904" t="s">
        <v>646</v>
      </c>
      <c r="C2904" t="s">
        <v>145</v>
      </c>
      <c r="D2904" t="s">
        <v>50</v>
      </c>
      <c r="E2904" s="6" t="s">
        <v>70</v>
      </c>
      <c r="F2904" t="s">
        <v>16</v>
      </c>
      <c r="G2904">
        <v>4.0999999999999996</v>
      </c>
      <c r="H2904" s="2">
        <v>6990</v>
      </c>
      <c r="I2904" s="2">
        <v>6990</v>
      </c>
      <c r="J2904" t="s">
        <v>648</v>
      </c>
      <c r="K2904">
        <v>0</v>
      </c>
      <c r="L2904">
        <v>0</v>
      </c>
      <c r="M2904">
        <f t="shared" ca="1" si="45"/>
        <v>365</v>
      </c>
      <c r="N2904" s="2">
        <f ca="1" xml:space="preserve"> Table7[[#This Row],[Selling Price]] * Table7[[#This Row],[Units sold (Anually)]]</f>
        <v>2551350</v>
      </c>
      <c r="O2904" s="2">
        <f ca="1" xml:space="preserve"> (-Table7[[#This Row],[Original Price]] - Table7[[#This Row],[Selling Price]])  * Table7[[#This Row],[Units sold (Anually)]]</f>
        <v>-5102700</v>
      </c>
      <c r="P2904" s="2">
        <f ca="1" xml:space="preserve"> (Table7[[#This Row],[Original Price]] - Table7[[#This Row],[Selling Price]]) * Table7[[#This Row],[Units sold (Anually)]]</f>
        <v>0</v>
      </c>
      <c r="Q2904" s="2">
        <f ca="1" xml:space="preserve"> Table7[[#This Row],[Sales]] - Table7[[#This Row],[Discount]]</f>
        <v>2551350</v>
      </c>
    </row>
    <row r="2905" spans="1:17">
      <c r="A2905" t="s">
        <v>23</v>
      </c>
      <c r="B2905">
        <v>1</v>
      </c>
      <c r="C2905" t="s">
        <v>1295</v>
      </c>
      <c r="D2905" t="s">
        <v>50</v>
      </c>
      <c r="E2905" s="6" t="s">
        <v>70</v>
      </c>
      <c r="F2905" t="s">
        <v>16</v>
      </c>
      <c r="G2905" t="s">
        <v>2506</v>
      </c>
      <c r="H2905" s="2">
        <v>10999</v>
      </c>
      <c r="I2905" s="2">
        <v>12990</v>
      </c>
      <c r="J2905" t="s">
        <v>95</v>
      </c>
      <c r="K2905">
        <v>1991</v>
      </c>
      <c r="L2905">
        <v>15.327174749807501</v>
      </c>
      <c r="M2905">
        <f t="shared" ca="1" si="45"/>
        <v>453</v>
      </c>
      <c r="N2905" s="2">
        <f ca="1" xml:space="preserve"> Table7[[#This Row],[Selling Price]] * Table7[[#This Row],[Units sold (Anually)]]</f>
        <v>4982547</v>
      </c>
      <c r="O2905" s="2">
        <f ca="1" xml:space="preserve"> (-Table7[[#This Row],[Original Price]] - Table7[[#This Row],[Selling Price]])  * Table7[[#This Row],[Units sold (Anually)]]</f>
        <v>-10867017</v>
      </c>
      <c r="P2905" s="2">
        <f ca="1" xml:space="preserve"> (Table7[[#This Row],[Original Price]] - Table7[[#This Row],[Selling Price]]) * Table7[[#This Row],[Units sold (Anually)]]</f>
        <v>901923</v>
      </c>
      <c r="Q2905" s="2">
        <f ca="1" xml:space="preserve"> Table7[[#This Row],[Sales]] - Table7[[#This Row],[Discount]]</f>
        <v>4980556</v>
      </c>
    </row>
    <row r="2906" spans="1:17">
      <c r="A2906" t="s">
        <v>67</v>
      </c>
      <c r="B2906" t="s">
        <v>435</v>
      </c>
      <c r="C2906" t="s">
        <v>2176</v>
      </c>
      <c r="D2906" t="s">
        <v>30</v>
      </c>
      <c r="E2906" s="6" t="s">
        <v>31</v>
      </c>
      <c r="F2906" t="s">
        <v>16</v>
      </c>
      <c r="G2906">
        <v>4.5</v>
      </c>
      <c r="H2906" s="2">
        <v>11990</v>
      </c>
      <c r="I2906" s="2">
        <v>15990</v>
      </c>
      <c r="J2906" t="s">
        <v>436</v>
      </c>
      <c r="K2906">
        <v>4000</v>
      </c>
      <c r="L2906">
        <v>25.015634771732302</v>
      </c>
      <c r="M2906">
        <f t="shared" ca="1" si="45"/>
        <v>383</v>
      </c>
      <c r="N2906" s="2">
        <f ca="1" xml:space="preserve"> Table7[[#This Row],[Selling Price]] * Table7[[#This Row],[Units sold (Anually)]]</f>
        <v>4592170</v>
      </c>
      <c r="O2906" s="2">
        <f ca="1" xml:space="preserve"> (-Table7[[#This Row],[Original Price]] - Table7[[#This Row],[Selling Price]])  * Table7[[#This Row],[Units sold (Anually)]]</f>
        <v>-10716340</v>
      </c>
      <c r="P2906" s="2">
        <f ca="1" xml:space="preserve"> (Table7[[#This Row],[Original Price]] - Table7[[#This Row],[Selling Price]]) * Table7[[#This Row],[Units sold (Anually)]]</f>
        <v>1532000</v>
      </c>
      <c r="Q2906" s="2">
        <f ca="1" xml:space="preserve"> Table7[[#This Row],[Sales]] - Table7[[#This Row],[Discount]]</f>
        <v>4588170</v>
      </c>
    </row>
    <row r="2907" spans="1:17">
      <c r="A2907" t="s">
        <v>11</v>
      </c>
      <c r="B2907" t="s">
        <v>259</v>
      </c>
      <c r="C2907" t="s">
        <v>35</v>
      </c>
      <c r="D2907" t="s">
        <v>50</v>
      </c>
      <c r="E2907" s="6" t="s">
        <v>31</v>
      </c>
      <c r="F2907" t="s">
        <v>16</v>
      </c>
      <c r="G2907">
        <v>4</v>
      </c>
      <c r="H2907" s="2">
        <v>39999</v>
      </c>
      <c r="I2907" s="2">
        <v>39999</v>
      </c>
      <c r="J2907" t="s">
        <v>261</v>
      </c>
      <c r="K2907">
        <v>0</v>
      </c>
      <c r="L2907">
        <v>0</v>
      </c>
      <c r="M2907">
        <f t="shared" ca="1" si="45"/>
        <v>402</v>
      </c>
      <c r="N2907" s="2">
        <f ca="1" xml:space="preserve"> Table7[[#This Row],[Selling Price]] * Table7[[#This Row],[Units sold (Anually)]]</f>
        <v>16079598</v>
      </c>
      <c r="O2907" s="2">
        <f ca="1" xml:space="preserve"> (-Table7[[#This Row],[Original Price]] - Table7[[#This Row],[Selling Price]])  * Table7[[#This Row],[Units sold (Anually)]]</f>
        <v>-32159196</v>
      </c>
      <c r="P2907" s="2">
        <f ca="1" xml:space="preserve"> (Table7[[#This Row],[Original Price]] - Table7[[#This Row],[Selling Price]]) * Table7[[#This Row],[Units sold (Anually)]]</f>
        <v>0</v>
      </c>
      <c r="Q2907" s="2">
        <f ca="1" xml:space="preserve"> Table7[[#This Row],[Sales]] - Table7[[#This Row],[Discount]]</f>
        <v>16079598</v>
      </c>
    </row>
    <row r="2908" spans="1:17">
      <c r="A2908" t="s">
        <v>23</v>
      </c>
      <c r="B2908" t="s">
        <v>663</v>
      </c>
      <c r="C2908" t="s">
        <v>664</v>
      </c>
      <c r="D2908" t="s">
        <v>30</v>
      </c>
      <c r="E2908" s="6" t="s">
        <v>15</v>
      </c>
      <c r="F2908" t="s">
        <v>16</v>
      </c>
      <c r="G2908">
        <v>4.3</v>
      </c>
      <c r="H2908" s="2">
        <v>11499</v>
      </c>
      <c r="I2908" s="2">
        <v>13999</v>
      </c>
      <c r="J2908" t="s">
        <v>665</v>
      </c>
      <c r="K2908">
        <v>2500</v>
      </c>
      <c r="L2908">
        <v>17.858418458461301</v>
      </c>
      <c r="M2908">
        <f t="shared" ca="1" si="45"/>
        <v>349</v>
      </c>
      <c r="N2908" s="2">
        <f ca="1" xml:space="preserve"> Table7[[#This Row],[Selling Price]] * Table7[[#This Row],[Units sold (Anually)]]</f>
        <v>4013151</v>
      </c>
      <c r="O2908" s="2">
        <f ca="1" xml:space="preserve"> (-Table7[[#This Row],[Original Price]] - Table7[[#This Row],[Selling Price]])  * Table7[[#This Row],[Units sold (Anually)]]</f>
        <v>-8898802</v>
      </c>
      <c r="P2908" s="2">
        <f ca="1" xml:space="preserve"> (Table7[[#This Row],[Original Price]] - Table7[[#This Row],[Selling Price]]) * Table7[[#This Row],[Units sold (Anually)]]</f>
        <v>872500</v>
      </c>
      <c r="Q2908" s="2">
        <f ca="1" xml:space="preserve"> Table7[[#This Row],[Sales]] - Table7[[#This Row],[Discount]]</f>
        <v>4010651</v>
      </c>
    </row>
    <row r="2909" spans="1:17">
      <c r="A2909" t="s">
        <v>11</v>
      </c>
      <c r="B2909" t="s">
        <v>551</v>
      </c>
      <c r="C2909" t="s">
        <v>1089</v>
      </c>
      <c r="D2909" t="s">
        <v>45</v>
      </c>
      <c r="E2909" s="6" t="s">
        <v>15</v>
      </c>
      <c r="F2909" t="s">
        <v>16</v>
      </c>
      <c r="G2909">
        <v>4.3</v>
      </c>
      <c r="H2909" s="2">
        <v>27810</v>
      </c>
      <c r="I2909" s="2">
        <v>27810</v>
      </c>
      <c r="J2909" t="s">
        <v>553</v>
      </c>
      <c r="K2909">
        <v>0</v>
      </c>
      <c r="L2909">
        <v>0</v>
      </c>
      <c r="M2909">
        <f t="shared" ca="1" si="45"/>
        <v>138</v>
      </c>
      <c r="N2909" s="2">
        <f ca="1" xml:space="preserve"> Table7[[#This Row],[Selling Price]] * Table7[[#This Row],[Units sold (Anually)]]</f>
        <v>3837780</v>
      </c>
      <c r="O2909" s="2">
        <f ca="1" xml:space="preserve"> (-Table7[[#This Row],[Original Price]] - Table7[[#This Row],[Selling Price]])  * Table7[[#This Row],[Units sold (Anually)]]</f>
        <v>-7675560</v>
      </c>
      <c r="P2909" s="2">
        <f ca="1" xml:space="preserve"> (Table7[[#This Row],[Original Price]] - Table7[[#This Row],[Selling Price]]) * Table7[[#This Row],[Units sold (Anually)]]</f>
        <v>0</v>
      </c>
      <c r="Q2909" s="2">
        <f ca="1" xml:space="preserve"> Table7[[#This Row],[Sales]] - Table7[[#This Row],[Discount]]</f>
        <v>3837780</v>
      </c>
    </row>
    <row r="2910" spans="1:17">
      <c r="A2910" t="s">
        <v>33</v>
      </c>
      <c r="B2910" t="s">
        <v>48</v>
      </c>
      <c r="C2910" t="s">
        <v>49</v>
      </c>
      <c r="D2910" t="s">
        <v>50</v>
      </c>
      <c r="E2910" s="6" t="s">
        <v>31</v>
      </c>
      <c r="F2910" t="s">
        <v>16</v>
      </c>
      <c r="G2910">
        <v>4.5999999999999996</v>
      </c>
      <c r="H2910" s="2">
        <v>42999</v>
      </c>
      <c r="I2910" s="2">
        <v>47900</v>
      </c>
      <c r="J2910" t="s">
        <v>51</v>
      </c>
      <c r="K2910">
        <v>4901</v>
      </c>
      <c r="L2910">
        <v>10.2317327766179</v>
      </c>
      <c r="M2910">
        <f t="shared" ca="1" si="45"/>
        <v>124</v>
      </c>
      <c r="N2910" s="2">
        <f ca="1" xml:space="preserve"> Table7[[#This Row],[Selling Price]] * Table7[[#This Row],[Units sold (Anually)]]</f>
        <v>5331876</v>
      </c>
      <c r="O2910" s="2">
        <f ca="1" xml:space="preserve"> (-Table7[[#This Row],[Original Price]] - Table7[[#This Row],[Selling Price]])  * Table7[[#This Row],[Units sold (Anually)]]</f>
        <v>-11271476</v>
      </c>
      <c r="P2910" s="2">
        <f ca="1" xml:space="preserve"> (Table7[[#This Row],[Original Price]] - Table7[[#This Row],[Selling Price]]) * Table7[[#This Row],[Units sold (Anually)]]</f>
        <v>607724</v>
      </c>
      <c r="Q2910" s="2">
        <f ca="1" xml:space="preserve"> Table7[[#This Row],[Sales]] - Table7[[#This Row],[Discount]]</f>
        <v>5326975</v>
      </c>
    </row>
    <row r="2911" spans="1:17">
      <c r="A2911" t="s">
        <v>27</v>
      </c>
      <c r="B2911" t="s">
        <v>1301</v>
      </c>
      <c r="C2911" t="s">
        <v>946</v>
      </c>
      <c r="D2911" t="s">
        <v>50</v>
      </c>
      <c r="E2911" s="6" t="s">
        <v>70</v>
      </c>
      <c r="F2911" t="s">
        <v>16</v>
      </c>
      <c r="G2911">
        <v>4.0999999999999996</v>
      </c>
      <c r="H2911" s="2">
        <v>7946</v>
      </c>
      <c r="I2911" s="2">
        <v>7999</v>
      </c>
      <c r="J2911" t="s">
        <v>1303</v>
      </c>
      <c r="K2911">
        <v>53</v>
      </c>
      <c r="L2911">
        <v>0.66258282285285597</v>
      </c>
      <c r="M2911">
        <f t="shared" ca="1" si="45"/>
        <v>192</v>
      </c>
      <c r="N2911" s="2">
        <f ca="1" xml:space="preserve"> Table7[[#This Row],[Selling Price]] * Table7[[#This Row],[Units sold (Anually)]]</f>
        <v>1525632</v>
      </c>
      <c r="O2911" s="2">
        <f ca="1" xml:space="preserve"> (-Table7[[#This Row],[Original Price]] - Table7[[#This Row],[Selling Price]])  * Table7[[#This Row],[Units sold (Anually)]]</f>
        <v>-3061440</v>
      </c>
      <c r="P2911" s="2">
        <f ca="1" xml:space="preserve"> (Table7[[#This Row],[Original Price]] - Table7[[#This Row],[Selling Price]]) * Table7[[#This Row],[Units sold (Anually)]]</f>
        <v>10176</v>
      </c>
      <c r="Q2911" s="2">
        <f ca="1" xml:space="preserve"> Table7[[#This Row],[Sales]] - Table7[[#This Row],[Discount]]</f>
        <v>1525579</v>
      </c>
    </row>
    <row r="2912" spans="1:17">
      <c r="A2912" t="s">
        <v>56</v>
      </c>
      <c r="B2912" t="s">
        <v>1475</v>
      </c>
      <c r="C2912" t="s">
        <v>729</v>
      </c>
      <c r="D2912" t="s">
        <v>14</v>
      </c>
      <c r="E2912" s="6" t="s">
        <v>15</v>
      </c>
      <c r="F2912" t="s">
        <v>16</v>
      </c>
      <c r="G2912">
        <v>4.4000000000000004</v>
      </c>
      <c r="H2912" s="2">
        <v>34999</v>
      </c>
      <c r="I2912" s="2">
        <v>42999</v>
      </c>
      <c r="J2912" t="s">
        <v>1476</v>
      </c>
      <c r="K2912">
        <v>8000</v>
      </c>
      <c r="L2912">
        <v>18.605083839159001</v>
      </c>
      <c r="M2912">
        <f t="shared" ca="1" si="45"/>
        <v>492</v>
      </c>
      <c r="N2912" s="2">
        <f ca="1" xml:space="preserve"> Table7[[#This Row],[Selling Price]] * Table7[[#This Row],[Units sold (Anually)]]</f>
        <v>17219508</v>
      </c>
      <c r="O2912" s="2">
        <f ca="1" xml:space="preserve"> (-Table7[[#This Row],[Original Price]] - Table7[[#This Row],[Selling Price]])  * Table7[[#This Row],[Units sold (Anually)]]</f>
        <v>-38375016</v>
      </c>
      <c r="P2912" s="2">
        <f ca="1" xml:space="preserve"> (Table7[[#This Row],[Original Price]] - Table7[[#This Row],[Selling Price]]) * Table7[[#This Row],[Units sold (Anually)]]</f>
        <v>3936000</v>
      </c>
      <c r="Q2912" s="2">
        <f ca="1" xml:space="preserve"> Table7[[#This Row],[Sales]] - Table7[[#This Row],[Discount]]</f>
        <v>17211508</v>
      </c>
    </row>
    <row r="2913" spans="1:17">
      <c r="A2913" t="s">
        <v>11</v>
      </c>
      <c r="B2913" t="s">
        <v>775</v>
      </c>
      <c r="C2913" t="s">
        <v>2111</v>
      </c>
      <c r="D2913" t="s">
        <v>14</v>
      </c>
      <c r="E2913" s="6" t="s">
        <v>63</v>
      </c>
      <c r="F2913" t="s">
        <v>16</v>
      </c>
      <c r="G2913">
        <v>4.3</v>
      </c>
      <c r="H2913" s="2">
        <v>88999</v>
      </c>
      <c r="I2913" s="2">
        <v>99999</v>
      </c>
      <c r="J2913" t="s">
        <v>777</v>
      </c>
      <c r="K2913">
        <v>11000</v>
      </c>
      <c r="L2913">
        <v>11.000110001099999</v>
      </c>
      <c r="M2913">
        <f t="shared" ca="1" si="45"/>
        <v>391</v>
      </c>
      <c r="N2913" s="2">
        <f ca="1" xml:space="preserve"> Table7[[#This Row],[Selling Price]] * Table7[[#This Row],[Units sold (Anually)]]</f>
        <v>34798609</v>
      </c>
      <c r="O2913" s="2">
        <f ca="1" xml:space="preserve"> (-Table7[[#This Row],[Original Price]] - Table7[[#This Row],[Selling Price]])  * Table7[[#This Row],[Units sold (Anually)]]</f>
        <v>-73898218</v>
      </c>
      <c r="P2913" s="2">
        <f ca="1" xml:space="preserve"> (Table7[[#This Row],[Original Price]] - Table7[[#This Row],[Selling Price]]) * Table7[[#This Row],[Units sold (Anually)]]</f>
        <v>4301000</v>
      </c>
      <c r="Q2913" s="2">
        <f ca="1" xml:space="preserve"> Table7[[#This Row],[Sales]] - Table7[[#This Row],[Discount]]</f>
        <v>34787609</v>
      </c>
    </row>
    <row r="2914" spans="1:17">
      <c r="A2914" t="s">
        <v>11</v>
      </c>
      <c r="B2914" t="s">
        <v>935</v>
      </c>
      <c r="C2914" t="s">
        <v>80</v>
      </c>
      <c r="D2914" t="s">
        <v>50</v>
      </c>
      <c r="E2914" s="6" t="s">
        <v>70</v>
      </c>
      <c r="F2914" t="s">
        <v>16</v>
      </c>
      <c r="G2914">
        <v>4.3</v>
      </c>
      <c r="H2914" s="2">
        <v>14990</v>
      </c>
      <c r="I2914" s="2">
        <v>14990</v>
      </c>
      <c r="J2914" t="s">
        <v>936</v>
      </c>
      <c r="K2914">
        <v>0</v>
      </c>
      <c r="L2914">
        <v>0</v>
      </c>
      <c r="M2914">
        <f t="shared" ca="1" si="45"/>
        <v>228</v>
      </c>
      <c r="N2914" s="2">
        <f ca="1" xml:space="preserve"> Table7[[#This Row],[Selling Price]] * Table7[[#This Row],[Units sold (Anually)]]</f>
        <v>3417720</v>
      </c>
      <c r="O2914" s="2">
        <f ca="1" xml:space="preserve"> (-Table7[[#This Row],[Original Price]] - Table7[[#This Row],[Selling Price]])  * Table7[[#This Row],[Units sold (Anually)]]</f>
        <v>-6835440</v>
      </c>
      <c r="P2914" s="2">
        <f ca="1" xml:space="preserve"> (Table7[[#This Row],[Original Price]] - Table7[[#This Row],[Selling Price]]) * Table7[[#This Row],[Units sold (Anually)]]</f>
        <v>0</v>
      </c>
      <c r="Q2914" s="2">
        <f ca="1" xml:space="preserve"> Table7[[#This Row],[Sales]] - Table7[[#This Row],[Discount]]</f>
        <v>3417720</v>
      </c>
    </row>
    <row r="2915" spans="1:17">
      <c r="A2915" t="s">
        <v>33</v>
      </c>
      <c r="B2915" t="s">
        <v>268</v>
      </c>
      <c r="C2915" t="s">
        <v>97</v>
      </c>
      <c r="D2915" t="s">
        <v>36</v>
      </c>
      <c r="E2915" s="6" t="s">
        <v>31</v>
      </c>
      <c r="F2915" t="s">
        <v>16</v>
      </c>
      <c r="G2915">
        <v>4.5999999999999996</v>
      </c>
      <c r="H2915" s="2">
        <v>63999</v>
      </c>
      <c r="I2915" s="2">
        <v>65900</v>
      </c>
      <c r="J2915" t="s">
        <v>269</v>
      </c>
      <c r="K2915">
        <v>1901</v>
      </c>
      <c r="L2915">
        <v>2.8846737481031801</v>
      </c>
      <c r="M2915">
        <f t="shared" ca="1" si="45"/>
        <v>142</v>
      </c>
      <c r="N2915" s="2">
        <f ca="1" xml:space="preserve"> Table7[[#This Row],[Selling Price]] * Table7[[#This Row],[Units sold (Anually)]]</f>
        <v>9087858</v>
      </c>
      <c r="O2915" s="2">
        <f ca="1" xml:space="preserve"> (-Table7[[#This Row],[Original Price]] - Table7[[#This Row],[Selling Price]])  * Table7[[#This Row],[Units sold (Anually)]]</f>
        <v>-18445658</v>
      </c>
      <c r="P2915" s="2">
        <f ca="1" xml:space="preserve"> (Table7[[#This Row],[Original Price]] - Table7[[#This Row],[Selling Price]]) * Table7[[#This Row],[Units sold (Anually)]]</f>
        <v>269942</v>
      </c>
      <c r="Q2915" s="2">
        <f ca="1" xml:space="preserve"> Table7[[#This Row],[Sales]] - Table7[[#This Row],[Discount]]</f>
        <v>9085957</v>
      </c>
    </row>
    <row r="2916" spans="1:17">
      <c r="A2916" t="s">
        <v>27</v>
      </c>
      <c r="B2916" t="s">
        <v>1109</v>
      </c>
      <c r="C2916" t="s">
        <v>907</v>
      </c>
      <c r="D2916" t="s">
        <v>30</v>
      </c>
      <c r="E2916" s="6" t="s">
        <v>31</v>
      </c>
      <c r="F2916" t="s">
        <v>16</v>
      </c>
      <c r="G2916">
        <v>4.2</v>
      </c>
      <c r="H2916" s="2">
        <v>9999</v>
      </c>
      <c r="I2916" s="2">
        <v>9999</v>
      </c>
      <c r="J2916" t="s">
        <v>1110</v>
      </c>
      <c r="K2916">
        <v>0</v>
      </c>
      <c r="L2916">
        <v>0</v>
      </c>
      <c r="M2916">
        <f t="shared" ca="1" si="45"/>
        <v>319</v>
      </c>
      <c r="N2916" s="2">
        <f ca="1" xml:space="preserve"> Table7[[#This Row],[Selling Price]] * Table7[[#This Row],[Units sold (Anually)]]</f>
        <v>3189681</v>
      </c>
      <c r="O2916" s="2">
        <f ca="1" xml:space="preserve"> (-Table7[[#This Row],[Original Price]] - Table7[[#This Row],[Selling Price]])  * Table7[[#This Row],[Units sold (Anually)]]</f>
        <v>-6379362</v>
      </c>
      <c r="P2916" s="2">
        <f ca="1" xml:space="preserve"> (Table7[[#This Row],[Original Price]] - Table7[[#This Row],[Selling Price]]) * Table7[[#This Row],[Units sold (Anually)]]</f>
        <v>0</v>
      </c>
      <c r="Q2916" s="2">
        <f ca="1" xml:space="preserve"> Table7[[#This Row],[Sales]] - Table7[[#This Row],[Discount]]</f>
        <v>3189681</v>
      </c>
    </row>
    <row r="2917" spans="1:17">
      <c r="A2917" t="s">
        <v>11</v>
      </c>
      <c r="B2917" t="s">
        <v>753</v>
      </c>
      <c r="C2917" t="s">
        <v>116</v>
      </c>
      <c r="D2917" t="s">
        <v>30</v>
      </c>
      <c r="E2917" s="6" t="s">
        <v>15</v>
      </c>
      <c r="F2917" t="s">
        <v>16</v>
      </c>
      <c r="G2917">
        <v>4.3</v>
      </c>
      <c r="H2917" s="2">
        <v>14999</v>
      </c>
      <c r="I2917" s="2">
        <v>24900</v>
      </c>
      <c r="J2917" t="s">
        <v>755</v>
      </c>
      <c r="K2917">
        <v>9901</v>
      </c>
      <c r="L2917">
        <v>39.763052208835298</v>
      </c>
      <c r="M2917">
        <f t="shared" ca="1" si="45"/>
        <v>392</v>
      </c>
      <c r="N2917" s="2">
        <f ca="1" xml:space="preserve"> Table7[[#This Row],[Selling Price]] * Table7[[#This Row],[Units sold (Anually)]]</f>
        <v>5879608</v>
      </c>
      <c r="O2917" s="2">
        <f ca="1" xml:space="preserve"> (-Table7[[#This Row],[Original Price]] - Table7[[#This Row],[Selling Price]])  * Table7[[#This Row],[Units sold (Anually)]]</f>
        <v>-15640408</v>
      </c>
      <c r="P2917" s="2">
        <f ca="1" xml:space="preserve"> (Table7[[#This Row],[Original Price]] - Table7[[#This Row],[Selling Price]]) * Table7[[#This Row],[Units sold (Anually)]]</f>
        <v>3881192</v>
      </c>
      <c r="Q2917" s="2">
        <f ca="1" xml:space="preserve"> Table7[[#This Row],[Sales]] - Table7[[#This Row],[Discount]]</f>
        <v>5869707</v>
      </c>
    </row>
    <row r="2918" spans="1:17">
      <c r="A2918" t="s">
        <v>11</v>
      </c>
      <c r="B2918" t="s">
        <v>1284</v>
      </c>
      <c r="C2918" t="s">
        <v>776</v>
      </c>
      <c r="D2918" t="s">
        <v>21</v>
      </c>
      <c r="E2918" s="6" t="s">
        <v>46</v>
      </c>
      <c r="F2918" t="s">
        <v>16</v>
      </c>
      <c r="G2918">
        <v>4.3</v>
      </c>
      <c r="H2918" s="2">
        <v>116999</v>
      </c>
      <c r="I2918" s="2">
        <v>139999</v>
      </c>
      <c r="J2918" t="s">
        <v>1285</v>
      </c>
      <c r="K2918">
        <v>23000</v>
      </c>
      <c r="L2918">
        <v>16.428688776348402</v>
      </c>
      <c r="M2918">
        <f t="shared" ca="1" si="45"/>
        <v>291</v>
      </c>
      <c r="N2918" s="2">
        <f ca="1" xml:space="preserve"> Table7[[#This Row],[Selling Price]] * Table7[[#This Row],[Units sold (Anually)]]</f>
        <v>34046709</v>
      </c>
      <c r="O2918" s="2">
        <f ca="1" xml:space="preserve"> (-Table7[[#This Row],[Original Price]] - Table7[[#This Row],[Selling Price]])  * Table7[[#This Row],[Units sold (Anually)]]</f>
        <v>-74786418</v>
      </c>
      <c r="P2918" s="2">
        <f ca="1" xml:space="preserve"> (Table7[[#This Row],[Original Price]] - Table7[[#This Row],[Selling Price]]) * Table7[[#This Row],[Units sold (Anually)]]</f>
        <v>6693000</v>
      </c>
      <c r="Q2918" s="2">
        <f ca="1" xml:space="preserve"> Table7[[#This Row],[Sales]] - Table7[[#This Row],[Discount]]</f>
        <v>34023709</v>
      </c>
    </row>
    <row r="2919" spans="1:17">
      <c r="A2919" t="s">
        <v>23</v>
      </c>
      <c r="B2919" t="s">
        <v>787</v>
      </c>
      <c r="C2919" t="s">
        <v>788</v>
      </c>
      <c r="D2919" t="s">
        <v>30</v>
      </c>
      <c r="E2919" s="6" t="s">
        <v>31</v>
      </c>
      <c r="F2919" t="s">
        <v>16</v>
      </c>
      <c r="G2919">
        <v>4.4000000000000004</v>
      </c>
      <c r="H2919" s="2">
        <v>10999</v>
      </c>
      <c r="I2919" s="2">
        <v>12999</v>
      </c>
      <c r="J2919" t="s">
        <v>789</v>
      </c>
      <c r="K2919">
        <v>2000</v>
      </c>
      <c r="L2919">
        <v>15.3857989076082</v>
      </c>
      <c r="M2919">
        <f t="shared" ca="1" si="45"/>
        <v>336</v>
      </c>
      <c r="N2919" s="2">
        <f ca="1" xml:space="preserve"> Table7[[#This Row],[Selling Price]] * Table7[[#This Row],[Units sold (Anually)]]</f>
        <v>3695664</v>
      </c>
      <c r="O2919" s="2">
        <f ca="1" xml:space="preserve"> (-Table7[[#This Row],[Original Price]] - Table7[[#This Row],[Selling Price]])  * Table7[[#This Row],[Units sold (Anually)]]</f>
        <v>-8063328</v>
      </c>
      <c r="P2919" s="2">
        <f ca="1" xml:space="preserve"> (Table7[[#This Row],[Original Price]] - Table7[[#This Row],[Selling Price]]) * Table7[[#This Row],[Units sold (Anually)]]</f>
        <v>672000</v>
      </c>
      <c r="Q2919" s="2">
        <f ca="1" xml:space="preserve"> Table7[[#This Row],[Sales]] - Table7[[#This Row],[Discount]]</f>
        <v>3693664</v>
      </c>
    </row>
    <row r="2920" spans="1:17">
      <c r="A2920" t="s">
        <v>23</v>
      </c>
      <c r="B2920" t="s">
        <v>865</v>
      </c>
      <c r="C2920" t="s">
        <v>25</v>
      </c>
      <c r="D2920" t="s">
        <v>30</v>
      </c>
      <c r="E2920" s="6" t="s">
        <v>31</v>
      </c>
      <c r="F2920" t="s">
        <v>16</v>
      </c>
      <c r="G2920">
        <v>4.4000000000000004</v>
      </c>
      <c r="H2920" s="2">
        <v>10499</v>
      </c>
      <c r="I2920" s="2">
        <v>10999</v>
      </c>
      <c r="J2920" t="s">
        <v>866</v>
      </c>
      <c r="K2920">
        <v>500</v>
      </c>
      <c r="L2920">
        <v>4.54586780616419</v>
      </c>
      <c r="M2920">
        <f t="shared" ca="1" si="45"/>
        <v>412</v>
      </c>
      <c r="N2920" s="2">
        <f ca="1" xml:space="preserve"> Table7[[#This Row],[Selling Price]] * Table7[[#This Row],[Units sold (Anually)]]</f>
        <v>4325588</v>
      </c>
      <c r="O2920" s="2">
        <f ca="1" xml:space="preserve"> (-Table7[[#This Row],[Original Price]] - Table7[[#This Row],[Selling Price]])  * Table7[[#This Row],[Units sold (Anually)]]</f>
        <v>-8857176</v>
      </c>
      <c r="P2920" s="2">
        <f ca="1" xml:space="preserve"> (Table7[[#This Row],[Original Price]] - Table7[[#This Row],[Selling Price]]) * Table7[[#This Row],[Units sold (Anually)]]</f>
        <v>206000</v>
      </c>
      <c r="Q2920" s="2">
        <f ca="1" xml:space="preserve"> Table7[[#This Row],[Sales]] - Table7[[#This Row],[Discount]]</f>
        <v>4325088</v>
      </c>
    </row>
    <row r="2921" spans="1:17">
      <c r="A2921" t="s">
        <v>33</v>
      </c>
      <c r="B2921" t="s">
        <v>513</v>
      </c>
      <c r="C2921" t="s">
        <v>173</v>
      </c>
      <c r="D2921" t="s">
        <v>36</v>
      </c>
      <c r="E2921" s="6" t="s">
        <v>46</v>
      </c>
      <c r="F2921" t="s">
        <v>16</v>
      </c>
      <c r="G2921">
        <v>4.5999999999999996</v>
      </c>
      <c r="H2921" s="2">
        <v>140300</v>
      </c>
      <c r="I2921" s="2">
        <v>140300</v>
      </c>
      <c r="J2921" t="s">
        <v>515</v>
      </c>
      <c r="K2921">
        <v>0</v>
      </c>
      <c r="L2921">
        <v>0</v>
      </c>
      <c r="M2921">
        <f t="shared" ca="1" si="45"/>
        <v>437</v>
      </c>
      <c r="N2921" s="2">
        <f ca="1" xml:space="preserve"> Table7[[#This Row],[Selling Price]] * Table7[[#This Row],[Units sold (Anually)]]</f>
        <v>61311100</v>
      </c>
      <c r="O2921" s="2">
        <f ca="1" xml:space="preserve"> (-Table7[[#This Row],[Original Price]] - Table7[[#This Row],[Selling Price]])  * Table7[[#This Row],[Units sold (Anually)]]</f>
        <v>-122622200</v>
      </c>
      <c r="P2921" s="2">
        <f ca="1" xml:space="preserve"> (Table7[[#This Row],[Original Price]] - Table7[[#This Row],[Selling Price]]) * Table7[[#This Row],[Units sold (Anually)]]</f>
        <v>0</v>
      </c>
      <c r="Q2921" s="2">
        <f ca="1" xml:space="preserve"> Table7[[#This Row],[Sales]] - Table7[[#This Row],[Discount]]</f>
        <v>61311100</v>
      </c>
    </row>
    <row r="2922" spans="1:17">
      <c r="A2922" t="s">
        <v>196</v>
      </c>
      <c r="B2922" t="s">
        <v>1905</v>
      </c>
      <c r="C2922" t="s">
        <v>1788</v>
      </c>
      <c r="D2922" t="s">
        <v>30</v>
      </c>
      <c r="E2922" s="6" t="s">
        <v>31</v>
      </c>
      <c r="F2922" t="s">
        <v>16</v>
      </c>
      <c r="G2922">
        <v>4</v>
      </c>
      <c r="H2922" s="2">
        <v>8499</v>
      </c>
      <c r="I2922" s="2">
        <v>16000</v>
      </c>
      <c r="J2922" t="s">
        <v>1907</v>
      </c>
      <c r="K2922">
        <v>7501</v>
      </c>
      <c r="L2922">
        <v>46.881250000000001</v>
      </c>
      <c r="M2922">
        <f t="shared" ca="1" si="45"/>
        <v>213</v>
      </c>
      <c r="N2922" s="2">
        <f ca="1" xml:space="preserve"> Table7[[#This Row],[Selling Price]] * Table7[[#This Row],[Units sold (Anually)]]</f>
        <v>1810287</v>
      </c>
      <c r="O2922" s="2">
        <f ca="1" xml:space="preserve"> (-Table7[[#This Row],[Original Price]] - Table7[[#This Row],[Selling Price]])  * Table7[[#This Row],[Units sold (Anually)]]</f>
        <v>-5218287</v>
      </c>
      <c r="P2922" s="2">
        <f ca="1" xml:space="preserve"> (Table7[[#This Row],[Original Price]] - Table7[[#This Row],[Selling Price]]) * Table7[[#This Row],[Units sold (Anually)]]</f>
        <v>1597713</v>
      </c>
      <c r="Q2922" s="2">
        <f ca="1" xml:space="preserve"> Table7[[#This Row],[Sales]] - Table7[[#This Row],[Discount]]</f>
        <v>1802786</v>
      </c>
    </row>
    <row r="2923" spans="1:17">
      <c r="A2923" t="s">
        <v>23</v>
      </c>
      <c r="B2923" t="s">
        <v>1390</v>
      </c>
      <c r="C2923" t="s">
        <v>1391</v>
      </c>
      <c r="D2923" t="s">
        <v>20</v>
      </c>
      <c r="E2923" s="6" t="s">
        <v>70</v>
      </c>
      <c r="F2923" t="s">
        <v>16</v>
      </c>
      <c r="G2923">
        <v>4.3</v>
      </c>
      <c r="H2923" s="2">
        <v>7499</v>
      </c>
      <c r="I2923" s="2">
        <v>7999</v>
      </c>
      <c r="J2923" t="s">
        <v>1392</v>
      </c>
      <c r="K2923">
        <v>500</v>
      </c>
      <c r="L2923">
        <v>6.2507813476684504</v>
      </c>
      <c r="M2923">
        <f t="shared" ca="1" si="45"/>
        <v>225</v>
      </c>
      <c r="N2923" s="2">
        <f ca="1" xml:space="preserve"> Table7[[#This Row],[Selling Price]] * Table7[[#This Row],[Units sold (Anually)]]</f>
        <v>1687275</v>
      </c>
      <c r="O2923" s="2">
        <f ca="1" xml:space="preserve"> (-Table7[[#This Row],[Original Price]] - Table7[[#This Row],[Selling Price]])  * Table7[[#This Row],[Units sold (Anually)]]</f>
        <v>-3487050</v>
      </c>
      <c r="P2923" s="2">
        <f ca="1" xml:space="preserve"> (Table7[[#This Row],[Original Price]] - Table7[[#This Row],[Selling Price]]) * Table7[[#This Row],[Units sold (Anually)]]</f>
        <v>112500</v>
      </c>
      <c r="Q2923" s="2">
        <f ca="1" xml:space="preserve"> Table7[[#This Row],[Sales]] - Table7[[#This Row],[Discount]]</f>
        <v>1686775</v>
      </c>
    </row>
    <row r="2924" spans="1:17">
      <c r="A2924" t="s">
        <v>33</v>
      </c>
      <c r="B2924" t="s">
        <v>831</v>
      </c>
      <c r="C2924" t="s">
        <v>80</v>
      </c>
      <c r="D2924" t="s">
        <v>30</v>
      </c>
      <c r="E2924" s="6" t="s">
        <v>63</v>
      </c>
      <c r="F2924" t="s">
        <v>16</v>
      </c>
      <c r="G2924">
        <v>4.7</v>
      </c>
      <c r="H2924" s="2">
        <v>76999</v>
      </c>
      <c r="I2924" s="2">
        <v>103900</v>
      </c>
      <c r="J2924" t="s">
        <v>832</v>
      </c>
      <c r="K2924">
        <v>26901</v>
      </c>
      <c r="L2924">
        <v>25.891241578440798</v>
      </c>
      <c r="M2924">
        <f t="shared" ca="1" si="45"/>
        <v>299</v>
      </c>
      <c r="N2924" s="2">
        <f ca="1" xml:space="preserve"> Table7[[#This Row],[Selling Price]] * Table7[[#This Row],[Units sold (Anually)]]</f>
        <v>23022701</v>
      </c>
      <c r="O2924" s="2">
        <f ca="1" xml:space="preserve"> (-Table7[[#This Row],[Original Price]] - Table7[[#This Row],[Selling Price]])  * Table7[[#This Row],[Units sold (Anually)]]</f>
        <v>-54088801</v>
      </c>
      <c r="P2924" s="2">
        <f ca="1" xml:space="preserve"> (Table7[[#This Row],[Original Price]] - Table7[[#This Row],[Selling Price]]) * Table7[[#This Row],[Units sold (Anually)]]</f>
        <v>8043399</v>
      </c>
      <c r="Q2924" s="2">
        <f ca="1" xml:space="preserve"> Table7[[#This Row],[Sales]] - Table7[[#This Row],[Discount]]</f>
        <v>22995800</v>
      </c>
    </row>
    <row r="2925" spans="1:17">
      <c r="A2925" t="s">
        <v>33</v>
      </c>
      <c r="B2925" t="s">
        <v>419</v>
      </c>
      <c r="C2925" t="s">
        <v>514</v>
      </c>
      <c r="D2925" t="s">
        <v>20</v>
      </c>
      <c r="E2925" s="6" t="s">
        <v>21</v>
      </c>
      <c r="F2925" t="s">
        <v>16</v>
      </c>
      <c r="G2925">
        <v>4.4000000000000004</v>
      </c>
      <c r="H2925" s="2">
        <v>72000</v>
      </c>
      <c r="I2925" s="2">
        <v>72000</v>
      </c>
      <c r="J2925" t="s">
        <v>421</v>
      </c>
      <c r="K2925">
        <v>0</v>
      </c>
      <c r="L2925">
        <v>0</v>
      </c>
      <c r="M2925">
        <f t="shared" ca="1" si="45"/>
        <v>340</v>
      </c>
      <c r="N2925" s="2">
        <f ca="1" xml:space="preserve"> Table7[[#This Row],[Selling Price]] * Table7[[#This Row],[Units sold (Anually)]]</f>
        <v>24480000</v>
      </c>
      <c r="O2925" s="2">
        <f ca="1" xml:space="preserve"> (-Table7[[#This Row],[Original Price]] - Table7[[#This Row],[Selling Price]])  * Table7[[#This Row],[Units sold (Anually)]]</f>
        <v>-48960000</v>
      </c>
      <c r="P2925" s="2">
        <f ca="1" xml:space="preserve"> (Table7[[#This Row],[Original Price]] - Table7[[#This Row],[Selling Price]]) * Table7[[#This Row],[Units sold (Anually)]]</f>
        <v>0</v>
      </c>
      <c r="Q2925" s="2">
        <f ca="1" xml:space="preserve"> Table7[[#This Row],[Sales]] - Table7[[#This Row],[Discount]]</f>
        <v>24480000</v>
      </c>
    </row>
    <row r="2926" spans="1:17">
      <c r="A2926" t="s">
        <v>23</v>
      </c>
      <c r="B2926" t="s">
        <v>1523</v>
      </c>
      <c r="C2926" t="s">
        <v>2438</v>
      </c>
      <c r="D2926" t="s">
        <v>50</v>
      </c>
      <c r="E2926" s="6" t="s">
        <v>70</v>
      </c>
      <c r="F2926" t="s">
        <v>16</v>
      </c>
      <c r="G2926">
        <v>4.5</v>
      </c>
      <c r="H2926" s="2">
        <v>8999</v>
      </c>
      <c r="I2926" s="2">
        <v>9999</v>
      </c>
      <c r="J2926" t="s">
        <v>1525</v>
      </c>
      <c r="K2926">
        <v>1000</v>
      </c>
      <c r="L2926">
        <v>10.00100010001</v>
      </c>
      <c r="M2926">
        <f t="shared" ca="1" si="45"/>
        <v>333</v>
      </c>
      <c r="N2926" s="2">
        <f ca="1" xml:space="preserve"> Table7[[#This Row],[Selling Price]] * Table7[[#This Row],[Units sold (Anually)]]</f>
        <v>2996667</v>
      </c>
      <c r="O2926" s="2">
        <f ca="1" xml:space="preserve"> (-Table7[[#This Row],[Original Price]] - Table7[[#This Row],[Selling Price]])  * Table7[[#This Row],[Units sold (Anually)]]</f>
        <v>-6326334</v>
      </c>
      <c r="P2926" s="2">
        <f ca="1" xml:space="preserve"> (Table7[[#This Row],[Original Price]] - Table7[[#This Row],[Selling Price]]) * Table7[[#This Row],[Units sold (Anually)]]</f>
        <v>333000</v>
      </c>
      <c r="Q2926" s="2">
        <f ca="1" xml:space="preserve"> Table7[[#This Row],[Sales]] - Table7[[#This Row],[Discount]]</f>
        <v>2995667</v>
      </c>
    </row>
    <row r="2927" spans="1:17">
      <c r="A2927" t="s">
        <v>33</v>
      </c>
      <c r="B2927" t="s">
        <v>34</v>
      </c>
      <c r="C2927" t="s">
        <v>62</v>
      </c>
      <c r="D2927" t="s">
        <v>36</v>
      </c>
      <c r="E2927" s="6" t="s">
        <v>31</v>
      </c>
      <c r="F2927" t="s">
        <v>16</v>
      </c>
      <c r="G2927">
        <v>4.5999999999999996</v>
      </c>
      <c r="H2927" s="2">
        <v>49900</v>
      </c>
      <c r="I2927" s="2">
        <v>49900</v>
      </c>
      <c r="J2927" t="s">
        <v>37</v>
      </c>
      <c r="K2927">
        <v>0</v>
      </c>
      <c r="L2927">
        <v>0</v>
      </c>
      <c r="M2927">
        <f t="shared" ca="1" si="45"/>
        <v>460</v>
      </c>
      <c r="N2927" s="2">
        <f ca="1" xml:space="preserve"> Table7[[#This Row],[Selling Price]] * Table7[[#This Row],[Units sold (Anually)]]</f>
        <v>22954000</v>
      </c>
      <c r="O2927" s="2">
        <f ca="1" xml:space="preserve"> (-Table7[[#This Row],[Original Price]] - Table7[[#This Row],[Selling Price]])  * Table7[[#This Row],[Units sold (Anually)]]</f>
        <v>-45908000</v>
      </c>
      <c r="P2927" s="2">
        <f ca="1" xml:space="preserve"> (Table7[[#This Row],[Original Price]] - Table7[[#This Row],[Selling Price]]) * Table7[[#This Row],[Units sold (Anually)]]</f>
        <v>0</v>
      </c>
      <c r="Q2927" s="2">
        <f ca="1" xml:space="preserve"> Table7[[#This Row],[Sales]] - Table7[[#This Row],[Discount]]</f>
        <v>22954000</v>
      </c>
    </row>
    <row r="2928" spans="1:17">
      <c r="A2928" t="s">
        <v>11</v>
      </c>
      <c r="B2928" t="s">
        <v>651</v>
      </c>
      <c r="C2928" t="s">
        <v>805</v>
      </c>
      <c r="D2928" t="s">
        <v>45</v>
      </c>
      <c r="E2928" s="6" t="s">
        <v>15</v>
      </c>
      <c r="F2928" t="s">
        <v>16</v>
      </c>
      <c r="G2928">
        <v>4.3</v>
      </c>
      <c r="H2928" s="2">
        <v>35999</v>
      </c>
      <c r="I2928" s="2">
        <v>38999</v>
      </c>
      <c r="J2928" t="s">
        <v>652</v>
      </c>
      <c r="K2928">
        <v>3000</v>
      </c>
      <c r="L2928">
        <v>7.6925049360240001</v>
      </c>
      <c r="M2928">
        <f t="shared" ca="1" si="45"/>
        <v>477</v>
      </c>
      <c r="N2928" s="2">
        <f ca="1" xml:space="preserve"> Table7[[#This Row],[Selling Price]] * Table7[[#This Row],[Units sold (Anually)]]</f>
        <v>17171523</v>
      </c>
      <c r="O2928" s="2">
        <f ca="1" xml:space="preserve"> (-Table7[[#This Row],[Original Price]] - Table7[[#This Row],[Selling Price]])  * Table7[[#This Row],[Units sold (Anually)]]</f>
        <v>-35774046</v>
      </c>
      <c r="P2928" s="2">
        <f ca="1" xml:space="preserve"> (Table7[[#This Row],[Original Price]] - Table7[[#This Row],[Selling Price]]) * Table7[[#This Row],[Units sold (Anually)]]</f>
        <v>1431000</v>
      </c>
      <c r="Q2928" s="2">
        <f ca="1" xml:space="preserve"> Table7[[#This Row],[Sales]] - Table7[[#This Row],[Discount]]</f>
        <v>17168523</v>
      </c>
    </row>
    <row r="2929" spans="1:17">
      <c r="A2929" t="s">
        <v>18</v>
      </c>
      <c r="B2929">
        <v>215</v>
      </c>
      <c r="C2929" t="s">
        <v>35</v>
      </c>
      <c r="D2929" t="s">
        <v>40</v>
      </c>
      <c r="E2929" s="6" t="s">
        <v>791</v>
      </c>
      <c r="F2929" t="s">
        <v>16</v>
      </c>
      <c r="G2929">
        <v>4.0999999999999996</v>
      </c>
      <c r="H2929" s="2">
        <v>2200</v>
      </c>
      <c r="I2929" s="2">
        <v>2200</v>
      </c>
      <c r="J2929" t="s">
        <v>2468</v>
      </c>
      <c r="K2929">
        <v>0</v>
      </c>
      <c r="L2929">
        <v>0</v>
      </c>
      <c r="M2929">
        <f t="shared" ca="1" si="45"/>
        <v>338</v>
      </c>
      <c r="N2929" s="2">
        <f ca="1" xml:space="preserve"> Table7[[#This Row],[Selling Price]] * Table7[[#This Row],[Units sold (Anually)]]</f>
        <v>743600</v>
      </c>
      <c r="O2929" s="2">
        <f ca="1" xml:space="preserve"> (-Table7[[#This Row],[Original Price]] - Table7[[#This Row],[Selling Price]])  * Table7[[#This Row],[Units sold (Anually)]]</f>
        <v>-1487200</v>
      </c>
      <c r="P2929" s="2">
        <f ca="1" xml:space="preserve"> (Table7[[#This Row],[Original Price]] - Table7[[#This Row],[Selling Price]]) * Table7[[#This Row],[Units sold (Anually)]]</f>
        <v>0</v>
      </c>
      <c r="Q2929" s="2">
        <f ca="1" xml:space="preserve"> Table7[[#This Row],[Sales]] - Table7[[#This Row],[Discount]]</f>
        <v>743600</v>
      </c>
    </row>
    <row r="2930" spans="1:17">
      <c r="A2930" t="s">
        <v>134</v>
      </c>
      <c r="B2930" t="s">
        <v>556</v>
      </c>
      <c r="C2930" t="s">
        <v>2469</v>
      </c>
      <c r="D2930" t="s">
        <v>81</v>
      </c>
      <c r="E2930" s="6" t="s">
        <v>21</v>
      </c>
      <c r="F2930" t="s">
        <v>16</v>
      </c>
      <c r="G2930">
        <v>4</v>
      </c>
      <c r="H2930" s="2">
        <v>9900</v>
      </c>
      <c r="I2930" s="2">
        <v>9900</v>
      </c>
      <c r="J2930" t="s">
        <v>557</v>
      </c>
      <c r="K2930">
        <v>0</v>
      </c>
      <c r="L2930">
        <v>0</v>
      </c>
      <c r="M2930">
        <f t="shared" ca="1" si="45"/>
        <v>261</v>
      </c>
      <c r="N2930" s="2">
        <f ca="1" xml:space="preserve"> Table7[[#This Row],[Selling Price]] * Table7[[#This Row],[Units sold (Anually)]]</f>
        <v>2583900</v>
      </c>
      <c r="O2930" s="2">
        <f ca="1" xml:space="preserve"> (-Table7[[#This Row],[Original Price]] - Table7[[#This Row],[Selling Price]])  * Table7[[#This Row],[Units sold (Anually)]]</f>
        <v>-5167800</v>
      </c>
      <c r="P2930" s="2">
        <f ca="1" xml:space="preserve"> (Table7[[#This Row],[Original Price]] - Table7[[#This Row],[Selling Price]]) * Table7[[#This Row],[Units sold (Anually)]]</f>
        <v>0</v>
      </c>
      <c r="Q2930" s="2">
        <f ca="1" xml:space="preserve"> Table7[[#This Row],[Sales]] - Table7[[#This Row],[Discount]]</f>
        <v>2583900</v>
      </c>
    </row>
    <row r="2931" spans="1:17">
      <c r="A2931" t="s">
        <v>134</v>
      </c>
      <c r="B2931" t="s">
        <v>735</v>
      </c>
      <c r="C2931" t="s">
        <v>1561</v>
      </c>
      <c r="D2931" t="s">
        <v>81</v>
      </c>
      <c r="E2931" s="6" t="s">
        <v>21</v>
      </c>
      <c r="F2931" t="s">
        <v>16</v>
      </c>
      <c r="G2931">
        <v>4.0999999999999996</v>
      </c>
      <c r="H2931" s="2">
        <v>23999</v>
      </c>
      <c r="I2931" s="2">
        <v>23999</v>
      </c>
      <c r="J2931" t="s">
        <v>737</v>
      </c>
      <c r="K2931">
        <v>0</v>
      </c>
      <c r="L2931">
        <v>0</v>
      </c>
      <c r="M2931">
        <f t="shared" ca="1" si="45"/>
        <v>452</v>
      </c>
      <c r="N2931" s="2">
        <f ca="1" xml:space="preserve"> Table7[[#This Row],[Selling Price]] * Table7[[#This Row],[Units sold (Anually)]]</f>
        <v>10847548</v>
      </c>
      <c r="O2931" s="2">
        <f ca="1" xml:space="preserve"> (-Table7[[#This Row],[Original Price]] - Table7[[#This Row],[Selling Price]])  * Table7[[#This Row],[Units sold (Anually)]]</f>
        <v>-21695096</v>
      </c>
      <c r="P2931" s="2">
        <f ca="1" xml:space="preserve"> (Table7[[#This Row],[Original Price]] - Table7[[#This Row],[Selling Price]]) * Table7[[#This Row],[Units sold (Anually)]]</f>
        <v>0</v>
      </c>
      <c r="Q2931" s="2">
        <f ca="1" xml:space="preserve"> Table7[[#This Row],[Sales]] - Table7[[#This Row],[Discount]]</f>
        <v>10847548</v>
      </c>
    </row>
    <row r="2932" spans="1:17">
      <c r="A2932" t="s">
        <v>33</v>
      </c>
      <c r="B2932" t="s">
        <v>34</v>
      </c>
      <c r="C2932" t="s">
        <v>164</v>
      </c>
      <c r="D2932" t="s">
        <v>36</v>
      </c>
      <c r="E2932" s="6" t="s">
        <v>15</v>
      </c>
      <c r="F2932" t="s">
        <v>16</v>
      </c>
      <c r="G2932">
        <v>4.5999999999999996</v>
      </c>
      <c r="H2932" s="2">
        <v>54900</v>
      </c>
      <c r="I2932" s="2">
        <v>54900</v>
      </c>
      <c r="J2932" t="s">
        <v>37</v>
      </c>
      <c r="K2932">
        <v>0</v>
      </c>
      <c r="L2932">
        <v>0</v>
      </c>
      <c r="M2932">
        <f t="shared" ca="1" si="45"/>
        <v>275</v>
      </c>
      <c r="N2932" s="2">
        <f ca="1" xml:space="preserve"> Table7[[#This Row],[Selling Price]] * Table7[[#This Row],[Units sold (Anually)]]</f>
        <v>15097500</v>
      </c>
      <c r="O2932" s="2">
        <f ca="1" xml:space="preserve"> (-Table7[[#This Row],[Original Price]] - Table7[[#This Row],[Selling Price]])  * Table7[[#This Row],[Units sold (Anually)]]</f>
        <v>-30195000</v>
      </c>
      <c r="P2932" s="2">
        <f ca="1" xml:space="preserve"> (Table7[[#This Row],[Original Price]] - Table7[[#This Row],[Selling Price]]) * Table7[[#This Row],[Units sold (Anually)]]</f>
        <v>0</v>
      </c>
      <c r="Q2932" s="2">
        <f ca="1" xml:space="preserve"> Table7[[#This Row],[Sales]] - Table7[[#This Row],[Discount]]</f>
        <v>15097500</v>
      </c>
    </row>
    <row r="2933" spans="1:17">
      <c r="A2933" t="s">
        <v>33</v>
      </c>
      <c r="B2933" t="s">
        <v>419</v>
      </c>
      <c r="C2933" t="s">
        <v>173</v>
      </c>
      <c r="D2933" t="s">
        <v>20</v>
      </c>
      <c r="E2933" s="6" t="s">
        <v>21</v>
      </c>
      <c r="F2933" t="s">
        <v>16</v>
      </c>
      <c r="G2933">
        <v>4.4000000000000004</v>
      </c>
      <c r="H2933" s="2">
        <v>49999</v>
      </c>
      <c r="I2933" s="2">
        <v>49999</v>
      </c>
      <c r="J2933" t="s">
        <v>421</v>
      </c>
      <c r="K2933">
        <v>0</v>
      </c>
      <c r="L2933">
        <v>0</v>
      </c>
      <c r="M2933">
        <f t="shared" ca="1" si="45"/>
        <v>400</v>
      </c>
      <c r="N2933" s="2">
        <f ca="1" xml:space="preserve"> Table7[[#This Row],[Selling Price]] * Table7[[#This Row],[Units sold (Anually)]]</f>
        <v>19999600</v>
      </c>
      <c r="O2933" s="2">
        <f ca="1" xml:space="preserve"> (-Table7[[#This Row],[Original Price]] - Table7[[#This Row],[Selling Price]])  * Table7[[#This Row],[Units sold (Anually)]]</f>
        <v>-39999200</v>
      </c>
      <c r="P2933" s="2">
        <f ca="1" xml:space="preserve"> (Table7[[#This Row],[Original Price]] - Table7[[#This Row],[Selling Price]]) * Table7[[#This Row],[Units sold (Anually)]]</f>
        <v>0</v>
      </c>
      <c r="Q2933" s="2">
        <f ca="1" xml:space="preserve"> Table7[[#This Row],[Sales]] - Table7[[#This Row],[Discount]]</f>
        <v>19999600</v>
      </c>
    </row>
    <row r="2934" spans="1:17">
      <c r="A2934" t="s">
        <v>33</v>
      </c>
      <c r="B2934" t="s">
        <v>498</v>
      </c>
      <c r="C2934" t="s">
        <v>80</v>
      </c>
      <c r="D2934" t="s">
        <v>45</v>
      </c>
      <c r="E2934" s="6" t="s">
        <v>714</v>
      </c>
      <c r="F2934" t="s">
        <v>16</v>
      </c>
      <c r="G2934" t="s">
        <v>2506</v>
      </c>
      <c r="H2934" s="2">
        <v>169900</v>
      </c>
      <c r="I2934" s="2">
        <v>169900</v>
      </c>
      <c r="J2934" t="s">
        <v>499</v>
      </c>
      <c r="K2934">
        <v>0</v>
      </c>
      <c r="L2934">
        <v>0</v>
      </c>
      <c r="M2934">
        <f t="shared" ca="1" si="45"/>
        <v>330</v>
      </c>
      <c r="N2934" s="2">
        <f ca="1" xml:space="preserve"> Table7[[#This Row],[Selling Price]] * Table7[[#This Row],[Units sold (Anually)]]</f>
        <v>56067000</v>
      </c>
      <c r="O2934" s="2">
        <f ca="1" xml:space="preserve"> (-Table7[[#This Row],[Original Price]] - Table7[[#This Row],[Selling Price]])  * Table7[[#This Row],[Units sold (Anually)]]</f>
        <v>-112134000</v>
      </c>
      <c r="P2934" s="2">
        <f ca="1" xml:space="preserve"> (Table7[[#This Row],[Original Price]] - Table7[[#This Row],[Selling Price]]) * Table7[[#This Row],[Units sold (Anually)]]</f>
        <v>0</v>
      </c>
      <c r="Q2934" s="2">
        <f ca="1" xml:space="preserve"> Table7[[#This Row],[Sales]] - Table7[[#This Row],[Discount]]</f>
        <v>56067000</v>
      </c>
    </row>
    <row r="2935" spans="1:17">
      <c r="A2935" t="s">
        <v>83</v>
      </c>
      <c r="B2935" t="s">
        <v>84</v>
      </c>
      <c r="C2935" t="s">
        <v>35</v>
      </c>
      <c r="D2935" t="s">
        <v>30</v>
      </c>
      <c r="E2935" s="6" t="s">
        <v>31</v>
      </c>
      <c r="F2935" t="s">
        <v>16</v>
      </c>
      <c r="G2935">
        <v>4.0999999999999996</v>
      </c>
      <c r="H2935" s="2">
        <v>13999</v>
      </c>
      <c r="I2935" s="2">
        <v>13999</v>
      </c>
      <c r="J2935" t="s">
        <v>86</v>
      </c>
      <c r="K2935">
        <v>0</v>
      </c>
      <c r="L2935">
        <v>0</v>
      </c>
      <c r="M2935">
        <f t="shared" ca="1" si="45"/>
        <v>200</v>
      </c>
      <c r="N2935" s="2">
        <f ca="1" xml:space="preserve"> Table7[[#This Row],[Selling Price]] * Table7[[#This Row],[Units sold (Anually)]]</f>
        <v>2799800</v>
      </c>
      <c r="O2935" s="2">
        <f ca="1" xml:space="preserve"> (-Table7[[#This Row],[Original Price]] - Table7[[#This Row],[Selling Price]])  * Table7[[#This Row],[Units sold (Anually)]]</f>
        <v>-5599600</v>
      </c>
      <c r="P2935" s="2">
        <f ca="1" xml:space="preserve"> (Table7[[#This Row],[Original Price]] - Table7[[#This Row],[Selling Price]]) * Table7[[#This Row],[Units sold (Anually)]]</f>
        <v>0</v>
      </c>
      <c r="Q2935" s="2">
        <f ca="1" xml:space="preserve"> Table7[[#This Row],[Sales]] - Table7[[#This Row],[Discount]]</f>
        <v>2799800</v>
      </c>
    </row>
    <row r="2936" spans="1:17">
      <c r="A2936" t="s">
        <v>11</v>
      </c>
      <c r="B2936" t="s">
        <v>894</v>
      </c>
      <c r="C2936" t="s">
        <v>35</v>
      </c>
      <c r="D2936" t="s">
        <v>45</v>
      </c>
      <c r="E2936" s="6" t="s">
        <v>15</v>
      </c>
      <c r="F2936" t="s">
        <v>16</v>
      </c>
      <c r="G2936">
        <v>4.3</v>
      </c>
      <c r="H2936" s="2">
        <v>18499</v>
      </c>
      <c r="I2936" s="2">
        <v>20499</v>
      </c>
      <c r="J2936" t="s">
        <v>895</v>
      </c>
      <c r="K2936">
        <v>2000</v>
      </c>
      <c r="L2936">
        <v>9.7565734913898208</v>
      </c>
      <c r="M2936">
        <f t="shared" ca="1" si="45"/>
        <v>476</v>
      </c>
      <c r="N2936" s="2">
        <f ca="1" xml:space="preserve"> Table7[[#This Row],[Selling Price]] * Table7[[#This Row],[Units sold (Anually)]]</f>
        <v>8805524</v>
      </c>
      <c r="O2936" s="2">
        <f ca="1" xml:space="preserve"> (-Table7[[#This Row],[Original Price]] - Table7[[#This Row],[Selling Price]])  * Table7[[#This Row],[Units sold (Anually)]]</f>
        <v>-18563048</v>
      </c>
      <c r="P2936" s="2">
        <f ca="1" xml:space="preserve"> (Table7[[#This Row],[Original Price]] - Table7[[#This Row],[Selling Price]]) * Table7[[#This Row],[Units sold (Anually)]]</f>
        <v>952000</v>
      </c>
      <c r="Q2936" s="2">
        <f ca="1" xml:space="preserve"> Table7[[#This Row],[Sales]] - Table7[[#This Row],[Discount]]</f>
        <v>8803524</v>
      </c>
    </row>
    <row r="2937" spans="1:17">
      <c r="A2937" t="s">
        <v>11</v>
      </c>
      <c r="B2937" t="s">
        <v>232</v>
      </c>
      <c r="C2937" t="s">
        <v>167</v>
      </c>
      <c r="D2937" t="s">
        <v>14</v>
      </c>
      <c r="E2937" s="6" t="s">
        <v>15</v>
      </c>
      <c r="F2937" t="s">
        <v>16</v>
      </c>
      <c r="G2937">
        <v>4.5999999999999996</v>
      </c>
      <c r="H2937" s="2">
        <v>39999</v>
      </c>
      <c r="I2937" s="2">
        <v>71000</v>
      </c>
      <c r="J2937" t="s">
        <v>234</v>
      </c>
      <c r="K2937">
        <v>31001</v>
      </c>
      <c r="L2937">
        <v>43.663380281690102</v>
      </c>
      <c r="M2937">
        <f t="shared" ca="1" si="45"/>
        <v>185</v>
      </c>
      <c r="N2937" s="2">
        <f ca="1" xml:space="preserve"> Table7[[#This Row],[Selling Price]] * Table7[[#This Row],[Units sold (Anually)]]</f>
        <v>7399815</v>
      </c>
      <c r="O2937" s="2">
        <f ca="1" xml:space="preserve"> (-Table7[[#This Row],[Original Price]] - Table7[[#This Row],[Selling Price]])  * Table7[[#This Row],[Units sold (Anually)]]</f>
        <v>-20534815</v>
      </c>
      <c r="P2937" s="2">
        <f ca="1" xml:space="preserve"> (Table7[[#This Row],[Original Price]] - Table7[[#This Row],[Selling Price]]) * Table7[[#This Row],[Units sold (Anually)]]</f>
        <v>5735185</v>
      </c>
      <c r="Q2937" s="2">
        <f ca="1" xml:space="preserve"> Table7[[#This Row],[Sales]] - Table7[[#This Row],[Discount]]</f>
        <v>7368814</v>
      </c>
    </row>
    <row r="2938" spans="1:17">
      <c r="A2938" t="s">
        <v>11</v>
      </c>
      <c r="B2938" t="s">
        <v>60</v>
      </c>
      <c r="C2938" t="s">
        <v>97</v>
      </c>
      <c r="D2938" t="s">
        <v>45</v>
      </c>
      <c r="E2938" s="6" t="s">
        <v>15</v>
      </c>
      <c r="F2938" t="s">
        <v>16</v>
      </c>
      <c r="G2938">
        <v>3.9</v>
      </c>
      <c r="H2938" s="2">
        <v>14999</v>
      </c>
      <c r="I2938" s="2">
        <v>14999</v>
      </c>
      <c r="J2938" t="s">
        <v>61</v>
      </c>
      <c r="K2938">
        <v>0</v>
      </c>
      <c r="L2938">
        <v>0</v>
      </c>
      <c r="M2938">
        <f t="shared" ca="1" si="45"/>
        <v>262</v>
      </c>
      <c r="N2938" s="2">
        <f ca="1" xml:space="preserve"> Table7[[#This Row],[Selling Price]] * Table7[[#This Row],[Units sold (Anually)]]</f>
        <v>3929738</v>
      </c>
      <c r="O2938" s="2">
        <f ca="1" xml:space="preserve"> (-Table7[[#This Row],[Original Price]] - Table7[[#This Row],[Selling Price]])  * Table7[[#This Row],[Units sold (Anually)]]</f>
        <v>-7859476</v>
      </c>
      <c r="P2938" s="2">
        <f ca="1" xml:space="preserve"> (Table7[[#This Row],[Original Price]] - Table7[[#This Row],[Selling Price]]) * Table7[[#This Row],[Units sold (Anually)]]</f>
        <v>0</v>
      </c>
      <c r="Q2938" s="2">
        <f ca="1" xml:space="preserve"> Table7[[#This Row],[Sales]] - Table7[[#This Row],[Discount]]</f>
        <v>3929738</v>
      </c>
    </row>
    <row r="2939" spans="1:17">
      <c r="A2939" t="s">
        <v>11</v>
      </c>
      <c r="B2939" t="s">
        <v>610</v>
      </c>
      <c r="C2939" t="s">
        <v>35</v>
      </c>
      <c r="D2939" t="s">
        <v>611</v>
      </c>
      <c r="E2939" s="6" t="s">
        <v>668</v>
      </c>
      <c r="F2939" t="s">
        <v>16</v>
      </c>
      <c r="G2939">
        <v>4.0999999999999996</v>
      </c>
      <c r="H2939" s="2">
        <v>3062</v>
      </c>
      <c r="I2939" s="2">
        <v>3062</v>
      </c>
      <c r="J2939" t="s">
        <v>612</v>
      </c>
      <c r="K2939">
        <v>0</v>
      </c>
      <c r="L2939">
        <v>0</v>
      </c>
      <c r="M2939">
        <f t="shared" ca="1" si="45"/>
        <v>169</v>
      </c>
      <c r="N2939" s="2">
        <f ca="1" xml:space="preserve"> Table7[[#This Row],[Selling Price]] * Table7[[#This Row],[Units sold (Anually)]]</f>
        <v>517478</v>
      </c>
      <c r="O2939" s="2">
        <f ca="1" xml:space="preserve"> (-Table7[[#This Row],[Original Price]] - Table7[[#This Row],[Selling Price]])  * Table7[[#This Row],[Units sold (Anually)]]</f>
        <v>-1034956</v>
      </c>
      <c r="P2939" s="2">
        <f ca="1" xml:space="preserve"> (Table7[[#This Row],[Original Price]] - Table7[[#This Row],[Selling Price]]) * Table7[[#This Row],[Units sold (Anually)]]</f>
        <v>0</v>
      </c>
      <c r="Q2939" s="2">
        <f ca="1" xml:space="preserve"> Table7[[#This Row],[Sales]] - Table7[[#This Row],[Discount]]</f>
        <v>517478</v>
      </c>
    </row>
    <row r="2940" spans="1:17">
      <c r="A2940" t="s">
        <v>33</v>
      </c>
      <c r="B2940" t="s">
        <v>477</v>
      </c>
      <c r="C2940" t="s">
        <v>35</v>
      </c>
      <c r="D2940" t="s">
        <v>20</v>
      </c>
      <c r="E2940" s="6" t="s">
        <v>70</v>
      </c>
      <c r="F2940" t="s">
        <v>16</v>
      </c>
      <c r="G2940">
        <v>4.5</v>
      </c>
      <c r="H2940" s="2">
        <v>24999</v>
      </c>
      <c r="I2940" s="2">
        <v>31500</v>
      </c>
      <c r="J2940" t="s">
        <v>478</v>
      </c>
      <c r="K2940">
        <v>6501</v>
      </c>
      <c r="L2940">
        <v>20.6380952380952</v>
      </c>
      <c r="M2940">
        <f t="shared" ca="1" si="45"/>
        <v>204</v>
      </c>
      <c r="N2940" s="2">
        <f ca="1" xml:space="preserve"> Table7[[#This Row],[Selling Price]] * Table7[[#This Row],[Units sold (Anually)]]</f>
        <v>5099796</v>
      </c>
      <c r="O2940" s="2">
        <f ca="1" xml:space="preserve"> (-Table7[[#This Row],[Original Price]] - Table7[[#This Row],[Selling Price]])  * Table7[[#This Row],[Units sold (Anually)]]</f>
        <v>-11525796</v>
      </c>
      <c r="P2940" s="2">
        <f ca="1" xml:space="preserve"> (Table7[[#This Row],[Original Price]] - Table7[[#This Row],[Selling Price]]) * Table7[[#This Row],[Units sold (Anually)]]</f>
        <v>1326204</v>
      </c>
      <c r="Q2940" s="2">
        <f ca="1" xml:space="preserve"> Table7[[#This Row],[Sales]] - Table7[[#This Row],[Discount]]</f>
        <v>5093295</v>
      </c>
    </row>
    <row r="2941" spans="1:17">
      <c r="A2941" t="s">
        <v>87</v>
      </c>
      <c r="B2941" t="s">
        <v>1237</v>
      </c>
      <c r="C2941" t="s">
        <v>2162</v>
      </c>
      <c r="D2941" t="s">
        <v>277</v>
      </c>
      <c r="E2941" s="6" t="s">
        <v>63</v>
      </c>
      <c r="F2941" t="s">
        <v>16</v>
      </c>
      <c r="G2941" t="s">
        <v>2506</v>
      </c>
      <c r="H2941" s="2">
        <v>57999</v>
      </c>
      <c r="I2941" s="2">
        <v>63999</v>
      </c>
      <c r="J2941" t="s">
        <v>1238</v>
      </c>
      <c r="K2941">
        <v>6000</v>
      </c>
      <c r="L2941">
        <v>9.3751464866638496</v>
      </c>
      <c r="M2941">
        <f t="shared" ca="1" si="45"/>
        <v>282</v>
      </c>
      <c r="N2941" s="2">
        <f ca="1" xml:space="preserve"> Table7[[#This Row],[Selling Price]] * Table7[[#This Row],[Units sold (Anually)]]</f>
        <v>16355718</v>
      </c>
      <c r="O2941" s="2">
        <f ca="1" xml:space="preserve"> (-Table7[[#This Row],[Original Price]] - Table7[[#This Row],[Selling Price]])  * Table7[[#This Row],[Units sold (Anually)]]</f>
        <v>-34403436</v>
      </c>
      <c r="P2941" s="2">
        <f ca="1" xml:space="preserve"> (Table7[[#This Row],[Original Price]] - Table7[[#This Row],[Selling Price]]) * Table7[[#This Row],[Units sold (Anually)]]</f>
        <v>1692000</v>
      </c>
      <c r="Q2941" s="2">
        <f ca="1" xml:space="preserve"> Table7[[#This Row],[Sales]] - Table7[[#This Row],[Discount]]</f>
        <v>16349718</v>
      </c>
    </row>
    <row r="2942" spans="1:17">
      <c r="A2942" t="s">
        <v>33</v>
      </c>
      <c r="B2942" t="s">
        <v>411</v>
      </c>
      <c r="C2942" t="s">
        <v>173</v>
      </c>
      <c r="D2942" t="s">
        <v>36</v>
      </c>
      <c r="E2942" s="6" t="s">
        <v>63</v>
      </c>
      <c r="F2942" t="s">
        <v>16</v>
      </c>
      <c r="G2942">
        <v>4.7</v>
      </c>
      <c r="H2942" s="2">
        <v>139900</v>
      </c>
      <c r="I2942" s="2">
        <v>139900</v>
      </c>
      <c r="J2942" t="s">
        <v>412</v>
      </c>
      <c r="K2942">
        <v>0</v>
      </c>
      <c r="L2942">
        <v>0</v>
      </c>
      <c r="M2942">
        <f t="shared" ca="1" si="45"/>
        <v>382</v>
      </c>
      <c r="N2942" s="2">
        <f ca="1" xml:space="preserve"> Table7[[#This Row],[Selling Price]] * Table7[[#This Row],[Units sold (Anually)]]</f>
        <v>53441800</v>
      </c>
      <c r="O2942" s="2">
        <f ca="1" xml:space="preserve"> (-Table7[[#This Row],[Original Price]] - Table7[[#This Row],[Selling Price]])  * Table7[[#This Row],[Units sold (Anually)]]</f>
        <v>-106883600</v>
      </c>
      <c r="P2942" s="2">
        <f ca="1" xml:space="preserve"> (Table7[[#This Row],[Original Price]] - Table7[[#This Row],[Selling Price]]) * Table7[[#This Row],[Units sold (Anually)]]</f>
        <v>0</v>
      </c>
      <c r="Q2942" s="2">
        <f ca="1" xml:space="preserve"> Table7[[#This Row],[Sales]] - Table7[[#This Row],[Discount]]</f>
        <v>53441800</v>
      </c>
    </row>
    <row r="2943" spans="1:17">
      <c r="A2943" t="s">
        <v>11</v>
      </c>
      <c r="B2943" t="s">
        <v>1298</v>
      </c>
      <c r="C2943" t="s">
        <v>776</v>
      </c>
      <c r="D2943" t="s">
        <v>277</v>
      </c>
      <c r="E2943" s="6" t="s">
        <v>63</v>
      </c>
      <c r="F2943" t="s">
        <v>16</v>
      </c>
      <c r="G2943">
        <v>4.4000000000000004</v>
      </c>
      <c r="H2943" s="2">
        <v>149999</v>
      </c>
      <c r="I2943" s="2">
        <v>171999</v>
      </c>
      <c r="J2943" t="s">
        <v>1300</v>
      </c>
      <c r="K2943">
        <v>22000</v>
      </c>
      <c r="L2943">
        <v>12.7907720393723</v>
      </c>
      <c r="M2943">
        <f t="shared" ca="1" si="45"/>
        <v>479</v>
      </c>
      <c r="N2943" s="2">
        <f ca="1" xml:space="preserve"> Table7[[#This Row],[Selling Price]] * Table7[[#This Row],[Units sold (Anually)]]</f>
        <v>71849521</v>
      </c>
      <c r="O2943" s="2">
        <f ca="1" xml:space="preserve"> (-Table7[[#This Row],[Original Price]] - Table7[[#This Row],[Selling Price]])  * Table7[[#This Row],[Units sold (Anually)]]</f>
        <v>-154237042</v>
      </c>
      <c r="P2943" s="2">
        <f ca="1" xml:space="preserve"> (Table7[[#This Row],[Original Price]] - Table7[[#This Row],[Selling Price]]) * Table7[[#This Row],[Units sold (Anually)]]</f>
        <v>10538000</v>
      </c>
      <c r="Q2943" s="2">
        <f ca="1" xml:space="preserve"> Table7[[#This Row],[Sales]] - Table7[[#This Row],[Discount]]</f>
        <v>71827521</v>
      </c>
    </row>
    <row r="2944" spans="1:17">
      <c r="A2944" t="s">
        <v>18</v>
      </c>
      <c r="B2944" t="s">
        <v>2470</v>
      </c>
      <c r="C2944" t="s">
        <v>1169</v>
      </c>
      <c r="D2944" t="s">
        <v>191</v>
      </c>
      <c r="E2944" s="6" t="s">
        <v>2540</v>
      </c>
      <c r="F2944" t="s">
        <v>16</v>
      </c>
      <c r="G2944">
        <v>4</v>
      </c>
      <c r="H2944" s="2">
        <v>5999</v>
      </c>
      <c r="I2944" s="2">
        <v>6879</v>
      </c>
      <c r="J2944" t="s">
        <v>2471</v>
      </c>
      <c r="K2944">
        <v>880</v>
      </c>
      <c r="L2944">
        <v>12.7925570577118</v>
      </c>
      <c r="M2944">
        <f t="shared" ca="1" si="45"/>
        <v>309</v>
      </c>
      <c r="N2944" s="2">
        <f ca="1" xml:space="preserve"> Table7[[#This Row],[Selling Price]] * Table7[[#This Row],[Units sold (Anually)]]</f>
        <v>1853691</v>
      </c>
      <c r="O2944" s="2">
        <f ca="1" xml:space="preserve"> (-Table7[[#This Row],[Original Price]] - Table7[[#This Row],[Selling Price]])  * Table7[[#This Row],[Units sold (Anually)]]</f>
        <v>-3979302</v>
      </c>
      <c r="P2944" s="2">
        <f ca="1" xml:space="preserve"> (Table7[[#This Row],[Original Price]] - Table7[[#This Row],[Selling Price]]) * Table7[[#This Row],[Units sold (Anually)]]</f>
        <v>271920</v>
      </c>
      <c r="Q2944" s="2">
        <f ca="1" xml:space="preserve"> Table7[[#This Row],[Sales]] - Table7[[#This Row],[Discount]]</f>
        <v>1852811</v>
      </c>
    </row>
    <row r="2945" spans="1:17">
      <c r="A2945" t="s">
        <v>38</v>
      </c>
      <c r="B2945" t="s">
        <v>2329</v>
      </c>
      <c r="C2945" t="s">
        <v>2288</v>
      </c>
      <c r="D2945" t="s">
        <v>50</v>
      </c>
      <c r="E2945" s="6" t="s">
        <v>70</v>
      </c>
      <c r="F2945" t="s">
        <v>16</v>
      </c>
      <c r="G2945" t="s">
        <v>2506</v>
      </c>
      <c r="H2945" s="2">
        <v>8590</v>
      </c>
      <c r="I2945" s="2">
        <v>8590</v>
      </c>
      <c r="J2945" t="s">
        <v>2331</v>
      </c>
      <c r="K2945">
        <v>0</v>
      </c>
      <c r="L2945">
        <v>0</v>
      </c>
      <c r="M2945">
        <f t="shared" ca="1" si="45"/>
        <v>244</v>
      </c>
      <c r="N2945" s="2">
        <f ca="1" xml:space="preserve"> Table7[[#This Row],[Selling Price]] * Table7[[#This Row],[Units sold (Anually)]]</f>
        <v>2095960</v>
      </c>
      <c r="O2945" s="2">
        <f ca="1" xml:space="preserve"> (-Table7[[#This Row],[Original Price]] - Table7[[#This Row],[Selling Price]])  * Table7[[#This Row],[Units sold (Anually)]]</f>
        <v>-4191920</v>
      </c>
      <c r="P2945" s="2">
        <f ca="1" xml:space="preserve"> (Table7[[#This Row],[Original Price]] - Table7[[#This Row],[Selling Price]]) * Table7[[#This Row],[Units sold (Anually)]]</f>
        <v>0</v>
      </c>
      <c r="Q2945" s="2">
        <f ca="1" xml:space="preserve"> Table7[[#This Row],[Sales]] - Table7[[#This Row],[Discount]]</f>
        <v>2095960</v>
      </c>
    </row>
    <row r="2946" spans="1:17">
      <c r="A2946" t="s">
        <v>134</v>
      </c>
      <c r="B2946" t="s">
        <v>1006</v>
      </c>
      <c r="C2946" t="s">
        <v>2472</v>
      </c>
      <c r="D2946" t="s">
        <v>20</v>
      </c>
      <c r="E2946" s="6" t="s">
        <v>21</v>
      </c>
      <c r="F2946" t="s">
        <v>16</v>
      </c>
      <c r="G2946">
        <v>4.4000000000000004</v>
      </c>
      <c r="H2946" s="2">
        <v>59900</v>
      </c>
      <c r="I2946" s="2">
        <v>59900</v>
      </c>
      <c r="J2946" t="s">
        <v>1007</v>
      </c>
      <c r="K2946">
        <v>0</v>
      </c>
      <c r="L2946">
        <v>0</v>
      </c>
      <c r="M2946">
        <f t="shared" ref="M2946:M3009" ca="1" si="46">RANDBETWEEN(100,500)</f>
        <v>121</v>
      </c>
      <c r="N2946" s="2">
        <f ca="1" xml:space="preserve"> Table7[[#This Row],[Selling Price]] * Table7[[#This Row],[Units sold (Anually)]]</f>
        <v>7247900</v>
      </c>
      <c r="O2946" s="2">
        <f ca="1" xml:space="preserve"> (-Table7[[#This Row],[Original Price]] - Table7[[#This Row],[Selling Price]])  * Table7[[#This Row],[Units sold (Anually)]]</f>
        <v>-14495800</v>
      </c>
      <c r="P2946" s="2">
        <f ca="1" xml:space="preserve"> (Table7[[#This Row],[Original Price]] - Table7[[#This Row],[Selling Price]]) * Table7[[#This Row],[Units sold (Anually)]]</f>
        <v>0</v>
      </c>
      <c r="Q2946" s="2">
        <f ca="1" xml:space="preserve"> Table7[[#This Row],[Sales]] - Table7[[#This Row],[Discount]]</f>
        <v>7247900</v>
      </c>
    </row>
    <row r="2947" spans="1:17">
      <c r="A2947" t="s">
        <v>11</v>
      </c>
      <c r="B2947" t="s">
        <v>2113</v>
      </c>
      <c r="C2947" t="s">
        <v>2063</v>
      </c>
      <c r="D2947" t="s">
        <v>14</v>
      </c>
      <c r="E2947" s="6" t="s">
        <v>15</v>
      </c>
      <c r="F2947" t="s">
        <v>16</v>
      </c>
      <c r="G2947">
        <v>4.3</v>
      </c>
      <c r="H2947" s="2">
        <v>21950</v>
      </c>
      <c r="I2947" s="2">
        <v>21950</v>
      </c>
      <c r="J2947" t="s">
        <v>2114</v>
      </c>
      <c r="K2947">
        <v>0</v>
      </c>
      <c r="L2947">
        <v>0</v>
      </c>
      <c r="M2947">
        <f t="shared" ca="1" si="46"/>
        <v>104</v>
      </c>
      <c r="N2947" s="2">
        <f ca="1" xml:space="preserve"> Table7[[#This Row],[Selling Price]] * Table7[[#This Row],[Units sold (Anually)]]</f>
        <v>2282800</v>
      </c>
      <c r="O2947" s="2">
        <f ca="1" xml:space="preserve"> (-Table7[[#This Row],[Original Price]] - Table7[[#This Row],[Selling Price]])  * Table7[[#This Row],[Units sold (Anually)]]</f>
        <v>-4565600</v>
      </c>
      <c r="P2947" s="2">
        <f ca="1" xml:space="preserve"> (Table7[[#This Row],[Original Price]] - Table7[[#This Row],[Selling Price]]) * Table7[[#This Row],[Units sold (Anually)]]</f>
        <v>0</v>
      </c>
      <c r="Q2947" s="2">
        <f ca="1" xml:space="preserve"> Table7[[#This Row],[Sales]] - Table7[[#This Row],[Discount]]</f>
        <v>2282800</v>
      </c>
    </row>
    <row r="2948" spans="1:17">
      <c r="A2948" t="s">
        <v>56</v>
      </c>
      <c r="B2948" t="s">
        <v>655</v>
      </c>
      <c r="C2948" t="s">
        <v>89</v>
      </c>
      <c r="D2948" t="s">
        <v>30</v>
      </c>
      <c r="E2948" s="6" t="s">
        <v>31</v>
      </c>
      <c r="F2948" t="s">
        <v>16</v>
      </c>
      <c r="G2948">
        <v>4.5</v>
      </c>
      <c r="H2948" s="2">
        <v>14450</v>
      </c>
      <c r="I2948" s="2">
        <v>14899</v>
      </c>
      <c r="J2948" t="s">
        <v>657</v>
      </c>
      <c r="K2948">
        <v>449</v>
      </c>
      <c r="L2948">
        <v>3.0136250755084202</v>
      </c>
      <c r="M2948">
        <f t="shared" ca="1" si="46"/>
        <v>487</v>
      </c>
      <c r="N2948" s="2">
        <f ca="1" xml:space="preserve"> Table7[[#This Row],[Selling Price]] * Table7[[#This Row],[Units sold (Anually)]]</f>
        <v>7037150</v>
      </c>
      <c r="O2948" s="2">
        <f ca="1" xml:space="preserve"> (-Table7[[#This Row],[Original Price]] - Table7[[#This Row],[Selling Price]])  * Table7[[#This Row],[Units sold (Anually)]]</f>
        <v>-14292963</v>
      </c>
      <c r="P2948" s="2">
        <f ca="1" xml:space="preserve"> (Table7[[#This Row],[Original Price]] - Table7[[#This Row],[Selling Price]]) * Table7[[#This Row],[Units sold (Anually)]]</f>
        <v>218663</v>
      </c>
      <c r="Q2948" s="2">
        <f ca="1" xml:space="preserve"> Table7[[#This Row],[Sales]] - Table7[[#This Row],[Discount]]</f>
        <v>7036701</v>
      </c>
    </row>
    <row r="2949" spans="1:17">
      <c r="A2949" t="s">
        <v>336</v>
      </c>
      <c r="B2949" t="s">
        <v>2436</v>
      </c>
      <c r="C2949" t="s">
        <v>1105</v>
      </c>
      <c r="D2949" t="s">
        <v>45</v>
      </c>
      <c r="E2949" s="6" t="s">
        <v>15</v>
      </c>
      <c r="F2949" t="s">
        <v>16</v>
      </c>
      <c r="G2949">
        <v>4.5</v>
      </c>
      <c r="H2949" s="2">
        <v>15999</v>
      </c>
      <c r="I2949" s="2">
        <v>19999</v>
      </c>
      <c r="J2949" t="s">
        <v>2437</v>
      </c>
      <c r="K2949">
        <v>4000</v>
      </c>
      <c r="L2949">
        <v>20.001000050002499</v>
      </c>
      <c r="M2949">
        <f t="shared" ca="1" si="46"/>
        <v>221</v>
      </c>
      <c r="N2949" s="2">
        <f ca="1" xml:space="preserve"> Table7[[#This Row],[Selling Price]] * Table7[[#This Row],[Units sold (Anually)]]</f>
        <v>3535779</v>
      </c>
      <c r="O2949" s="2">
        <f ca="1" xml:space="preserve"> (-Table7[[#This Row],[Original Price]] - Table7[[#This Row],[Selling Price]])  * Table7[[#This Row],[Units sold (Anually)]]</f>
        <v>-7955558</v>
      </c>
      <c r="P2949" s="2">
        <f ca="1" xml:space="preserve"> (Table7[[#This Row],[Original Price]] - Table7[[#This Row],[Selling Price]]) * Table7[[#This Row],[Units sold (Anually)]]</f>
        <v>884000</v>
      </c>
      <c r="Q2949" s="2">
        <f ca="1" xml:space="preserve"> Table7[[#This Row],[Sales]] - Table7[[#This Row],[Discount]]</f>
        <v>3531779</v>
      </c>
    </row>
    <row r="2950" spans="1:17">
      <c r="A2950" t="s">
        <v>56</v>
      </c>
      <c r="B2950" t="s">
        <v>487</v>
      </c>
      <c r="C2950" t="s">
        <v>1151</v>
      </c>
      <c r="D2950" t="s">
        <v>30</v>
      </c>
      <c r="E2950" s="6" t="s">
        <v>15</v>
      </c>
      <c r="F2950" t="s">
        <v>16</v>
      </c>
      <c r="G2950">
        <v>4.5</v>
      </c>
      <c r="H2950" s="2">
        <v>15998</v>
      </c>
      <c r="I2950" s="2">
        <v>15998</v>
      </c>
      <c r="J2950" t="s">
        <v>489</v>
      </c>
      <c r="K2950">
        <v>0</v>
      </c>
      <c r="L2950">
        <v>0</v>
      </c>
      <c r="M2950">
        <f t="shared" ca="1" si="46"/>
        <v>173</v>
      </c>
      <c r="N2950" s="2">
        <f ca="1" xml:space="preserve"> Table7[[#This Row],[Selling Price]] * Table7[[#This Row],[Units sold (Anually)]]</f>
        <v>2767654</v>
      </c>
      <c r="O2950" s="2">
        <f ca="1" xml:space="preserve"> (-Table7[[#This Row],[Original Price]] - Table7[[#This Row],[Selling Price]])  * Table7[[#This Row],[Units sold (Anually)]]</f>
        <v>-5535308</v>
      </c>
      <c r="P2950" s="2">
        <f ca="1" xml:space="preserve"> (Table7[[#This Row],[Original Price]] - Table7[[#This Row],[Selling Price]]) * Table7[[#This Row],[Units sold (Anually)]]</f>
        <v>0</v>
      </c>
      <c r="Q2950" s="2">
        <f ca="1" xml:space="preserve"> Table7[[#This Row],[Sales]] - Table7[[#This Row],[Discount]]</f>
        <v>2767654</v>
      </c>
    </row>
    <row r="2951" spans="1:17">
      <c r="A2951" t="s">
        <v>11</v>
      </c>
      <c r="B2951" t="s">
        <v>1835</v>
      </c>
      <c r="C2951" t="s">
        <v>35</v>
      </c>
      <c r="D2951" t="s">
        <v>760</v>
      </c>
      <c r="E2951" s="6" t="s">
        <v>15</v>
      </c>
      <c r="F2951" t="s">
        <v>16</v>
      </c>
      <c r="G2951">
        <v>4.2</v>
      </c>
      <c r="H2951" s="2">
        <v>3271</v>
      </c>
      <c r="I2951" s="2">
        <v>3271</v>
      </c>
      <c r="J2951" t="s">
        <v>1836</v>
      </c>
      <c r="K2951">
        <v>0</v>
      </c>
      <c r="L2951">
        <v>0</v>
      </c>
      <c r="M2951">
        <f t="shared" ca="1" si="46"/>
        <v>215</v>
      </c>
      <c r="N2951" s="2">
        <f ca="1" xml:space="preserve"> Table7[[#This Row],[Selling Price]] * Table7[[#This Row],[Units sold (Anually)]]</f>
        <v>703265</v>
      </c>
      <c r="O2951" s="2">
        <f ca="1" xml:space="preserve"> (-Table7[[#This Row],[Original Price]] - Table7[[#This Row],[Selling Price]])  * Table7[[#This Row],[Units sold (Anually)]]</f>
        <v>-1406530</v>
      </c>
      <c r="P2951" s="2">
        <f ca="1" xml:space="preserve"> (Table7[[#This Row],[Original Price]] - Table7[[#This Row],[Selling Price]]) * Table7[[#This Row],[Units sold (Anually)]]</f>
        <v>0</v>
      </c>
      <c r="Q2951" s="2">
        <f ca="1" xml:space="preserve"> Table7[[#This Row],[Sales]] - Table7[[#This Row],[Discount]]</f>
        <v>703265</v>
      </c>
    </row>
    <row r="2952" spans="1:17">
      <c r="A2952" t="s">
        <v>11</v>
      </c>
      <c r="B2952" t="s">
        <v>524</v>
      </c>
      <c r="C2952" t="s">
        <v>128</v>
      </c>
      <c r="D2952" t="s">
        <v>20</v>
      </c>
      <c r="E2952" s="6" t="s">
        <v>70</v>
      </c>
      <c r="F2952" t="s">
        <v>16</v>
      </c>
      <c r="G2952">
        <v>4.4000000000000004</v>
      </c>
      <c r="H2952" s="2">
        <v>9840</v>
      </c>
      <c r="I2952" s="2">
        <v>9840</v>
      </c>
      <c r="J2952" t="s">
        <v>525</v>
      </c>
      <c r="K2952">
        <v>0</v>
      </c>
      <c r="L2952">
        <v>0</v>
      </c>
      <c r="M2952">
        <f t="shared" ca="1" si="46"/>
        <v>205</v>
      </c>
      <c r="N2952" s="2">
        <f ca="1" xml:space="preserve"> Table7[[#This Row],[Selling Price]] * Table7[[#This Row],[Units sold (Anually)]]</f>
        <v>2017200</v>
      </c>
      <c r="O2952" s="2">
        <f ca="1" xml:space="preserve"> (-Table7[[#This Row],[Original Price]] - Table7[[#This Row],[Selling Price]])  * Table7[[#This Row],[Units sold (Anually)]]</f>
        <v>-4034400</v>
      </c>
      <c r="P2952" s="2">
        <f ca="1" xml:space="preserve"> (Table7[[#This Row],[Original Price]] - Table7[[#This Row],[Selling Price]]) * Table7[[#This Row],[Units sold (Anually)]]</f>
        <v>0</v>
      </c>
      <c r="Q2952" s="2">
        <f ca="1" xml:space="preserve"> Table7[[#This Row],[Sales]] - Table7[[#This Row],[Discount]]</f>
        <v>2017200</v>
      </c>
    </row>
    <row r="2953" spans="1:17">
      <c r="A2953" t="s">
        <v>33</v>
      </c>
      <c r="B2953" t="s">
        <v>291</v>
      </c>
      <c r="C2953" t="s">
        <v>1622</v>
      </c>
      <c r="D2953" t="s">
        <v>36</v>
      </c>
      <c r="E2953" s="6" t="s">
        <v>31</v>
      </c>
      <c r="F2953" t="s">
        <v>16</v>
      </c>
      <c r="G2953">
        <v>4.7</v>
      </c>
      <c r="H2953" s="2">
        <v>117100</v>
      </c>
      <c r="I2953" s="2">
        <v>117100</v>
      </c>
      <c r="J2953" t="s">
        <v>292</v>
      </c>
      <c r="K2953">
        <v>0</v>
      </c>
      <c r="L2953">
        <v>0</v>
      </c>
      <c r="M2953">
        <f t="shared" ca="1" si="46"/>
        <v>280</v>
      </c>
      <c r="N2953" s="2">
        <f ca="1" xml:space="preserve"> Table7[[#This Row],[Selling Price]] * Table7[[#This Row],[Units sold (Anually)]]</f>
        <v>32788000</v>
      </c>
      <c r="O2953" s="2">
        <f ca="1" xml:space="preserve"> (-Table7[[#This Row],[Original Price]] - Table7[[#This Row],[Selling Price]])  * Table7[[#This Row],[Units sold (Anually)]]</f>
        <v>-65576000</v>
      </c>
      <c r="P2953" s="2">
        <f ca="1" xml:space="preserve"> (Table7[[#This Row],[Original Price]] - Table7[[#This Row],[Selling Price]]) * Table7[[#This Row],[Units sold (Anually)]]</f>
        <v>0</v>
      </c>
      <c r="Q2953" s="2">
        <f ca="1" xml:space="preserve"> Table7[[#This Row],[Sales]] - Table7[[#This Row],[Discount]]</f>
        <v>32788000</v>
      </c>
    </row>
    <row r="2954" spans="1:17">
      <c r="A2954" t="s">
        <v>56</v>
      </c>
      <c r="B2954" t="s">
        <v>2351</v>
      </c>
      <c r="C2954" t="s">
        <v>2473</v>
      </c>
      <c r="D2954" t="s">
        <v>45</v>
      </c>
      <c r="E2954" s="6" t="s">
        <v>15</v>
      </c>
      <c r="F2954" t="s">
        <v>16</v>
      </c>
      <c r="G2954">
        <v>4.5</v>
      </c>
      <c r="H2954" s="2">
        <v>21349</v>
      </c>
      <c r="I2954" s="2">
        <v>21349</v>
      </c>
      <c r="J2954" t="s">
        <v>2352</v>
      </c>
      <c r="K2954">
        <v>0</v>
      </c>
      <c r="L2954">
        <v>0</v>
      </c>
      <c r="M2954">
        <f t="shared" ca="1" si="46"/>
        <v>168</v>
      </c>
      <c r="N2954" s="2">
        <f ca="1" xml:space="preserve"> Table7[[#This Row],[Selling Price]] * Table7[[#This Row],[Units sold (Anually)]]</f>
        <v>3586632</v>
      </c>
      <c r="O2954" s="2">
        <f ca="1" xml:space="preserve"> (-Table7[[#This Row],[Original Price]] - Table7[[#This Row],[Selling Price]])  * Table7[[#This Row],[Units sold (Anually)]]</f>
        <v>-7173264</v>
      </c>
      <c r="P2954" s="2">
        <f ca="1" xml:space="preserve"> (Table7[[#This Row],[Original Price]] - Table7[[#This Row],[Selling Price]]) * Table7[[#This Row],[Units sold (Anually)]]</f>
        <v>0</v>
      </c>
      <c r="Q2954" s="2">
        <f ca="1" xml:space="preserve"> Table7[[#This Row],[Sales]] - Table7[[#This Row],[Discount]]</f>
        <v>3586632</v>
      </c>
    </row>
    <row r="2955" spans="1:17">
      <c r="A2955" t="s">
        <v>18</v>
      </c>
      <c r="B2955">
        <v>7.2</v>
      </c>
      <c r="C2955" t="s">
        <v>1249</v>
      </c>
      <c r="D2955" t="s">
        <v>30</v>
      </c>
      <c r="E2955" s="6" t="s">
        <v>31</v>
      </c>
      <c r="F2955" t="s">
        <v>16</v>
      </c>
      <c r="G2955">
        <v>4.0999999999999996</v>
      </c>
      <c r="H2955" s="2">
        <v>19999</v>
      </c>
      <c r="I2955" s="2">
        <v>19999</v>
      </c>
      <c r="J2955" t="s">
        <v>604</v>
      </c>
      <c r="K2955">
        <v>0</v>
      </c>
      <c r="L2955">
        <v>0</v>
      </c>
      <c r="M2955">
        <f t="shared" ca="1" si="46"/>
        <v>469</v>
      </c>
      <c r="N2955" s="2">
        <f ca="1" xml:space="preserve"> Table7[[#This Row],[Selling Price]] * Table7[[#This Row],[Units sold (Anually)]]</f>
        <v>9379531</v>
      </c>
      <c r="O2955" s="2">
        <f ca="1" xml:space="preserve"> (-Table7[[#This Row],[Original Price]] - Table7[[#This Row],[Selling Price]])  * Table7[[#This Row],[Units sold (Anually)]]</f>
        <v>-18759062</v>
      </c>
      <c r="P2955" s="2">
        <f ca="1" xml:space="preserve"> (Table7[[#This Row],[Original Price]] - Table7[[#This Row],[Selling Price]]) * Table7[[#This Row],[Units sold (Anually)]]</f>
        <v>0</v>
      </c>
      <c r="Q2955" s="2">
        <f ca="1" xml:space="preserve"> Table7[[#This Row],[Sales]] - Table7[[#This Row],[Discount]]</f>
        <v>9379531</v>
      </c>
    </row>
    <row r="2956" spans="1:17">
      <c r="A2956" t="s">
        <v>23</v>
      </c>
      <c r="B2956" t="s">
        <v>105</v>
      </c>
      <c r="C2956" t="s">
        <v>602</v>
      </c>
      <c r="D2956" t="s">
        <v>45</v>
      </c>
      <c r="E2956" s="6" t="s">
        <v>15</v>
      </c>
      <c r="F2956" t="s">
        <v>16</v>
      </c>
      <c r="G2956">
        <v>4.3</v>
      </c>
      <c r="H2956" s="2">
        <v>17999</v>
      </c>
      <c r="I2956" s="2">
        <v>19999</v>
      </c>
      <c r="J2956" t="s">
        <v>107</v>
      </c>
      <c r="K2956">
        <v>2000</v>
      </c>
      <c r="L2956">
        <v>10.0005000250012</v>
      </c>
      <c r="M2956">
        <f t="shared" ca="1" si="46"/>
        <v>108</v>
      </c>
      <c r="N2956" s="2">
        <f ca="1" xml:space="preserve"> Table7[[#This Row],[Selling Price]] * Table7[[#This Row],[Units sold (Anually)]]</f>
        <v>1943892</v>
      </c>
      <c r="O2956" s="2">
        <f ca="1" xml:space="preserve"> (-Table7[[#This Row],[Original Price]] - Table7[[#This Row],[Selling Price]])  * Table7[[#This Row],[Units sold (Anually)]]</f>
        <v>-4103784</v>
      </c>
      <c r="P2956" s="2">
        <f ca="1" xml:space="preserve"> (Table7[[#This Row],[Original Price]] - Table7[[#This Row],[Selling Price]]) * Table7[[#This Row],[Units sold (Anually)]]</f>
        <v>216000</v>
      </c>
      <c r="Q2956" s="2">
        <f ca="1" xml:space="preserve"> Table7[[#This Row],[Sales]] - Table7[[#This Row],[Discount]]</f>
        <v>1941892</v>
      </c>
    </row>
    <row r="2957" spans="1:17">
      <c r="A2957" t="s">
        <v>11</v>
      </c>
      <c r="B2957" t="s">
        <v>450</v>
      </c>
      <c r="C2957" t="s">
        <v>35</v>
      </c>
      <c r="D2957" t="s">
        <v>50</v>
      </c>
      <c r="E2957" s="6" t="s">
        <v>70</v>
      </c>
      <c r="F2957" t="s">
        <v>16</v>
      </c>
      <c r="G2957">
        <v>4.3</v>
      </c>
      <c r="H2957" s="2">
        <v>11490</v>
      </c>
      <c r="I2957" s="2">
        <v>12900</v>
      </c>
      <c r="J2957" t="s">
        <v>451</v>
      </c>
      <c r="K2957">
        <v>1410</v>
      </c>
      <c r="L2957">
        <v>10.930232558139499</v>
      </c>
      <c r="M2957">
        <f t="shared" ca="1" si="46"/>
        <v>158</v>
      </c>
      <c r="N2957" s="2">
        <f ca="1" xml:space="preserve"> Table7[[#This Row],[Selling Price]] * Table7[[#This Row],[Units sold (Anually)]]</f>
        <v>1815420</v>
      </c>
      <c r="O2957" s="2">
        <f ca="1" xml:space="preserve"> (-Table7[[#This Row],[Original Price]] - Table7[[#This Row],[Selling Price]])  * Table7[[#This Row],[Units sold (Anually)]]</f>
        <v>-3853620</v>
      </c>
      <c r="P2957" s="2">
        <f ca="1" xml:space="preserve"> (Table7[[#This Row],[Original Price]] - Table7[[#This Row],[Selling Price]]) * Table7[[#This Row],[Units sold (Anually)]]</f>
        <v>222780</v>
      </c>
      <c r="Q2957" s="2">
        <f ca="1" xml:space="preserve"> Table7[[#This Row],[Sales]] - Table7[[#This Row],[Discount]]</f>
        <v>1814010</v>
      </c>
    </row>
    <row r="2958" spans="1:17">
      <c r="A2958" t="s">
        <v>72</v>
      </c>
      <c r="B2958" t="s">
        <v>1850</v>
      </c>
      <c r="C2958" t="s">
        <v>188</v>
      </c>
      <c r="D2958" t="s">
        <v>45</v>
      </c>
      <c r="E2958" s="6" t="s">
        <v>31</v>
      </c>
      <c r="F2958" t="s">
        <v>16</v>
      </c>
      <c r="G2958">
        <v>4.5</v>
      </c>
      <c r="H2958" s="2">
        <v>19990</v>
      </c>
      <c r="I2958" s="2">
        <v>19990</v>
      </c>
      <c r="J2958" t="s">
        <v>1852</v>
      </c>
      <c r="K2958">
        <v>0</v>
      </c>
      <c r="L2958">
        <v>0</v>
      </c>
      <c r="M2958">
        <f t="shared" ca="1" si="46"/>
        <v>304</v>
      </c>
      <c r="N2958" s="2">
        <f ca="1" xml:space="preserve"> Table7[[#This Row],[Selling Price]] * Table7[[#This Row],[Units sold (Anually)]]</f>
        <v>6076960</v>
      </c>
      <c r="O2958" s="2">
        <f ca="1" xml:space="preserve"> (-Table7[[#This Row],[Original Price]] - Table7[[#This Row],[Selling Price]])  * Table7[[#This Row],[Units sold (Anually)]]</f>
        <v>-12153920</v>
      </c>
      <c r="P2958" s="2">
        <f ca="1" xml:space="preserve"> (Table7[[#This Row],[Original Price]] - Table7[[#This Row],[Selling Price]]) * Table7[[#This Row],[Units sold (Anually)]]</f>
        <v>0</v>
      </c>
      <c r="Q2958" s="2">
        <f ca="1" xml:space="preserve"> Table7[[#This Row],[Sales]] - Table7[[#This Row],[Discount]]</f>
        <v>6076960</v>
      </c>
    </row>
    <row r="2959" spans="1:17">
      <c r="A2959" t="s">
        <v>27</v>
      </c>
      <c r="B2959" t="s">
        <v>1206</v>
      </c>
      <c r="C2959" t="s">
        <v>77</v>
      </c>
      <c r="D2959" t="s">
        <v>30</v>
      </c>
      <c r="E2959" s="6" t="s">
        <v>31</v>
      </c>
      <c r="F2959" t="s">
        <v>16</v>
      </c>
      <c r="G2959">
        <v>4.3</v>
      </c>
      <c r="H2959" s="2">
        <v>10999</v>
      </c>
      <c r="I2959" s="2">
        <v>10999</v>
      </c>
      <c r="J2959" t="s">
        <v>1207</v>
      </c>
      <c r="K2959">
        <v>0</v>
      </c>
      <c r="L2959">
        <v>0</v>
      </c>
      <c r="M2959">
        <f t="shared" ca="1" si="46"/>
        <v>134</v>
      </c>
      <c r="N2959" s="2">
        <f ca="1" xml:space="preserve"> Table7[[#This Row],[Selling Price]] * Table7[[#This Row],[Units sold (Anually)]]</f>
        <v>1473866</v>
      </c>
      <c r="O2959" s="2">
        <f ca="1" xml:space="preserve"> (-Table7[[#This Row],[Original Price]] - Table7[[#This Row],[Selling Price]])  * Table7[[#This Row],[Units sold (Anually)]]</f>
        <v>-2947732</v>
      </c>
      <c r="P2959" s="2">
        <f ca="1" xml:space="preserve"> (Table7[[#This Row],[Original Price]] - Table7[[#This Row],[Selling Price]]) * Table7[[#This Row],[Units sold (Anually)]]</f>
        <v>0</v>
      </c>
      <c r="Q2959" s="2">
        <f ca="1" xml:space="preserve"> Table7[[#This Row],[Sales]] - Table7[[#This Row],[Discount]]</f>
        <v>1473866</v>
      </c>
    </row>
    <row r="2960" spans="1:17">
      <c r="A2960" t="s">
        <v>56</v>
      </c>
      <c r="B2960" t="s">
        <v>653</v>
      </c>
      <c r="C2960" t="s">
        <v>80</v>
      </c>
      <c r="D2960" t="s">
        <v>20</v>
      </c>
      <c r="E2960" s="6" t="s">
        <v>70</v>
      </c>
      <c r="F2960" t="s">
        <v>16</v>
      </c>
      <c r="G2960">
        <v>4.3</v>
      </c>
      <c r="H2960" s="2">
        <v>7499</v>
      </c>
      <c r="I2960" s="2">
        <v>7499</v>
      </c>
      <c r="J2960" t="s">
        <v>654</v>
      </c>
      <c r="K2960">
        <v>0</v>
      </c>
      <c r="L2960">
        <v>0</v>
      </c>
      <c r="M2960">
        <f t="shared" ca="1" si="46"/>
        <v>105</v>
      </c>
      <c r="N2960" s="2">
        <f ca="1" xml:space="preserve"> Table7[[#This Row],[Selling Price]] * Table7[[#This Row],[Units sold (Anually)]]</f>
        <v>787395</v>
      </c>
      <c r="O2960" s="2">
        <f ca="1" xml:space="preserve"> (-Table7[[#This Row],[Original Price]] - Table7[[#This Row],[Selling Price]])  * Table7[[#This Row],[Units sold (Anually)]]</f>
        <v>-1574790</v>
      </c>
      <c r="P2960" s="2">
        <f ca="1" xml:space="preserve"> (Table7[[#This Row],[Original Price]] - Table7[[#This Row],[Selling Price]]) * Table7[[#This Row],[Units sold (Anually)]]</f>
        <v>0</v>
      </c>
      <c r="Q2960" s="2">
        <f ca="1" xml:space="preserve"> Table7[[#This Row],[Sales]] - Table7[[#This Row],[Discount]]</f>
        <v>787395</v>
      </c>
    </row>
    <row r="2961" spans="1:17">
      <c r="A2961" t="s">
        <v>11</v>
      </c>
      <c r="B2961" t="s">
        <v>1738</v>
      </c>
      <c r="C2961" t="s">
        <v>252</v>
      </c>
      <c r="D2961" t="s">
        <v>14</v>
      </c>
      <c r="E2961" s="6" t="s">
        <v>15</v>
      </c>
      <c r="F2961" t="s">
        <v>16</v>
      </c>
      <c r="G2961" t="s">
        <v>2506</v>
      </c>
      <c r="H2961" s="2">
        <v>24998</v>
      </c>
      <c r="I2961" s="2">
        <v>24998</v>
      </c>
      <c r="J2961" t="s">
        <v>1740</v>
      </c>
      <c r="K2961">
        <v>0</v>
      </c>
      <c r="L2961">
        <v>0</v>
      </c>
      <c r="M2961">
        <f t="shared" ca="1" si="46"/>
        <v>116</v>
      </c>
      <c r="N2961" s="2">
        <f ca="1" xml:space="preserve"> Table7[[#This Row],[Selling Price]] * Table7[[#This Row],[Units sold (Anually)]]</f>
        <v>2899768</v>
      </c>
      <c r="O2961" s="2">
        <f ca="1" xml:space="preserve"> (-Table7[[#This Row],[Original Price]] - Table7[[#This Row],[Selling Price]])  * Table7[[#This Row],[Units sold (Anually)]]</f>
        <v>-5799536</v>
      </c>
      <c r="P2961" s="2">
        <f ca="1" xml:space="preserve"> (Table7[[#This Row],[Original Price]] - Table7[[#This Row],[Selling Price]]) * Table7[[#This Row],[Units sold (Anually)]]</f>
        <v>0</v>
      </c>
      <c r="Q2961" s="2">
        <f ca="1" xml:space="preserve"> Table7[[#This Row],[Sales]] - Table7[[#This Row],[Discount]]</f>
        <v>2899768</v>
      </c>
    </row>
    <row r="2962" spans="1:17">
      <c r="A2962" t="s">
        <v>11</v>
      </c>
      <c r="B2962" t="s">
        <v>894</v>
      </c>
      <c r="C2962" t="s">
        <v>1565</v>
      </c>
      <c r="D2962" t="s">
        <v>45</v>
      </c>
      <c r="E2962" s="6" t="s">
        <v>15</v>
      </c>
      <c r="F2962" t="s">
        <v>16</v>
      </c>
      <c r="G2962">
        <v>4.3</v>
      </c>
      <c r="H2962" s="2">
        <v>16999</v>
      </c>
      <c r="I2962" s="2">
        <v>19499</v>
      </c>
      <c r="J2962" t="s">
        <v>895</v>
      </c>
      <c r="K2962">
        <v>2500</v>
      </c>
      <c r="L2962">
        <v>12.8211703164264</v>
      </c>
      <c r="M2962">
        <f t="shared" ca="1" si="46"/>
        <v>123</v>
      </c>
      <c r="N2962" s="2">
        <f ca="1" xml:space="preserve"> Table7[[#This Row],[Selling Price]] * Table7[[#This Row],[Units sold (Anually)]]</f>
        <v>2090877</v>
      </c>
      <c r="O2962" s="2">
        <f ca="1" xml:space="preserve"> (-Table7[[#This Row],[Original Price]] - Table7[[#This Row],[Selling Price]])  * Table7[[#This Row],[Units sold (Anually)]]</f>
        <v>-4489254</v>
      </c>
      <c r="P2962" s="2">
        <f ca="1" xml:space="preserve"> (Table7[[#This Row],[Original Price]] - Table7[[#This Row],[Selling Price]]) * Table7[[#This Row],[Units sold (Anually)]]</f>
        <v>307500</v>
      </c>
      <c r="Q2962" s="2">
        <f ca="1" xml:space="preserve"> Table7[[#This Row],[Sales]] - Table7[[#This Row],[Discount]]</f>
        <v>2088377</v>
      </c>
    </row>
    <row r="2963" spans="1:17">
      <c r="A2963" t="s">
        <v>67</v>
      </c>
      <c r="B2963" t="s">
        <v>272</v>
      </c>
      <c r="C2963" t="s">
        <v>1100</v>
      </c>
      <c r="D2963" t="s">
        <v>14</v>
      </c>
      <c r="E2963" s="6" t="s">
        <v>15</v>
      </c>
      <c r="F2963" t="s">
        <v>16</v>
      </c>
      <c r="G2963">
        <v>4.4000000000000004</v>
      </c>
      <c r="H2963" s="2">
        <v>21990</v>
      </c>
      <c r="I2963" s="2">
        <v>28990</v>
      </c>
      <c r="J2963" t="s">
        <v>274</v>
      </c>
      <c r="K2963">
        <v>7000</v>
      </c>
      <c r="L2963">
        <v>24.146257330113801</v>
      </c>
      <c r="M2963">
        <f t="shared" ca="1" si="46"/>
        <v>200</v>
      </c>
      <c r="N2963" s="2">
        <f ca="1" xml:space="preserve"> Table7[[#This Row],[Selling Price]] * Table7[[#This Row],[Units sold (Anually)]]</f>
        <v>4398000</v>
      </c>
      <c r="O2963" s="2">
        <f ca="1" xml:space="preserve"> (-Table7[[#This Row],[Original Price]] - Table7[[#This Row],[Selling Price]])  * Table7[[#This Row],[Units sold (Anually)]]</f>
        <v>-10196000</v>
      </c>
      <c r="P2963" s="2">
        <f ca="1" xml:space="preserve"> (Table7[[#This Row],[Original Price]] - Table7[[#This Row],[Selling Price]]) * Table7[[#This Row],[Units sold (Anually)]]</f>
        <v>1400000</v>
      </c>
      <c r="Q2963" s="2">
        <f ca="1" xml:space="preserve"> Table7[[#This Row],[Sales]] - Table7[[#This Row],[Discount]]</f>
        <v>4391000</v>
      </c>
    </row>
    <row r="2964" spans="1:17">
      <c r="A2964" t="s">
        <v>18</v>
      </c>
      <c r="B2964" t="s">
        <v>2474</v>
      </c>
      <c r="C2964" t="s">
        <v>35</v>
      </c>
      <c r="D2964" t="s">
        <v>81</v>
      </c>
      <c r="E2964" s="6" t="s">
        <v>70</v>
      </c>
      <c r="F2964" t="s">
        <v>16</v>
      </c>
      <c r="G2964">
        <v>4.3</v>
      </c>
      <c r="H2964" s="2">
        <v>40699</v>
      </c>
      <c r="I2964" s="2">
        <v>40699</v>
      </c>
      <c r="J2964" t="s">
        <v>2475</v>
      </c>
      <c r="K2964">
        <v>0</v>
      </c>
      <c r="L2964">
        <v>0</v>
      </c>
      <c r="M2964">
        <f t="shared" ca="1" si="46"/>
        <v>440</v>
      </c>
      <c r="N2964" s="2">
        <f ca="1" xml:space="preserve"> Table7[[#This Row],[Selling Price]] * Table7[[#This Row],[Units sold (Anually)]]</f>
        <v>17907560</v>
      </c>
      <c r="O2964" s="2">
        <f ca="1" xml:space="preserve"> (-Table7[[#This Row],[Original Price]] - Table7[[#This Row],[Selling Price]])  * Table7[[#This Row],[Units sold (Anually)]]</f>
        <v>-35815120</v>
      </c>
      <c r="P2964" s="2">
        <f ca="1" xml:space="preserve"> (Table7[[#This Row],[Original Price]] - Table7[[#This Row],[Selling Price]]) * Table7[[#This Row],[Units sold (Anually)]]</f>
        <v>0</v>
      </c>
      <c r="Q2964" s="2">
        <f ca="1" xml:space="preserve"> Table7[[#This Row],[Sales]] - Table7[[#This Row],[Discount]]</f>
        <v>17907560</v>
      </c>
    </row>
    <row r="2965" spans="1:17">
      <c r="A2965" t="s">
        <v>23</v>
      </c>
      <c r="B2965" t="s">
        <v>814</v>
      </c>
      <c r="C2965" t="s">
        <v>1924</v>
      </c>
      <c r="D2965" t="s">
        <v>14</v>
      </c>
      <c r="E2965" s="6" t="s">
        <v>15</v>
      </c>
      <c r="F2965" t="s">
        <v>16</v>
      </c>
      <c r="G2965">
        <v>4.3</v>
      </c>
      <c r="H2965" s="2">
        <v>19999</v>
      </c>
      <c r="I2965" s="2">
        <v>21999</v>
      </c>
      <c r="J2965" t="s">
        <v>816</v>
      </c>
      <c r="K2965">
        <v>2000</v>
      </c>
      <c r="L2965">
        <v>9.0913223328333093</v>
      </c>
      <c r="M2965">
        <f t="shared" ca="1" si="46"/>
        <v>261</v>
      </c>
      <c r="N2965" s="2">
        <f ca="1" xml:space="preserve"> Table7[[#This Row],[Selling Price]] * Table7[[#This Row],[Units sold (Anually)]]</f>
        <v>5219739</v>
      </c>
      <c r="O2965" s="2">
        <f ca="1" xml:space="preserve"> (-Table7[[#This Row],[Original Price]] - Table7[[#This Row],[Selling Price]])  * Table7[[#This Row],[Units sold (Anually)]]</f>
        <v>-10961478</v>
      </c>
      <c r="P2965" s="2">
        <f ca="1" xml:space="preserve"> (Table7[[#This Row],[Original Price]] - Table7[[#This Row],[Selling Price]]) * Table7[[#This Row],[Units sold (Anually)]]</f>
        <v>522000</v>
      </c>
      <c r="Q2965" s="2">
        <f ca="1" xml:space="preserve"> Table7[[#This Row],[Sales]] - Table7[[#This Row],[Discount]]</f>
        <v>5217739</v>
      </c>
    </row>
    <row r="2966" spans="1:17">
      <c r="A2966" t="s">
        <v>72</v>
      </c>
      <c r="B2966" t="s">
        <v>2476</v>
      </c>
      <c r="C2966" t="s">
        <v>2477</v>
      </c>
      <c r="D2966" t="s">
        <v>14</v>
      </c>
      <c r="E2966" s="6" t="s">
        <v>63</v>
      </c>
      <c r="F2966" t="s">
        <v>16</v>
      </c>
      <c r="G2966">
        <v>4.5</v>
      </c>
      <c r="H2966" s="2">
        <v>54990</v>
      </c>
      <c r="I2966" s="2">
        <v>54990</v>
      </c>
      <c r="J2966" t="s">
        <v>2478</v>
      </c>
      <c r="K2966">
        <v>0</v>
      </c>
      <c r="L2966">
        <v>0</v>
      </c>
      <c r="M2966">
        <f t="shared" ca="1" si="46"/>
        <v>181</v>
      </c>
      <c r="N2966" s="2">
        <f ca="1" xml:space="preserve"> Table7[[#This Row],[Selling Price]] * Table7[[#This Row],[Units sold (Anually)]]</f>
        <v>9953190</v>
      </c>
      <c r="O2966" s="2">
        <f ca="1" xml:space="preserve"> (-Table7[[#This Row],[Original Price]] - Table7[[#This Row],[Selling Price]])  * Table7[[#This Row],[Units sold (Anually)]]</f>
        <v>-19906380</v>
      </c>
      <c r="P2966" s="2">
        <f ca="1" xml:space="preserve"> (Table7[[#This Row],[Original Price]] - Table7[[#This Row],[Selling Price]]) * Table7[[#This Row],[Units sold (Anually)]]</f>
        <v>0</v>
      </c>
      <c r="Q2966" s="2">
        <f ca="1" xml:space="preserve"> Table7[[#This Row],[Sales]] - Table7[[#This Row],[Discount]]</f>
        <v>9953190</v>
      </c>
    </row>
    <row r="2967" spans="1:17">
      <c r="A2967" t="s">
        <v>38</v>
      </c>
      <c r="B2967" t="s">
        <v>2163</v>
      </c>
      <c r="C2967" t="s">
        <v>97</v>
      </c>
      <c r="D2967" t="s">
        <v>50</v>
      </c>
      <c r="E2967" s="6" t="s">
        <v>21</v>
      </c>
      <c r="F2967" t="s">
        <v>16</v>
      </c>
      <c r="G2967">
        <v>3.7</v>
      </c>
      <c r="H2967" s="2">
        <v>5555</v>
      </c>
      <c r="I2967" s="2">
        <v>5555</v>
      </c>
      <c r="J2967" t="s">
        <v>2164</v>
      </c>
      <c r="K2967">
        <v>0</v>
      </c>
      <c r="L2967">
        <v>0</v>
      </c>
      <c r="M2967">
        <f t="shared" ca="1" si="46"/>
        <v>489</v>
      </c>
      <c r="N2967" s="2">
        <f ca="1" xml:space="preserve"> Table7[[#This Row],[Selling Price]] * Table7[[#This Row],[Units sold (Anually)]]</f>
        <v>2716395</v>
      </c>
      <c r="O2967" s="2">
        <f ca="1" xml:space="preserve"> (-Table7[[#This Row],[Original Price]] - Table7[[#This Row],[Selling Price]])  * Table7[[#This Row],[Units sold (Anually)]]</f>
        <v>-5432790</v>
      </c>
      <c r="P2967" s="2">
        <f ca="1" xml:space="preserve"> (Table7[[#This Row],[Original Price]] - Table7[[#This Row],[Selling Price]]) * Table7[[#This Row],[Units sold (Anually)]]</f>
        <v>0</v>
      </c>
      <c r="Q2967" s="2">
        <f ca="1" xml:space="preserve"> Table7[[#This Row],[Sales]] - Table7[[#This Row],[Discount]]</f>
        <v>2716395</v>
      </c>
    </row>
    <row r="2968" spans="1:17">
      <c r="A2968" t="s">
        <v>11</v>
      </c>
      <c r="B2968" t="s">
        <v>1059</v>
      </c>
      <c r="C2968" t="s">
        <v>1457</v>
      </c>
      <c r="D2968" t="s">
        <v>45</v>
      </c>
      <c r="E2968" s="6" t="s">
        <v>15</v>
      </c>
      <c r="F2968" t="s">
        <v>16</v>
      </c>
      <c r="G2968">
        <v>4.3</v>
      </c>
      <c r="H2968" s="2">
        <v>14999</v>
      </c>
      <c r="I2968" s="2">
        <v>16999</v>
      </c>
      <c r="J2968" t="s">
        <v>1061</v>
      </c>
      <c r="K2968">
        <v>2000</v>
      </c>
      <c r="L2968">
        <v>11.7653979645861</v>
      </c>
      <c r="M2968">
        <f t="shared" ca="1" si="46"/>
        <v>240</v>
      </c>
      <c r="N2968" s="2">
        <f ca="1" xml:space="preserve"> Table7[[#This Row],[Selling Price]] * Table7[[#This Row],[Units sold (Anually)]]</f>
        <v>3599760</v>
      </c>
      <c r="O2968" s="2">
        <f ca="1" xml:space="preserve"> (-Table7[[#This Row],[Original Price]] - Table7[[#This Row],[Selling Price]])  * Table7[[#This Row],[Units sold (Anually)]]</f>
        <v>-7679520</v>
      </c>
      <c r="P2968" s="2">
        <f ca="1" xml:space="preserve"> (Table7[[#This Row],[Original Price]] - Table7[[#This Row],[Selling Price]]) * Table7[[#This Row],[Units sold (Anually)]]</f>
        <v>480000</v>
      </c>
      <c r="Q2968" s="2">
        <f ca="1" xml:space="preserve"> Table7[[#This Row],[Sales]] - Table7[[#This Row],[Discount]]</f>
        <v>3597760</v>
      </c>
    </row>
    <row r="2969" spans="1:17">
      <c r="A2969" t="s">
        <v>27</v>
      </c>
      <c r="B2969" t="s">
        <v>578</v>
      </c>
      <c r="C2969" t="s">
        <v>1209</v>
      </c>
      <c r="D2969" t="s">
        <v>30</v>
      </c>
      <c r="E2969" s="6" t="s">
        <v>31</v>
      </c>
      <c r="F2969" t="s">
        <v>16</v>
      </c>
      <c r="G2969">
        <v>4.2</v>
      </c>
      <c r="H2969" s="2">
        <v>10999</v>
      </c>
      <c r="I2969" s="2">
        <v>13999</v>
      </c>
      <c r="J2969" t="s">
        <v>579</v>
      </c>
      <c r="K2969">
        <v>3000</v>
      </c>
      <c r="L2969">
        <v>21.430102150153498</v>
      </c>
      <c r="M2969">
        <f t="shared" ca="1" si="46"/>
        <v>193</v>
      </c>
      <c r="N2969" s="2">
        <f ca="1" xml:space="preserve"> Table7[[#This Row],[Selling Price]] * Table7[[#This Row],[Units sold (Anually)]]</f>
        <v>2122807</v>
      </c>
      <c r="O2969" s="2">
        <f ca="1" xml:space="preserve"> (-Table7[[#This Row],[Original Price]] - Table7[[#This Row],[Selling Price]])  * Table7[[#This Row],[Units sold (Anually)]]</f>
        <v>-4824614</v>
      </c>
      <c r="P2969" s="2">
        <f ca="1" xml:space="preserve"> (Table7[[#This Row],[Original Price]] - Table7[[#This Row],[Selling Price]]) * Table7[[#This Row],[Units sold (Anually)]]</f>
        <v>579000</v>
      </c>
      <c r="Q2969" s="2">
        <f ca="1" xml:space="preserve"> Table7[[#This Row],[Sales]] - Table7[[#This Row],[Discount]]</f>
        <v>2119807</v>
      </c>
    </row>
    <row r="2970" spans="1:17">
      <c r="A2970" t="s">
        <v>11</v>
      </c>
      <c r="B2970" t="s">
        <v>408</v>
      </c>
      <c r="C2970" t="s">
        <v>2479</v>
      </c>
      <c r="D2970" t="s">
        <v>14</v>
      </c>
      <c r="E2970" s="6" t="s">
        <v>15</v>
      </c>
      <c r="F2970" t="s">
        <v>16</v>
      </c>
      <c r="G2970">
        <v>4.4000000000000004</v>
      </c>
      <c r="H2970" s="2">
        <v>29899</v>
      </c>
      <c r="I2970" s="2">
        <v>29899</v>
      </c>
      <c r="J2970" t="s">
        <v>410</v>
      </c>
      <c r="K2970">
        <v>0</v>
      </c>
      <c r="L2970">
        <v>0</v>
      </c>
      <c r="M2970">
        <f t="shared" ca="1" si="46"/>
        <v>311</v>
      </c>
      <c r="N2970" s="2">
        <f ca="1" xml:space="preserve"> Table7[[#This Row],[Selling Price]] * Table7[[#This Row],[Units sold (Anually)]]</f>
        <v>9298589</v>
      </c>
      <c r="O2970" s="2">
        <f ca="1" xml:space="preserve"> (-Table7[[#This Row],[Original Price]] - Table7[[#This Row],[Selling Price]])  * Table7[[#This Row],[Units sold (Anually)]]</f>
        <v>-18597178</v>
      </c>
      <c r="P2970" s="2">
        <f ca="1" xml:space="preserve"> (Table7[[#This Row],[Original Price]] - Table7[[#This Row],[Selling Price]]) * Table7[[#This Row],[Units sold (Anually)]]</f>
        <v>0</v>
      </c>
      <c r="Q2970" s="2">
        <f ca="1" xml:space="preserve"> Table7[[#This Row],[Sales]] - Table7[[#This Row],[Discount]]</f>
        <v>9298589</v>
      </c>
    </row>
    <row r="2971" spans="1:17">
      <c r="A2971" t="s">
        <v>18</v>
      </c>
      <c r="B2971">
        <v>3</v>
      </c>
      <c r="C2971" t="s">
        <v>781</v>
      </c>
      <c r="D2971" t="s">
        <v>20</v>
      </c>
      <c r="E2971" s="6" t="s">
        <v>21</v>
      </c>
      <c r="F2971" t="s">
        <v>16</v>
      </c>
      <c r="G2971">
        <v>3.9</v>
      </c>
      <c r="H2971" s="2">
        <v>5290</v>
      </c>
      <c r="I2971" s="2">
        <v>5290</v>
      </c>
      <c r="J2971" t="s">
        <v>1283</v>
      </c>
      <c r="K2971">
        <v>0</v>
      </c>
      <c r="L2971">
        <v>0</v>
      </c>
      <c r="M2971">
        <f t="shared" ca="1" si="46"/>
        <v>169</v>
      </c>
      <c r="N2971" s="2">
        <f ca="1" xml:space="preserve"> Table7[[#This Row],[Selling Price]] * Table7[[#This Row],[Units sold (Anually)]]</f>
        <v>894010</v>
      </c>
      <c r="O2971" s="2">
        <f ca="1" xml:space="preserve"> (-Table7[[#This Row],[Original Price]] - Table7[[#This Row],[Selling Price]])  * Table7[[#This Row],[Units sold (Anually)]]</f>
        <v>-1788020</v>
      </c>
      <c r="P2971" s="2">
        <f ca="1" xml:space="preserve"> (Table7[[#This Row],[Original Price]] - Table7[[#This Row],[Selling Price]]) * Table7[[#This Row],[Units sold (Anually)]]</f>
        <v>0</v>
      </c>
      <c r="Q2971" s="2">
        <f ca="1" xml:space="preserve"> Table7[[#This Row],[Sales]] - Table7[[#This Row],[Discount]]</f>
        <v>894010</v>
      </c>
    </row>
    <row r="2972" spans="1:17">
      <c r="A2972" t="s">
        <v>67</v>
      </c>
      <c r="B2972" t="s">
        <v>1962</v>
      </c>
      <c r="C2972" t="s">
        <v>2480</v>
      </c>
      <c r="D2972" t="s">
        <v>30</v>
      </c>
      <c r="E2972" s="6" t="s">
        <v>15</v>
      </c>
      <c r="F2972" t="s">
        <v>16</v>
      </c>
      <c r="G2972">
        <v>4.3</v>
      </c>
      <c r="H2972" s="2">
        <v>13489</v>
      </c>
      <c r="I2972" s="2">
        <v>13489</v>
      </c>
      <c r="J2972" t="s">
        <v>1964</v>
      </c>
      <c r="K2972">
        <v>0</v>
      </c>
      <c r="L2972">
        <v>0</v>
      </c>
      <c r="M2972">
        <f t="shared" ca="1" si="46"/>
        <v>359</v>
      </c>
      <c r="N2972" s="2">
        <f ca="1" xml:space="preserve"> Table7[[#This Row],[Selling Price]] * Table7[[#This Row],[Units sold (Anually)]]</f>
        <v>4842551</v>
      </c>
      <c r="O2972" s="2">
        <f ca="1" xml:space="preserve"> (-Table7[[#This Row],[Original Price]] - Table7[[#This Row],[Selling Price]])  * Table7[[#This Row],[Units sold (Anually)]]</f>
        <v>-9685102</v>
      </c>
      <c r="P2972" s="2">
        <f ca="1" xml:space="preserve"> (Table7[[#This Row],[Original Price]] - Table7[[#This Row],[Selling Price]]) * Table7[[#This Row],[Units sold (Anually)]]</f>
        <v>0</v>
      </c>
      <c r="Q2972" s="2">
        <f ca="1" xml:space="preserve"> Table7[[#This Row],[Sales]] - Table7[[#This Row],[Discount]]</f>
        <v>4842551</v>
      </c>
    </row>
    <row r="2973" spans="1:17">
      <c r="A2973" t="s">
        <v>87</v>
      </c>
      <c r="B2973" t="s">
        <v>2397</v>
      </c>
      <c r="C2973" t="s">
        <v>35</v>
      </c>
      <c r="D2973" t="s">
        <v>81</v>
      </c>
      <c r="E2973" s="6" t="s">
        <v>14</v>
      </c>
      <c r="F2973" t="s">
        <v>16</v>
      </c>
      <c r="G2973">
        <v>3.9</v>
      </c>
      <c r="H2973" s="2">
        <v>5299</v>
      </c>
      <c r="I2973" s="2">
        <v>5299</v>
      </c>
      <c r="J2973" t="s">
        <v>2398</v>
      </c>
      <c r="K2973">
        <v>0</v>
      </c>
      <c r="L2973">
        <v>0</v>
      </c>
      <c r="M2973">
        <f t="shared" ca="1" si="46"/>
        <v>287</v>
      </c>
      <c r="N2973" s="2">
        <f ca="1" xml:space="preserve"> Table7[[#This Row],[Selling Price]] * Table7[[#This Row],[Units sold (Anually)]]</f>
        <v>1520813</v>
      </c>
      <c r="O2973" s="2">
        <f ca="1" xml:space="preserve"> (-Table7[[#This Row],[Original Price]] - Table7[[#This Row],[Selling Price]])  * Table7[[#This Row],[Units sold (Anually)]]</f>
        <v>-3041626</v>
      </c>
      <c r="P2973" s="2">
        <f ca="1" xml:space="preserve"> (Table7[[#This Row],[Original Price]] - Table7[[#This Row],[Selling Price]]) * Table7[[#This Row],[Units sold (Anually)]]</f>
        <v>0</v>
      </c>
      <c r="Q2973" s="2">
        <f ca="1" xml:space="preserve"> Table7[[#This Row],[Sales]] - Table7[[#This Row],[Discount]]</f>
        <v>1520813</v>
      </c>
    </row>
    <row r="2974" spans="1:17">
      <c r="A2974" t="s">
        <v>56</v>
      </c>
      <c r="B2974" t="s">
        <v>57</v>
      </c>
      <c r="C2974" t="s">
        <v>58</v>
      </c>
      <c r="D2974" t="s">
        <v>45</v>
      </c>
      <c r="E2974" s="6" t="s">
        <v>15</v>
      </c>
      <c r="F2974" t="s">
        <v>16</v>
      </c>
      <c r="G2974">
        <v>4.2</v>
      </c>
      <c r="H2974" s="2">
        <v>18778</v>
      </c>
      <c r="I2974" s="2">
        <v>18990</v>
      </c>
      <c r="J2974" t="s">
        <v>59</v>
      </c>
      <c r="K2974">
        <v>212</v>
      </c>
      <c r="L2974">
        <v>1.1163770405476501</v>
      </c>
      <c r="M2974">
        <f t="shared" ca="1" si="46"/>
        <v>152</v>
      </c>
      <c r="N2974" s="2">
        <f ca="1" xml:space="preserve"> Table7[[#This Row],[Selling Price]] * Table7[[#This Row],[Units sold (Anually)]]</f>
        <v>2854256</v>
      </c>
      <c r="O2974" s="2">
        <f ca="1" xml:space="preserve"> (-Table7[[#This Row],[Original Price]] - Table7[[#This Row],[Selling Price]])  * Table7[[#This Row],[Units sold (Anually)]]</f>
        <v>-5740736</v>
      </c>
      <c r="P2974" s="2">
        <f ca="1" xml:space="preserve"> (Table7[[#This Row],[Original Price]] - Table7[[#This Row],[Selling Price]]) * Table7[[#This Row],[Units sold (Anually)]]</f>
        <v>32224</v>
      </c>
      <c r="Q2974" s="2">
        <f ca="1" xml:space="preserve"> Table7[[#This Row],[Sales]] - Table7[[#This Row],[Discount]]</f>
        <v>2854044</v>
      </c>
    </row>
    <row r="2975" spans="1:17">
      <c r="A2975" t="s">
        <v>38</v>
      </c>
      <c r="B2975" t="s">
        <v>2214</v>
      </c>
      <c r="C2975" t="s">
        <v>80</v>
      </c>
      <c r="D2975" t="s">
        <v>30</v>
      </c>
      <c r="E2975" s="6" t="s">
        <v>31</v>
      </c>
      <c r="F2975" t="s">
        <v>16</v>
      </c>
      <c r="G2975">
        <v>3.6</v>
      </c>
      <c r="H2975" s="2">
        <v>7997</v>
      </c>
      <c r="I2975" s="2">
        <v>7997</v>
      </c>
      <c r="J2975" t="s">
        <v>2215</v>
      </c>
      <c r="K2975">
        <v>0</v>
      </c>
      <c r="L2975">
        <v>0</v>
      </c>
      <c r="M2975">
        <f t="shared" ca="1" si="46"/>
        <v>102</v>
      </c>
      <c r="N2975" s="2">
        <f ca="1" xml:space="preserve"> Table7[[#This Row],[Selling Price]] * Table7[[#This Row],[Units sold (Anually)]]</f>
        <v>815694</v>
      </c>
      <c r="O2975" s="2">
        <f ca="1" xml:space="preserve"> (-Table7[[#This Row],[Original Price]] - Table7[[#This Row],[Selling Price]])  * Table7[[#This Row],[Units sold (Anually)]]</f>
        <v>-1631388</v>
      </c>
      <c r="P2975" s="2">
        <f ca="1" xml:space="preserve"> (Table7[[#This Row],[Original Price]] - Table7[[#This Row],[Selling Price]]) * Table7[[#This Row],[Units sold (Anually)]]</f>
        <v>0</v>
      </c>
      <c r="Q2975" s="2">
        <f ca="1" xml:space="preserve"> Table7[[#This Row],[Sales]] - Table7[[#This Row],[Discount]]</f>
        <v>815694</v>
      </c>
    </row>
    <row r="2976" spans="1:17">
      <c r="A2976" t="s">
        <v>87</v>
      </c>
      <c r="B2976" t="s">
        <v>1921</v>
      </c>
      <c r="C2976" t="s">
        <v>62</v>
      </c>
      <c r="D2976" t="s">
        <v>81</v>
      </c>
      <c r="E2976" s="6" t="s">
        <v>14</v>
      </c>
      <c r="F2976" t="s">
        <v>16</v>
      </c>
      <c r="G2976">
        <v>3.7</v>
      </c>
      <c r="H2976" s="2">
        <v>5299</v>
      </c>
      <c r="I2976" s="2">
        <v>5299</v>
      </c>
      <c r="J2976" t="s">
        <v>1922</v>
      </c>
      <c r="K2976">
        <v>0</v>
      </c>
      <c r="L2976">
        <v>0</v>
      </c>
      <c r="M2976">
        <f t="shared" ca="1" si="46"/>
        <v>150</v>
      </c>
      <c r="N2976" s="2">
        <f ca="1" xml:space="preserve"> Table7[[#This Row],[Selling Price]] * Table7[[#This Row],[Units sold (Anually)]]</f>
        <v>794850</v>
      </c>
      <c r="O2976" s="2">
        <f ca="1" xml:space="preserve"> (-Table7[[#This Row],[Original Price]] - Table7[[#This Row],[Selling Price]])  * Table7[[#This Row],[Units sold (Anually)]]</f>
        <v>-1589700</v>
      </c>
      <c r="P2976" s="2">
        <f ca="1" xml:space="preserve"> (Table7[[#This Row],[Original Price]] - Table7[[#This Row],[Selling Price]]) * Table7[[#This Row],[Units sold (Anually)]]</f>
        <v>0</v>
      </c>
      <c r="Q2976" s="2">
        <f ca="1" xml:space="preserve"> Table7[[#This Row],[Sales]] - Table7[[#This Row],[Discount]]</f>
        <v>794850</v>
      </c>
    </row>
    <row r="2977" spans="1:17">
      <c r="A2977" t="s">
        <v>72</v>
      </c>
      <c r="B2977" t="s">
        <v>2292</v>
      </c>
      <c r="C2977" t="s">
        <v>80</v>
      </c>
      <c r="D2977" t="s">
        <v>30</v>
      </c>
      <c r="E2977" s="6" t="s">
        <v>31</v>
      </c>
      <c r="F2977" t="s">
        <v>16</v>
      </c>
      <c r="G2977">
        <v>4.5</v>
      </c>
      <c r="H2977" s="2">
        <v>20990</v>
      </c>
      <c r="I2977" s="2">
        <v>20990</v>
      </c>
      <c r="J2977" t="s">
        <v>2294</v>
      </c>
      <c r="K2977">
        <v>0</v>
      </c>
      <c r="L2977">
        <v>0</v>
      </c>
      <c r="M2977">
        <f t="shared" ca="1" si="46"/>
        <v>433</v>
      </c>
      <c r="N2977" s="2">
        <f ca="1" xml:space="preserve"> Table7[[#This Row],[Selling Price]] * Table7[[#This Row],[Units sold (Anually)]]</f>
        <v>9088670</v>
      </c>
      <c r="O2977" s="2">
        <f ca="1" xml:space="preserve"> (-Table7[[#This Row],[Original Price]] - Table7[[#This Row],[Selling Price]])  * Table7[[#This Row],[Units sold (Anually)]]</f>
        <v>-18177340</v>
      </c>
      <c r="P2977" s="2">
        <f ca="1" xml:space="preserve"> (Table7[[#This Row],[Original Price]] - Table7[[#This Row],[Selling Price]]) * Table7[[#This Row],[Units sold (Anually)]]</f>
        <v>0</v>
      </c>
      <c r="Q2977" s="2">
        <f ca="1" xml:space="preserve"> Table7[[#This Row],[Sales]] - Table7[[#This Row],[Discount]]</f>
        <v>9088670</v>
      </c>
    </row>
    <row r="2978" spans="1:17">
      <c r="A2978" t="s">
        <v>27</v>
      </c>
      <c r="B2978" t="s">
        <v>1301</v>
      </c>
      <c r="C2978" t="s">
        <v>946</v>
      </c>
      <c r="D2978" t="s">
        <v>20</v>
      </c>
      <c r="E2978" s="6" t="s">
        <v>21</v>
      </c>
      <c r="F2978" t="s">
        <v>16</v>
      </c>
      <c r="G2978">
        <v>4.0999999999999996</v>
      </c>
      <c r="H2978" s="2">
        <v>6949</v>
      </c>
      <c r="I2978" s="2">
        <v>6999</v>
      </c>
      <c r="J2978" t="s">
        <v>1303</v>
      </c>
      <c r="K2978">
        <v>50</v>
      </c>
      <c r="L2978">
        <v>0.71438776968138296</v>
      </c>
      <c r="M2978">
        <f t="shared" ca="1" si="46"/>
        <v>445</v>
      </c>
      <c r="N2978" s="2">
        <f ca="1" xml:space="preserve"> Table7[[#This Row],[Selling Price]] * Table7[[#This Row],[Units sold (Anually)]]</f>
        <v>3092305</v>
      </c>
      <c r="O2978" s="2">
        <f ca="1" xml:space="preserve"> (-Table7[[#This Row],[Original Price]] - Table7[[#This Row],[Selling Price]])  * Table7[[#This Row],[Units sold (Anually)]]</f>
        <v>-6206860</v>
      </c>
      <c r="P2978" s="2">
        <f ca="1" xml:space="preserve"> (Table7[[#This Row],[Original Price]] - Table7[[#This Row],[Selling Price]]) * Table7[[#This Row],[Units sold (Anually)]]</f>
        <v>22250</v>
      </c>
      <c r="Q2978" s="2">
        <f ca="1" xml:space="preserve"> Table7[[#This Row],[Sales]] - Table7[[#This Row],[Discount]]</f>
        <v>3092255</v>
      </c>
    </row>
    <row r="2979" spans="1:17">
      <c r="A2979" t="s">
        <v>18</v>
      </c>
      <c r="B2979">
        <v>106</v>
      </c>
      <c r="C2979" t="s">
        <v>35</v>
      </c>
      <c r="D2979" t="s">
        <v>667</v>
      </c>
      <c r="E2979" s="6" t="s">
        <v>30</v>
      </c>
      <c r="F2979" t="s">
        <v>16</v>
      </c>
      <c r="G2979">
        <v>4.2</v>
      </c>
      <c r="H2979" s="2">
        <v>1560</v>
      </c>
      <c r="I2979" s="2">
        <v>1560</v>
      </c>
      <c r="J2979" t="s">
        <v>598</v>
      </c>
      <c r="K2979">
        <v>0</v>
      </c>
      <c r="L2979">
        <v>0</v>
      </c>
      <c r="M2979">
        <f t="shared" ca="1" si="46"/>
        <v>249</v>
      </c>
      <c r="N2979" s="2">
        <f ca="1" xml:space="preserve"> Table7[[#This Row],[Selling Price]] * Table7[[#This Row],[Units sold (Anually)]]</f>
        <v>388440</v>
      </c>
      <c r="O2979" s="2">
        <f ca="1" xml:space="preserve"> (-Table7[[#This Row],[Original Price]] - Table7[[#This Row],[Selling Price]])  * Table7[[#This Row],[Units sold (Anually)]]</f>
        <v>-776880</v>
      </c>
      <c r="P2979" s="2">
        <f ca="1" xml:space="preserve"> (Table7[[#This Row],[Original Price]] - Table7[[#This Row],[Selling Price]]) * Table7[[#This Row],[Units sold (Anually)]]</f>
        <v>0</v>
      </c>
      <c r="Q2979" s="2">
        <f ca="1" xml:space="preserve"> Table7[[#This Row],[Sales]] - Table7[[#This Row],[Discount]]</f>
        <v>388440</v>
      </c>
    </row>
    <row r="2980" spans="1:17">
      <c r="A2980" t="s">
        <v>134</v>
      </c>
      <c r="B2980" t="s">
        <v>1217</v>
      </c>
      <c r="C2980" t="s">
        <v>35</v>
      </c>
      <c r="D2980" t="s">
        <v>191</v>
      </c>
      <c r="E2980" s="6" t="s">
        <v>30</v>
      </c>
      <c r="F2980" t="s">
        <v>16</v>
      </c>
      <c r="G2980">
        <v>3.6</v>
      </c>
      <c r="H2980" s="2">
        <v>9990</v>
      </c>
      <c r="I2980" s="2">
        <v>9990</v>
      </c>
      <c r="J2980" t="s">
        <v>1218</v>
      </c>
      <c r="K2980">
        <v>0</v>
      </c>
      <c r="L2980">
        <v>0</v>
      </c>
      <c r="M2980">
        <f t="shared" ca="1" si="46"/>
        <v>198</v>
      </c>
      <c r="N2980" s="2">
        <f ca="1" xml:space="preserve"> Table7[[#This Row],[Selling Price]] * Table7[[#This Row],[Units sold (Anually)]]</f>
        <v>1978020</v>
      </c>
      <c r="O2980" s="2">
        <f ca="1" xml:space="preserve"> (-Table7[[#This Row],[Original Price]] - Table7[[#This Row],[Selling Price]])  * Table7[[#This Row],[Units sold (Anually)]]</f>
        <v>-3956040</v>
      </c>
      <c r="P2980" s="2">
        <f ca="1" xml:space="preserve"> (Table7[[#This Row],[Original Price]] - Table7[[#This Row],[Selling Price]]) * Table7[[#This Row],[Units sold (Anually)]]</f>
        <v>0</v>
      </c>
      <c r="Q2980" s="2">
        <f ca="1" xml:space="preserve"> Table7[[#This Row],[Sales]] - Table7[[#This Row],[Discount]]</f>
        <v>1978020</v>
      </c>
    </row>
    <row r="2981" spans="1:17">
      <c r="A2981" t="s">
        <v>11</v>
      </c>
      <c r="B2981" t="s">
        <v>1059</v>
      </c>
      <c r="C2981" t="s">
        <v>1457</v>
      </c>
      <c r="D2981" t="s">
        <v>30</v>
      </c>
      <c r="E2981" s="6" t="s">
        <v>31</v>
      </c>
      <c r="F2981" t="s">
        <v>16</v>
      </c>
      <c r="G2981">
        <v>4.3</v>
      </c>
      <c r="H2981" s="2">
        <v>12999</v>
      </c>
      <c r="I2981" s="2">
        <v>14999</v>
      </c>
      <c r="J2981" t="s">
        <v>1061</v>
      </c>
      <c r="K2981">
        <v>2000</v>
      </c>
      <c r="L2981">
        <v>13.334222281485401</v>
      </c>
      <c r="M2981">
        <f t="shared" ca="1" si="46"/>
        <v>317</v>
      </c>
      <c r="N2981" s="2">
        <f ca="1" xml:space="preserve"> Table7[[#This Row],[Selling Price]] * Table7[[#This Row],[Units sold (Anually)]]</f>
        <v>4120683</v>
      </c>
      <c r="O2981" s="2">
        <f ca="1" xml:space="preserve"> (-Table7[[#This Row],[Original Price]] - Table7[[#This Row],[Selling Price]])  * Table7[[#This Row],[Units sold (Anually)]]</f>
        <v>-8875366</v>
      </c>
      <c r="P2981" s="2">
        <f ca="1" xml:space="preserve"> (Table7[[#This Row],[Original Price]] - Table7[[#This Row],[Selling Price]]) * Table7[[#This Row],[Units sold (Anually)]]</f>
        <v>634000</v>
      </c>
      <c r="Q2981" s="2">
        <f ca="1" xml:space="preserve"> Table7[[#This Row],[Sales]] - Table7[[#This Row],[Discount]]</f>
        <v>4118683</v>
      </c>
    </row>
    <row r="2982" spans="1:17">
      <c r="A2982" t="s">
        <v>134</v>
      </c>
      <c r="B2982" t="s">
        <v>2107</v>
      </c>
      <c r="C2982" t="s">
        <v>1639</v>
      </c>
      <c r="D2982" t="s">
        <v>20</v>
      </c>
      <c r="E2982" s="6" t="s">
        <v>21</v>
      </c>
      <c r="F2982" t="s">
        <v>16</v>
      </c>
      <c r="G2982">
        <v>3.7</v>
      </c>
      <c r="H2982" s="2">
        <v>26999</v>
      </c>
      <c r="I2982" s="2">
        <v>26999</v>
      </c>
      <c r="J2982" t="s">
        <v>2108</v>
      </c>
      <c r="K2982">
        <v>0</v>
      </c>
      <c r="L2982">
        <v>0</v>
      </c>
      <c r="M2982">
        <f t="shared" ca="1" si="46"/>
        <v>311</v>
      </c>
      <c r="N2982" s="2">
        <f ca="1" xml:space="preserve"> Table7[[#This Row],[Selling Price]] * Table7[[#This Row],[Units sold (Anually)]]</f>
        <v>8396689</v>
      </c>
      <c r="O2982" s="2">
        <f ca="1" xml:space="preserve"> (-Table7[[#This Row],[Original Price]] - Table7[[#This Row],[Selling Price]])  * Table7[[#This Row],[Units sold (Anually)]]</f>
        <v>-16793378</v>
      </c>
      <c r="P2982" s="2">
        <f ca="1" xml:space="preserve"> (Table7[[#This Row],[Original Price]] - Table7[[#This Row],[Selling Price]]) * Table7[[#This Row],[Units sold (Anually)]]</f>
        <v>0</v>
      </c>
      <c r="Q2982" s="2">
        <f ca="1" xml:space="preserve"> Table7[[#This Row],[Sales]] - Table7[[#This Row],[Discount]]</f>
        <v>8396689</v>
      </c>
    </row>
    <row r="2983" spans="1:17">
      <c r="A2983" t="s">
        <v>18</v>
      </c>
      <c r="B2983">
        <v>5.4</v>
      </c>
      <c r="C2983" t="s">
        <v>1282</v>
      </c>
      <c r="D2983" t="s">
        <v>45</v>
      </c>
      <c r="E2983" s="6" t="s">
        <v>31</v>
      </c>
      <c r="F2983" t="s">
        <v>16</v>
      </c>
      <c r="G2983">
        <v>3.9</v>
      </c>
      <c r="H2983" s="2">
        <v>14499</v>
      </c>
      <c r="I2983" s="2">
        <v>18499</v>
      </c>
      <c r="J2983" t="s">
        <v>673</v>
      </c>
      <c r="K2983">
        <v>4000</v>
      </c>
      <c r="L2983">
        <v>21.622790421103801</v>
      </c>
      <c r="M2983">
        <f t="shared" ca="1" si="46"/>
        <v>292</v>
      </c>
      <c r="N2983" s="2">
        <f ca="1" xml:space="preserve"> Table7[[#This Row],[Selling Price]] * Table7[[#This Row],[Units sold (Anually)]]</f>
        <v>4233708</v>
      </c>
      <c r="O2983" s="2">
        <f ca="1" xml:space="preserve"> (-Table7[[#This Row],[Original Price]] - Table7[[#This Row],[Selling Price]])  * Table7[[#This Row],[Units sold (Anually)]]</f>
        <v>-9635416</v>
      </c>
      <c r="P2983" s="2">
        <f ca="1" xml:space="preserve"> (Table7[[#This Row],[Original Price]] - Table7[[#This Row],[Selling Price]]) * Table7[[#This Row],[Units sold (Anually)]]</f>
        <v>1168000</v>
      </c>
      <c r="Q2983" s="2">
        <f ca="1" xml:space="preserve"> Table7[[#This Row],[Sales]] - Table7[[#This Row],[Discount]]</f>
        <v>4229708</v>
      </c>
    </row>
    <row r="2984" spans="1:17">
      <c r="A2984" t="s">
        <v>11</v>
      </c>
      <c r="B2984" t="s">
        <v>1546</v>
      </c>
      <c r="C2984" t="s">
        <v>153</v>
      </c>
      <c r="D2984" t="s">
        <v>30</v>
      </c>
      <c r="E2984" s="6" t="s">
        <v>31</v>
      </c>
      <c r="F2984" t="s">
        <v>16</v>
      </c>
      <c r="G2984">
        <v>4.3</v>
      </c>
      <c r="H2984" s="2">
        <v>11699</v>
      </c>
      <c r="I2984" s="2">
        <v>11699</v>
      </c>
      <c r="J2984" t="s">
        <v>1547</v>
      </c>
      <c r="K2984">
        <v>0</v>
      </c>
      <c r="L2984">
        <v>0</v>
      </c>
      <c r="M2984">
        <f t="shared" ca="1" si="46"/>
        <v>475</v>
      </c>
      <c r="N2984" s="2">
        <f ca="1" xml:space="preserve"> Table7[[#This Row],[Selling Price]] * Table7[[#This Row],[Units sold (Anually)]]</f>
        <v>5557025</v>
      </c>
      <c r="O2984" s="2">
        <f ca="1" xml:space="preserve"> (-Table7[[#This Row],[Original Price]] - Table7[[#This Row],[Selling Price]])  * Table7[[#This Row],[Units sold (Anually)]]</f>
        <v>-11114050</v>
      </c>
      <c r="P2984" s="2">
        <f ca="1" xml:space="preserve"> (Table7[[#This Row],[Original Price]] - Table7[[#This Row],[Selling Price]]) * Table7[[#This Row],[Units sold (Anually)]]</f>
        <v>0</v>
      </c>
      <c r="Q2984" s="2">
        <f ca="1" xml:space="preserve"> Table7[[#This Row],[Sales]] - Table7[[#This Row],[Discount]]</f>
        <v>5557025</v>
      </c>
    </row>
    <row r="2985" spans="1:17">
      <c r="A2985" t="s">
        <v>72</v>
      </c>
      <c r="B2985" t="s">
        <v>807</v>
      </c>
      <c r="C2985" t="s">
        <v>346</v>
      </c>
      <c r="D2985" t="s">
        <v>30</v>
      </c>
      <c r="E2985" s="6" t="s">
        <v>15</v>
      </c>
      <c r="F2985" t="s">
        <v>16</v>
      </c>
      <c r="G2985">
        <v>4.0999999999999996</v>
      </c>
      <c r="H2985" s="2">
        <v>16490</v>
      </c>
      <c r="I2985" s="2">
        <v>19990</v>
      </c>
      <c r="J2985" t="s">
        <v>808</v>
      </c>
      <c r="K2985">
        <v>3500</v>
      </c>
      <c r="L2985">
        <v>17.508754377188499</v>
      </c>
      <c r="M2985">
        <f t="shared" ca="1" si="46"/>
        <v>179</v>
      </c>
      <c r="N2985" s="2">
        <f ca="1" xml:space="preserve"> Table7[[#This Row],[Selling Price]] * Table7[[#This Row],[Units sold (Anually)]]</f>
        <v>2951710</v>
      </c>
      <c r="O2985" s="2">
        <f ca="1" xml:space="preserve"> (-Table7[[#This Row],[Original Price]] - Table7[[#This Row],[Selling Price]])  * Table7[[#This Row],[Units sold (Anually)]]</f>
        <v>-6529920</v>
      </c>
      <c r="P2985" s="2">
        <f ca="1" xml:space="preserve"> (Table7[[#This Row],[Original Price]] - Table7[[#This Row],[Selling Price]]) * Table7[[#This Row],[Units sold (Anually)]]</f>
        <v>626500</v>
      </c>
      <c r="Q2985" s="2">
        <f ca="1" xml:space="preserve"> Table7[[#This Row],[Sales]] - Table7[[#This Row],[Discount]]</f>
        <v>2948210</v>
      </c>
    </row>
    <row r="2986" spans="1:17">
      <c r="A2986" t="s">
        <v>11</v>
      </c>
      <c r="B2986" t="s">
        <v>2481</v>
      </c>
      <c r="C2986" t="s">
        <v>97</v>
      </c>
      <c r="D2986" t="s">
        <v>81</v>
      </c>
      <c r="E2986" s="6" t="s">
        <v>14</v>
      </c>
      <c r="F2986" t="s">
        <v>16</v>
      </c>
      <c r="G2986">
        <v>3.7</v>
      </c>
      <c r="H2986" s="2">
        <v>7999</v>
      </c>
      <c r="I2986" s="2">
        <v>7999</v>
      </c>
      <c r="J2986" t="s">
        <v>2482</v>
      </c>
      <c r="K2986">
        <v>0</v>
      </c>
      <c r="L2986">
        <v>0</v>
      </c>
      <c r="M2986">
        <f t="shared" ca="1" si="46"/>
        <v>388</v>
      </c>
      <c r="N2986" s="2">
        <f ca="1" xml:space="preserve"> Table7[[#This Row],[Selling Price]] * Table7[[#This Row],[Units sold (Anually)]]</f>
        <v>3103612</v>
      </c>
      <c r="O2986" s="2">
        <f ca="1" xml:space="preserve"> (-Table7[[#This Row],[Original Price]] - Table7[[#This Row],[Selling Price]])  * Table7[[#This Row],[Units sold (Anually)]]</f>
        <v>-6207224</v>
      </c>
      <c r="P2986" s="2">
        <f ca="1" xml:space="preserve"> (Table7[[#This Row],[Original Price]] - Table7[[#This Row],[Selling Price]]) * Table7[[#This Row],[Units sold (Anually)]]</f>
        <v>0</v>
      </c>
      <c r="Q2986" s="2">
        <f ca="1" xml:space="preserve"> Table7[[#This Row],[Sales]] - Table7[[#This Row],[Discount]]</f>
        <v>3103612</v>
      </c>
    </row>
    <row r="2987" spans="1:17">
      <c r="A2987" t="s">
        <v>336</v>
      </c>
      <c r="B2987" t="s">
        <v>1025</v>
      </c>
      <c r="C2987" t="s">
        <v>1026</v>
      </c>
      <c r="D2987" t="s">
        <v>14</v>
      </c>
      <c r="E2987" s="6" t="s">
        <v>63</v>
      </c>
      <c r="F2987" t="s">
        <v>16</v>
      </c>
      <c r="G2987">
        <v>4.5</v>
      </c>
      <c r="H2987" s="2">
        <v>21499</v>
      </c>
      <c r="I2987" s="2">
        <v>22999</v>
      </c>
      <c r="J2987" t="s">
        <v>1027</v>
      </c>
      <c r="K2987">
        <v>1500</v>
      </c>
      <c r="L2987">
        <v>6.52202269663898</v>
      </c>
      <c r="M2987">
        <f t="shared" ca="1" si="46"/>
        <v>142</v>
      </c>
      <c r="N2987" s="2">
        <f ca="1" xml:space="preserve"> Table7[[#This Row],[Selling Price]] * Table7[[#This Row],[Units sold (Anually)]]</f>
        <v>3052858</v>
      </c>
      <c r="O2987" s="2">
        <f ca="1" xml:space="preserve"> (-Table7[[#This Row],[Original Price]] - Table7[[#This Row],[Selling Price]])  * Table7[[#This Row],[Units sold (Anually)]]</f>
        <v>-6318716</v>
      </c>
      <c r="P2987" s="2">
        <f ca="1" xml:space="preserve"> (Table7[[#This Row],[Original Price]] - Table7[[#This Row],[Selling Price]]) * Table7[[#This Row],[Units sold (Anually)]]</f>
        <v>213000</v>
      </c>
      <c r="Q2987" s="2">
        <f ca="1" xml:space="preserve"> Table7[[#This Row],[Sales]] - Table7[[#This Row],[Discount]]</f>
        <v>3051358</v>
      </c>
    </row>
    <row r="2988" spans="1:17">
      <c r="A2988" t="s">
        <v>11</v>
      </c>
      <c r="B2988" t="s">
        <v>1881</v>
      </c>
      <c r="C2988" t="s">
        <v>2483</v>
      </c>
      <c r="D2988" t="s">
        <v>45</v>
      </c>
      <c r="E2988" s="6" t="s">
        <v>15</v>
      </c>
      <c r="F2988" t="s">
        <v>16</v>
      </c>
      <c r="G2988">
        <v>4.0999999999999996</v>
      </c>
      <c r="H2988" s="2">
        <v>15490</v>
      </c>
      <c r="I2988" s="2">
        <v>15490</v>
      </c>
      <c r="J2988" t="s">
        <v>1882</v>
      </c>
      <c r="K2988">
        <v>0</v>
      </c>
      <c r="L2988">
        <v>0</v>
      </c>
      <c r="M2988">
        <f t="shared" ca="1" si="46"/>
        <v>487</v>
      </c>
      <c r="N2988" s="2">
        <f ca="1" xml:space="preserve"> Table7[[#This Row],[Selling Price]] * Table7[[#This Row],[Units sold (Anually)]]</f>
        <v>7543630</v>
      </c>
      <c r="O2988" s="2">
        <f ca="1" xml:space="preserve"> (-Table7[[#This Row],[Original Price]] - Table7[[#This Row],[Selling Price]])  * Table7[[#This Row],[Units sold (Anually)]]</f>
        <v>-15087260</v>
      </c>
      <c r="P2988" s="2">
        <f ca="1" xml:space="preserve"> (Table7[[#This Row],[Original Price]] - Table7[[#This Row],[Selling Price]]) * Table7[[#This Row],[Units sold (Anually)]]</f>
        <v>0</v>
      </c>
      <c r="Q2988" s="2">
        <f ca="1" xml:space="preserve"> Table7[[#This Row],[Sales]] - Table7[[#This Row],[Discount]]</f>
        <v>7543630</v>
      </c>
    </row>
    <row r="2989" spans="1:17">
      <c r="A2989" t="s">
        <v>38</v>
      </c>
      <c r="B2989" t="s">
        <v>1806</v>
      </c>
      <c r="C2989" t="s">
        <v>35</v>
      </c>
      <c r="D2989" t="s">
        <v>760</v>
      </c>
      <c r="E2989" s="6" t="s">
        <v>15</v>
      </c>
      <c r="F2989" t="s">
        <v>16</v>
      </c>
      <c r="G2989">
        <v>3.9</v>
      </c>
      <c r="H2989" s="2">
        <v>2490</v>
      </c>
      <c r="I2989" s="2">
        <v>2490</v>
      </c>
      <c r="J2989" t="s">
        <v>1807</v>
      </c>
      <c r="K2989">
        <v>0</v>
      </c>
      <c r="L2989">
        <v>0</v>
      </c>
      <c r="M2989">
        <f t="shared" ca="1" si="46"/>
        <v>238</v>
      </c>
      <c r="N2989" s="2">
        <f ca="1" xml:space="preserve"> Table7[[#This Row],[Selling Price]] * Table7[[#This Row],[Units sold (Anually)]]</f>
        <v>592620</v>
      </c>
      <c r="O2989" s="2">
        <f ca="1" xml:space="preserve"> (-Table7[[#This Row],[Original Price]] - Table7[[#This Row],[Selling Price]])  * Table7[[#This Row],[Units sold (Anually)]]</f>
        <v>-1185240</v>
      </c>
      <c r="P2989" s="2">
        <f ca="1" xml:space="preserve"> (Table7[[#This Row],[Original Price]] - Table7[[#This Row],[Selling Price]]) * Table7[[#This Row],[Units sold (Anually)]]</f>
        <v>0</v>
      </c>
      <c r="Q2989" s="2">
        <f ca="1" xml:space="preserve"> Table7[[#This Row],[Sales]] - Table7[[#This Row],[Discount]]</f>
        <v>592620</v>
      </c>
    </row>
    <row r="2990" spans="1:17">
      <c r="A2990" t="s">
        <v>11</v>
      </c>
      <c r="B2990" t="s">
        <v>152</v>
      </c>
      <c r="C2990" t="s">
        <v>153</v>
      </c>
      <c r="D2990" t="s">
        <v>14</v>
      </c>
      <c r="E2990" s="6" t="s">
        <v>15</v>
      </c>
      <c r="F2990" t="s">
        <v>16</v>
      </c>
      <c r="G2990">
        <v>4.2</v>
      </c>
      <c r="H2990" s="2">
        <v>22450</v>
      </c>
      <c r="I2990" s="2">
        <v>22450</v>
      </c>
      <c r="J2990" t="s">
        <v>154</v>
      </c>
      <c r="K2990">
        <v>0</v>
      </c>
      <c r="L2990">
        <v>0</v>
      </c>
      <c r="M2990">
        <f t="shared" ca="1" si="46"/>
        <v>359</v>
      </c>
      <c r="N2990" s="2">
        <f ca="1" xml:space="preserve"> Table7[[#This Row],[Selling Price]] * Table7[[#This Row],[Units sold (Anually)]]</f>
        <v>8059550</v>
      </c>
      <c r="O2990" s="2">
        <f ca="1" xml:space="preserve"> (-Table7[[#This Row],[Original Price]] - Table7[[#This Row],[Selling Price]])  * Table7[[#This Row],[Units sold (Anually)]]</f>
        <v>-16119100</v>
      </c>
      <c r="P2990" s="2">
        <f ca="1" xml:space="preserve"> (Table7[[#This Row],[Original Price]] - Table7[[#This Row],[Selling Price]]) * Table7[[#This Row],[Units sold (Anually)]]</f>
        <v>0</v>
      </c>
      <c r="Q2990" s="2">
        <f ca="1" xml:space="preserve"> Table7[[#This Row],[Sales]] - Table7[[#This Row],[Discount]]</f>
        <v>8059550</v>
      </c>
    </row>
    <row r="2991" spans="1:17">
      <c r="A2991" t="s">
        <v>72</v>
      </c>
      <c r="B2991" t="s">
        <v>1765</v>
      </c>
      <c r="C2991" t="s">
        <v>568</v>
      </c>
      <c r="D2991" t="s">
        <v>30</v>
      </c>
      <c r="E2991" s="6" t="s">
        <v>70</v>
      </c>
      <c r="F2991" t="s">
        <v>16</v>
      </c>
      <c r="G2991">
        <v>4.4000000000000004</v>
      </c>
      <c r="H2991" s="2">
        <v>19490</v>
      </c>
      <c r="I2991" s="2">
        <v>22990</v>
      </c>
      <c r="J2991" t="s">
        <v>1766</v>
      </c>
      <c r="K2991">
        <v>3500</v>
      </c>
      <c r="L2991">
        <v>15.2240104393214</v>
      </c>
      <c r="M2991">
        <f t="shared" ca="1" si="46"/>
        <v>217</v>
      </c>
      <c r="N2991" s="2">
        <f ca="1" xml:space="preserve"> Table7[[#This Row],[Selling Price]] * Table7[[#This Row],[Units sold (Anually)]]</f>
        <v>4229330</v>
      </c>
      <c r="O2991" s="2">
        <f ca="1" xml:space="preserve"> (-Table7[[#This Row],[Original Price]] - Table7[[#This Row],[Selling Price]])  * Table7[[#This Row],[Units sold (Anually)]]</f>
        <v>-9218160</v>
      </c>
      <c r="P2991" s="2">
        <f ca="1" xml:space="preserve"> (Table7[[#This Row],[Original Price]] - Table7[[#This Row],[Selling Price]]) * Table7[[#This Row],[Units sold (Anually)]]</f>
        <v>759500</v>
      </c>
      <c r="Q2991" s="2">
        <f ca="1" xml:space="preserve"> Table7[[#This Row],[Sales]] - Table7[[#This Row],[Discount]]</f>
        <v>4225830</v>
      </c>
    </row>
    <row r="2992" spans="1:17">
      <c r="A2992" t="s">
        <v>23</v>
      </c>
      <c r="B2992" t="s">
        <v>365</v>
      </c>
      <c r="C2992" t="s">
        <v>366</v>
      </c>
      <c r="D2992" t="s">
        <v>30</v>
      </c>
      <c r="E2992" s="6" t="s">
        <v>31</v>
      </c>
      <c r="F2992" t="s">
        <v>16</v>
      </c>
      <c r="G2992">
        <v>4.4000000000000004</v>
      </c>
      <c r="H2992" s="2">
        <v>9999</v>
      </c>
      <c r="I2992" s="2">
        <v>10999</v>
      </c>
      <c r="J2992" t="s">
        <v>367</v>
      </c>
      <c r="K2992">
        <v>1000</v>
      </c>
      <c r="L2992">
        <v>9.0917356123283906</v>
      </c>
      <c r="M2992">
        <f t="shared" ca="1" si="46"/>
        <v>351</v>
      </c>
      <c r="N2992" s="2">
        <f ca="1" xml:space="preserve"> Table7[[#This Row],[Selling Price]] * Table7[[#This Row],[Units sold (Anually)]]</f>
        <v>3509649</v>
      </c>
      <c r="O2992" s="2">
        <f ca="1" xml:space="preserve"> (-Table7[[#This Row],[Original Price]] - Table7[[#This Row],[Selling Price]])  * Table7[[#This Row],[Units sold (Anually)]]</f>
        <v>-7370298</v>
      </c>
      <c r="P2992" s="2">
        <f ca="1" xml:space="preserve"> (Table7[[#This Row],[Original Price]] - Table7[[#This Row],[Selling Price]]) * Table7[[#This Row],[Units sold (Anually)]]</f>
        <v>351000</v>
      </c>
      <c r="Q2992" s="2">
        <f ca="1" xml:space="preserve"> Table7[[#This Row],[Sales]] - Table7[[#This Row],[Discount]]</f>
        <v>3508649</v>
      </c>
    </row>
    <row r="2993" spans="1:17">
      <c r="A2993" t="s">
        <v>27</v>
      </c>
      <c r="B2993" t="s">
        <v>778</v>
      </c>
      <c r="C2993" t="s">
        <v>126</v>
      </c>
      <c r="D2993" t="s">
        <v>50</v>
      </c>
      <c r="E2993" s="6" t="s">
        <v>70</v>
      </c>
      <c r="F2993" t="s">
        <v>16</v>
      </c>
      <c r="G2993">
        <v>4.2</v>
      </c>
      <c r="H2993" s="2">
        <v>9999</v>
      </c>
      <c r="I2993" s="2">
        <v>9999</v>
      </c>
      <c r="J2993" t="s">
        <v>780</v>
      </c>
      <c r="K2993">
        <v>0</v>
      </c>
      <c r="L2993">
        <v>0</v>
      </c>
      <c r="M2993">
        <f t="shared" ca="1" si="46"/>
        <v>442</v>
      </c>
      <c r="N2993" s="2">
        <f ca="1" xml:space="preserve"> Table7[[#This Row],[Selling Price]] * Table7[[#This Row],[Units sold (Anually)]]</f>
        <v>4419558</v>
      </c>
      <c r="O2993" s="2">
        <f ca="1" xml:space="preserve"> (-Table7[[#This Row],[Original Price]] - Table7[[#This Row],[Selling Price]])  * Table7[[#This Row],[Units sold (Anually)]]</f>
        <v>-8839116</v>
      </c>
      <c r="P2993" s="2">
        <f ca="1" xml:space="preserve"> (Table7[[#This Row],[Original Price]] - Table7[[#This Row],[Selling Price]]) * Table7[[#This Row],[Units sold (Anually)]]</f>
        <v>0</v>
      </c>
      <c r="Q2993" s="2">
        <f ca="1" xml:space="preserve"> Table7[[#This Row],[Sales]] - Table7[[#This Row],[Discount]]</f>
        <v>4419558</v>
      </c>
    </row>
    <row r="2994" spans="1:17">
      <c r="A2994" t="s">
        <v>38</v>
      </c>
      <c r="B2994" t="s">
        <v>1378</v>
      </c>
      <c r="C2994" t="s">
        <v>801</v>
      </c>
      <c r="D2994" t="s">
        <v>20</v>
      </c>
      <c r="E2994" s="6" t="s">
        <v>70</v>
      </c>
      <c r="F2994" t="s">
        <v>16</v>
      </c>
      <c r="G2994">
        <v>4.0999999999999996</v>
      </c>
      <c r="H2994" s="2">
        <v>6299</v>
      </c>
      <c r="I2994" s="2">
        <v>7990</v>
      </c>
      <c r="J2994" t="s">
        <v>1379</v>
      </c>
      <c r="K2994">
        <v>1691</v>
      </c>
      <c r="L2994">
        <v>21.163954943679599</v>
      </c>
      <c r="M2994">
        <f t="shared" ca="1" si="46"/>
        <v>206</v>
      </c>
      <c r="N2994" s="2">
        <f ca="1" xml:space="preserve"> Table7[[#This Row],[Selling Price]] * Table7[[#This Row],[Units sold (Anually)]]</f>
        <v>1297594</v>
      </c>
      <c r="O2994" s="2">
        <f ca="1" xml:space="preserve"> (-Table7[[#This Row],[Original Price]] - Table7[[#This Row],[Selling Price]])  * Table7[[#This Row],[Units sold (Anually)]]</f>
        <v>-2943534</v>
      </c>
      <c r="P2994" s="2">
        <f ca="1" xml:space="preserve"> (Table7[[#This Row],[Original Price]] - Table7[[#This Row],[Selling Price]]) * Table7[[#This Row],[Units sold (Anually)]]</f>
        <v>348346</v>
      </c>
      <c r="Q2994" s="2">
        <f ca="1" xml:space="preserve"> Table7[[#This Row],[Sales]] - Table7[[#This Row],[Discount]]</f>
        <v>1295903</v>
      </c>
    </row>
    <row r="2995" spans="1:17">
      <c r="A2995" t="s">
        <v>11</v>
      </c>
      <c r="B2995" t="s">
        <v>880</v>
      </c>
      <c r="C2995" t="s">
        <v>2054</v>
      </c>
      <c r="D2995" t="s">
        <v>14</v>
      </c>
      <c r="E2995" s="6" t="s">
        <v>63</v>
      </c>
      <c r="F2995" t="s">
        <v>16</v>
      </c>
      <c r="G2995">
        <v>4.3</v>
      </c>
      <c r="H2995" s="2">
        <v>73999</v>
      </c>
      <c r="I2995" s="2">
        <v>87999</v>
      </c>
      <c r="J2995" t="s">
        <v>882</v>
      </c>
      <c r="K2995">
        <v>14000</v>
      </c>
      <c r="L2995">
        <v>15.909271696269199</v>
      </c>
      <c r="M2995">
        <f t="shared" ca="1" si="46"/>
        <v>434</v>
      </c>
      <c r="N2995" s="2">
        <f ca="1" xml:space="preserve"> Table7[[#This Row],[Selling Price]] * Table7[[#This Row],[Units sold (Anually)]]</f>
        <v>32115566</v>
      </c>
      <c r="O2995" s="2">
        <f ca="1" xml:space="preserve"> (-Table7[[#This Row],[Original Price]] - Table7[[#This Row],[Selling Price]])  * Table7[[#This Row],[Units sold (Anually)]]</f>
        <v>-70307132</v>
      </c>
      <c r="P2995" s="2">
        <f ca="1" xml:space="preserve"> (Table7[[#This Row],[Original Price]] - Table7[[#This Row],[Selling Price]]) * Table7[[#This Row],[Units sold (Anually)]]</f>
        <v>6076000</v>
      </c>
      <c r="Q2995" s="2">
        <f ca="1" xml:space="preserve"> Table7[[#This Row],[Sales]] - Table7[[#This Row],[Discount]]</f>
        <v>32101566</v>
      </c>
    </row>
    <row r="2996" spans="1:17">
      <c r="A2996" t="s">
        <v>67</v>
      </c>
      <c r="B2996" t="s">
        <v>1649</v>
      </c>
      <c r="C2996" t="s">
        <v>2224</v>
      </c>
      <c r="D2996" t="s">
        <v>14</v>
      </c>
      <c r="E2996" s="6" t="s">
        <v>15</v>
      </c>
      <c r="F2996" t="s">
        <v>16</v>
      </c>
      <c r="G2996">
        <v>4.3</v>
      </c>
      <c r="H2996" s="2">
        <v>15990</v>
      </c>
      <c r="I2996" s="2">
        <v>21990</v>
      </c>
      <c r="J2996" t="s">
        <v>1651</v>
      </c>
      <c r="K2996">
        <v>6000</v>
      </c>
      <c r="L2996">
        <v>27.285129604365601</v>
      </c>
      <c r="M2996">
        <f t="shared" ca="1" si="46"/>
        <v>415</v>
      </c>
      <c r="N2996" s="2">
        <f ca="1" xml:space="preserve"> Table7[[#This Row],[Selling Price]] * Table7[[#This Row],[Units sold (Anually)]]</f>
        <v>6635850</v>
      </c>
      <c r="O2996" s="2">
        <f ca="1" xml:space="preserve"> (-Table7[[#This Row],[Original Price]] - Table7[[#This Row],[Selling Price]])  * Table7[[#This Row],[Units sold (Anually)]]</f>
        <v>-15761700</v>
      </c>
      <c r="P2996" s="2">
        <f ca="1" xml:space="preserve"> (Table7[[#This Row],[Original Price]] - Table7[[#This Row],[Selling Price]]) * Table7[[#This Row],[Units sold (Anually)]]</f>
        <v>2490000</v>
      </c>
      <c r="Q2996" s="2">
        <f ca="1" xml:space="preserve"> Table7[[#This Row],[Sales]] - Table7[[#This Row],[Discount]]</f>
        <v>6629850</v>
      </c>
    </row>
    <row r="2997" spans="1:17">
      <c r="A2997" t="s">
        <v>83</v>
      </c>
      <c r="B2997" t="s">
        <v>2484</v>
      </c>
      <c r="C2997" t="s">
        <v>173</v>
      </c>
      <c r="D2997" t="s">
        <v>81</v>
      </c>
      <c r="E2997" s="6" t="s">
        <v>14</v>
      </c>
      <c r="F2997" t="s">
        <v>16</v>
      </c>
      <c r="G2997">
        <v>4.3</v>
      </c>
      <c r="H2997" s="2">
        <v>13604</v>
      </c>
      <c r="I2997" s="2">
        <v>13604</v>
      </c>
      <c r="J2997" t="s">
        <v>2485</v>
      </c>
      <c r="K2997">
        <v>0</v>
      </c>
      <c r="L2997">
        <v>0</v>
      </c>
      <c r="M2997">
        <f t="shared" ca="1" si="46"/>
        <v>409</v>
      </c>
      <c r="N2997" s="2">
        <f ca="1" xml:space="preserve"> Table7[[#This Row],[Selling Price]] * Table7[[#This Row],[Units sold (Anually)]]</f>
        <v>5564036</v>
      </c>
      <c r="O2997" s="2">
        <f ca="1" xml:space="preserve"> (-Table7[[#This Row],[Original Price]] - Table7[[#This Row],[Selling Price]])  * Table7[[#This Row],[Units sold (Anually)]]</f>
        <v>-11128072</v>
      </c>
      <c r="P2997" s="2">
        <f ca="1" xml:space="preserve"> (Table7[[#This Row],[Original Price]] - Table7[[#This Row],[Selling Price]]) * Table7[[#This Row],[Units sold (Anually)]]</f>
        <v>0</v>
      </c>
      <c r="Q2997" s="2">
        <f ca="1" xml:space="preserve"> Table7[[#This Row],[Sales]] - Table7[[#This Row],[Discount]]</f>
        <v>5564036</v>
      </c>
    </row>
    <row r="2998" spans="1:17">
      <c r="A2998" t="s">
        <v>11</v>
      </c>
      <c r="B2998" t="s">
        <v>1074</v>
      </c>
      <c r="C2998" t="s">
        <v>35</v>
      </c>
      <c r="D2998" t="s">
        <v>30</v>
      </c>
      <c r="E2998" s="6" t="s">
        <v>31</v>
      </c>
      <c r="F2998" t="s">
        <v>16</v>
      </c>
      <c r="G2998">
        <v>4.3</v>
      </c>
      <c r="H2998" s="2">
        <v>14069</v>
      </c>
      <c r="I2998" s="2">
        <v>15500</v>
      </c>
      <c r="J2998" t="s">
        <v>1075</v>
      </c>
      <c r="K2998">
        <v>1431</v>
      </c>
      <c r="L2998">
        <v>9.2322580645161292</v>
      </c>
      <c r="M2998">
        <f t="shared" ca="1" si="46"/>
        <v>146</v>
      </c>
      <c r="N2998" s="2">
        <f ca="1" xml:space="preserve"> Table7[[#This Row],[Selling Price]] * Table7[[#This Row],[Units sold (Anually)]]</f>
        <v>2054074</v>
      </c>
      <c r="O2998" s="2">
        <f ca="1" xml:space="preserve"> (-Table7[[#This Row],[Original Price]] - Table7[[#This Row],[Selling Price]])  * Table7[[#This Row],[Units sold (Anually)]]</f>
        <v>-4317074</v>
      </c>
      <c r="P2998" s="2">
        <f ca="1" xml:space="preserve"> (Table7[[#This Row],[Original Price]] - Table7[[#This Row],[Selling Price]]) * Table7[[#This Row],[Units sold (Anually)]]</f>
        <v>208926</v>
      </c>
      <c r="Q2998" s="2">
        <f ca="1" xml:space="preserve"> Table7[[#This Row],[Sales]] - Table7[[#This Row],[Discount]]</f>
        <v>2052643</v>
      </c>
    </row>
    <row r="2999" spans="1:17">
      <c r="A2999" t="s">
        <v>83</v>
      </c>
      <c r="B2999" t="s">
        <v>1911</v>
      </c>
      <c r="C2999" t="s">
        <v>93</v>
      </c>
      <c r="D2999" t="s">
        <v>50</v>
      </c>
      <c r="E2999" s="6" t="s">
        <v>70</v>
      </c>
      <c r="F2999" t="s">
        <v>16</v>
      </c>
      <c r="G2999">
        <v>3.7</v>
      </c>
      <c r="H2999" s="2">
        <v>9229</v>
      </c>
      <c r="I2999" s="2">
        <v>9229</v>
      </c>
      <c r="J2999" t="s">
        <v>1912</v>
      </c>
      <c r="K2999">
        <v>0</v>
      </c>
      <c r="L2999">
        <v>0</v>
      </c>
      <c r="M2999">
        <f t="shared" ca="1" si="46"/>
        <v>350</v>
      </c>
      <c r="N2999" s="2">
        <f ca="1" xml:space="preserve"> Table7[[#This Row],[Selling Price]] * Table7[[#This Row],[Units sold (Anually)]]</f>
        <v>3230150</v>
      </c>
      <c r="O2999" s="2">
        <f ca="1" xml:space="preserve"> (-Table7[[#This Row],[Original Price]] - Table7[[#This Row],[Selling Price]])  * Table7[[#This Row],[Units sold (Anually)]]</f>
        <v>-6460300</v>
      </c>
      <c r="P2999" s="2">
        <f ca="1" xml:space="preserve"> (Table7[[#This Row],[Original Price]] - Table7[[#This Row],[Selling Price]]) * Table7[[#This Row],[Units sold (Anually)]]</f>
        <v>0</v>
      </c>
      <c r="Q2999" s="2">
        <f ca="1" xml:space="preserve"> Table7[[#This Row],[Sales]] - Table7[[#This Row],[Discount]]</f>
        <v>3230150</v>
      </c>
    </row>
    <row r="3000" spans="1:17">
      <c r="A3000" t="s">
        <v>11</v>
      </c>
      <c r="B3000" t="s">
        <v>728</v>
      </c>
      <c r="C3000" t="s">
        <v>1595</v>
      </c>
      <c r="D3000" t="s">
        <v>14</v>
      </c>
      <c r="E3000" s="6" t="s">
        <v>15</v>
      </c>
      <c r="F3000" t="s">
        <v>16</v>
      </c>
      <c r="G3000">
        <v>4.4000000000000004</v>
      </c>
      <c r="H3000" s="2">
        <v>54999</v>
      </c>
      <c r="I3000" s="2">
        <v>83000</v>
      </c>
      <c r="J3000" t="s">
        <v>730</v>
      </c>
      <c r="K3000">
        <v>28001</v>
      </c>
      <c r="L3000">
        <v>33.736144578313201</v>
      </c>
      <c r="M3000">
        <f t="shared" ca="1" si="46"/>
        <v>306</v>
      </c>
      <c r="N3000" s="2">
        <f ca="1" xml:space="preserve"> Table7[[#This Row],[Selling Price]] * Table7[[#This Row],[Units sold (Anually)]]</f>
        <v>16829694</v>
      </c>
      <c r="O3000" s="2">
        <f ca="1" xml:space="preserve"> (-Table7[[#This Row],[Original Price]] - Table7[[#This Row],[Selling Price]])  * Table7[[#This Row],[Units sold (Anually)]]</f>
        <v>-42227694</v>
      </c>
      <c r="P3000" s="2">
        <f ca="1" xml:space="preserve"> (Table7[[#This Row],[Original Price]] - Table7[[#This Row],[Selling Price]]) * Table7[[#This Row],[Units sold (Anually)]]</f>
        <v>8568306</v>
      </c>
      <c r="Q3000" s="2">
        <f ca="1" xml:space="preserve"> Table7[[#This Row],[Sales]] - Table7[[#This Row],[Discount]]</f>
        <v>16801693</v>
      </c>
    </row>
    <row r="3001" spans="1:17">
      <c r="A3001" t="s">
        <v>196</v>
      </c>
      <c r="B3001" t="s">
        <v>2016</v>
      </c>
      <c r="C3001" t="s">
        <v>35</v>
      </c>
      <c r="D3001" t="s">
        <v>30</v>
      </c>
      <c r="E3001" s="6" t="s">
        <v>31</v>
      </c>
      <c r="F3001" t="s">
        <v>16</v>
      </c>
      <c r="G3001">
        <v>3.2</v>
      </c>
      <c r="H3001" s="2">
        <v>11849</v>
      </c>
      <c r="I3001" s="2">
        <v>18990</v>
      </c>
      <c r="J3001" t="s">
        <v>2017</v>
      </c>
      <c r="K3001">
        <v>7141</v>
      </c>
      <c r="L3001">
        <v>37.604002106371702</v>
      </c>
      <c r="M3001">
        <f t="shared" ca="1" si="46"/>
        <v>155</v>
      </c>
      <c r="N3001" s="2">
        <f ca="1" xml:space="preserve"> Table7[[#This Row],[Selling Price]] * Table7[[#This Row],[Units sold (Anually)]]</f>
        <v>1836595</v>
      </c>
      <c r="O3001" s="2">
        <f ca="1" xml:space="preserve"> (-Table7[[#This Row],[Original Price]] - Table7[[#This Row],[Selling Price]])  * Table7[[#This Row],[Units sold (Anually)]]</f>
        <v>-4780045</v>
      </c>
      <c r="P3001" s="2">
        <f ca="1" xml:space="preserve"> (Table7[[#This Row],[Original Price]] - Table7[[#This Row],[Selling Price]]) * Table7[[#This Row],[Units sold (Anually)]]</f>
        <v>1106855</v>
      </c>
      <c r="Q3001" s="2">
        <f ca="1" xml:space="preserve"> Table7[[#This Row],[Sales]] - Table7[[#This Row],[Discount]]</f>
        <v>1829454</v>
      </c>
    </row>
    <row r="3002" spans="1:17">
      <c r="A3002" t="s">
        <v>91</v>
      </c>
      <c r="B3002" t="s">
        <v>1499</v>
      </c>
      <c r="C3002" t="s">
        <v>2486</v>
      </c>
      <c r="D3002" t="s">
        <v>45</v>
      </c>
      <c r="E3002" s="6" t="s">
        <v>15</v>
      </c>
      <c r="F3002" t="s">
        <v>16</v>
      </c>
      <c r="G3002">
        <v>4.2</v>
      </c>
      <c r="H3002" s="2">
        <v>20999</v>
      </c>
      <c r="I3002" s="2">
        <v>24999</v>
      </c>
      <c r="J3002" t="s">
        <v>1501</v>
      </c>
      <c r="K3002">
        <v>4000</v>
      </c>
      <c r="L3002">
        <v>16.000640025601001</v>
      </c>
      <c r="M3002">
        <f t="shared" ca="1" si="46"/>
        <v>358</v>
      </c>
      <c r="N3002" s="2">
        <f ca="1" xml:space="preserve"> Table7[[#This Row],[Selling Price]] * Table7[[#This Row],[Units sold (Anually)]]</f>
        <v>7517642</v>
      </c>
      <c r="O3002" s="2">
        <f ca="1" xml:space="preserve"> (-Table7[[#This Row],[Original Price]] - Table7[[#This Row],[Selling Price]])  * Table7[[#This Row],[Units sold (Anually)]]</f>
        <v>-16467284</v>
      </c>
      <c r="P3002" s="2">
        <f ca="1" xml:space="preserve"> (Table7[[#This Row],[Original Price]] - Table7[[#This Row],[Selling Price]]) * Table7[[#This Row],[Units sold (Anually)]]</f>
        <v>1432000</v>
      </c>
      <c r="Q3002" s="2">
        <f ca="1" xml:space="preserve"> Table7[[#This Row],[Sales]] - Table7[[#This Row],[Discount]]</f>
        <v>7513642</v>
      </c>
    </row>
    <row r="3003" spans="1:17">
      <c r="A3003" t="s">
        <v>87</v>
      </c>
      <c r="B3003" t="s">
        <v>373</v>
      </c>
      <c r="C3003" t="s">
        <v>1371</v>
      </c>
      <c r="D3003" t="s">
        <v>81</v>
      </c>
      <c r="E3003" s="6" t="s">
        <v>14</v>
      </c>
      <c r="F3003" t="s">
        <v>16</v>
      </c>
      <c r="G3003">
        <v>3.8</v>
      </c>
      <c r="H3003" s="2">
        <v>5699</v>
      </c>
      <c r="I3003" s="2">
        <v>5699</v>
      </c>
      <c r="J3003" t="s">
        <v>374</v>
      </c>
      <c r="K3003">
        <v>0</v>
      </c>
      <c r="L3003">
        <v>0</v>
      </c>
      <c r="M3003">
        <f t="shared" ca="1" si="46"/>
        <v>164</v>
      </c>
      <c r="N3003" s="2">
        <f ca="1" xml:space="preserve"> Table7[[#This Row],[Selling Price]] * Table7[[#This Row],[Units sold (Anually)]]</f>
        <v>934636</v>
      </c>
      <c r="O3003" s="2">
        <f ca="1" xml:space="preserve"> (-Table7[[#This Row],[Original Price]] - Table7[[#This Row],[Selling Price]])  * Table7[[#This Row],[Units sold (Anually)]]</f>
        <v>-1869272</v>
      </c>
      <c r="P3003" s="2">
        <f ca="1" xml:space="preserve"> (Table7[[#This Row],[Original Price]] - Table7[[#This Row],[Selling Price]]) * Table7[[#This Row],[Units sold (Anually)]]</f>
        <v>0</v>
      </c>
      <c r="Q3003" s="2">
        <f ca="1" xml:space="preserve"> Table7[[#This Row],[Sales]] - Table7[[#This Row],[Discount]]</f>
        <v>934636</v>
      </c>
    </row>
    <row r="3004" spans="1:17">
      <c r="A3004" t="s">
        <v>11</v>
      </c>
      <c r="B3004" t="s">
        <v>2487</v>
      </c>
      <c r="C3004" t="s">
        <v>35</v>
      </c>
      <c r="D3004" t="s">
        <v>611</v>
      </c>
      <c r="E3004" s="6" t="s">
        <v>20</v>
      </c>
      <c r="F3004" t="s">
        <v>16</v>
      </c>
      <c r="G3004">
        <v>4</v>
      </c>
      <c r="H3004" s="2">
        <v>3000</v>
      </c>
      <c r="I3004" s="2">
        <v>3000</v>
      </c>
      <c r="J3004" t="s">
        <v>2488</v>
      </c>
      <c r="K3004">
        <v>0</v>
      </c>
      <c r="L3004">
        <v>0</v>
      </c>
      <c r="M3004">
        <f t="shared" ca="1" si="46"/>
        <v>265</v>
      </c>
      <c r="N3004" s="2">
        <f ca="1" xml:space="preserve"> Table7[[#This Row],[Selling Price]] * Table7[[#This Row],[Units sold (Anually)]]</f>
        <v>795000</v>
      </c>
      <c r="O3004" s="2">
        <f ca="1" xml:space="preserve"> (-Table7[[#This Row],[Original Price]] - Table7[[#This Row],[Selling Price]])  * Table7[[#This Row],[Units sold (Anually)]]</f>
        <v>-1590000</v>
      </c>
      <c r="P3004" s="2">
        <f ca="1" xml:space="preserve"> (Table7[[#This Row],[Original Price]] - Table7[[#This Row],[Selling Price]]) * Table7[[#This Row],[Units sold (Anually)]]</f>
        <v>0</v>
      </c>
      <c r="Q3004" s="2">
        <f ca="1" xml:space="preserve"> Table7[[#This Row],[Sales]] - Table7[[#This Row],[Discount]]</f>
        <v>795000</v>
      </c>
    </row>
    <row r="3005" spans="1:17">
      <c r="A3005" t="s">
        <v>87</v>
      </c>
      <c r="B3005" t="s">
        <v>363</v>
      </c>
      <c r="C3005" t="s">
        <v>35</v>
      </c>
      <c r="D3005" t="s">
        <v>30</v>
      </c>
      <c r="E3005" s="6" t="s">
        <v>31</v>
      </c>
      <c r="F3005" t="s">
        <v>16</v>
      </c>
      <c r="G3005">
        <v>4.3</v>
      </c>
      <c r="H3005" s="2">
        <v>15599</v>
      </c>
      <c r="I3005" s="2">
        <v>15599</v>
      </c>
      <c r="J3005" t="s">
        <v>364</v>
      </c>
      <c r="K3005">
        <v>0</v>
      </c>
      <c r="L3005">
        <v>0</v>
      </c>
      <c r="M3005">
        <f t="shared" ca="1" si="46"/>
        <v>472</v>
      </c>
      <c r="N3005" s="2">
        <f ca="1" xml:space="preserve"> Table7[[#This Row],[Selling Price]] * Table7[[#This Row],[Units sold (Anually)]]</f>
        <v>7362728</v>
      </c>
      <c r="O3005" s="2">
        <f ca="1" xml:space="preserve"> (-Table7[[#This Row],[Original Price]] - Table7[[#This Row],[Selling Price]])  * Table7[[#This Row],[Units sold (Anually)]]</f>
        <v>-14725456</v>
      </c>
      <c r="P3005" s="2">
        <f ca="1" xml:space="preserve"> (Table7[[#This Row],[Original Price]] - Table7[[#This Row],[Selling Price]]) * Table7[[#This Row],[Units sold (Anually)]]</f>
        <v>0</v>
      </c>
      <c r="Q3005" s="2">
        <f ca="1" xml:space="preserve"> Table7[[#This Row],[Sales]] - Table7[[#This Row],[Discount]]</f>
        <v>7362728</v>
      </c>
    </row>
    <row r="3006" spans="1:17">
      <c r="A3006" t="s">
        <v>56</v>
      </c>
      <c r="B3006" t="s">
        <v>978</v>
      </c>
      <c r="C3006" t="s">
        <v>420</v>
      </c>
      <c r="D3006" t="s">
        <v>30</v>
      </c>
      <c r="E3006" s="6" t="s">
        <v>31</v>
      </c>
      <c r="F3006" t="s">
        <v>16</v>
      </c>
      <c r="G3006" t="s">
        <v>2506</v>
      </c>
      <c r="H3006" s="2">
        <v>10999</v>
      </c>
      <c r="I3006" s="2">
        <v>10999</v>
      </c>
      <c r="J3006" t="s">
        <v>979</v>
      </c>
      <c r="K3006">
        <v>0</v>
      </c>
      <c r="L3006">
        <v>0</v>
      </c>
      <c r="M3006">
        <f t="shared" ca="1" si="46"/>
        <v>352</v>
      </c>
      <c r="N3006" s="2">
        <f ca="1" xml:space="preserve"> Table7[[#This Row],[Selling Price]] * Table7[[#This Row],[Units sold (Anually)]]</f>
        <v>3871648</v>
      </c>
      <c r="O3006" s="2">
        <f ca="1" xml:space="preserve"> (-Table7[[#This Row],[Original Price]] - Table7[[#This Row],[Selling Price]])  * Table7[[#This Row],[Units sold (Anually)]]</f>
        <v>-7743296</v>
      </c>
      <c r="P3006" s="2">
        <f ca="1" xml:space="preserve"> (Table7[[#This Row],[Original Price]] - Table7[[#This Row],[Selling Price]]) * Table7[[#This Row],[Units sold (Anually)]]</f>
        <v>0</v>
      </c>
      <c r="Q3006" s="2">
        <f ca="1" xml:space="preserve"> Table7[[#This Row],[Sales]] - Table7[[#This Row],[Discount]]</f>
        <v>3871648</v>
      </c>
    </row>
    <row r="3007" spans="1:17">
      <c r="A3007" t="s">
        <v>11</v>
      </c>
      <c r="B3007" t="s">
        <v>608</v>
      </c>
      <c r="C3007" t="s">
        <v>35</v>
      </c>
      <c r="D3007" t="s">
        <v>30</v>
      </c>
      <c r="E3007" s="6" t="s">
        <v>31</v>
      </c>
      <c r="F3007" t="s">
        <v>16</v>
      </c>
      <c r="G3007">
        <v>4.2</v>
      </c>
      <c r="H3007" s="2">
        <v>12499</v>
      </c>
      <c r="I3007" s="2">
        <v>14499</v>
      </c>
      <c r="J3007" t="s">
        <v>609</v>
      </c>
      <c r="K3007">
        <v>2000</v>
      </c>
      <c r="L3007">
        <v>13.794054762397399</v>
      </c>
      <c r="M3007">
        <f t="shared" ca="1" si="46"/>
        <v>117</v>
      </c>
      <c r="N3007" s="2">
        <f ca="1" xml:space="preserve"> Table7[[#This Row],[Selling Price]] * Table7[[#This Row],[Units sold (Anually)]]</f>
        <v>1462383</v>
      </c>
      <c r="O3007" s="2">
        <f ca="1" xml:space="preserve"> (-Table7[[#This Row],[Original Price]] - Table7[[#This Row],[Selling Price]])  * Table7[[#This Row],[Units sold (Anually)]]</f>
        <v>-3158766</v>
      </c>
      <c r="P3007" s="2">
        <f ca="1" xml:space="preserve"> (Table7[[#This Row],[Original Price]] - Table7[[#This Row],[Selling Price]]) * Table7[[#This Row],[Units sold (Anually)]]</f>
        <v>234000</v>
      </c>
      <c r="Q3007" s="2">
        <f ca="1" xml:space="preserve"> Table7[[#This Row],[Sales]] - Table7[[#This Row],[Discount]]</f>
        <v>1460383</v>
      </c>
    </row>
    <row r="3008" spans="1:17">
      <c r="A3008" t="s">
        <v>33</v>
      </c>
      <c r="B3008" t="s">
        <v>48</v>
      </c>
      <c r="C3008" t="s">
        <v>62</v>
      </c>
      <c r="D3008" t="s">
        <v>50</v>
      </c>
      <c r="E3008" s="6" t="s">
        <v>31</v>
      </c>
      <c r="F3008" t="s">
        <v>16</v>
      </c>
      <c r="G3008">
        <v>4.5999999999999996</v>
      </c>
      <c r="H3008" s="2">
        <v>42999</v>
      </c>
      <c r="I3008" s="2">
        <v>47900</v>
      </c>
      <c r="J3008" t="s">
        <v>51</v>
      </c>
      <c r="K3008">
        <v>4901</v>
      </c>
      <c r="L3008">
        <v>10.2317327766179</v>
      </c>
      <c r="M3008">
        <f t="shared" ca="1" si="46"/>
        <v>251</v>
      </c>
      <c r="N3008" s="2">
        <f ca="1" xml:space="preserve"> Table7[[#This Row],[Selling Price]] * Table7[[#This Row],[Units sold (Anually)]]</f>
        <v>10792749</v>
      </c>
      <c r="O3008" s="2">
        <f ca="1" xml:space="preserve"> (-Table7[[#This Row],[Original Price]] - Table7[[#This Row],[Selling Price]])  * Table7[[#This Row],[Units sold (Anually)]]</f>
        <v>-22815649</v>
      </c>
      <c r="P3008" s="2">
        <f ca="1" xml:space="preserve"> (Table7[[#This Row],[Original Price]] - Table7[[#This Row],[Selling Price]]) * Table7[[#This Row],[Units sold (Anually)]]</f>
        <v>1230151</v>
      </c>
      <c r="Q3008" s="2">
        <f ca="1" xml:space="preserve"> Table7[[#This Row],[Sales]] - Table7[[#This Row],[Discount]]</f>
        <v>10787848</v>
      </c>
    </row>
    <row r="3009" spans="1:17">
      <c r="A3009" t="s">
        <v>11</v>
      </c>
      <c r="B3009" t="s">
        <v>60</v>
      </c>
      <c r="C3009" t="s">
        <v>89</v>
      </c>
      <c r="D3009" t="s">
        <v>30</v>
      </c>
      <c r="E3009" s="6" t="s">
        <v>31</v>
      </c>
      <c r="F3009" t="s">
        <v>16</v>
      </c>
      <c r="G3009">
        <v>4.2</v>
      </c>
      <c r="H3009" s="2">
        <v>15999</v>
      </c>
      <c r="I3009" s="2">
        <v>15999</v>
      </c>
      <c r="J3009" t="s">
        <v>61</v>
      </c>
      <c r="K3009">
        <v>0</v>
      </c>
      <c r="L3009">
        <v>0</v>
      </c>
      <c r="M3009">
        <f t="shared" ca="1" si="46"/>
        <v>457</v>
      </c>
      <c r="N3009" s="2">
        <f ca="1" xml:space="preserve"> Table7[[#This Row],[Selling Price]] * Table7[[#This Row],[Units sold (Anually)]]</f>
        <v>7311543</v>
      </c>
      <c r="O3009" s="2">
        <f ca="1" xml:space="preserve"> (-Table7[[#This Row],[Original Price]] - Table7[[#This Row],[Selling Price]])  * Table7[[#This Row],[Units sold (Anually)]]</f>
        <v>-14623086</v>
      </c>
      <c r="P3009" s="2">
        <f ca="1" xml:space="preserve"> (Table7[[#This Row],[Original Price]] - Table7[[#This Row],[Selling Price]]) * Table7[[#This Row],[Units sold (Anually)]]</f>
        <v>0</v>
      </c>
      <c r="Q3009" s="2">
        <f ca="1" xml:space="preserve"> Table7[[#This Row],[Sales]] - Table7[[#This Row],[Discount]]</f>
        <v>7311543</v>
      </c>
    </row>
    <row r="3010" spans="1:17">
      <c r="A3010" t="s">
        <v>134</v>
      </c>
      <c r="B3010" t="s">
        <v>2489</v>
      </c>
      <c r="C3010" t="s">
        <v>173</v>
      </c>
      <c r="D3010" t="s">
        <v>20</v>
      </c>
      <c r="E3010" s="6" t="s">
        <v>70</v>
      </c>
      <c r="F3010" t="s">
        <v>16</v>
      </c>
      <c r="G3010">
        <v>4.0999999999999996</v>
      </c>
      <c r="H3010" s="2">
        <v>59590</v>
      </c>
      <c r="I3010" s="2">
        <v>59590</v>
      </c>
      <c r="J3010" t="s">
        <v>2490</v>
      </c>
      <c r="K3010">
        <v>0</v>
      </c>
      <c r="L3010">
        <v>0</v>
      </c>
      <c r="M3010">
        <f t="shared" ref="M3010:M3073" ca="1" si="47">RANDBETWEEN(100,500)</f>
        <v>480</v>
      </c>
      <c r="N3010" s="2">
        <f ca="1" xml:space="preserve"> Table7[[#This Row],[Selling Price]] * Table7[[#This Row],[Units sold (Anually)]]</f>
        <v>28603200</v>
      </c>
      <c r="O3010" s="2">
        <f ca="1" xml:space="preserve"> (-Table7[[#This Row],[Original Price]] - Table7[[#This Row],[Selling Price]])  * Table7[[#This Row],[Units sold (Anually)]]</f>
        <v>-57206400</v>
      </c>
      <c r="P3010" s="2">
        <f ca="1" xml:space="preserve"> (Table7[[#This Row],[Original Price]] - Table7[[#This Row],[Selling Price]]) * Table7[[#This Row],[Units sold (Anually)]]</f>
        <v>0</v>
      </c>
      <c r="Q3010" s="2">
        <f ca="1" xml:space="preserve"> Table7[[#This Row],[Sales]] - Table7[[#This Row],[Discount]]</f>
        <v>28603200</v>
      </c>
    </row>
    <row r="3011" spans="1:17">
      <c r="A3011" t="s">
        <v>11</v>
      </c>
      <c r="B3011" t="s">
        <v>1803</v>
      </c>
      <c r="C3011" t="s">
        <v>97</v>
      </c>
      <c r="D3011" t="s">
        <v>20</v>
      </c>
      <c r="E3011" s="6" t="s">
        <v>21</v>
      </c>
      <c r="F3011" t="s">
        <v>16</v>
      </c>
      <c r="G3011">
        <v>4.2</v>
      </c>
      <c r="H3011" s="2">
        <v>10990</v>
      </c>
      <c r="I3011" s="2">
        <v>10990</v>
      </c>
      <c r="J3011" t="s">
        <v>1804</v>
      </c>
      <c r="K3011">
        <v>0</v>
      </c>
      <c r="L3011">
        <v>0</v>
      </c>
      <c r="M3011">
        <f t="shared" ca="1" si="47"/>
        <v>148</v>
      </c>
      <c r="N3011" s="2">
        <f ca="1" xml:space="preserve"> Table7[[#This Row],[Selling Price]] * Table7[[#This Row],[Units sold (Anually)]]</f>
        <v>1626520</v>
      </c>
      <c r="O3011" s="2">
        <f ca="1" xml:space="preserve"> (-Table7[[#This Row],[Original Price]] - Table7[[#This Row],[Selling Price]])  * Table7[[#This Row],[Units sold (Anually)]]</f>
        <v>-3253040</v>
      </c>
      <c r="P3011" s="2">
        <f ca="1" xml:space="preserve"> (Table7[[#This Row],[Original Price]] - Table7[[#This Row],[Selling Price]]) * Table7[[#This Row],[Units sold (Anually)]]</f>
        <v>0</v>
      </c>
      <c r="Q3011" s="2">
        <f ca="1" xml:space="preserve"> Table7[[#This Row],[Sales]] - Table7[[#This Row],[Discount]]</f>
        <v>1626520</v>
      </c>
    </row>
    <row r="3012" spans="1:17">
      <c r="A3012" t="s">
        <v>33</v>
      </c>
      <c r="B3012" t="s">
        <v>1253</v>
      </c>
      <c r="C3012" t="s">
        <v>164</v>
      </c>
      <c r="D3012" t="s">
        <v>36</v>
      </c>
      <c r="E3012" s="6" t="s">
        <v>31</v>
      </c>
      <c r="F3012" t="s">
        <v>16</v>
      </c>
      <c r="G3012">
        <v>4.5</v>
      </c>
      <c r="H3012" s="2">
        <v>56999</v>
      </c>
      <c r="I3012" s="2">
        <v>59900</v>
      </c>
      <c r="J3012" t="s">
        <v>1254</v>
      </c>
      <c r="K3012">
        <v>2901</v>
      </c>
      <c r="L3012">
        <v>4.8430717863105102</v>
      </c>
      <c r="M3012">
        <f t="shared" ca="1" si="47"/>
        <v>118</v>
      </c>
      <c r="N3012" s="2">
        <f ca="1" xml:space="preserve"> Table7[[#This Row],[Selling Price]] * Table7[[#This Row],[Units sold (Anually)]]</f>
        <v>6725882</v>
      </c>
      <c r="O3012" s="2">
        <f ca="1" xml:space="preserve"> (-Table7[[#This Row],[Original Price]] - Table7[[#This Row],[Selling Price]])  * Table7[[#This Row],[Units sold (Anually)]]</f>
        <v>-13794082</v>
      </c>
      <c r="P3012" s="2">
        <f ca="1" xml:space="preserve"> (Table7[[#This Row],[Original Price]] - Table7[[#This Row],[Selling Price]]) * Table7[[#This Row],[Units sold (Anually)]]</f>
        <v>342318</v>
      </c>
      <c r="Q3012" s="2">
        <f ca="1" xml:space="preserve"> Table7[[#This Row],[Sales]] - Table7[[#This Row],[Discount]]</f>
        <v>6722981</v>
      </c>
    </row>
    <row r="3013" spans="1:17">
      <c r="A3013" t="s">
        <v>33</v>
      </c>
      <c r="B3013" t="s">
        <v>354</v>
      </c>
      <c r="C3013" t="s">
        <v>514</v>
      </c>
      <c r="D3013" t="s">
        <v>20</v>
      </c>
      <c r="E3013" s="6" t="s">
        <v>70</v>
      </c>
      <c r="F3013" t="s">
        <v>16</v>
      </c>
      <c r="G3013">
        <v>4.5</v>
      </c>
      <c r="H3013" s="2">
        <v>25299</v>
      </c>
      <c r="I3013" s="2">
        <v>29900</v>
      </c>
      <c r="J3013" t="s">
        <v>355</v>
      </c>
      <c r="K3013">
        <v>4601</v>
      </c>
      <c r="L3013">
        <v>15.387959866220699</v>
      </c>
      <c r="M3013">
        <f t="shared" ca="1" si="47"/>
        <v>428</v>
      </c>
      <c r="N3013" s="2">
        <f ca="1" xml:space="preserve"> Table7[[#This Row],[Selling Price]] * Table7[[#This Row],[Units sold (Anually)]]</f>
        <v>10827972</v>
      </c>
      <c r="O3013" s="2">
        <f ca="1" xml:space="preserve"> (-Table7[[#This Row],[Original Price]] - Table7[[#This Row],[Selling Price]])  * Table7[[#This Row],[Units sold (Anually)]]</f>
        <v>-23625172</v>
      </c>
      <c r="P3013" s="2">
        <f ca="1" xml:space="preserve"> (Table7[[#This Row],[Original Price]] - Table7[[#This Row],[Selling Price]]) * Table7[[#This Row],[Units sold (Anually)]]</f>
        <v>1969228</v>
      </c>
      <c r="Q3013" s="2">
        <f ca="1" xml:space="preserve"> Table7[[#This Row],[Sales]] - Table7[[#This Row],[Discount]]</f>
        <v>10823371</v>
      </c>
    </row>
    <row r="3014" spans="1:17">
      <c r="A3014" t="s">
        <v>56</v>
      </c>
      <c r="B3014" t="s">
        <v>2412</v>
      </c>
      <c r="C3014" t="s">
        <v>123</v>
      </c>
      <c r="D3014" t="s">
        <v>30</v>
      </c>
      <c r="E3014" s="6" t="s">
        <v>31</v>
      </c>
      <c r="F3014" t="s">
        <v>16</v>
      </c>
      <c r="G3014">
        <v>4.2</v>
      </c>
      <c r="H3014" s="2">
        <v>8799</v>
      </c>
      <c r="I3014" s="2">
        <v>9999</v>
      </c>
      <c r="J3014" t="s">
        <v>2413</v>
      </c>
      <c r="K3014">
        <v>1200</v>
      </c>
      <c r="L3014">
        <v>12.001200120011999</v>
      </c>
      <c r="M3014">
        <f t="shared" ca="1" si="47"/>
        <v>414</v>
      </c>
      <c r="N3014" s="2">
        <f ca="1" xml:space="preserve"> Table7[[#This Row],[Selling Price]] * Table7[[#This Row],[Units sold (Anually)]]</f>
        <v>3642786</v>
      </c>
      <c r="O3014" s="2">
        <f ca="1" xml:space="preserve"> (-Table7[[#This Row],[Original Price]] - Table7[[#This Row],[Selling Price]])  * Table7[[#This Row],[Units sold (Anually)]]</f>
        <v>-7782372</v>
      </c>
      <c r="P3014" s="2">
        <f ca="1" xml:space="preserve"> (Table7[[#This Row],[Original Price]] - Table7[[#This Row],[Selling Price]]) * Table7[[#This Row],[Units sold (Anually)]]</f>
        <v>496800</v>
      </c>
      <c r="Q3014" s="2">
        <f ca="1" xml:space="preserve"> Table7[[#This Row],[Sales]] - Table7[[#This Row],[Discount]]</f>
        <v>3641586</v>
      </c>
    </row>
    <row r="3015" spans="1:17">
      <c r="A3015" t="s">
        <v>67</v>
      </c>
      <c r="B3015" t="s">
        <v>279</v>
      </c>
      <c r="C3015" t="s">
        <v>1855</v>
      </c>
      <c r="D3015" t="s">
        <v>14</v>
      </c>
      <c r="E3015" s="6" t="s">
        <v>63</v>
      </c>
      <c r="F3015" t="s">
        <v>16</v>
      </c>
      <c r="G3015">
        <v>4.3</v>
      </c>
      <c r="H3015" s="2">
        <v>23490</v>
      </c>
      <c r="I3015" s="2">
        <v>25990</v>
      </c>
      <c r="J3015" t="s">
        <v>281</v>
      </c>
      <c r="K3015">
        <v>2500</v>
      </c>
      <c r="L3015">
        <v>9.6190842631781397</v>
      </c>
      <c r="M3015">
        <f t="shared" ca="1" si="47"/>
        <v>482</v>
      </c>
      <c r="N3015" s="2">
        <f ca="1" xml:space="preserve"> Table7[[#This Row],[Selling Price]] * Table7[[#This Row],[Units sold (Anually)]]</f>
        <v>11322180</v>
      </c>
      <c r="O3015" s="2">
        <f ca="1" xml:space="preserve"> (-Table7[[#This Row],[Original Price]] - Table7[[#This Row],[Selling Price]])  * Table7[[#This Row],[Units sold (Anually)]]</f>
        <v>-23849360</v>
      </c>
      <c r="P3015" s="2">
        <f ca="1" xml:space="preserve"> (Table7[[#This Row],[Original Price]] - Table7[[#This Row],[Selling Price]]) * Table7[[#This Row],[Units sold (Anually)]]</f>
        <v>1205000</v>
      </c>
      <c r="Q3015" s="2">
        <f ca="1" xml:space="preserve"> Table7[[#This Row],[Sales]] - Table7[[#This Row],[Discount]]</f>
        <v>11319680</v>
      </c>
    </row>
    <row r="3016" spans="1:17">
      <c r="A3016" t="s">
        <v>11</v>
      </c>
      <c r="B3016" t="s">
        <v>2295</v>
      </c>
      <c r="C3016" t="s">
        <v>173</v>
      </c>
      <c r="D3016" t="s">
        <v>81</v>
      </c>
      <c r="E3016" s="6" t="s">
        <v>14</v>
      </c>
      <c r="F3016" t="s">
        <v>16</v>
      </c>
      <c r="G3016">
        <v>4.0999999999999996</v>
      </c>
      <c r="H3016" s="2">
        <v>5490</v>
      </c>
      <c r="I3016" s="2">
        <v>5490</v>
      </c>
      <c r="J3016" t="s">
        <v>2296</v>
      </c>
      <c r="K3016">
        <v>0</v>
      </c>
      <c r="L3016">
        <v>0</v>
      </c>
      <c r="M3016">
        <f t="shared" ca="1" si="47"/>
        <v>210</v>
      </c>
      <c r="N3016" s="2">
        <f ca="1" xml:space="preserve"> Table7[[#This Row],[Selling Price]] * Table7[[#This Row],[Units sold (Anually)]]</f>
        <v>1152900</v>
      </c>
      <c r="O3016" s="2">
        <f ca="1" xml:space="preserve"> (-Table7[[#This Row],[Original Price]] - Table7[[#This Row],[Selling Price]])  * Table7[[#This Row],[Units sold (Anually)]]</f>
        <v>-2305800</v>
      </c>
      <c r="P3016" s="2">
        <f ca="1" xml:space="preserve"> (Table7[[#This Row],[Original Price]] - Table7[[#This Row],[Selling Price]]) * Table7[[#This Row],[Units sold (Anually)]]</f>
        <v>0</v>
      </c>
      <c r="Q3016" s="2">
        <f ca="1" xml:space="preserve"> Table7[[#This Row],[Sales]] - Table7[[#This Row],[Discount]]</f>
        <v>1152900</v>
      </c>
    </row>
    <row r="3017" spans="1:17">
      <c r="A3017" t="s">
        <v>33</v>
      </c>
      <c r="B3017" t="s">
        <v>1253</v>
      </c>
      <c r="C3017" t="s">
        <v>97</v>
      </c>
      <c r="D3017" t="s">
        <v>36</v>
      </c>
      <c r="E3017" s="6" t="s">
        <v>63</v>
      </c>
      <c r="F3017" t="s">
        <v>16</v>
      </c>
      <c r="G3017">
        <v>4.5</v>
      </c>
      <c r="H3017" s="2">
        <v>71999</v>
      </c>
      <c r="I3017" s="2">
        <v>74900</v>
      </c>
      <c r="J3017" t="s">
        <v>1254</v>
      </c>
      <c r="K3017">
        <v>2901</v>
      </c>
      <c r="L3017">
        <v>3.87316421895861</v>
      </c>
      <c r="M3017">
        <f t="shared" ca="1" si="47"/>
        <v>153</v>
      </c>
      <c r="N3017" s="2">
        <f ca="1" xml:space="preserve"> Table7[[#This Row],[Selling Price]] * Table7[[#This Row],[Units sold (Anually)]]</f>
        <v>11015847</v>
      </c>
      <c r="O3017" s="2">
        <f ca="1" xml:space="preserve"> (-Table7[[#This Row],[Original Price]] - Table7[[#This Row],[Selling Price]])  * Table7[[#This Row],[Units sold (Anually)]]</f>
        <v>-22475547</v>
      </c>
      <c r="P3017" s="2">
        <f ca="1" xml:space="preserve"> (Table7[[#This Row],[Original Price]] - Table7[[#This Row],[Selling Price]]) * Table7[[#This Row],[Units sold (Anually)]]</f>
        <v>443853</v>
      </c>
      <c r="Q3017" s="2">
        <f ca="1" xml:space="preserve"> Table7[[#This Row],[Sales]] - Table7[[#This Row],[Discount]]</f>
        <v>11012946</v>
      </c>
    </row>
    <row r="3018" spans="1:17">
      <c r="A3018" t="s">
        <v>87</v>
      </c>
      <c r="B3018" t="s">
        <v>88</v>
      </c>
      <c r="C3018" t="s">
        <v>35</v>
      </c>
      <c r="D3018" t="s">
        <v>20</v>
      </c>
      <c r="E3018" s="6" t="s">
        <v>70</v>
      </c>
      <c r="F3018" t="s">
        <v>16</v>
      </c>
      <c r="G3018">
        <v>4.0999999999999996</v>
      </c>
      <c r="H3018" s="2">
        <v>6999</v>
      </c>
      <c r="I3018" s="2">
        <v>6999</v>
      </c>
      <c r="J3018" t="s">
        <v>90</v>
      </c>
      <c r="K3018">
        <v>0</v>
      </c>
      <c r="L3018">
        <v>0</v>
      </c>
      <c r="M3018">
        <f t="shared" ca="1" si="47"/>
        <v>249</v>
      </c>
      <c r="N3018" s="2">
        <f ca="1" xml:space="preserve"> Table7[[#This Row],[Selling Price]] * Table7[[#This Row],[Units sold (Anually)]]</f>
        <v>1742751</v>
      </c>
      <c r="O3018" s="2">
        <f ca="1" xml:space="preserve"> (-Table7[[#This Row],[Original Price]] - Table7[[#This Row],[Selling Price]])  * Table7[[#This Row],[Units sold (Anually)]]</f>
        <v>-3485502</v>
      </c>
      <c r="P3018" s="2">
        <f ca="1" xml:space="preserve"> (Table7[[#This Row],[Original Price]] - Table7[[#This Row],[Selling Price]]) * Table7[[#This Row],[Units sold (Anually)]]</f>
        <v>0</v>
      </c>
      <c r="Q3018" s="2">
        <f ca="1" xml:space="preserve"> Table7[[#This Row],[Sales]] - Table7[[#This Row],[Discount]]</f>
        <v>1742751</v>
      </c>
    </row>
    <row r="3019" spans="1:17">
      <c r="A3019" t="s">
        <v>196</v>
      </c>
      <c r="B3019" t="s">
        <v>1865</v>
      </c>
      <c r="C3019" t="s">
        <v>299</v>
      </c>
      <c r="D3019" t="s">
        <v>81</v>
      </c>
      <c r="E3019" s="6" t="s">
        <v>14</v>
      </c>
      <c r="F3019" t="s">
        <v>16</v>
      </c>
      <c r="G3019">
        <v>3.8</v>
      </c>
      <c r="H3019" s="2">
        <v>8000</v>
      </c>
      <c r="I3019" s="2">
        <v>8000</v>
      </c>
      <c r="J3019" t="s">
        <v>1867</v>
      </c>
      <c r="K3019">
        <v>0</v>
      </c>
      <c r="L3019">
        <v>0</v>
      </c>
      <c r="M3019">
        <f t="shared" ca="1" si="47"/>
        <v>414</v>
      </c>
      <c r="N3019" s="2">
        <f ca="1" xml:space="preserve"> Table7[[#This Row],[Selling Price]] * Table7[[#This Row],[Units sold (Anually)]]</f>
        <v>3312000</v>
      </c>
      <c r="O3019" s="2">
        <f ca="1" xml:space="preserve"> (-Table7[[#This Row],[Original Price]] - Table7[[#This Row],[Selling Price]])  * Table7[[#This Row],[Units sold (Anually)]]</f>
        <v>-6624000</v>
      </c>
      <c r="P3019" s="2">
        <f ca="1" xml:space="preserve"> (Table7[[#This Row],[Original Price]] - Table7[[#This Row],[Selling Price]]) * Table7[[#This Row],[Units sold (Anually)]]</f>
        <v>0</v>
      </c>
      <c r="Q3019" s="2">
        <f ca="1" xml:space="preserve"> Table7[[#This Row],[Sales]] - Table7[[#This Row],[Discount]]</f>
        <v>3312000</v>
      </c>
    </row>
    <row r="3020" spans="1:17">
      <c r="A3020" t="s">
        <v>83</v>
      </c>
      <c r="B3020" t="s">
        <v>1632</v>
      </c>
      <c r="C3020" t="s">
        <v>97</v>
      </c>
      <c r="D3020" t="s">
        <v>30</v>
      </c>
      <c r="E3020" s="6" t="s">
        <v>31</v>
      </c>
      <c r="F3020" t="s">
        <v>16</v>
      </c>
      <c r="G3020">
        <v>3.8</v>
      </c>
      <c r="H3020" s="2">
        <v>19999</v>
      </c>
      <c r="I3020" s="2">
        <v>19999</v>
      </c>
      <c r="J3020" t="s">
        <v>1633</v>
      </c>
      <c r="K3020">
        <v>0</v>
      </c>
      <c r="L3020">
        <v>0</v>
      </c>
      <c r="M3020">
        <f t="shared" ca="1" si="47"/>
        <v>422</v>
      </c>
      <c r="N3020" s="2">
        <f ca="1" xml:space="preserve"> Table7[[#This Row],[Selling Price]] * Table7[[#This Row],[Units sold (Anually)]]</f>
        <v>8439578</v>
      </c>
      <c r="O3020" s="2">
        <f ca="1" xml:space="preserve"> (-Table7[[#This Row],[Original Price]] - Table7[[#This Row],[Selling Price]])  * Table7[[#This Row],[Units sold (Anually)]]</f>
        <v>-16879156</v>
      </c>
      <c r="P3020" s="2">
        <f ca="1" xml:space="preserve"> (Table7[[#This Row],[Original Price]] - Table7[[#This Row],[Selling Price]]) * Table7[[#This Row],[Units sold (Anually)]]</f>
        <v>0</v>
      </c>
      <c r="Q3020" s="2">
        <f ca="1" xml:space="preserve"> Table7[[#This Row],[Sales]] - Table7[[#This Row],[Discount]]</f>
        <v>8439578</v>
      </c>
    </row>
    <row r="3021" spans="1:17">
      <c r="A3021" t="s">
        <v>23</v>
      </c>
      <c r="B3021" t="s">
        <v>416</v>
      </c>
      <c r="C3021" t="s">
        <v>1805</v>
      </c>
      <c r="D3021" t="s">
        <v>30</v>
      </c>
      <c r="E3021" s="6" t="s">
        <v>15</v>
      </c>
      <c r="F3021" t="s">
        <v>16</v>
      </c>
      <c r="G3021">
        <v>4.5</v>
      </c>
      <c r="H3021" s="2">
        <v>17999</v>
      </c>
      <c r="I3021" s="2">
        <v>17999</v>
      </c>
      <c r="J3021" t="s">
        <v>418</v>
      </c>
      <c r="K3021">
        <v>0</v>
      </c>
      <c r="L3021">
        <v>0</v>
      </c>
      <c r="M3021">
        <f t="shared" ca="1" si="47"/>
        <v>301</v>
      </c>
      <c r="N3021" s="2">
        <f ca="1" xml:space="preserve"> Table7[[#This Row],[Selling Price]] * Table7[[#This Row],[Units sold (Anually)]]</f>
        <v>5417699</v>
      </c>
      <c r="O3021" s="2">
        <f ca="1" xml:space="preserve"> (-Table7[[#This Row],[Original Price]] - Table7[[#This Row],[Selling Price]])  * Table7[[#This Row],[Units sold (Anually)]]</f>
        <v>-10835398</v>
      </c>
      <c r="P3021" s="2">
        <f ca="1" xml:space="preserve"> (Table7[[#This Row],[Original Price]] - Table7[[#This Row],[Selling Price]]) * Table7[[#This Row],[Units sold (Anually)]]</f>
        <v>0</v>
      </c>
      <c r="Q3021" s="2">
        <f ca="1" xml:space="preserve"> Table7[[#This Row],[Sales]] - Table7[[#This Row],[Discount]]</f>
        <v>5417699</v>
      </c>
    </row>
    <row r="3022" spans="1:17">
      <c r="A3022" t="s">
        <v>83</v>
      </c>
      <c r="B3022" t="s">
        <v>2048</v>
      </c>
      <c r="C3022" t="s">
        <v>35</v>
      </c>
      <c r="D3022" t="s">
        <v>81</v>
      </c>
      <c r="E3022" s="6" t="s">
        <v>14</v>
      </c>
      <c r="F3022" t="s">
        <v>16</v>
      </c>
      <c r="G3022">
        <v>3.8</v>
      </c>
      <c r="H3022" s="2">
        <v>3549</v>
      </c>
      <c r="I3022" s="2">
        <v>3549</v>
      </c>
      <c r="J3022" t="s">
        <v>2049</v>
      </c>
      <c r="K3022">
        <v>0</v>
      </c>
      <c r="L3022">
        <v>0</v>
      </c>
      <c r="M3022">
        <f t="shared" ca="1" si="47"/>
        <v>103</v>
      </c>
      <c r="N3022" s="2">
        <f ca="1" xml:space="preserve"> Table7[[#This Row],[Selling Price]] * Table7[[#This Row],[Units sold (Anually)]]</f>
        <v>365547</v>
      </c>
      <c r="O3022" s="2">
        <f ca="1" xml:space="preserve"> (-Table7[[#This Row],[Original Price]] - Table7[[#This Row],[Selling Price]])  * Table7[[#This Row],[Units sold (Anually)]]</f>
        <v>-731094</v>
      </c>
      <c r="P3022" s="2">
        <f ca="1" xml:space="preserve"> (Table7[[#This Row],[Original Price]] - Table7[[#This Row],[Selling Price]]) * Table7[[#This Row],[Units sold (Anually)]]</f>
        <v>0</v>
      </c>
      <c r="Q3022" s="2">
        <f ca="1" xml:space="preserve"> Table7[[#This Row],[Sales]] - Table7[[#This Row],[Discount]]</f>
        <v>365547</v>
      </c>
    </row>
    <row r="3023" spans="1:17">
      <c r="A3023" t="s">
        <v>38</v>
      </c>
      <c r="B3023" t="s">
        <v>284</v>
      </c>
      <c r="C3023" t="s">
        <v>89</v>
      </c>
      <c r="D3023" t="s">
        <v>20</v>
      </c>
      <c r="E3023" s="6" t="s">
        <v>70</v>
      </c>
      <c r="F3023" t="s">
        <v>16</v>
      </c>
      <c r="G3023" t="s">
        <v>2557</v>
      </c>
      <c r="H3023" s="2">
        <v>5499</v>
      </c>
      <c r="I3023" s="2">
        <v>5499</v>
      </c>
      <c r="J3023" t="s">
        <v>285</v>
      </c>
      <c r="K3023">
        <v>0</v>
      </c>
      <c r="L3023">
        <v>0</v>
      </c>
      <c r="M3023">
        <f t="shared" ca="1" si="47"/>
        <v>117</v>
      </c>
      <c r="N3023" s="2">
        <f ca="1" xml:space="preserve"> Table7[[#This Row],[Selling Price]] * Table7[[#This Row],[Units sold (Anually)]]</f>
        <v>643383</v>
      </c>
      <c r="O3023" s="2">
        <f ca="1" xml:space="preserve"> (-Table7[[#This Row],[Original Price]] - Table7[[#This Row],[Selling Price]])  * Table7[[#This Row],[Units sold (Anually)]]</f>
        <v>-1286766</v>
      </c>
      <c r="P3023" s="2">
        <f ca="1" xml:space="preserve"> (Table7[[#This Row],[Original Price]] - Table7[[#This Row],[Selling Price]]) * Table7[[#This Row],[Units sold (Anually)]]</f>
        <v>0</v>
      </c>
      <c r="Q3023" s="2">
        <f ca="1" xml:space="preserve"> Table7[[#This Row],[Sales]] - Table7[[#This Row],[Discount]]</f>
        <v>643383</v>
      </c>
    </row>
    <row r="3024" spans="1:17">
      <c r="A3024" t="s">
        <v>18</v>
      </c>
      <c r="B3024" t="s">
        <v>1271</v>
      </c>
      <c r="C3024" t="s">
        <v>35</v>
      </c>
      <c r="D3024" t="s">
        <v>50</v>
      </c>
      <c r="E3024" s="6" t="s">
        <v>70</v>
      </c>
      <c r="F3024" t="s">
        <v>16</v>
      </c>
      <c r="G3024">
        <v>4.3</v>
      </c>
      <c r="H3024" s="2">
        <v>13199</v>
      </c>
      <c r="I3024" s="2">
        <v>13199</v>
      </c>
      <c r="J3024" t="s">
        <v>1272</v>
      </c>
      <c r="K3024">
        <v>0</v>
      </c>
      <c r="L3024">
        <v>0</v>
      </c>
      <c r="M3024">
        <f t="shared" ca="1" si="47"/>
        <v>257</v>
      </c>
      <c r="N3024" s="2">
        <f ca="1" xml:space="preserve"> Table7[[#This Row],[Selling Price]] * Table7[[#This Row],[Units sold (Anually)]]</f>
        <v>3392143</v>
      </c>
      <c r="O3024" s="2">
        <f ca="1" xml:space="preserve"> (-Table7[[#This Row],[Original Price]] - Table7[[#This Row],[Selling Price]])  * Table7[[#This Row],[Units sold (Anually)]]</f>
        <v>-6784286</v>
      </c>
      <c r="P3024" s="2">
        <f ca="1" xml:space="preserve"> (Table7[[#This Row],[Original Price]] - Table7[[#This Row],[Selling Price]]) * Table7[[#This Row],[Units sold (Anually)]]</f>
        <v>0</v>
      </c>
      <c r="Q3024" s="2">
        <f ca="1" xml:space="preserve"> Table7[[#This Row],[Sales]] - Table7[[#This Row],[Discount]]</f>
        <v>3392143</v>
      </c>
    </row>
    <row r="3025" spans="1:17">
      <c r="A3025" t="s">
        <v>38</v>
      </c>
      <c r="B3025" t="s">
        <v>2184</v>
      </c>
      <c r="C3025" t="s">
        <v>35</v>
      </c>
      <c r="D3025" t="s">
        <v>50</v>
      </c>
      <c r="E3025" s="6" t="s">
        <v>70</v>
      </c>
      <c r="F3025" t="s">
        <v>16</v>
      </c>
      <c r="G3025">
        <v>4.0999999999999996</v>
      </c>
      <c r="H3025" s="2">
        <v>6660</v>
      </c>
      <c r="I3025" s="2">
        <v>7990</v>
      </c>
      <c r="J3025" t="s">
        <v>2185</v>
      </c>
      <c r="K3025">
        <v>1330</v>
      </c>
      <c r="L3025">
        <v>16.645807259073798</v>
      </c>
      <c r="M3025">
        <f t="shared" ca="1" si="47"/>
        <v>331</v>
      </c>
      <c r="N3025" s="2">
        <f ca="1" xml:space="preserve"> Table7[[#This Row],[Selling Price]] * Table7[[#This Row],[Units sold (Anually)]]</f>
        <v>2204460</v>
      </c>
      <c r="O3025" s="2">
        <f ca="1" xml:space="preserve"> (-Table7[[#This Row],[Original Price]] - Table7[[#This Row],[Selling Price]])  * Table7[[#This Row],[Units sold (Anually)]]</f>
        <v>-4849150</v>
      </c>
      <c r="P3025" s="2">
        <f ca="1" xml:space="preserve"> (Table7[[#This Row],[Original Price]] - Table7[[#This Row],[Selling Price]]) * Table7[[#This Row],[Units sold (Anually)]]</f>
        <v>440230</v>
      </c>
      <c r="Q3025" s="2">
        <f ca="1" xml:space="preserve"> Table7[[#This Row],[Sales]] - Table7[[#This Row],[Discount]]</f>
        <v>2203130</v>
      </c>
    </row>
    <row r="3026" spans="1:17">
      <c r="A3026" t="s">
        <v>196</v>
      </c>
      <c r="B3026" t="s">
        <v>306</v>
      </c>
      <c r="C3026" t="s">
        <v>89</v>
      </c>
      <c r="D3026" t="s">
        <v>45</v>
      </c>
      <c r="E3026" s="6" t="s">
        <v>15</v>
      </c>
      <c r="F3026" t="s">
        <v>16</v>
      </c>
      <c r="G3026">
        <v>4.4000000000000004</v>
      </c>
      <c r="H3026" s="2">
        <v>55000</v>
      </c>
      <c r="I3026" s="2">
        <v>55000</v>
      </c>
      <c r="J3026" t="s">
        <v>308</v>
      </c>
      <c r="K3026">
        <v>0</v>
      </c>
      <c r="L3026">
        <v>0</v>
      </c>
      <c r="M3026">
        <f t="shared" ca="1" si="47"/>
        <v>353</v>
      </c>
      <c r="N3026" s="2">
        <f ca="1" xml:space="preserve"> Table7[[#This Row],[Selling Price]] * Table7[[#This Row],[Units sold (Anually)]]</f>
        <v>19415000</v>
      </c>
      <c r="O3026" s="2">
        <f ca="1" xml:space="preserve"> (-Table7[[#This Row],[Original Price]] - Table7[[#This Row],[Selling Price]])  * Table7[[#This Row],[Units sold (Anually)]]</f>
        <v>-38830000</v>
      </c>
      <c r="P3026" s="2">
        <f ca="1" xml:space="preserve"> (Table7[[#This Row],[Original Price]] - Table7[[#This Row],[Selling Price]]) * Table7[[#This Row],[Units sold (Anually)]]</f>
        <v>0</v>
      </c>
      <c r="Q3026" s="2">
        <f ca="1" xml:space="preserve"> Table7[[#This Row],[Sales]] - Table7[[#This Row],[Discount]]</f>
        <v>19415000</v>
      </c>
    </row>
    <row r="3027" spans="1:17">
      <c r="A3027" t="s">
        <v>11</v>
      </c>
      <c r="B3027" t="s">
        <v>1538</v>
      </c>
      <c r="C3027" t="s">
        <v>1539</v>
      </c>
      <c r="D3027" t="s">
        <v>14</v>
      </c>
      <c r="E3027" s="6" t="s">
        <v>15</v>
      </c>
      <c r="F3027" t="s">
        <v>16</v>
      </c>
      <c r="G3027">
        <v>4.0999999999999996</v>
      </c>
      <c r="H3027" s="2">
        <v>22999</v>
      </c>
      <c r="I3027" s="2">
        <v>25999</v>
      </c>
      <c r="J3027" t="s">
        <v>1540</v>
      </c>
      <c r="K3027">
        <v>3000</v>
      </c>
      <c r="L3027">
        <v>11.5389053425131</v>
      </c>
      <c r="M3027">
        <f t="shared" ca="1" si="47"/>
        <v>171</v>
      </c>
      <c r="N3027" s="2">
        <f ca="1" xml:space="preserve"> Table7[[#This Row],[Selling Price]] * Table7[[#This Row],[Units sold (Anually)]]</f>
        <v>3932829</v>
      </c>
      <c r="O3027" s="2">
        <f ca="1" xml:space="preserve"> (-Table7[[#This Row],[Original Price]] - Table7[[#This Row],[Selling Price]])  * Table7[[#This Row],[Units sold (Anually)]]</f>
        <v>-8378658</v>
      </c>
      <c r="P3027" s="2">
        <f ca="1" xml:space="preserve"> (Table7[[#This Row],[Original Price]] - Table7[[#This Row],[Selling Price]]) * Table7[[#This Row],[Units sold (Anually)]]</f>
        <v>513000</v>
      </c>
      <c r="Q3027" s="2">
        <f ca="1" xml:space="preserve"> Table7[[#This Row],[Sales]] - Table7[[#This Row],[Discount]]</f>
        <v>3929829</v>
      </c>
    </row>
    <row r="3028" spans="1:17">
      <c r="A3028" t="s">
        <v>91</v>
      </c>
      <c r="B3028" t="s">
        <v>2095</v>
      </c>
      <c r="C3028" t="s">
        <v>145</v>
      </c>
      <c r="D3028" t="s">
        <v>50</v>
      </c>
      <c r="E3028" s="6" t="s">
        <v>70</v>
      </c>
      <c r="F3028" t="s">
        <v>16</v>
      </c>
      <c r="G3028">
        <v>4.2</v>
      </c>
      <c r="H3028" s="2">
        <v>11999</v>
      </c>
      <c r="I3028" s="2">
        <v>11999</v>
      </c>
      <c r="J3028" t="s">
        <v>2096</v>
      </c>
      <c r="K3028">
        <v>0</v>
      </c>
      <c r="L3028">
        <v>0</v>
      </c>
      <c r="M3028">
        <f t="shared" ca="1" si="47"/>
        <v>457</v>
      </c>
      <c r="N3028" s="2">
        <f ca="1" xml:space="preserve"> Table7[[#This Row],[Selling Price]] * Table7[[#This Row],[Units sold (Anually)]]</f>
        <v>5483543</v>
      </c>
      <c r="O3028" s="2">
        <f ca="1" xml:space="preserve"> (-Table7[[#This Row],[Original Price]] - Table7[[#This Row],[Selling Price]])  * Table7[[#This Row],[Units sold (Anually)]]</f>
        <v>-10967086</v>
      </c>
      <c r="P3028" s="2">
        <f ca="1" xml:space="preserve"> (Table7[[#This Row],[Original Price]] - Table7[[#This Row],[Selling Price]]) * Table7[[#This Row],[Units sold (Anually)]]</f>
        <v>0</v>
      </c>
      <c r="Q3028" s="2">
        <f ca="1" xml:space="preserve"> Table7[[#This Row],[Sales]] - Table7[[#This Row],[Discount]]</f>
        <v>5483543</v>
      </c>
    </row>
    <row r="3029" spans="1:17">
      <c r="A3029" t="s">
        <v>18</v>
      </c>
      <c r="B3029">
        <v>220</v>
      </c>
      <c r="C3029" t="s">
        <v>35</v>
      </c>
      <c r="D3029" t="s">
        <v>40</v>
      </c>
      <c r="E3029" s="6" t="s">
        <v>20</v>
      </c>
      <c r="F3029" t="s">
        <v>16</v>
      </c>
      <c r="G3029">
        <v>4</v>
      </c>
      <c r="H3029" s="2">
        <v>2999</v>
      </c>
      <c r="I3029" s="2">
        <v>2999</v>
      </c>
      <c r="J3029" t="s">
        <v>2491</v>
      </c>
      <c r="K3029">
        <v>0</v>
      </c>
      <c r="L3029">
        <v>0</v>
      </c>
      <c r="M3029">
        <f t="shared" ca="1" si="47"/>
        <v>328</v>
      </c>
      <c r="N3029" s="2">
        <f ca="1" xml:space="preserve"> Table7[[#This Row],[Selling Price]] * Table7[[#This Row],[Units sold (Anually)]]</f>
        <v>983672</v>
      </c>
      <c r="O3029" s="2">
        <f ca="1" xml:space="preserve"> (-Table7[[#This Row],[Original Price]] - Table7[[#This Row],[Selling Price]])  * Table7[[#This Row],[Units sold (Anually)]]</f>
        <v>-1967344</v>
      </c>
      <c r="P3029" s="2">
        <f ca="1" xml:space="preserve"> (Table7[[#This Row],[Original Price]] - Table7[[#This Row],[Selling Price]]) * Table7[[#This Row],[Units sold (Anually)]]</f>
        <v>0</v>
      </c>
      <c r="Q3029" s="2">
        <f ca="1" xml:space="preserve"> Table7[[#This Row],[Sales]] - Table7[[#This Row],[Discount]]</f>
        <v>983672</v>
      </c>
    </row>
    <row r="3030" spans="1:17">
      <c r="A3030" t="s">
        <v>33</v>
      </c>
      <c r="B3030" t="s">
        <v>169</v>
      </c>
      <c r="C3030" t="s">
        <v>173</v>
      </c>
      <c r="D3030" t="s">
        <v>50</v>
      </c>
      <c r="E3030" s="6" t="s">
        <v>70</v>
      </c>
      <c r="F3030" t="s">
        <v>16</v>
      </c>
      <c r="G3030">
        <v>4.5</v>
      </c>
      <c r="H3030" s="2">
        <v>36999</v>
      </c>
      <c r="I3030" s="2">
        <v>37900</v>
      </c>
      <c r="J3030" t="s">
        <v>171</v>
      </c>
      <c r="K3030">
        <v>901</v>
      </c>
      <c r="L3030">
        <v>2.3773087071240102</v>
      </c>
      <c r="M3030">
        <f t="shared" ca="1" si="47"/>
        <v>228</v>
      </c>
      <c r="N3030" s="2">
        <f ca="1" xml:space="preserve"> Table7[[#This Row],[Selling Price]] * Table7[[#This Row],[Units sold (Anually)]]</f>
        <v>8435772</v>
      </c>
      <c r="O3030" s="2">
        <f ca="1" xml:space="preserve"> (-Table7[[#This Row],[Original Price]] - Table7[[#This Row],[Selling Price]])  * Table7[[#This Row],[Units sold (Anually)]]</f>
        <v>-17076972</v>
      </c>
      <c r="P3030" s="2">
        <f ca="1" xml:space="preserve"> (Table7[[#This Row],[Original Price]] - Table7[[#This Row],[Selling Price]]) * Table7[[#This Row],[Units sold (Anually)]]</f>
        <v>205428</v>
      </c>
      <c r="Q3030" s="2">
        <f ca="1" xml:space="preserve"> Table7[[#This Row],[Sales]] - Table7[[#This Row],[Discount]]</f>
        <v>8434871</v>
      </c>
    </row>
    <row r="3031" spans="1:17">
      <c r="A3031" t="s">
        <v>87</v>
      </c>
      <c r="B3031" t="s">
        <v>516</v>
      </c>
      <c r="C3031" t="s">
        <v>44</v>
      </c>
      <c r="D3031" t="s">
        <v>50</v>
      </c>
      <c r="E3031" s="6" t="s">
        <v>70</v>
      </c>
      <c r="F3031" t="s">
        <v>16</v>
      </c>
      <c r="G3031">
        <v>4</v>
      </c>
      <c r="H3031" s="2">
        <v>17999</v>
      </c>
      <c r="I3031" s="2">
        <v>17999</v>
      </c>
      <c r="J3031" t="s">
        <v>517</v>
      </c>
      <c r="K3031">
        <v>0</v>
      </c>
      <c r="L3031">
        <v>0</v>
      </c>
      <c r="M3031">
        <f t="shared" ca="1" si="47"/>
        <v>332</v>
      </c>
      <c r="N3031" s="2">
        <f ca="1" xml:space="preserve"> Table7[[#This Row],[Selling Price]] * Table7[[#This Row],[Units sold (Anually)]]</f>
        <v>5975668</v>
      </c>
      <c r="O3031" s="2">
        <f ca="1" xml:space="preserve"> (-Table7[[#This Row],[Original Price]] - Table7[[#This Row],[Selling Price]])  * Table7[[#This Row],[Units sold (Anually)]]</f>
        <v>-11951336</v>
      </c>
      <c r="P3031" s="2">
        <f ca="1" xml:space="preserve"> (Table7[[#This Row],[Original Price]] - Table7[[#This Row],[Selling Price]]) * Table7[[#This Row],[Units sold (Anually)]]</f>
        <v>0</v>
      </c>
      <c r="Q3031" s="2">
        <f ca="1" xml:space="preserve"> Table7[[#This Row],[Sales]] - Table7[[#This Row],[Discount]]</f>
        <v>5975668</v>
      </c>
    </row>
    <row r="3032" spans="1:17">
      <c r="A3032" t="s">
        <v>38</v>
      </c>
      <c r="B3032" t="s">
        <v>948</v>
      </c>
      <c r="C3032" t="s">
        <v>80</v>
      </c>
      <c r="D3032" t="s">
        <v>81</v>
      </c>
      <c r="E3032" s="6" t="s">
        <v>21</v>
      </c>
      <c r="F3032" t="s">
        <v>16</v>
      </c>
      <c r="G3032">
        <v>3.8</v>
      </c>
      <c r="H3032" s="2">
        <v>4190</v>
      </c>
      <c r="I3032" s="2">
        <v>4190</v>
      </c>
      <c r="J3032" t="s">
        <v>949</v>
      </c>
      <c r="K3032">
        <v>0</v>
      </c>
      <c r="L3032">
        <v>0</v>
      </c>
      <c r="M3032">
        <f t="shared" ca="1" si="47"/>
        <v>164</v>
      </c>
      <c r="N3032" s="2">
        <f ca="1" xml:space="preserve"> Table7[[#This Row],[Selling Price]] * Table7[[#This Row],[Units sold (Anually)]]</f>
        <v>687160</v>
      </c>
      <c r="O3032" s="2">
        <f ca="1" xml:space="preserve"> (-Table7[[#This Row],[Original Price]] - Table7[[#This Row],[Selling Price]])  * Table7[[#This Row],[Units sold (Anually)]]</f>
        <v>-1374320</v>
      </c>
      <c r="P3032" s="2">
        <f ca="1" xml:space="preserve"> (Table7[[#This Row],[Original Price]] - Table7[[#This Row],[Selling Price]]) * Table7[[#This Row],[Units sold (Anually)]]</f>
        <v>0</v>
      </c>
      <c r="Q3032" s="2">
        <f ca="1" xml:space="preserve"> Table7[[#This Row],[Sales]] - Table7[[#This Row],[Discount]]</f>
        <v>687160</v>
      </c>
    </row>
    <row r="3033" spans="1:17">
      <c r="A3033" t="s">
        <v>91</v>
      </c>
      <c r="B3033" t="s">
        <v>144</v>
      </c>
      <c r="C3033" t="s">
        <v>93</v>
      </c>
      <c r="D3033" t="s">
        <v>20</v>
      </c>
      <c r="E3033" s="6" t="s">
        <v>21</v>
      </c>
      <c r="F3033" t="s">
        <v>16</v>
      </c>
      <c r="G3033">
        <v>4.3</v>
      </c>
      <c r="H3033" s="2">
        <v>12000</v>
      </c>
      <c r="I3033" s="2">
        <v>12000</v>
      </c>
      <c r="J3033" t="s">
        <v>146</v>
      </c>
      <c r="K3033">
        <v>0</v>
      </c>
      <c r="L3033">
        <v>0</v>
      </c>
      <c r="M3033">
        <f t="shared" ca="1" si="47"/>
        <v>187</v>
      </c>
      <c r="N3033" s="2">
        <f ca="1" xml:space="preserve"> Table7[[#This Row],[Selling Price]] * Table7[[#This Row],[Units sold (Anually)]]</f>
        <v>2244000</v>
      </c>
      <c r="O3033" s="2">
        <f ca="1" xml:space="preserve"> (-Table7[[#This Row],[Original Price]] - Table7[[#This Row],[Selling Price]])  * Table7[[#This Row],[Units sold (Anually)]]</f>
        <v>-4488000</v>
      </c>
      <c r="P3033" s="2">
        <f ca="1" xml:space="preserve"> (Table7[[#This Row],[Original Price]] - Table7[[#This Row],[Selling Price]]) * Table7[[#This Row],[Units sold (Anually)]]</f>
        <v>0</v>
      </c>
      <c r="Q3033" s="2">
        <f ca="1" xml:space="preserve"> Table7[[#This Row],[Sales]] - Table7[[#This Row],[Discount]]</f>
        <v>2244000</v>
      </c>
    </row>
    <row r="3034" spans="1:17">
      <c r="A3034" t="s">
        <v>18</v>
      </c>
      <c r="B3034">
        <v>1</v>
      </c>
      <c r="C3034" t="s">
        <v>591</v>
      </c>
      <c r="D3034" t="s">
        <v>81</v>
      </c>
      <c r="E3034" s="6" t="s">
        <v>14</v>
      </c>
      <c r="F3034" t="s">
        <v>16</v>
      </c>
      <c r="G3034">
        <v>3.9</v>
      </c>
      <c r="H3034" s="2">
        <v>4800</v>
      </c>
      <c r="I3034" s="2">
        <v>4800</v>
      </c>
      <c r="J3034" t="s">
        <v>1545</v>
      </c>
      <c r="K3034">
        <v>0</v>
      </c>
      <c r="L3034">
        <v>0</v>
      </c>
      <c r="M3034">
        <f t="shared" ca="1" si="47"/>
        <v>320</v>
      </c>
      <c r="N3034" s="2">
        <f ca="1" xml:space="preserve"> Table7[[#This Row],[Selling Price]] * Table7[[#This Row],[Units sold (Anually)]]</f>
        <v>1536000</v>
      </c>
      <c r="O3034" s="2">
        <f ca="1" xml:space="preserve"> (-Table7[[#This Row],[Original Price]] - Table7[[#This Row],[Selling Price]])  * Table7[[#This Row],[Units sold (Anually)]]</f>
        <v>-3072000</v>
      </c>
      <c r="P3034" s="2">
        <f ca="1" xml:space="preserve"> (Table7[[#This Row],[Original Price]] - Table7[[#This Row],[Selling Price]]) * Table7[[#This Row],[Units sold (Anually)]]</f>
        <v>0</v>
      </c>
      <c r="Q3034" s="2">
        <f ca="1" xml:space="preserve"> Table7[[#This Row],[Sales]] - Table7[[#This Row],[Discount]]</f>
        <v>1536000</v>
      </c>
    </row>
    <row r="3035" spans="1:17">
      <c r="A3035" t="s">
        <v>11</v>
      </c>
      <c r="B3035" t="s">
        <v>1094</v>
      </c>
      <c r="C3035" t="s">
        <v>2201</v>
      </c>
      <c r="D3035" t="s">
        <v>14</v>
      </c>
      <c r="E3035" s="6" t="s">
        <v>63</v>
      </c>
      <c r="F3035" t="s">
        <v>16</v>
      </c>
      <c r="G3035">
        <v>4.5</v>
      </c>
      <c r="H3035" s="2">
        <v>73600</v>
      </c>
      <c r="I3035" s="2">
        <v>75000</v>
      </c>
      <c r="J3035" t="s">
        <v>1096</v>
      </c>
      <c r="K3035">
        <v>1400</v>
      </c>
      <c r="L3035">
        <v>1.86666666666666</v>
      </c>
      <c r="M3035">
        <f t="shared" ca="1" si="47"/>
        <v>122</v>
      </c>
      <c r="N3035" s="2">
        <f ca="1" xml:space="preserve"> Table7[[#This Row],[Selling Price]] * Table7[[#This Row],[Units sold (Anually)]]</f>
        <v>8979200</v>
      </c>
      <c r="O3035" s="2">
        <f ca="1" xml:space="preserve"> (-Table7[[#This Row],[Original Price]] - Table7[[#This Row],[Selling Price]])  * Table7[[#This Row],[Units sold (Anually)]]</f>
        <v>-18129200</v>
      </c>
      <c r="P3035" s="2">
        <f ca="1" xml:space="preserve"> (Table7[[#This Row],[Original Price]] - Table7[[#This Row],[Selling Price]]) * Table7[[#This Row],[Units sold (Anually)]]</f>
        <v>170800</v>
      </c>
      <c r="Q3035" s="2">
        <f ca="1" xml:space="preserve"> Table7[[#This Row],[Sales]] - Table7[[#This Row],[Discount]]</f>
        <v>8977800</v>
      </c>
    </row>
    <row r="3036" spans="1:17">
      <c r="A3036" t="s">
        <v>67</v>
      </c>
      <c r="B3036" t="s">
        <v>2459</v>
      </c>
      <c r="C3036" t="s">
        <v>35</v>
      </c>
      <c r="D3036" t="s">
        <v>81</v>
      </c>
      <c r="E3036" s="6" t="s">
        <v>21</v>
      </c>
      <c r="F3036" t="s">
        <v>16</v>
      </c>
      <c r="G3036">
        <v>3</v>
      </c>
      <c r="H3036" s="2">
        <v>24990</v>
      </c>
      <c r="I3036" s="2">
        <v>24990</v>
      </c>
      <c r="J3036" t="s">
        <v>2460</v>
      </c>
      <c r="K3036">
        <v>0</v>
      </c>
      <c r="L3036">
        <v>0</v>
      </c>
      <c r="M3036">
        <f t="shared" ca="1" si="47"/>
        <v>170</v>
      </c>
      <c r="N3036" s="2">
        <f ca="1" xml:space="preserve"> Table7[[#This Row],[Selling Price]] * Table7[[#This Row],[Units sold (Anually)]]</f>
        <v>4248300</v>
      </c>
      <c r="O3036" s="2">
        <f ca="1" xml:space="preserve"> (-Table7[[#This Row],[Original Price]] - Table7[[#This Row],[Selling Price]])  * Table7[[#This Row],[Units sold (Anually)]]</f>
        <v>-8496600</v>
      </c>
      <c r="P3036" s="2">
        <f ca="1" xml:space="preserve"> (Table7[[#This Row],[Original Price]] - Table7[[#This Row],[Selling Price]]) * Table7[[#This Row],[Units sold (Anually)]]</f>
        <v>0</v>
      </c>
      <c r="Q3036" s="2">
        <f ca="1" xml:space="preserve"> Table7[[#This Row],[Sales]] - Table7[[#This Row],[Discount]]</f>
        <v>4248300</v>
      </c>
    </row>
    <row r="3037" spans="1:17">
      <c r="A3037" t="s">
        <v>67</v>
      </c>
      <c r="B3037" t="s">
        <v>465</v>
      </c>
      <c r="C3037" t="s">
        <v>466</v>
      </c>
      <c r="D3037" t="s">
        <v>14</v>
      </c>
      <c r="E3037" s="6" t="s">
        <v>15</v>
      </c>
      <c r="F3037" t="s">
        <v>16</v>
      </c>
      <c r="G3037">
        <v>4.3</v>
      </c>
      <c r="H3037" s="2">
        <v>20990</v>
      </c>
      <c r="I3037" s="2">
        <v>20990</v>
      </c>
      <c r="J3037" t="s">
        <v>467</v>
      </c>
      <c r="K3037">
        <v>0</v>
      </c>
      <c r="L3037">
        <v>0</v>
      </c>
      <c r="M3037">
        <f t="shared" ca="1" si="47"/>
        <v>448</v>
      </c>
      <c r="N3037" s="2">
        <f ca="1" xml:space="preserve"> Table7[[#This Row],[Selling Price]] * Table7[[#This Row],[Units sold (Anually)]]</f>
        <v>9403520</v>
      </c>
      <c r="O3037" s="2">
        <f ca="1" xml:space="preserve"> (-Table7[[#This Row],[Original Price]] - Table7[[#This Row],[Selling Price]])  * Table7[[#This Row],[Units sold (Anually)]]</f>
        <v>-18807040</v>
      </c>
      <c r="P3037" s="2">
        <f ca="1" xml:space="preserve"> (Table7[[#This Row],[Original Price]] - Table7[[#This Row],[Selling Price]]) * Table7[[#This Row],[Units sold (Anually)]]</f>
        <v>0</v>
      </c>
      <c r="Q3037" s="2">
        <f ca="1" xml:space="preserve"> Table7[[#This Row],[Sales]] - Table7[[#This Row],[Discount]]</f>
        <v>9403520</v>
      </c>
    </row>
    <row r="3038" spans="1:17">
      <c r="A3038" t="s">
        <v>11</v>
      </c>
      <c r="B3038" t="s">
        <v>551</v>
      </c>
      <c r="C3038" t="s">
        <v>1089</v>
      </c>
      <c r="D3038" t="s">
        <v>14</v>
      </c>
      <c r="E3038" s="6" t="s">
        <v>15</v>
      </c>
      <c r="F3038" t="s">
        <v>16</v>
      </c>
      <c r="G3038">
        <v>4.4000000000000004</v>
      </c>
      <c r="H3038" s="2">
        <v>28999</v>
      </c>
      <c r="I3038" s="2">
        <v>31999</v>
      </c>
      <c r="J3038" t="s">
        <v>553</v>
      </c>
      <c r="K3038">
        <v>3000</v>
      </c>
      <c r="L3038">
        <v>9.3752929779055592</v>
      </c>
      <c r="M3038">
        <f t="shared" ca="1" si="47"/>
        <v>255</v>
      </c>
      <c r="N3038" s="2">
        <f ca="1" xml:space="preserve"> Table7[[#This Row],[Selling Price]] * Table7[[#This Row],[Units sold (Anually)]]</f>
        <v>7394745</v>
      </c>
      <c r="O3038" s="2">
        <f ca="1" xml:space="preserve"> (-Table7[[#This Row],[Original Price]] - Table7[[#This Row],[Selling Price]])  * Table7[[#This Row],[Units sold (Anually)]]</f>
        <v>-15554490</v>
      </c>
      <c r="P3038" s="2">
        <f ca="1" xml:space="preserve"> (Table7[[#This Row],[Original Price]] - Table7[[#This Row],[Selling Price]]) * Table7[[#This Row],[Units sold (Anually)]]</f>
        <v>765000</v>
      </c>
      <c r="Q3038" s="2">
        <f ca="1" xml:space="preserve"> Table7[[#This Row],[Sales]] - Table7[[#This Row],[Discount]]</f>
        <v>7391745</v>
      </c>
    </row>
    <row r="3039" spans="1:17">
      <c r="A3039" t="s">
        <v>72</v>
      </c>
      <c r="B3039" t="s">
        <v>73</v>
      </c>
      <c r="C3039" t="s">
        <v>1903</v>
      </c>
      <c r="D3039" t="s">
        <v>277</v>
      </c>
      <c r="E3039" s="6" t="s">
        <v>63</v>
      </c>
      <c r="F3039" t="s">
        <v>16</v>
      </c>
      <c r="G3039">
        <v>4.4000000000000004</v>
      </c>
      <c r="H3039" s="2">
        <v>34990</v>
      </c>
      <c r="I3039" s="2">
        <v>37990</v>
      </c>
      <c r="J3039" t="s">
        <v>75</v>
      </c>
      <c r="K3039">
        <v>3000</v>
      </c>
      <c r="L3039">
        <v>7.8968149513029697</v>
      </c>
      <c r="M3039">
        <f t="shared" ca="1" si="47"/>
        <v>262</v>
      </c>
      <c r="N3039" s="2">
        <f ca="1" xml:space="preserve"> Table7[[#This Row],[Selling Price]] * Table7[[#This Row],[Units sold (Anually)]]</f>
        <v>9167380</v>
      </c>
      <c r="O3039" s="2">
        <f ca="1" xml:space="preserve"> (-Table7[[#This Row],[Original Price]] - Table7[[#This Row],[Selling Price]])  * Table7[[#This Row],[Units sold (Anually)]]</f>
        <v>-19120760</v>
      </c>
      <c r="P3039" s="2">
        <f ca="1" xml:space="preserve"> (Table7[[#This Row],[Original Price]] - Table7[[#This Row],[Selling Price]]) * Table7[[#This Row],[Units sold (Anually)]]</f>
        <v>786000</v>
      </c>
      <c r="Q3039" s="2">
        <f ca="1" xml:space="preserve"> Table7[[#This Row],[Sales]] - Table7[[#This Row],[Discount]]</f>
        <v>9164380</v>
      </c>
    </row>
    <row r="3040" spans="1:17">
      <c r="A3040" t="s">
        <v>72</v>
      </c>
      <c r="B3040" t="s">
        <v>1046</v>
      </c>
      <c r="C3040" t="s">
        <v>1047</v>
      </c>
      <c r="D3040" t="s">
        <v>30</v>
      </c>
      <c r="E3040" s="6" t="s">
        <v>15</v>
      </c>
      <c r="F3040" t="s">
        <v>16</v>
      </c>
      <c r="G3040">
        <v>4.4000000000000004</v>
      </c>
      <c r="H3040" s="2">
        <v>21099</v>
      </c>
      <c r="I3040" s="2">
        <v>32990</v>
      </c>
      <c r="J3040" t="s">
        <v>1048</v>
      </c>
      <c r="K3040">
        <v>11891</v>
      </c>
      <c r="L3040">
        <v>36.044255835101502</v>
      </c>
      <c r="M3040">
        <f t="shared" ca="1" si="47"/>
        <v>361</v>
      </c>
      <c r="N3040" s="2">
        <f ca="1" xml:space="preserve"> Table7[[#This Row],[Selling Price]] * Table7[[#This Row],[Units sold (Anually)]]</f>
        <v>7616739</v>
      </c>
      <c r="O3040" s="2">
        <f ca="1" xml:space="preserve"> (-Table7[[#This Row],[Original Price]] - Table7[[#This Row],[Selling Price]])  * Table7[[#This Row],[Units sold (Anually)]]</f>
        <v>-19526129</v>
      </c>
      <c r="P3040" s="2">
        <f ca="1" xml:space="preserve"> (Table7[[#This Row],[Original Price]] - Table7[[#This Row],[Selling Price]]) * Table7[[#This Row],[Units sold (Anually)]]</f>
        <v>4292651</v>
      </c>
      <c r="Q3040" s="2">
        <f ca="1" xml:space="preserve"> Table7[[#This Row],[Sales]] - Table7[[#This Row],[Discount]]</f>
        <v>7604848</v>
      </c>
    </row>
    <row r="3041" spans="1:17">
      <c r="A3041" t="s">
        <v>23</v>
      </c>
      <c r="B3041" t="s">
        <v>663</v>
      </c>
      <c r="C3041" t="s">
        <v>201</v>
      </c>
      <c r="D3041" t="s">
        <v>30</v>
      </c>
      <c r="E3041" s="6" t="s">
        <v>15</v>
      </c>
      <c r="F3041" t="s">
        <v>16</v>
      </c>
      <c r="G3041">
        <v>4.3</v>
      </c>
      <c r="H3041" s="2">
        <v>11499</v>
      </c>
      <c r="I3041" s="2">
        <v>13999</v>
      </c>
      <c r="J3041" t="s">
        <v>665</v>
      </c>
      <c r="K3041">
        <v>2500</v>
      </c>
      <c r="L3041">
        <v>17.858418458461301</v>
      </c>
      <c r="M3041">
        <f t="shared" ca="1" si="47"/>
        <v>266</v>
      </c>
      <c r="N3041" s="2">
        <f ca="1" xml:space="preserve"> Table7[[#This Row],[Selling Price]] * Table7[[#This Row],[Units sold (Anually)]]</f>
        <v>3058734</v>
      </c>
      <c r="O3041" s="2">
        <f ca="1" xml:space="preserve"> (-Table7[[#This Row],[Original Price]] - Table7[[#This Row],[Selling Price]])  * Table7[[#This Row],[Units sold (Anually)]]</f>
        <v>-6782468</v>
      </c>
      <c r="P3041" s="2">
        <f ca="1" xml:space="preserve"> (Table7[[#This Row],[Original Price]] - Table7[[#This Row],[Selling Price]]) * Table7[[#This Row],[Units sold (Anually)]]</f>
        <v>665000</v>
      </c>
      <c r="Q3041" s="2">
        <f ca="1" xml:space="preserve"> Table7[[#This Row],[Sales]] - Table7[[#This Row],[Discount]]</f>
        <v>3056234</v>
      </c>
    </row>
    <row r="3042" spans="1:17">
      <c r="A3042" t="s">
        <v>11</v>
      </c>
      <c r="B3042" t="s">
        <v>2492</v>
      </c>
      <c r="C3042" t="s">
        <v>186</v>
      </c>
      <c r="D3042" t="s">
        <v>45</v>
      </c>
      <c r="E3042" s="6" t="s">
        <v>15</v>
      </c>
      <c r="F3042" t="s">
        <v>16</v>
      </c>
      <c r="G3042">
        <v>4.3</v>
      </c>
      <c r="H3042" s="2">
        <v>17845</v>
      </c>
      <c r="I3042" s="2">
        <v>17999</v>
      </c>
      <c r="J3042" t="s">
        <v>2493</v>
      </c>
      <c r="K3042">
        <v>154</v>
      </c>
      <c r="L3042">
        <v>0.85560308906050297</v>
      </c>
      <c r="M3042">
        <f t="shared" ca="1" si="47"/>
        <v>220</v>
      </c>
      <c r="N3042" s="2">
        <f ca="1" xml:space="preserve"> Table7[[#This Row],[Selling Price]] * Table7[[#This Row],[Units sold (Anually)]]</f>
        <v>3925900</v>
      </c>
      <c r="O3042" s="2">
        <f ca="1" xml:space="preserve"> (-Table7[[#This Row],[Original Price]] - Table7[[#This Row],[Selling Price]])  * Table7[[#This Row],[Units sold (Anually)]]</f>
        <v>-7885680</v>
      </c>
      <c r="P3042" s="2">
        <f ca="1" xml:space="preserve"> (Table7[[#This Row],[Original Price]] - Table7[[#This Row],[Selling Price]]) * Table7[[#This Row],[Units sold (Anually)]]</f>
        <v>33880</v>
      </c>
      <c r="Q3042" s="2">
        <f ca="1" xml:space="preserve"> Table7[[#This Row],[Sales]] - Table7[[#This Row],[Discount]]</f>
        <v>3925746</v>
      </c>
    </row>
    <row r="3043" spans="1:17">
      <c r="A3043" t="s">
        <v>33</v>
      </c>
      <c r="B3043" t="s">
        <v>942</v>
      </c>
      <c r="C3043" t="s">
        <v>62</v>
      </c>
      <c r="D3043" t="s">
        <v>20</v>
      </c>
      <c r="E3043" s="6" t="s">
        <v>15</v>
      </c>
      <c r="F3043" t="s">
        <v>16</v>
      </c>
      <c r="G3043">
        <v>4.5</v>
      </c>
      <c r="H3043" s="2">
        <v>44900</v>
      </c>
      <c r="I3043" s="2">
        <v>44900</v>
      </c>
      <c r="J3043" t="s">
        <v>943</v>
      </c>
      <c r="K3043">
        <v>0</v>
      </c>
      <c r="L3043">
        <v>0</v>
      </c>
      <c r="M3043">
        <f t="shared" ca="1" si="47"/>
        <v>292</v>
      </c>
      <c r="N3043" s="2">
        <f ca="1" xml:space="preserve"> Table7[[#This Row],[Selling Price]] * Table7[[#This Row],[Units sold (Anually)]]</f>
        <v>13110800</v>
      </c>
      <c r="O3043" s="2">
        <f ca="1" xml:space="preserve"> (-Table7[[#This Row],[Original Price]] - Table7[[#This Row],[Selling Price]])  * Table7[[#This Row],[Units sold (Anually)]]</f>
        <v>-26221600</v>
      </c>
      <c r="P3043" s="2">
        <f ca="1" xml:space="preserve"> (Table7[[#This Row],[Original Price]] - Table7[[#This Row],[Selling Price]]) * Table7[[#This Row],[Units sold (Anually)]]</f>
        <v>0</v>
      </c>
      <c r="Q3043" s="2">
        <f ca="1" xml:space="preserve"> Table7[[#This Row],[Sales]] - Table7[[#This Row],[Discount]]</f>
        <v>13110800</v>
      </c>
    </row>
    <row r="3044" spans="1:17">
      <c r="A3044" t="s">
        <v>56</v>
      </c>
      <c r="B3044" t="s">
        <v>1533</v>
      </c>
      <c r="C3044" t="s">
        <v>2494</v>
      </c>
      <c r="D3044" t="s">
        <v>30</v>
      </c>
      <c r="E3044" s="6" t="s">
        <v>31</v>
      </c>
      <c r="F3044" t="s">
        <v>16</v>
      </c>
      <c r="G3044">
        <v>4.4000000000000004</v>
      </c>
      <c r="H3044" s="2">
        <v>13999</v>
      </c>
      <c r="I3044" s="2">
        <v>13999</v>
      </c>
      <c r="J3044" t="s">
        <v>1534</v>
      </c>
      <c r="K3044">
        <v>0</v>
      </c>
      <c r="L3044">
        <v>0</v>
      </c>
      <c r="M3044">
        <f t="shared" ca="1" si="47"/>
        <v>214</v>
      </c>
      <c r="N3044" s="2">
        <f ca="1" xml:space="preserve"> Table7[[#This Row],[Selling Price]] * Table7[[#This Row],[Units sold (Anually)]]</f>
        <v>2995786</v>
      </c>
      <c r="O3044" s="2">
        <f ca="1" xml:space="preserve"> (-Table7[[#This Row],[Original Price]] - Table7[[#This Row],[Selling Price]])  * Table7[[#This Row],[Units sold (Anually)]]</f>
        <v>-5991572</v>
      </c>
      <c r="P3044" s="2">
        <f ca="1" xml:space="preserve"> (Table7[[#This Row],[Original Price]] - Table7[[#This Row],[Selling Price]]) * Table7[[#This Row],[Units sold (Anually)]]</f>
        <v>0</v>
      </c>
      <c r="Q3044" s="2">
        <f ca="1" xml:space="preserve"> Table7[[#This Row],[Sales]] - Table7[[#This Row],[Discount]]</f>
        <v>2995786</v>
      </c>
    </row>
    <row r="3045" spans="1:17">
      <c r="A3045" t="s">
        <v>18</v>
      </c>
      <c r="B3045" t="s">
        <v>2061</v>
      </c>
      <c r="C3045" t="s">
        <v>980</v>
      </c>
      <c r="D3045" t="s">
        <v>50</v>
      </c>
      <c r="E3045" s="6" t="s">
        <v>70</v>
      </c>
      <c r="F3045" t="s">
        <v>16</v>
      </c>
      <c r="G3045">
        <v>4.2</v>
      </c>
      <c r="H3045" s="2">
        <v>7088</v>
      </c>
      <c r="I3045" s="2">
        <v>12799</v>
      </c>
      <c r="J3045" t="s">
        <v>2062</v>
      </c>
      <c r="K3045">
        <v>5711</v>
      </c>
      <c r="L3045">
        <v>44.620673490116403</v>
      </c>
      <c r="M3045">
        <f t="shared" ca="1" si="47"/>
        <v>459</v>
      </c>
      <c r="N3045" s="2">
        <f ca="1" xml:space="preserve"> Table7[[#This Row],[Selling Price]] * Table7[[#This Row],[Units sold (Anually)]]</f>
        <v>3253392</v>
      </c>
      <c r="O3045" s="2">
        <f ca="1" xml:space="preserve"> (-Table7[[#This Row],[Original Price]] - Table7[[#This Row],[Selling Price]])  * Table7[[#This Row],[Units sold (Anually)]]</f>
        <v>-9128133</v>
      </c>
      <c r="P3045" s="2">
        <f ca="1" xml:space="preserve"> (Table7[[#This Row],[Original Price]] - Table7[[#This Row],[Selling Price]]) * Table7[[#This Row],[Units sold (Anually)]]</f>
        <v>2621349</v>
      </c>
      <c r="Q3045" s="2">
        <f ca="1" xml:space="preserve"> Table7[[#This Row],[Sales]] - Table7[[#This Row],[Discount]]</f>
        <v>3247681</v>
      </c>
    </row>
    <row r="3046" spans="1:17">
      <c r="A3046" t="s">
        <v>11</v>
      </c>
      <c r="B3046" t="s">
        <v>969</v>
      </c>
      <c r="C3046" t="s">
        <v>35</v>
      </c>
      <c r="D3046" t="s">
        <v>30</v>
      </c>
      <c r="E3046" s="6" t="s">
        <v>31</v>
      </c>
      <c r="F3046" t="s">
        <v>16</v>
      </c>
      <c r="G3046">
        <v>4.2</v>
      </c>
      <c r="H3046" s="2">
        <v>11290</v>
      </c>
      <c r="I3046" s="2">
        <v>12490</v>
      </c>
      <c r="J3046" t="s">
        <v>970</v>
      </c>
      <c r="K3046">
        <v>1200</v>
      </c>
      <c r="L3046">
        <v>9.6076861489191305</v>
      </c>
      <c r="M3046">
        <f t="shared" ca="1" si="47"/>
        <v>243</v>
      </c>
      <c r="N3046" s="2">
        <f ca="1" xml:space="preserve"> Table7[[#This Row],[Selling Price]] * Table7[[#This Row],[Units sold (Anually)]]</f>
        <v>2743470</v>
      </c>
      <c r="O3046" s="2">
        <f ca="1" xml:space="preserve"> (-Table7[[#This Row],[Original Price]] - Table7[[#This Row],[Selling Price]])  * Table7[[#This Row],[Units sold (Anually)]]</f>
        <v>-5778540</v>
      </c>
      <c r="P3046" s="2">
        <f ca="1" xml:space="preserve"> (Table7[[#This Row],[Original Price]] - Table7[[#This Row],[Selling Price]]) * Table7[[#This Row],[Units sold (Anually)]]</f>
        <v>291600</v>
      </c>
      <c r="Q3046" s="2">
        <f ca="1" xml:space="preserve"> Table7[[#This Row],[Sales]] - Table7[[#This Row],[Discount]]</f>
        <v>2742270</v>
      </c>
    </row>
    <row r="3047" spans="1:17">
      <c r="A3047" t="s">
        <v>11</v>
      </c>
      <c r="B3047" t="s">
        <v>358</v>
      </c>
      <c r="C3047" t="s">
        <v>97</v>
      </c>
      <c r="D3047" t="s">
        <v>30</v>
      </c>
      <c r="E3047" s="6" t="s">
        <v>31</v>
      </c>
      <c r="F3047" t="s">
        <v>16</v>
      </c>
      <c r="G3047">
        <v>4.3</v>
      </c>
      <c r="H3047" s="2">
        <v>21000</v>
      </c>
      <c r="I3047" s="2">
        <v>21000</v>
      </c>
      <c r="J3047" t="s">
        <v>359</v>
      </c>
      <c r="K3047">
        <v>0</v>
      </c>
      <c r="L3047">
        <v>0</v>
      </c>
      <c r="M3047">
        <f t="shared" ca="1" si="47"/>
        <v>441</v>
      </c>
      <c r="N3047" s="2">
        <f ca="1" xml:space="preserve"> Table7[[#This Row],[Selling Price]] * Table7[[#This Row],[Units sold (Anually)]]</f>
        <v>9261000</v>
      </c>
      <c r="O3047" s="2">
        <f ca="1" xml:space="preserve"> (-Table7[[#This Row],[Original Price]] - Table7[[#This Row],[Selling Price]])  * Table7[[#This Row],[Units sold (Anually)]]</f>
        <v>-18522000</v>
      </c>
      <c r="P3047" s="2">
        <f ca="1" xml:space="preserve"> (Table7[[#This Row],[Original Price]] - Table7[[#This Row],[Selling Price]]) * Table7[[#This Row],[Units sold (Anually)]]</f>
        <v>0</v>
      </c>
      <c r="Q3047" s="2">
        <f ca="1" xml:space="preserve"> Table7[[#This Row],[Sales]] - Table7[[#This Row],[Discount]]</f>
        <v>9261000</v>
      </c>
    </row>
    <row r="3048" spans="1:17">
      <c r="A3048" t="s">
        <v>83</v>
      </c>
      <c r="B3048" t="s">
        <v>829</v>
      </c>
      <c r="C3048" t="s">
        <v>173</v>
      </c>
      <c r="D3048" t="s">
        <v>30</v>
      </c>
      <c r="E3048" s="6" t="s">
        <v>70</v>
      </c>
      <c r="F3048" t="s">
        <v>16</v>
      </c>
      <c r="G3048">
        <v>4.0999999999999996</v>
      </c>
      <c r="H3048" s="2">
        <v>12499</v>
      </c>
      <c r="I3048" s="2">
        <v>12499</v>
      </c>
      <c r="J3048" t="s">
        <v>830</v>
      </c>
      <c r="K3048">
        <v>0</v>
      </c>
      <c r="L3048">
        <v>0</v>
      </c>
      <c r="M3048">
        <f t="shared" ca="1" si="47"/>
        <v>221</v>
      </c>
      <c r="N3048" s="2">
        <f ca="1" xml:space="preserve"> Table7[[#This Row],[Selling Price]] * Table7[[#This Row],[Units sold (Anually)]]</f>
        <v>2762279</v>
      </c>
      <c r="O3048" s="2">
        <f ca="1" xml:space="preserve"> (-Table7[[#This Row],[Original Price]] - Table7[[#This Row],[Selling Price]])  * Table7[[#This Row],[Units sold (Anually)]]</f>
        <v>-5524558</v>
      </c>
      <c r="P3048" s="2">
        <f ca="1" xml:space="preserve"> (Table7[[#This Row],[Original Price]] - Table7[[#This Row],[Selling Price]]) * Table7[[#This Row],[Units sold (Anually)]]</f>
        <v>0</v>
      </c>
      <c r="Q3048" s="2">
        <f ca="1" xml:space="preserve"> Table7[[#This Row],[Sales]] - Table7[[#This Row],[Discount]]</f>
        <v>2762279</v>
      </c>
    </row>
    <row r="3049" spans="1:17">
      <c r="A3049" t="s">
        <v>67</v>
      </c>
      <c r="B3049" t="s">
        <v>709</v>
      </c>
      <c r="C3049" t="s">
        <v>710</v>
      </c>
      <c r="D3049" t="s">
        <v>30</v>
      </c>
      <c r="E3049" s="6" t="s">
        <v>31</v>
      </c>
      <c r="F3049" t="s">
        <v>16</v>
      </c>
      <c r="G3049">
        <v>4.3</v>
      </c>
      <c r="H3049" s="2">
        <v>12199</v>
      </c>
      <c r="I3049" s="2">
        <v>12319</v>
      </c>
      <c r="J3049" t="s">
        <v>711</v>
      </c>
      <c r="K3049">
        <v>120</v>
      </c>
      <c r="L3049">
        <v>0.97410504099358697</v>
      </c>
      <c r="M3049">
        <f t="shared" ca="1" si="47"/>
        <v>154</v>
      </c>
      <c r="N3049" s="2">
        <f ca="1" xml:space="preserve"> Table7[[#This Row],[Selling Price]] * Table7[[#This Row],[Units sold (Anually)]]</f>
        <v>1878646</v>
      </c>
      <c r="O3049" s="2">
        <f ca="1" xml:space="preserve"> (-Table7[[#This Row],[Original Price]] - Table7[[#This Row],[Selling Price]])  * Table7[[#This Row],[Units sold (Anually)]]</f>
        <v>-3775772</v>
      </c>
      <c r="P3049" s="2">
        <f ca="1" xml:space="preserve"> (Table7[[#This Row],[Original Price]] - Table7[[#This Row],[Selling Price]]) * Table7[[#This Row],[Units sold (Anually)]]</f>
        <v>18480</v>
      </c>
      <c r="Q3049" s="2">
        <f ca="1" xml:space="preserve"> Table7[[#This Row],[Sales]] - Table7[[#This Row],[Discount]]</f>
        <v>1878526</v>
      </c>
    </row>
    <row r="3050" spans="1:17">
      <c r="A3050" t="s">
        <v>23</v>
      </c>
      <c r="B3050" t="s">
        <v>1687</v>
      </c>
      <c r="C3050" t="s">
        <v>289</v>
      </c>
      <c r="D3050" t="s">
        <v>45</v>
      </c>
      <c r="E3050" s="6" t="s">
        <v>31</v>
      </c>
      <c r="F3050" t="s">
        <v>16</v>
      </c>
      <c r="G3050">
        <v>4.4000000000000004</v>
      </c>
      <c r="H3050" s="2">
        <v>13999</v>
      </c>
      <c r="I3050" s="2">
        <v>15999</v>
      </c>
      <c r="J3050" t="s">
        <v>1688</v>
      </c>
      <c r="K3050">
        <v>2000</v>
      </c>
      <c r="L3050">
        <v>12.5007812988311</v>
      </c>
      <c r="M3050">
        <f t="shared" ca="1" si="47"/>
        <v>371</v>
      </c>
      <c r="N3050" s="2">
        <f ca="1" xml:space="preserve"> Table7[[#This Row],[Selling Price]] * Table7[[#This Row],[Units sold (Anually)]]</f>
        <v>5193629</v>
      </c>
      <c r="O3050" s="2">
        <f ca="1" xml:space="preserve"> (-Table7[[#This Row],[Original Price]] - Table7[[#This Row],[Selling Price]])  * Table7[[#This Row],[Units sold (Anually)]]</f>
        <v>-11129258</v>
      </c>
      <c r="P3050" s="2">
        <f ca="1" xml:space="preserve"> (Table7[[#This Row],[Original Price]] - Table7[[#This Row],[Selling Price]]) * Table7[[#This Row],[Units sold (Anually)]]</f>
        <v>742000</v>
      </c>
      <c r="Q3050" s="2">
        <f ca="1" xml:space="preserve"> Table7[[#This Row],[Sales]] - Table7[[#This Row],[Discount]]</f>
        <v>5191629</v>
      </c>
    </row>
    <row r="3051" spans="1:17">
      <c r="A3051" t="s">
        <v>56</v>
      </c>
      <c r="B3051" t="s">
        <v>522</v>
      </c>
      <c r="C3051" t="s">
        <v>2495</v>
      </c>
      <c r="D3051" t="s">
        <v>45</v>
      </c>
      <c r="E3051" s="6" t="s">
        <v>15</v>
      </c>
      <c r="F3051" t="s">
        <v>16</v>
      </c>
      <c r="G3051">
        <v>4.0999999999999996</v>
      </c>
      <c r="H3051" s="2">
        <v>13499</v>
      </c>
      <c r="I3051" s="2">
        <v>16999</v>
      </c>
      <c r="J3051" t="s">
        <v>523</v>
      </c>
      <c r="K3051">
        <v>3500</v>
      </c>
      <c r="L3051">
        <v>20.5894464380257</v>
      </c>
      <c r="M3051">
        <f t="shared" ca="1" si="47"/>
        <v>135</v>
      </c>
      <c r="N3051" s="2">
        <f ca="1" xml:space="preserve"> Table7[[#This Row],[Selling Price]] * Table7[[#This Row],[Units sold (Anually)]]</f>
        <v>1822365</v>
      </c>
      <c r="O3051" s="2">
        <f ca="1" xml:space="preserve"> (-Table7[[#This Row],[Original Price]] - Table7[[#This Row],[Selling Price]])  * Table7[[#This Row],[Units sold (Anually)]]</f>
        <v>-4117230</v>
      </c>
      <c r="P3051" s="2">
        <f ca="1" xml:space="preserve"> (Table7[[#This Row],[Original Price]] - Table7[[#This Row],[Selling Price]]) * Table7[[#This Row],[Units sold (Anually)]]</f>
        <v>472500</v>
      </c>
      <c r="Q3051" s="2">
        <f ca="1" xml:space="preserve"> Table7[[#This Row],[Sales]] - Table7[[#This Row],[Discount]]</f>
        <v>1818865</v>
      </c>
    </row>
    <row r="3052" spans="1:17">
      <c r="A3052" t="s">
        <v>33</v>
      </c>
      <c r="B3052" t="s">
        <v>354</v>
      </c>
      <c r="C3052" t="s">
        <v>420</v>
      </c>
      <c r="D3052" t="s">
        <v>20</v>
      </c>
      <c r="E3052" s="6" t="s">
        <v>15</v>
      </c>
      <c r="F3052" t="s">
        <v>16</v>
      </c>
      <c r="G3052">
        <v>4.5</v>
      </c>
      <c r="H3052" s="2">
        <v>55999</v>
      </c>
      <c r="I3052" s="2">
        <v>55999</v>
      </c>
      <c r="J3052" t="s">
        <v>355</v>
      </c>
      <c r="K3052">
        <v>0</v>
      </c>
      <c r="L3052">
        <v>0</v>
      </c>
      <c r="M3052">
        <f t="shared" ca="1" si="47"/>
        <v>365</v>
      </c>
      <c r="N3052" s="2">
        <f ca="1" xml:space="preserve"> Table7[[#This Row],[Selling Price]] * Table7[[#This Row],[Units sold (Anually)]]</f>
        <v>20439635</v>
      </c>
      <c r="O3052" s="2">
        <f ca="1" xml:space="preserve"> (-Table7[[#This Row],[Original Price]] - Table7[[#This Row],[Selling Price]])  * Table7[[#This Row],[Units sold (Anually)]]</f>
        <v>-40879270</v>
      </c>
      <c r="P3052" s="2">
        <f ca="1" xml:space="preserve"> (Table7[[#This Row],[Original Price]] - Table7[[#This Row],[Selling Price]]) * Table7[[#This Row],[Units sold (Anually)]]</f>
        <v>0</v>
      </c>
      <c r="Q3052" s="2">
        <f ca="1" xml:space="preserve"> Table7[[#This Row],[Sales]] - Table7[[#This Row],[Discount]]</f>
        <v>20439635</v>
      </c>
    </row>
    <row r="3053" spans="1:17">
      <c r="A3053" t="s">
        <v>27</v>
      </c>
      <c r="B3053" t="s">
        <v>1206</v>
      </c>
      <c r="C3053" t="s">
        <v>1641</v>
      </c>
      <c r="D3053" t="s">
        <v>50</v>
      </c>
      <c r="E3053" s="6" t="s">
        <v>70</v>
      </c>
      <c r="F3053" t="s">
        <v>16</v>
      </c>
      <c r="G3053">
        <v>4.2</v>
      </c>
      <c r="H3053" s="2">
        <v>9999</v>
      </c>
      <c r="I3053" s="2">
        <v>9999</v>
      </c>
      <c r="J3053" t="s">
        <v>1207</v>
      </c>
      <c r="K3053">
        <v>0</v>
      </c>
      <c r="L3053">
        <v>0</v>
      </c>
      <c r="M3053">
        <f t="shared" ca="1" si="47"/>
        <v>120</v>
      </c>
      <c r="N3053" s="2">
        <f ca="1" xml:space="preserve"> Table7[[#This Row],[Selling Price]] * Table7[[#This Row],[Units sold (Anually)]]</f>
        <v>1199880</v>
      </c>
      <c r="O3053" s="2">
        <f ca="1" xml:space="preserve"> (-Table7[[#This Row],[Original Price]] - Table7[[#This Row],[Selling Price]])  * Table7[[#This Row],[Units sold (Anually)]]</f>
        <v>-2399760</v>
      </c>
      <c r="P3053" s="2">
        <f ca="1" xml:space="preserve"> (Table7[[#This Row],[Original Price]] - Table7[[#This Row],[Selling Price]]) * Table7[[#This Row],[Units sold (Anually)]]</f>
        <v>0</v>
      </c>
      <c r="Q3053" s="2">
        <f ca="1" xml:space="preserve"> Table7[[#This Row],[Sales]] - Table7[[#This Row],[Discount]]</f>
        <v>1199880</v>
      </c>
    </row>
    <row r="3054" spans="1:17">
      <c r="A3054" t="s">
        <v>33</v>
      </c>
      <c r="B3054" t="s">
        <v>34</v>
      </c>
      <c r="C3054" t="s">
        <v>164</v>
      </c>
      <c r="D3054" t="s">
        <v>36</v>
      </c>
      <c r="E3054" s="6" t="s">
        <v>15</v>
      </c>
      <c r="F3054" t="s">
        <v>16</v>
      </c>
      <c r="G3054">
        <v>4.5999999999999996</v>
      </c>
      <c r="H3054" s="2">
        <v>54900</v>
      </c>
      <c r="I3054" s="2">
        <v>54900</v>
      </c>
      <c r="J3054" t="s">
        <v>37</v>
      </c>
      <c r="K3054">
        <v>0</v>
      </c>
      <c r="L3054">
        <v>0</v>
      </c>
      <c r="M3054">
        <f t="shared" ca="1" si="47"/>
        <v>100</v>
      </c>
      <c r="N3054" s="2">
        <f ca="1" xml:space="preserve"> Table7[[#This Row],[Selling Price]] * Table7[[#This Row],[Units sold (Anually)]]</f>
        <v>5490000</v>
      </c>
      <c r="O3054" s="2">
        <f ca="1" xml:space="preserve"> (-Table7[[#This Row],[Original Price]] - Table7[[#This Row],[Selling Price]])  * Table7[[#This Row],[Units sold (Anually)]]</f>
        <v>-10980000</v>
      </c>
      <c r="P3054" s="2">
        <f ca="1" xml:space="preserve"> (Table7[[#This Row],[Original Price]] - Table7[[#This Row],[Selling Price]]) * Table7[[#This Row],[Units sold (Anually)]]</f>
        <v>0</v>
      </c>
      <c r="Q3054" s="2">
        <f ca="1" xml:space="preserve"> Table7[[#This Row],[Sales]] - Table7[[#This Row],[Discount]]</f>
        <v>5490000</v>
      </c>
    </row>
    <row r="3055" spans="1:17">
      <c r="A3055" t="s">
        <v>11</v>
      </c>
      <c r="B3055" t="s">
        <v>636</v>
      </c>
      <c r="C3055" t="s">
        <v>97</v>
      </c>
      <c r="D3055" t="s">
        <v>191</v>
      </c>
      <c r="E3055" s="6" t="s">
        <v>30</v>
      </c>
      <c r="F3055" t="s">
        <v>16</v>
      </c>
      <c r="G3055">
        <v>4</v>
      </c>
      <c r="H3055" s="2">
        <v>6190</v>
      </c>
      <c r="I3055" s="2">
        <v>6190</v>
      </c>
      <c r="J3055" t="s">
        <v>637</v>
      </c>
      <c r="K3055">
        <v>0</v>
      </c>
      <c r="L3055">
        <v>0</v>
      </c>
      <c r="M3055">
        <f t="shared" ca="1" si="47"/>
        <v>318</v>
      </c>
      <c r="N3055" s="2">
        <f ca="1" xml:space="preserve"> Table7[[#This Row],[Selling Price]] * Table7[[#This Row],[Units sold (Anually)]]</f>
        <v>1968420</v>
      </c>
      <c r="O3055" s="2">
        <f ca="1" xml:space="preserve"> (-Table7[[#This Row],[Original Price]] - Table7[[#This Row],[Selling Price]])  * Table7[[#This Row],[Units sold (Anually)]]</f>
        <v>-3936840</v>
      </c>
      <c r="P3055" s="2">
        <f ca="1" xml:space="preserve"> (Table7[[#This Row],[Original Price]] - Table7[[#This Row],[Selling Price]]) * Table7[[#This Row],[Units sold (Anually)]]</f>
        <v>0</v>
      </c>
      <c r="Q3055" s="2">
        <f ca="1" xml:space="preserve"> Table7[[#This Row],[Sales]] - Table7[[#This Row],[Discount]]</f>
        <v>1968420</v>
      </c>
    </row>
    <row r="3056" spans="1:17">
      <c r="A3056" t="s">
        <v>33</v>
      </c>
      <c r="B3056" t="s">
        <v>477</v>
      </c>
      <c r="C3056" t="s">
        <v>62</v>
      </c>
      <c r="D3056" t="s">
        <v>20</v>
      </c>
      <c r="E3056" s="6" t="s">
        <v>63</v>
      </c>
      <c r="F3056" t="s">
        <v>16</v>
      </c>
      <c r="G3056">
        <v>4.7</v>
      </c>
      <c r="H3056" s="2">
        <v>74400</v>
      </c>
      <c r="I3056" s="2">
        <v>74400</v>
      </c>
      <c r="J3056" t="s">
        <v>478</v>
      </c>
      <c r="K3056">
        <v>0</v>
      </c>
      <c r="L3056">
        <v>0</v>
      </c>
      <c r="M3056">
        <f t="shared" ca="1" si="47"/>
        <v>295</v>
      </c>
      <c r="N3056" s="2">
        <f ca="1" xml:space="preserve"> Table7[[#This Row],[Selling Price]] * Table7[[#This Row],[Units sold (Anually)]]</f>
        <v>21948000</v>
      </c>
      <c r="O3056" s="2">
        <f ca="1" xml:space="preserve"> (-Table7[[#This Row],[Original Price]] - Table7[[#This Row],[Selling Price]])  * Table7[[#This Row],[Units sold (Anually)]]</f>
        <v>-43896000</v>
      </c>
      <c r="P3056" s="2">
        <f ca="1" xml:space="preserve"> (Table7[[#This Row],[Original Price]] - Table7[[#This Row],[Selling Price]]) * Table7[[#This Row],[Units sold (Anually)]]</f>
        <v>0</v>
      </c>
      <c r="Q3056" s="2">
        <f ca="1" xml:space="preserve"> Table7[[#This Row],[Sales]] - Table7[[#This Row],[Discount]]</f>
        <v>21948000</v>
      </c>
    </row>
    <row r="3057" spans="1:17">
      <c r="A3057" t="s">
        <v>27</v>
      </c>
      <c r="B3057" t="s">
        <v>578</v>
      </c>
      <c r="C3057" t="s">
        <v>35</v>
      </c>
      <c r="D3057" t="s">
        <v>30</v>
      </c>
      <c r="E3057" s="6" t="s">
        <v>31</v>
      </c>
      <c r="F3057" t="s">
        <v>16</v>
      </c>
      <c r="G3057">
        <v>4.2</v>
      </c>
      <c r="H3057" s="2">
        <v>10999</v>
      </c>
      <c r="I3057" s="2">
        <v>13999</v>
      </c>
      <c r="J3057" t="s">
        <v>579</v>
      </c>
      <c r="K3057">
        <v>3000</v>
      </c>
      <c r="L3057">
        <v>21.430102150153498</v>
      </c>
      <c r="M3057">
        <f t="shared" ca="1" si="47"/>
        <v>259</v>
      </c>
      <c r="N3057" s="2">
        <f ca="1" xml:space="preserve"> Table7[[#This Row],[Selling Price]] * Table7[[#This Row],[Units sold (Anually)]]</f>
        <v>2848741</v>
      </c>
      <c r="O3057" s="2">
        <f ca="1" xml:space="preserve"> (-Table7[[#This Row],[Original Price]] - Table7[[#This Row],[Selling Price]])  * Table7[[#This Row],[Units sold (Anually)]]</f>
        <v>-6474482</v>
      </c>
      <c r="P3057" s="2">
        <f ca="1" xml:space="preserve"> (Table7[[#This Row],[Original Price]] - Table7[[#This Row],[Selling Price]]) * Table7[[#This Row],[Units sold (Anually)]]</f>
        <v>777000</v>
      </c>
      <c r="Q3057" s="2">
        <f ca="1" xml:space="preserve"> Table7[[#This Row],[Sales]] - Table7[[#This Row],[Discount]]</f>
        <v>2845741</v>
      </c>
    </row>
    <row r="3058" spans="1:17">
      <c r="A3058" t="s">
        <v>56</v>
      </c>
      <c r="B3058" t="s">
        <v>655</v>
      </c>
      <c r="C3058" t="s">
        <v>239</v>
      </c>
      <c r="D3058" t="s">
        <v>45</v>
      </c>
      <c r="E3058" s="6" t="s">
        <v>31</v>
      </c>
      <c r="F3058" t="s">
        <v>16</v>
      </c>
      <c r="G3058">
        <v>4.5</v>
      </c>
      <c r="H3058" s="2">
        <v>15999</v>
      </c>
      <c r="I3058" s="2">
        <v>15999</v>
      </c>
      <c r="J3058" t="s">
        <v>657</v>
      </c>
      <c r="K3058">
        <v>0</v>
      </c>
      <c r="L3058">
        <v>0</v>
      </c>
      <c r="M3058">
        <f t="shared" ca="1" si="47"/>
        <v>269</v>
      </c>
      <c r="N3058" s="2">
        <f ca="1" xml:space="preserve"> Table7[[#This Row],[Selling Price]] * Table7[[#This Row],[Units sold (Anually)]]</f>
        <v>4303731</v>
      </c>
      <c r="O3058" s="2">
        <f ca="1" xml:space="preserve"> (-Table7[[#This Row],[Original Price]] - Table7[[#This Row],[Selling Price]])  * Table7[[#This Row],[Units sold (Anually)]]</f>
        <v>-8607462</v>
      </c>
      <c r="P3058" s="2">
        <f ca="1" xml:space="preserve"> (Table7[[#This Row],[Original Price]] - Table7[[#This Row],[Selling Price]]) * Table7[[#This Row],[Units sold (Anually)]]</f>
        <v>0</v>
      </c>
      <c r="Q3058" s="2">
        <f ca="1" xml:space="preserve"> Table7[[#This Row],[Sales]] - Table7[[#This Row],[Discount]]</f>
        <v>4303731</v>
      </c>
    </row>
    <row r="3059" spans="1:17">
      <c r="A3059" t="s">
        <v>72</v>
      </c>
      <c r="B3059" t="s">
        <v>1445</v>
      </c>
      <c r="C3059" t="s">
        <v>80</v>
      </c>
      <c r="D3059" t="s">
        <v>30</v>
      </c>
      <c r="E3059" s="6" t="s">
        <v>70</v>
      </c>
      <c r="F3059" t="s">
        <v>16</v>
      </c>
      <c r="G3059">
        <v>4.4000000000000004</v>
      </c>
      <c r="H3059" s="2">
        <v>17990</v>
      </c>
      <c r="I3059" s="2">
        <v>17990</v>
      </c>
      <c r="J3059" t="s">
        <v>1446</v>
      </c>
      <c r="K3059">
        <v>0</v>
      </c>
      <c r="L3059">
        <v>0</v>
      </c>
      <c r="M3059">
        <f t="shared" ca="1" si="47"/>
        <v>313</v>
      </c>
      <c r="N3059" s="2">
        <f ca="1" xml:space="preserve"> Table7[[#This Row],[Selling Price]] * Table7[[#This Row],[Units sold (Anually)]]</f>
        <v>5630870</v>
      </c>
      <c r="O3059" s="2">
        <f ca="1" xml:space="preserve"> (-Table7[[#This Row],[Original Price]] - Table7[[#This Row],[Selling Price]])  * Table7[[#This Row],[Units sold (Anually)]]</f>
        <v>-11261740</v>
      </c>
      <c r="P3059" s="2">
        <f ca="1" xml:space="preserve"> (Table7[[#This Row],[Original Price]] - Table7[[#This Row],[Selling Price]]) * Table7[[#This Row],[Units sold (Anually)]]</f>
        <v>0</v>
      </c>
      <c r="Q3059" s="2">
        <f ca="1" xml:space="preserve"> Table7[[#This Row],[Sales]] - Table7[[#This Row],[Discount]]</f>
        <v>5630870</v>
      </c>
    </row>
    <row r="3060" spans="1:17">
      <c r="A3060" t="s">
        <v>11</v>
      </c>
      <c r="B3060" t="s">
        <v>408</v>
      </c>
      <c r="C3060" t="s">
        <v>776</v>
      </c>
      <c r="D3060" t="s">
        <v>14</v>
      </c>
      <c r="E3060" s="6" t="s">
        <v>15</v>
      </c>
      <c r="F3060" t="s">
        <v>16</v>
      </c>
      <c r="G3060">
        <v>4.4000000000000004</v>
      </c>
      <c r="H3060" s="2">
        <v>29899</v>
      </c>
      <c r="I3060" s="2">
        <v>29899</v>
      </c>
      <c r="J3060" t="s">
        <v>410</v>
      </c>
      <c r="K3060">
        <v>0</v>
      </c>
      <c r="L3060">
        <v>0</v>
      </c>
      <c r="M3060">
        <f t="shared" ca="1" si="47"/>
        <v>126</v>
      </c>
      <c r="N3060" s="2">
        <f ca="1" xml:space="preserve"> Table7[[#This Row],[Selling Price]] * Table7[[#This Row],[Units sold (Anually)]]</f>
        <v>3767274</v>
      </c>
      <c r="O3060" s="2">
        <f ca="1" xml:space="preserve"> (-Table7[[#This Row],[Original Price]] - Table7[[#This Row],[Selling Price]])  * Table7[[#This Row],[Units sold (Anually)]]</f>
        <v>-7534548</v>
      </c>
      <c r="P3060" s="2">
        <f ca="1" xml:space="preserve"> (Table7[[#This Row],[Original Price]] - Table7[[#This Row],[Selling Price]]) * Table7[[#This Row],[Units sold (Anually)]]</f>
        <v>0</v>
      </c>
      <c r="Q3060" s="2">
        <f ca="1" xml:space="preserve"> Table7[[#This Row],[Sales]] - Table7[[#This Row],[Discount]]</f>
        <v>3767274</v>
      </c>
    </row>
    <row r="3061" spans="1:17">
      <c r="A3061" t="s">
        <v>67</v>
      </c>
      <c r="B3061" t="s">
        <v>1156</v>
      </c>
      <c r="C3061" t="s">
        <v>186</v>
      </c>
      <c r="D3061" t="s">
        <v>14</v>
      </c>
      <c r="E3061" s="6" t="s">
        <v>63</v>
      </c>
      <c r="F3061" t="s">
        <v>16</v>
      </c>
      <c r="G3061">
        <v>4.4000000000000004</v>
      </c>
      <c r="H3061" s="2">
        <v>38990</v>
      </c>
      <c r="I3061" s="2">
        <v>39990</v>
      </c>
      <c r="J3061" t="s">
        <v>1157</v>
      </c>
      <c r="K3061">
        <v>1000</v>
      </c>
      <c r="L3061">
        <v>2.50062515628907</v>
      </c>
      <c r="M3061">
        <f t="shared" ca="1" si="47"/>
        <v>148</v>
      </c>
      <c r="N3061" s="2">
        <f ca="1" xml:space="preserve"> Table7[[#This Row],[Selling Price]] * Table7[[#This Row],[Units sold (Anually)]]</f>
        <v>5770520</v>
      </c>
      <c r="O3061" s="2">
        <f ca="1" xml:space="preserve"> (-Table7[[#This Row],[Original Price]] - Table7[[#This Row],[Selling Price]])  * Table7[[#This Row],[Units sold (Anually)]]</f>
        <v>-11689040</v>
      </c>
      <c r="P3061" s="2">
        <f ca="1" xml:space="preserve"> (Table7[[#This Row],[Original Price]] - Table7[[#This Row],[Selling Price]]) * Table7[[#This Row],[Units sold (Anually)]]</f>
        <v>148000</v>
      </c>
      <c r="Q3061" s="2">
        <f ca="1" xml:space="preserve"> Table7[[#This Row],[Sales]] - Table7[[#This Row],[Discount]]</f>
        <v>5769520</v>
      </c>
    </row>
    <row r="3062" spans="1:17">
      <c r="A3062" t="s">
        <v>11</v>
      </c>
      <c r="B3062" t="s">
        <v>837</v>
      </c>
      <c r="C3062" t="s">
        <v>838</v>
      </c>
      <c r="D3062" t="s">
        <v>50</v>
      </c>
      <c r="E3062" s="6" t="s">
        <v>70</v>
      </c>
      <c r="F3062" t="s">
        <v>16</v>
      </c>
      <c r="G3062">
        <v>4.3</v>
      </c>
      <c r="H3062" s="2">
        <v>10848</v>
      </c>
      <c r="I3062" s="2">
        <v>11290</v>
      </c>
      <c r="J3062" t="s">
        <v>839</v>
      </c>
      <c r="K3062">
        <v>442</v>
      </c>
      <c r="L3062">
        <v>3.9149689991142602</v>
      </c>
      <c r="M3062">
        <f t="shared" ca="1" si="47"/>
        <v>479</v>
      </c>
      <c r="N3062" s="2">
        <f ca="1" xml:space="preserve"> Table7[[#This Row],[Selling Price]] * Table7[[#This Row],[Units sold (Anually)]]</f>
        <v>5196192</v>
      </c>
      <c r="O3062" s="2">
        <f ca="1" xml:space="preserve"> (-Table7[[#This Row],[Original Price]] - Table7[[#This Row],[Selling Price]])  * Table7[[#This Row],[Units sold (Anually)]]</f>
        <v>-10604102</v>
      </c>
      <c r="P3062" s="2">
        <f ca="1" xml:space="preserve"> (Table7[[#This Row],[Original Price]] - Table7[[#This Row],[Selling Price]]) * Table7[[#This Row],[Units sold (Anually)]]</f>
        <v>211718</v>
      </c>
      <c r="Q3062" s="2">
        <f ca="1" xml:space="preserve"> Table7[[#This Row],[Sales]] - Table7[[#This Row],[Discount]]</f>
        <v>5195750</v>
      </c>
    </row>
    <row r="3063" spans="1:17">
      <c r="A3063" t="s">
        <v>91</v>
      </c>
      <c r="B3063" t="s">
        <v>1845</v>
      </c>
      <c r="C3063" t="s">
        <v>2259</v>
      </c>
      <c r="D3063" t="s">
        <v>30</v>
      </c>
      <c r="E3063" s="6" t="s">
        <v>31</v>
      </c>
      <c r="F3063" t="s">
        <v>16</v>
      </c>
      <c r="G3063">
        <v>4.3</v>
      </c>
      <c r="H3063" s="2">
        <v>23999</v>
      </c>
      <c r="I3063" s="2">
        <v>23999</v>
      </c>
      <c r="J3063" t="s">
        <v>1846</v>
      </c>
      <c r="K3063">
        <v>0</v>
      </c>
      <c r="L3063">
        <v>0</v>
      </c>
      <c r="M3063">
        <f t="shared" ca="1" si="47"/>
        <v>281</v>
      </c>
      <c r="N3063" s="2">
        <f ca="1" xml:space="preserve"> Table7[[#This Row],[Selling Price]] * Table7[[#This Row],[Units sold (Anually)]]</f>
        <v>6743719</v>
      </c>
      <c r="O3063" s="2">
        <f ca="1" xml:space="preserve"> (-Table7[[#This Row],[Original Price]] - Table7[[#This Row],[Selling Price]])  * Table7[[#This Row],[Units sold (Anually)]]</f>
        <v>-13487438</v>
      </c>
      <c r="P3063" s="2">
        <f ca="1" xml:space="preserve"> (Table7[[#This Row],[Original Price]] - Table7[[#This Row],[Selling Price]]) * Table7[[#This Row],[Units sold (Anually)]]</f>
        <v>0</v>
      </c>
      <c r="Q3063" s="2">
        <f ca="1" xml:space="preserve"> Table7[[#This Row],[Sales]] - Table7[[#This Row],[Discount]]</f>
        <v>6743719</v>
      </c>
    </row>
    <row r="3064" spans="1:17">
      <c r="A3064" t="s">
        <v>23</v>
      </c>
      <c r="B3064" t="s">
        <v>787</v>
      </c>
      <c r="C3064" t="s">
        <v>1522</v>
      </c>
      <c r="D3064" t="s">
        <v>30</v>
      </c>
      <c r="E3064" s="6" t="s">
        <v>2554</v>
      </c>
      <c r="F3064" t="s">
        <v>16</v>
      </c>
      <c r="G3064">
        <v>4.4000000000000004</v>
      </c>
      <c r="H3064" s="2">
        <v>10999</v>
      </c>
      <c r="I3064" s="2">
        <v>12999</v>
      </c>
      <c r="J3064" t="s">
        <v>789</v>
      </c>
      <c r="K3064">
        <v>2000</v>
      </c>
      <c r="L3064">
        <v>15.3857989076082</v>
      </c>
      <c r="M3064">
        <f t="shared" ca="1" si="47"/>
        <v>409</v>
      </c>
      <c r="N3064" s="2">
        <f ca="1" xml:space="preserve"> Table7[[#This Row],[Selling Price]] * Table7[[#This Row],[Units sold (Anually)]]</f>
        <v>4498591</v>
      </c>
      <c r="O3064" s="2">
        <f ca="1" xml:space="preserve"> (-Table7[[#This Row],[Original Price]] - Table7[[#This Row],[Selling Price]])  * Table7[[#This Row],[Units sold (Anually)]]</f>
        <v>-9815182</v>
      </c>
      <c r="P3064" s="2">
        <f ca="1" xml:space="preserve"> (Table7[[#This Row],[Original Price]] - Table7[[#This Row],[Selling Price]]) * Table7[[#This Row],[Units sold (Anually)]]</f>
        <v>818000</v>
      </c>
      <c r="Q3064" s="2">
        <f ca="1" xml:space="preserve"> Table7[[#This Row],[Sales]] - Table7[[#This Row],[Discount]]</f>
        <v>4496591</v>
      </c>
    </row>
    <row r="3065" spans="1:17">
      <c r="A3065" t="s">
        <v>72</v>
      </c>
      <c r="B3065" t="s">
        <v>2186</v>
      </c>
      <c r="C3065" t="s">
        <v>294</v>
      </c>
      <c r="D3065" t="s">
        <v>50</v>
      </c>
      <c r="E3065" s="6" t="s">
        <v>70</v>
      </c>
      <c r="F3065" t="s">
        <v>16</v>
      </c>
      <c r="G3065">
        <v>4.4000000000000004</v>
      </c>
      <c r="H3065" s="2">
        <v>32990</v>
      </c>
      <c r="I3065" s="2">
        <v>32990</v>
      </c>
      <c r="J3065" t="s">
        <v>2187</v>
      </c>
      <c r="K3065">
        <v>0</v>
      </c>
      <c r="L3065">
        <v>0</v>
      </c>
      <c r="M3065">
        <f t="shared" ca="1" si="47"/>
        <v>254</v>
      </c>
      <c r="N3065" s="2">
        <f ca="1" xml:space="preserve"> Table7[[#This Row],[Selling Price]] * Table7[[#This Row],[Units sold (Anually)]]</f>
        <v>8379460</v>
      </c>
      <c r="O3065" s="2">
        <f ca="1" xml:space="preserve"> (-Table7[[#This Row],[Original Price]] - Table7[[#This Row],[Selling Price]])  * Table7[[#This Row],[Units sold (Anually)]]</f>
        <v>-16758920</v>
      </c>
      <c r="P3065" s="2">
        <f ca="1" xml:space="preserve"> (Table7[[#This Row],[Original Price]] - Table7[[#This Row],[Selling Price]]) * Table7[[#This Row],[Units sold (Anually)]]</f>
        <v>0</v>
      </c>
      <c r="Q3065" s="2">
        <f ca="1" xml:space="preserve"> Table7[[#This Row],[Sales]] - Table7[[#This Row],[Discount]]</f>
        <v>8379460</v>
      </c>
    </row>
    <row r="3066" spans="1:17">
      <c r="A3066" t="s">
        <v>33</v>
      </c>
      <c r="B3066" t="s">
        <v>270</v>
      </c>
      <c r="C3066" t="s">
        <v>746</v>
      </c>
      <c r="D3066" t="s">
        <v>2554</v>
      </c>
      <c r="E3066" s="6" t="s">
        <v>63</v>
      </c>
      <c r="F3066" t="s">
        <v>16</v>
      </c>
      <c r="G3066">
        <v>4.5999999999999996</v>
      </c>
      <c r="H3066" s="2">
        <v>129900</v>
      </c>
      <c r="I3066" s="2">
        <v>129900</v>
      </c>
      <c r="J3066" t="s">
        <v>271</v>
      </c>
      <c r="K3066">
        <v>0</v>
      </c>
      <c r="L3066">
        <v>0</v>
      </c>
      <c r="M3066">
        <f t="shared" ca="1" si="47"/>
        <v>490</v>
      </c>
      <c r="N3066" s="2">
        <f ca="1" xml:space="preserve"> Table7[[#This Row],[Selling Price]] * Table7[[#This Row],[Units sold (Anually)]]</f>
        <v>63651000</v>
      </c>
      <c r="O3066" s="2">
        <f ca="1" xml:space="preserve"> (-Table7[[#This Row],[Original Price]] - Table7[[#This Row],[Selling Price]])  * Table7[[#This Row],[Units sold (Anually)]]</f>
        <v>-127302000</v>
      </c>
      <c r="P3066" s="2">
        <f ca="1" xml:space="preserve"> (Table7[[#This Row],[Original Price]] - Table7[[#This Row],[Selling Price]]) * Table7[[#This Row],[Units sold (Anually)]]</f>
        <v>0</v>
      </c>
      <c r="Q3066" s="2">
        <f ca="1" xml:space="preserve"> Table7[[#This Row],[Sales]] - Table7[[#This Row],[Discount]]</f>
        <v>63651000</v>
      </c>
    </row>
    <row r="3067" spans="1:17">
      <c r="A3067" t="s">
        <v>83</v>
      </c>
      <c r="B3067" t="s">
        <v>2088</v>
      </c>
      <c r="C3067" t="s">
        <v>35</v>
      </c>
      <c r="D3067" t="s">
        <v>81</v>
      </c>
      <c r="E3067" s="6" t="s">
        <v>14</v>
      </c>
      <c r="F3067" t="s">
        <v>16</v>
      </c>
      <c r="G3067">
        <v>3.8</v>
      </c>
      <c r="H3067" s="2">
        <v>7700</v>
      </c>
      <c r="I3067" s="2">
        <v>7700</v>
      </c>
      <c r="J3067" t="s">
        <v>2089</v>
      </c>
      <c r="K3067">
        <v>0</v>
      </c>
      <c r="L3067">
        <v>0</v>
      </c>
      <c r="M3067">
        <f t="shared" ca="1" si="47"/>
        <v>195</v>
      </c>
      <c r="N3067" s="2">
        <f ca="1" xml:space="preserve"> Table7[[#This Row],[Selling Price]] * Table7[[#This Row],[Units sold (Anually)]]</f>
        <v>1501500</v>
      </c>
      <c r="O3067" s="2">
        <f ca="1" xml:space="preserve"> (-Table7[[#This Row],[Original Price]] - Table7[[#This Row],[Selling Price]])  * Table7[[#This Row],[Units sold (Anually)]]</f>
        <v>-3003000</v>
      </c>
      <c r="P3067" s="2">
        <f ca="1" xml:space="preserve"> (Table7[[#This Row],[Original Price]] - Table7[[#This Row],[Selling Price]]) * Table7[[#This Row],[Units sold (Anually)]]</f>
        <v>0</v>
      </c>
      <c r="Q3067" s="2">
        <f ca="1" xml:space="preserve"> Table7[[#This Row],[Sales]] - Table7[[#This Row],[Discount]]</f>
        <v>1501500</v>
      </c>
    </row>
    <row r="3068" spans="1:17">
      <c r="A3068" t="s">
        <v>27</v>
      </c>
      <c r="B3068" t="s">
        <v>1016</v>
      </c>
      <c r="C3068" t="s">
        <v>2441</v>
      </c>
      <c r="D3068" t="s">
        <v>14</v>
      </c>
      <c r="E3068" s="6" t="s">
        <v>15</v>
      </c>
      <c r="F3068" t="s">
        <v>16</v>
      </c>
      <c r="G3068">
        <v>4.3</v>
      </c>
      <c r="H3068" s="2">
        <v>15999</v>
      </c>
      <c r="I3068" s="2">
        <v>18999</v>
      </c>
      <c r="J3068" t="s">
        <v>1018</v>
      </c>
      <c r="K3068">
        <v>3000</v>
      </c>
      <c r="L3068">
        <v>15.790304752881701</v>
      </c>
      <c r="M3068">
        <f t="shared" ca="1" si="47"/>
        <v>282</v>
      </c>
      <c r="N3068" s="2">
        <f ca="1" xml:space="preserve"> Table7[[#This Row],[Selling Price]] * Table7[[#This Row],[Units sold (Anually)]]</f>
        <v>4511718</v>
      </c>
      <c r="O3068" s="2">
        <f ca="1" xml:space="preserve"> (-Table7[[#This Row],[Original Price]] - Table7[[#This Row],[Selling Price]])  * Table7[[#This Row],[Units sold (Anually)]]</f>
        <v>-9869436</v>
      </c>
      <c r="P3068" s="2">
        <f ca="1" xml:space="preserve"> (Table7[[#This Row],[Original Price]] - Table7[[#This Row],[Selling Price]]) * Table7[[#This Row],[Units sold (Anually)]]</f>
        <v>846000</v>
      </c>
      <c r="Q3068" s="2">
        <f ca="1" xml:space="preserve"> Table7[[#This Row],[Sales]] - Table7[[#This Row],[Discount]]</f>
        <v>4508718</v>
      </c>
    </row>
    <row r="3069" spans="1:17">
      <c r="A3069" t="s">
        <v>11</v>
      </c>
      <c r="B3069" t="s">
        <v>1074</v>
      </c>
      <c r="C3069" t="s">
        <v>97</v>
      </c>
      <c r="D3069" t="s">
        <v>45</v>
      </c>
      <c r="E3069" s="6" t="s">
        <v>15</v>
      </c>
      <c r="F3069" t="s">
        <v>16</v>
      </c>
      <c r="G3069">
        <v>4.0999999999999996</v>
      </c>
      <c r="H3069" s="2">
        <v>16999</v>
      </c>
      <c r="I3069" s="2">
        <v>16999</v>
      </c>
      <c r="J3069" t="s">
        <v>1075</v>
      </c>
      <c r="K3069">
        <v>0</v>
      </c>
      <c r="L3069">
        <v>0</v>
      </c>
      <c r="M3069">
        <f t="shared" ca="1" si="47"/>
        <v>137</v>
      </c>
      <c r="N3069" s="2">
        <f ca="1" xml:space="preserve"> Table7[[#This Row],[Selling Price]] * Table7[[#This Row],[Units sold (Anually)]]</f>
        <v>2328863</v>
      </c>
      <c r="O3069" s="2">
        <f ca="1" xml:space="preserve"> (-Table7[[#This Row],[Original Price]] - Table7[[#This Row],[Selling Price]])  * Table7[[#This Row],[Units sold (Anually)]]</f>
        <v>-4657726</v>
      </c>
      <c r="P3069" s="2">
        <f ca="1" xml:space="preserve"> (Table7[[#This Row],[Original Price]] - Table7[[#This Row],[Selling Price]]) * Table7[[#This Row],[Units sold (Anually)]]</f>
        <v>0</v>
      </c>
      <c r="Q3069" s="2">
        <f ca="1" xml:space="preserve"> Table7[[#This Row],[Sales]] - Table7[[#This Row],[Discount]]</f>
        <v>2328863</v>
      </c>
    </row>
    <row r="3070" spans="1:17">
      <c r="A3070" t="s">
        <v>23</v>
      </c>
      <c r="B3070">
        <v>1</v>
      </c>
      <c r="C3070" t="s">
        <v>476</v>
      </c>
      <c r="D3070" t="s">
        <v>50</v>
      </c>
      <c r="E3070" s="6" t="s">
        <v>70</v>
      </c>
      <c r="F3070" t="s">
        <v>16</v>
      </c>
      <c r="G3070" t="s">
        <v>2506</v>
      </c>
      <c r="H3070" s="2">
        <v>11900</v>
      </c>
      <c r="I3070" s="2">
        <v>12990</v>
      </c>
      <c r="J3070" t="s">
        <v>95</v>
      </c>
      <c r="K3070">
        <v>1090</v>
      </c>
      <c r="L3070">
        <v>8.3910700538875993</v>
      </c>
      <c r="M3070">
        <f t="shared" ca="1" si="47"/>
        <v>436</v>
      </c>
      <c r="N3070" s="2">
        <f ca="1" xml:space="preserve"> Table7[[#This Row],[Selling Price]] * Table7[[#This Row],[Units sold (Anually)]]</f>
        <v>5188400</v>
      </c>
      <c r="O3070" s="2">
        <f ca="1" xml:space="preserve"> (-Table7[[#This Row],[Original Price]] - Table7[[#This Row],[Selling Price]])  * Table7[[#This Row],[Units sold (Anually)]]</f>
        <v>-10852040</v>
      </c>
      <c r="P3070" s="2">
        <f ca="1" xml:space="preserve"> (Table7[[#This Row],[Original Price]] - Table7[[#This Row],[Selling Price]]) * Table7[[#This Row],[Units sold (Anually)]]</f>
        <v>475240</v>
      </c>
      <c r="Q3070" s="2">
        <f ca="1" xml:space="preserve"> Table7[[#This Row],[Sales]] - Table7[[#This Row],[Discount]]</f>
        <v>5187310</v>
      </c>
    </row>
    <row r="3071" spans="1:17">
      <c r="A3071" t="s">
        <v>11</v>
      </c>
      <c r="B3071" t="s">
        <v>1423</v>
      </c>
      <c r="C3071" t="s">
        <v>1323</v>
      </c>
      <c r="D3071" t="s">
        <v>14</v>
      </c>
      <c r="E3071" s="6" t="s">
        <v>15</v>
      </c>
      <c r="F3071" t="s">
        <v>16</v>
      </c>
      <c r="G3071">
        <v>4.3</v>
      </c>
      <c r="H3071" s="2">
        <v>22499</v>
      </c>
      <c r="I3071" s="2">
        <v>29999</v>
      </c>
      <c r="J3071" t="s">
        <v>1424</v>
      </c>
      <c r="K3071">
        <v>7500</v>
      </c>
      <c r="L3071">
        <v>25.000833361112001</v>
      </c>
      <c r="M3071">
        <f t="shared" ca="1" si="47"/>
        <v>139</v>
      </c>
      <c r="N3071" s="2">
        <f ca="1" xml:space="preserve"> Table7[[#This Row],[Selling Price]] * Table7[[#This Row],[Units sold (Anually)]]</f>
        <v>3127361</v>
      </c>
      <c r="O3071" s="2">
        <f ca="1" xml:space="preserve"> (-Table7[[#This Row],[Original Price]] - Table7[[#This Row],[Selling Price]])  * Table7[[#This Row],[Units sold (Anually)]]</f>
        <v>-7297222</v>
      </c>
      <c r="P3071" s="2">
        <f ca="1" xml:space="preserve"> (Table7[[#This Row],[Original Price]] - Table7[[#This Row],[Selling Price]]) * Table7[[#This Row],[Units sold (Anually)]]</f>
        <v>1042500</v>
      </c>
      <c r="Q3071" s="2">
        <f ca="1" xml:space="preserve"> Table7[[#This Row],[Sales]] - Table7[[#This Row],[Discount]]</f>
        <v>3119861</v>
      </c>
    </row>
    <row r="3072" spans="1:17">
      <c r="A3072" t="s">
        <v>27</v>
      </c>
      <c r="B3072" t="s">
        <v>1121</v>
      </c>
      <c r="C3072" t="s">
        <v>1135</v>
      </c>
      <c r="D3072" t="s">
        <v>30</v>
      </c>
      <c r="E3072" s="6" t="s">
        <v>15</v>
      </c>
      <c r="F3072" t="s">
        <v>16</v>
      </c>
      <c r="G3072">
        <v>4.3</v>
      </c>
      <c r="H3072" s="2">
        <v>11999</v>
      </c>
      <c r="I3072" s="2">
        <v>14999</v>
      </c>
      <c r="J3072" t="s">
        <v>1123</v>
      </c>
      <c r="K3072">
        <v>3000</v>
      </c>
      <c r="L3072">
        <v>20.0013334222281</v>
      </c>
      <c r="M3072">
        <f t="shared" ca="1" si="47"/>
        <v>326</v>
      </c>
      <c r="N3072" s="2">
        <f ca="1" xml:space="preserve"> Table7[[#This Row],[Selling Price]] * Table7[[#This Row],[Units sold (Anually)]]</f>
        <v>3911674</v>
      </c>
      <c r="O3072" s="2">
        <f ca="1" xml:space="preserve"> (-Table7[[#This Row],[Original Price]] - Table7[[#This Row],[Selling Price]])  * Table7[[#This Row],[Units sold (Anually)]]</f>
        <v>-8801348</v>
      </c>
      <c r="P3072" s="2">
        <f ca="1" xml:space="preserve"> (Table7[[#This Row],[Original Price]] - Table7[[#This Row],[Selling Price]]) * Table7[[#This Row],[Units sold (Anually)]]</f>
        <v>978000</v>
      </c>
      <c r="Q3072" s="2">
        <f ca="1" xml:space="preserve"> Table7[[#This Row],[Sales]] - Table7[[#This Row],[Discount]]</f>
        <v>3908674</v>
      </c>
    </row>
    <row r="3073" spans="1:17">
      <c r="A3073" t="s">
        <v>33</v>
      </c>
      <c r="B3073" t="s">
        <v>477</v>
      </c>
      <c r="C3073" t="s">
        <v>62</v>
      </c>
      <c r="D3073" t="s">
        <v>20</v>
      </c>
      <c r="E3073" s="6" t="s">
        <v>63</v>
      </c>
      <c r="F3073" t="s">
        <v>16</v>
      </c>
      <c r="G3073">
        <v>4.7</v>
      </c>
      <c r="H3073" s="2">
        <v>74400</v>
      </c>
      <c r="I3073" s="2">
        <v>74400</v>
      </c>
      <c r="J3073" t="s">
        <v>478</v>
      </c>
      <c r="K3073">
        <v>0</v>
      </c>
      <c r="L3073">
        <v>0</v>
      </c>
      <c r="M3073">
        <f t="shared" ca="1" si="47"/>
        <v>146</v>
      </c>
      <c r="N3073" s="2">
        <f ca="1" xml:space="preserve"> Table7[[#This Row],[Selling Price]] * Table7[[#This Row],[Units sold (Anually)]]</f>
        <v>10862400</v>
      </c>
      <c r="O3073" s="2">
        <f ca="1" xml:space="preserve"> (-Table7[[#This Row],[Original Price]] - Table7[[#This Row],[Selling Price]])  * Table7[[#This Row],[Units sold (Anually)]]</f>
        <v>-21724800</v>
      </c>
      <c r="P3073" s="2">
        <f ca="1" xml:space="preserve"> (Table7[[#This Row],[Original Price]] - Table7[[#This Row],[Selling Price]]) * Table7[[#This Row],[Units sold (Anually)]]</f>
        <v>0</v>
      </c>
      <c r="Q3073" s="2">
        <f ca="1" xml:space="preserve"> Table7[[#This Row],[Sales]] - Table7[[#This Row],[Discount]]</f>
        <v>10862400</v>
      </c>
    </row>
    <row r="3074" spans="1:17">
      <c r="A3074" t="s">
        <v>11</v>
      </c>
      <c r="B3074" t="s">
        <v>112</v>
      </c>
      <c r="C3074" t="s">
        <v>123</v>
      </c>
      <c r="D3074" t="s">
        <v>45</v>
      </c>
      <c r="E3074" s="6" t="s">
        <v>15</v>
      </c>
      <c r="F3074" t="s">
        <v>16</v>
      </c>
      <c r="G3074">
        <v>4.5</v>
      </c>
      <c r="H3074" s="2">
        <v>68900</v>
      </c>
      <c r="I3074" s="2">
        <v>68900</v>
      </c>
      <c r="J3074" t="s">
        <v>114</v>
      </c>
      <c r="K3074">
        <v>0</v>
      </c>
      <c r="L3074">
        <v>0</v>
      </c>
      <c r="M3074">
        <f t="shared" ref="M3074:M3115" ca="1" si="48">RANDBETWEEN(100,500)</f>
        <v>388</v>
      </c>
      <c r="N3074" s="2">
        <f ca="1" xml:space="preserve"> Table7[[#This Row],[Selling Price]] * Table7[[#This Row],[Units sold (Anually)]]</f>
        <v>26733200</v>
      </c>
      <c r="O3074" s="2">
        <f ca="1" xml:space="preserve"> (-Table7[[#This Row],[Original Price]] - Table7[[#This Row],[Selling Price]])  * Table7[[#This Row],[Units sold (Anually)]]</f>
        <v>-53466400</v>
      </c>
      <c r="P3074" s="2">
        <f ca="1" xml:space="preserve"> (Table7[[#This Row],[Original Price]] - Table7[[#This Row],[Selling Price]]) * Table7[[#This Row],[Units sold (Anually)]]</f>
        <v>0</v>
      </c>
      <c r="Q3074" s="2">
        <f ca="1" xml:space="preserve"> Table7[[#This Row],[Sales]] - Table7[[#This Row],[Discount]]</f>
        <v>26733200</v>
      </c>
    </row>
    <row r="3075" spans="1:17">
      <c r="A3075" t="s">
        <v>23</v>
      </c>
      <c r="B3075" t="s">
        <v>814</v>
      </c>
      <c r="C3075" t="s">
        <v>815</v>
      </c>
      <c r="D3075" t="s">
        <v>14</v>
      </c>
      <c r="E3075" s="6" t="s">
        <v>15</v>
      </c>
      <c r="F3075" t="s">
        <v>16</v>
      </c>
      <c r="G3075">
        <v>4.3</v>
      </c>
      <c r="H3075" s="2">
        <v>19999</v>
      </c>
      <c r="I3075" s="2">
        <v>21999</v>
      </c>
      <c r="J3075" t="s">
        <v>816</v>
      </c>
      <c r="K3075">
        <v>2000</v>
      </c>
      <c r="L3075">
        <v>9.0913223328333093</v>
      </c>
      <c r="M3075">
        <f t="shared" ca="1" si="48"/>
        <v>337</v>
      </c>
      <c r="N3075" s="2">
        <f ca="1" xml:space="preserve"> Table7[[#This Row],[Selling Price]] * Table7[[#This Row],[Units sold (Anually)]]</f>
        <v>6739663</v>
      </c>
      <c r="O3075" s="2">
        <f ca="1" xml:space="preserve"> (-Table7[[#This Row],[Original Price]] - Table7[[#This Row],[Selling Price]])  * Table7[[#This Row],[Units sold (Anually)]]</f>
        <v>-14153326</v>
      </c>
      <c r="P3075" s="2">
        <f ca="1" xml:space="preserve"> (Table7[[#This Row],[Original Price]] - Table7[[#This Row],[Selling Price]]) * Table7[[#This Row],[Units sold (Anually)]]</f>
        <v>674000</v>
      </c>
      <c r="Q3075" s="2">
        <f ca="1" xml:space="preserve"> Table7[[#This Row],[Sales]] - Table7[[#This Row],[Discount]]</f>
        <v>6737663</v>
      </c>
    </row>
    <row r="3076" spans="1:17">
      <c r="A3076" t="s">
        <v>23</v>
      </c>
      <c r="B3076" t="s">
        <v>840</v>
      </c>
      <c r="C3076" t="s">
        <v>841</v>
      </c>
      <c r="D3076" t="s">
        <v>45</v>
      </c>
      <c r="E3076" s="6" t="s">
        <v>15</v>
      </c>
      <c r="F3076" t="s">
        <v>16</v>
      </c>
      <c r="G3076">
        <v>4.5</v>
      </c>
      <c r="H3076" s="2">
        <v>19999</v>
      </c>
      <c r="I3076" s="2">
        <v>24999</v>
      </c>
      <c r="J3076" t="s">
        <v>842</v>
      </c>
      <c r="K3076">
        <v>5000</v>
      </c>
      <c r="L3076">
        <v>20.000800032001202</v>
      </c>
      <c r="M3076">
        <f t="shared" ca="1" si="48"/>
        <v>486</v>
      </c>
      <c r="N3076" s="2">
        <f ca="1" xml:space="preserve"> Table7[[#This Row],[Selling Price]] * Table7[[#This Row],[Units sold (Anually)]]</f>
        <v>9719514</v>
      </c>
      <c r="O3076" s="2">
        <f ca="1" xml:space="preserve"> (-Table7[[#This Row],[Original Price]] - Table7[[#This Row],[Selling Price]])  * Table7[[#This Row],[Units sold (Anually)]]</f>
        <v>-21869028</v>
      </c>
      <c r="P3076" s="2">
        <f ca="1" xml:space="preserve"> (Table7[[#This Row],[Original Price]] - Table7[[#This Row],[Selling Price]]) * Table7[[#This Row],[Units sold (Anually)]]</f>
        <v>2430000</v>
      </c>
      <c r="Q3076" s="2">
        <f ca="1" xml:space="preserve"> Table7[[#This Row],[Sales]] - Table7[[#This Row],[Discount]]</f>
        <v>9714514</v>
      </c>
    </row>
    <row r="3077" spans="1:17">
      <c r="A3077" t="s">
        <v>336</v>
      </c>
      <c r="B3077" t="s">
        <v>1025</v>
      </c>
      <c r="C3077" t="s">
        <v>1579</v>
      </c>
      <c r="D3077" t="s">
        <v>45</v>
      </c>
      <c r="E3077" s="6" t="s">
        <v>15</v>
      </c>
      <c r="F3077" t="s">
        <v>16</v>
      </c>
      <c r="G3077">
        <v>4.5</v>
      </c>
      <c r="H3077" s="2">
        <v>15999</v>
      </c>
      <c r="I3077" s="2">
        <v>19999</v>
      </c>
      <c r="J3077" t="s">
        <v>1027</v>
      </c>
      <c r="K3077">
        <v>4000</v>
      </c>
      <c r="L3077">
        <v>20.001000050002499</v>
      </c>
      <c r="M3077">
        <f t="shared" ca="1" si="48"/>
        <v>489</v>
      </c>
      <c r="N3077" s="2">
        <f ca="1" xml:space="preserve"> Table7[[#This Row],[Selling Price]] * Table7[[#This Row],[Units sold (Anually)]]</f>
        <v>7823511</v>
      </c>
      <c r="O3077" s="2">
        <f ca="1" xml:space="preserve"> (-Table7[[#This Row],[Original Price]] - Table7[[#This Row],[Selling Price]])  * Table7[[#This Row],[Units sold (Anually)]]</f>
        <v>-17603022</v>
      </c>
      <c r="P3077" s="2">
        <f ca="1" xml:space="preserve"> (Table7[[#This Row],[Original Price]] - Table7[[#This Row],[Selling Price]]) * Table7[[#This Row],[Units sold (Anually)]]</f>
        <v>1956000</v>
      </c>
      <c r="Q3077" s="2">
        <f ca="1" xml:space="preserve"> Table7[[#This Row],[Sales]] - Table7[[#This Row],[Discount]]</f>
        <v>7819511</v>
      </c>
    </row>
    <row r="3078" spans="1:17">
      <c r="A3078" t="s">
        <v>27</v>
      </c>
      <c r="B3078" t="s">
        <v>906</v>
      </c>
      <c r="C3078" t="s">
        <v>479</v>
      </c>
      <c r="D3078" t="s">
        <v>45</v>
      </c>
      <c r="E3078" s="6" t="s">
        <v>31</v>
      </c>
      <c r="F3078" t="s">
        <v>16</v>
      </c>
      <c r="G3078">
        <v>4.2</v>
      </c>
      <c r="H3078" s="2">
        <v>10999</v>
      </c>
      <c r="I3078" s="2">
        <v>10999</v>
      </c>
      <c r="J3078" t="s">
        <v>908</v>
      </c>
      <c r="K3078">
        <v>0</v>
      </c>
      <c r="L3078">
        <v>0</v>
      </c>
      <c r="M3078">
        <f t="shared" ca="1" si="48"/>
        <v>168</v>
      </c>
      <c r="N3078" s="2">
        <f ca="1" xml:space="preserve"> Table7[[#This Row],[Selling Price]] * Table7[[#This Row],[Units sold (Anually)]]</f>
        <v>1847832</v>
      </c>
      <c r="O3078" s="2">
        <f ca="1" xml:space="preserve"> (-Table7[[#This Row],[Original Price]] - Table7[[#This Row],[Selling Price]])  * Table7[[#This Row],[Units sold (Anually)]]</f>
        <v>-3695664</v>
      </c>
      <c r="P3078" s="2">
        <f ca="1" xml:space="preserve"> (Table7[[#This Row],[Original Price]] - Table7[[#This Row],[Selling Price]]) * Table7[[#This Row],[Units sold (Anually)]]</f>
        <v>0</v>
      </c>
      <c r="Q3078" s="2">
        <f ca="1" xml:space="preserve"> Table7[[#This Row],[Sales]] - Table7[[#This Row],[Discount]]</f>
        <v>1847832</v>
      </c>
    </row>
    <row r="3079" spans="1:17">
      <c r="A3079" t="s">
        <v>67</v>
      </c>
      <c r="B3079" t="s">
        <v>2496</v>
      </c>
      <c r="C3079" t="s">
        <v>35</v>
      </c>
      <c r="D3079" t="s">
        <v>30</v>
      </c>
      <c r="E3079" s="6" t="s">
        <v>31</v>
      </c>
      <c r="F3079" t="s">
        <v>16</v>
      </c>
      <c r="G3079">
        <v>4.4000000000000004</v>
      </c>
      <c r="H3079" s="2">
        <v>22990</v>
      </c>
      <c r="I3079" s="2">
        <v>22990</v>
      </c>
      <c r="J3079" t="s">
        <v>2497</v>
      </c>
      <c r="K3079">
        <v>0</v>
      </c>
      <c r="L3079">
        <v>0</v>
      </c>
      <c r="M3079">
        <f t="shared" ca="1" si="48"/>
        <v>255</v>
      </c>
      <c r="N3079" s="2">
        <f ca="1" xml:space="preserve"> Table7[[#This Row],[Selling Price]] * Table7[[#This Row],[Units sold (Anually)]]</f>
        <v>5862450</v>
      </c>
      <c r="O3079" s="2">
        <f ca="1" xml:space="preserve"> (-Table7[[#This Row],[Original Price]] - Table7[[#This Row],[Selling Price]])  * Table7[[#This Row],[Units sold (Anually)]]</f>
        <v>-11724900</v>
      </c>
      <c r="P3079" s="2">
        <f ca="1" xml:space="preserve"> (Table7[[#This Row],[Original Price]] - Table7[[#This Row],[Selling Price]]) * Table7[[#This Row],[Units sold (Anually)]]</f>
        <v>0</v>
      </c>
      <c r="Q3079" s="2">
        <f ca="1" xml:space="preserve"> Table7[[#This Row],[Sales]] - Table7[[#This Row],[Discount]]</f>
        <v>5862450</v>
      </c>
    </row>
    <row r="3080" spans="1:17">
      <c r="A3080" t="s">
        <v>11</v>
      </c>
      <c r="B3080" t="s">
        <v>610</v>
      </c>
      <c r="C3080" t="s">
        <v>35</v>
      </c>
      <c r="D3080" t="s">
        <v>611</v>
      </c>
      <c r="E3080" s="6" t="s">
        <v>668</v>
      </c>
      <c r="F3080" t="s">
        <v>16</v>
      </c>
      <c r="G3080">
        <v>4.0999999999999996</v>
      </c>
      <c r="H3080" s="2">
        <v>2849</v>
      </c>
      <c r="I3080" s="2">
        <v>2849</v>
      </c>
      <c r="J3080" t="s">
        <v>612</v>
      </c>
      <c r="K3080">
        <v>0</v>
      </c>
      <c r="L3080">
        <v>0</v>
      </c>
      <c r="M3080">
        <f t="shared" ca="1" si="48"/>
        <v>480</v>
      </c>
      <c r="N3080" s="2">
        <f ca="1" xml:space="preserve"> Table7[[#This Row],[Selling Price]] * Table7[[#This Row],[Units sold (Anually)]]</f>
        <v>1367520</v>
      </c>
      <c r="O3080" s="2">
        <f ca="1" xml:space="preserve"> (-Table7[[#This Row],[Original Price]] - Table7[[#This Row],[Selling Price]])  * Table7[[#This Row],[Units sold (Anually)]]</f>
        <v>-2735040</v>
      </c>
      <c r="P3080" s="2">
        <f ca="1" xml:space="preserve"> (Table7[[#This Row],[Original Price]] - Table7[[#This Row],[Selling Price]]) * Table7[[#This Row],[Units sold (Anually)]]</f>
        <v>0</v>
      </c>
      <c r="Q3080" s="2">
        <f ca="1" xml:space="preserve"> Table7[[#This Row],[Sales]] - Table7[[#This Row],[Discount]]</f>
        <v>1367520</v>
      </c>
    </row>
    <row r="3081" spans="1:17">
      <c r="A3081" t="s">
        <v>18</v>
      </c>
      <c r="B3081" t="s">
        <v>2426</v>
      </c>
      <c r="C3081" t="s">
        <v>35</v>
      </c>
      <c r="D3081" t="s">
        <v>667</v>
      </c>
      <c r="E3081" s="6" t="s">
        <v>30</v>
      </c>
      <c r="F3081" t="s">
        <v>16</v>
      </c>
      <c r="G3081">
        <v>4.2</v>
      </c>
      <c r="H3081" s="2">
        <v>1900</v>
      </c>
      <c r="I3081" s="2">
        <v>1900</v>
      </c>
      <c r="J3081" t="s">
        <v>2427</v>
      </c>
      <c r="K3081">
        <v>0</v>
      </c>
      <c r="L3081">
        <v>0</v>
      </c>
      <c r="M3081">
        <f t="shared" ca="1" si="48"/>
        <v>440</v>
      </c>
      <c r="N3081" s="2">
        <f ca="1" xml:space="preserve"> Table7[[#This Row],[Selling Price]] * Table7[[#This Row],[Units sold (Anually)]]</f>
        <v>836000</v>
      </c>
      <c r="O3081" s="2">
        <f ca="1" xml:space="preserve"> (-Table7[[#This Row],[Original Price]] - Table7[[#This Row],[Selling Price]])  * Table7[[#This Row],[Units sold (Anually)]]</f>
        <v>-1672000</v>
      </c>
      <c r="P3081" s="2">
        <f ca="1" xml:space="preserve"> (Table7[[#This Row],[Original Price]] - Table7[[#This Row],[Selling Price]]) * Table7[[#This Row],[Units sold (Anually)]]</f>
        <v>0</v>
      </c>
      <c r="Q3081" s="2">
        <f ca="1" xml:space="preserve"> Table7[[#This Row],[Sales]] - Table7[[#This Row],[Discount]]</f>
        <v>836000</v>
      </c>
    </row>
    <row r="3082" spans="1:17">
      <c r="A3082" t="s">
        <v>23</v>
      </c>
      <c r="B3082" t="s">
        <v>1306</v>
      </c>
      <c r="C3082" t="s">
        <v>294</v>
      </c>
      <c r="D3082" t="s">
        <v>30</v>
      </c>
      <c r="E3082" s="6" t="s">
        <v>31</v>
      </c>
      <c r="F3082" t="s">
        <v>16</v>
      </c>
      <c r="G3082">
        <v>4.5</v>
      </c>
      <c r="H3082" s="2">
        <v>10999</v>
      </c>
      <c r="I3082" s="2">
        <v>12999</v>
      </c>
      <c r="J3082" t="s">
        <v>1308</v>
      </c>
      <c r="K3082">
        <v>2000</v>
      </c>
      <c r="L3082">
        <v>15.3857989076082</v>
      </c>
      <c r="M3082">
        <f t="shared" ca="1" si="48"/>
        <v>113</v>
      </c>
      <c r="N3082" s="2">
        <f ca="1" xml:space="preserve"> Table7[[#This Row],[Selling Price]] * Table7[[#This Row],[Units sold (Anually)]]</f>
        <v>1242887</v>
      </c>
      <c r="O3082" s="2">
        <f ca="1" xml:space="preserve"> (-Table7[[#This Row],[Original Price]] - Table7[[#This Row],[Selling Price]])  * Table7[[#This Row],[Units sold (Anually)]]</f>
        <v>-2711774</v>
      </c>
      <c r="P3082" s="2">
        <f ca="1" xml:space="preserve"> (Table7[[#This Row],[Original Price]] - Table7[[#This Row],[Selling Price]]) * Table7[[#This Row],[Units sold (Anually)]]</f>
        <v>226000</v>
      </c>
      <c r="Q3082" s="2">
        <f ca="1" xml:space="preserve"> Table7[[#This Row],[Sales]] - Table7[[#This Row],[Discount]]</f>
        <v>1240887</v>
      </c>
    </row>
    <row r="3083" spans="1:17">
      <c r="A3083" t="s">
        <v>11</v>
      </c>
      <c r="B3083" t="s">
        <v>1131</v>
      </c>
      <c r="C3083" t="s">
        <v>35</v>
      </c>
      <c r="D3083" t="s">
        <v>50</v>
      </c>
      <c r="E3083" s="6" t="s">
        <v>70</v>
      </c>
      <c r="F3083" t="s">
        <v>16</v>
      </c>
      <c r="G3083">
        <v>4.3</v>
      </c>
      <c r="H3083" s="2">
        <v>11599</v>
      </c>
      <c r="I3083" s="2">
        <v>12900</v>
      </c>
      <c r="J3083" t="s">
        <v>1132</v>
      </c>
      <c r="K3083">
        <v>1301</v>
      </c>
      <c r="L3083">
        <v>10.085271317829401</v>
      </c>
      <c r="M3083">
        <f t="shared" ca="1" si="48"/>
        <v>314</v>
      </c>
      <c r="N3083" s="2">
        <f ca="1" xml:space="preserve"> Table7[[#This Row],[Selling Price]] * Table7[[#This Row],[Units sold (Anually)]]</f>
        <v>3642086</v>
      </c>
      <c r="O3083" s="2">
        <f ca="1" xml:space="preserve"> (-Table7[[#This Row],[Original Price]] - Table7[[#This Row],[Selling Price]])  * Table7[[#This Row],[Units sold (Anually)]]</f>
        <v>-7692686</v>
      </c>
      <c r="P3083" s="2">
        <f ca="1" xml:space="preserve"> (Table7[[#This Row],[Original Price]] - Table7[[#This Row],[Selling Price]]) * Table7[[#This Row],[Units sold (Anually)]]</f>
        <v>408514</v>
      </c>
      <c r="Q3083" s="2">
        <f ca="1" xml:space="preserve"> Table7[[#This Row],[Sales]] - Table7[[#This Row],[Discount]]</f>
        <v>3640785</v>
      </c>
    </row>
    <row r="3084" spans="1:17">
      <c r="A3084" t="s">
        <v>56</v>
      </c>
      <c r="B3084" t="s">
        <v>1985</v>
      </c>
      <c r="C3084" t="s">
        <v>781</v>
      </c>
      <c r="D3084" t="s">
        <v>30</v>
      </c>
      <c r="E3084" s="6" t="s">
        <v>31</v>
      </c>
      <c r="F3084" t="s">
        <v>16</v>
      </c>
      <c r="G3084">
        <v>4.4000000000000004</v>
      </c>
      <c r="H3084" s="2">
        <v>10499</v>
      </c>
      <c r="I3084" s="2">
        <v>11999</v>
      </c>
      <c r="J3084" t="s">
        <v>1987</v>
      </c>
      <c r="K3084">
        <v>1500</v>
      </c>
      <c r="L3084">
        <v>12.5010417534794</v>
      </c>
      <c r="M3084">
        <f t="shared" ca="1" si="48"/>
        <v>474</v>
      </c>
      <c r="N3084" s="2">
        <f ca="1" xml:space="preserve"> Table7[[#This Row],[Selling Price]] * Table7[[#This Row],[Units sold (Anually)]]</f>
        <v>4976526</v>
      </c>
      <c r="O3084" s="2">
        <f ca="1" xml:space="preserve"> (-Table7[[#This Row],[Original Price]] - Table7[[#This Row],[Selling Price]])  * Table7[[#This Row],[Units sold (Anually)]]</f>
        <v>-10664052</v>
      </c>
      <c r="P3084" s="2">
        <f ca="1" xml:space="preserve"> (Table7[[#This Row],[Original Price]] - Table7[[#This Row],[Selling Price]]) * Table7[[#This Row],[Units sold (Anually)]]</f>
        <v>711000</v>
      </c>
      <c r="Q3084" s="2">
        <f ca="1" xml:space="preserve"> Table7[[#This Row],[Sales]] - Table7[[#This Row],[Discount]]</f>
        <v>4975026</v>
      </c>
    </row>
    <row r="3085" spans="1:17">
      <c r="A3085" t="s">
        <v>18</v>
      </c>
      <c r="B3085" t="s">
        <v>994</v>
      </c>
      <c r="C3085" t="s">
        <v>35</v>
      </c>
      <c r="D3085" t="s">
        <v>45</v>
      </c>
      <c r="E3085" s="6" t="s">
        <v>31</v>
      </c>
      <c r="F3085" t="s">
        <v>16</v>
      </c>
      <c r="G3085">
        <v>4.0999999999999996</v>
      </c>
      <c r="H3085" s="2">
        <v>11490</v>
      </c>
      <c r="I3085" s="2">
        <v>17999</v>
      </c>
      <c r="J3085" t="s">
        <v>995</v>
      </c>
      <c r="K3085">
        <v>6509</v>
      </c>
      <c r="L3085">
        <v>36.163120173342897</v>
      </c>
      <c r="M3085">
        <f t="shared" ca="1" si="48"/>
        <v>110</v>
      </c>
      <c r="N3085" s="2">
        <f ca="1" xml:space="preserve"> Table7[[#This Row],[Selling Price]] * Table7[[#This Row],[Units sold (Anually)]]</f>
        <v>1263900</v>
      </c>
      <c r="O3085" s="2">
        <f ca="1" xml:space="preserve"> (-Table7[[#This Row],[Original Price]] - Table7[[#This Row],[Selling Price]])  * Table7[[#This Row],[Units sold (Anually)]]</f>
        <v>-3243790</v>
      </c>
      <c r="P3085" s="2">
        <f ca="1" xml:space="preserve"> (Table7[[#This Row],[Original Price]] - Table7[[#This Row],[Selling Price]]) * Table7[[#This Row],[Units sold (Anually)]]</f>
        <v>715990</v>
      </c>
      <c r="Q3085" s="2">
        <f ca="1" xml:space="preserve"> Table7[[#This Row],[Sales]] - Table7[[#This Row],[Discount]]</f>
        <v>1257391</v>
      </c>
    </row>
    <row r="3086" spans="1:17">
      <c r="A3086" t="s">
        <v>87</v>
      </c>
      <c r="B3086" t="s">
        <v>1267</v>
      </c>
      <c r="C3086" t="s">
        <v>682</v>
      </c>
      <c r="D3086" t="s">
        <v>45</v>
      </c>
      <c r="E3086" s="6" t="s">
        <v>31</v>
      </c>
      <c r="F3086" t="s">
        <v>16</v>
      </c>
      <c r="G3086">
        <v>4.5</v>
      </c>
      <c r="H3086" s="2">
        <v>32999</v>
      </c>
      <c r="I3086" s="2">
        <v>32999</v>
      </c>
      <c r="J3086" t="s">
        <v>1268</v>
      </c>
      <c r="K3086">
        <v>0</v>
      </c>
      <c r="L3086">
        <v>0</v>
      </c>
      <c r="M3086">
        <f t="shared" ca="1" si="48"/>
        <v>274</v>
      </c>
      <c r="N3086" s="2">
        <f ca="1" xml:space="preserve"> Table7[[#This Row],[Selling Price]] * Table7[[#This Row],[Units sold (Anually)]]</f>
        <v>9041726</v>
      </c>
      <c r="O3086" s="2">
        <f ca="1" xml:space="preserve"> (-Table7[[#This Row],[Original Price]] - Table7[[#This Row],[Selling Price]])  * Table7[[#This Row],[Units sold (Anually)]]</f>
        <v>-18083452</v>
      </c>
      <c r="P3086" s="2">
        <f ca="1" xml:space="preserve"> (Table7[[#This Row],[Original Price]] - Table7[[#This Row],[Selling Price]]) * Table7[[#This Row],[Units sold (Anually)]]</f>
        <v>0</v>
      </c>
      <c r="Q3086" s="2">
        <f ca="1" xml:space="preserve"> Table7[[#This Row],[Sales]] - Table7[[#This Row],[Discount]]</f>
        <v>9041726</v>
      </c>
    </row>
    <row r="3087" spans="1:17">
      <c r="A3087" t="s">
        <v>27</v>
      </c>
      <c r="B3087" t="s">
        <v>809</v>
      </c>
      <c r="C3087" t="s">
        <v>884</v>
      </c>
      <c r="D3087" t="s">
        <v>30</v>
      </c>
      <c r="E3087" s="6" t="s">
        <v>31</v>
      </c>
      <c r="F3087" t="s">
        <v>16</v>
      </c>
      <c r="G3087">
        <v>4.4000000000000004</v>
      </c>
      <c r="H3087" s="2">
        <v>12999</v>
      </c>
      <c r="I3087" s="2">
        <v>12999</v>
      </c>
      <c r="J3087" t="s">
        <v>810</v>
      </c>
      <c r="K3087">
        <v>0</v>
      </c>
      <c r="L3087">
        <v>0</v>
      </c>
      <c r="M3087">
        <f t="shared" ca="1" si="48"/>
        <v>418</v>
      </c>
      <c r="N3087" s="2">
        <f ca="1" xml:space="preserve"> Table7[[#This Row],[Selling Price]] * Table7[[#This Row],[Units sold (Anually)]]</f>
        <v>5433582</v>
      </c>
      <c r="O3087" s="2">
        <f ca="1" xml:space="preserve"> (-Table7[[#This Row],[Original Price]] - Table7[[#This Row],[Selling Price]])  * Table7[[#This Row],[Units sold (Anually)]]</f>
        <v>-10867164</v>
      </c>
      <c r="P3087" s="2">
        <f ca="1" xml:space="preserve"> (Table7[[#This Row],[Original Price]] - Table7[[#This Row],[Selling Price]]) * Table7[[#This Row],[Units sold (Anually)]]</f>
        <v>0</v>
      </c>
      <c r="Q3087" s="2">
        <f ca="1" xml:space="preserve"> Table7[[#This Row],[Sales]] - Table7[[#This Row],[Discount]]</f>
        <v>5433582</v>
      </c>
    </row>
    <row r="3088" spans="1:17">
      <c r="A3088" t="s">
        <v>23</v>
      </c>
      <c r="B3088" t="s">
        <v>535</v>
      </c>
      <c r="C3088" t="s">
        <v>1470</v>
      </c>
      <c r="D3088" t="s">
        <v>45</v>
      </c>
      <c r="E3088" s="6" t="s">
        <v>15</v>
      </c>
      <c r="F3088" t="s">
        <v>16</v>
      </c>
      <c r="G3088">
        <v>4.5</v>
      </c>
      <c r="H3088" s="2">
        <v>19999</v>
      </c>
      <c r="I3088" s="2">
        <v>19999</v>
      </c>
      <c r="J3088" t="s">
        <v>536</v>
      </c>
      <c r="K3088">
        <v>0</v>
      </c>
      <c r="L3088">
        <v>0</v>
      </c>
      <c r="M3088">
        <f t="shared" ca="1" si="48"/>
        <v>448</v>
      </c>
      <c r="N3088" s="2">
        <f ca="1" xml:space="preserve"> Table7[[#This Row],[Selling Price]] * Table7[[#This Row],[Units sold (Anually)]]</f>
        <v>8959552</v>
      </c>
      <c r="O3088" s="2">
        <f ca="1" xml:space="preserve"> (-Table7[[#This Row],[Original Price]] - Table7[[#This Row],[Selling Price]])  * Table7[[#This Row],[Units sold (Anually)]]</f>
        <v>-17919104</v>
      </c>
      <c r="P3088" s="2">
        <f ca="1" xml:space="preserve"> (Table7[[#This Row],[Original Price]] - Table7[[#This Row],[Selling Price]]) * Table7[[#This Row],[Units sold (Anually)]]</f>
        <v>0</v>
      </c>
      <c r="Q3088" s="2">
        <f ca="1" xml:space="preserve"> Table7[[#This Row],[Sales]] - Table7[[#This Row],[Discount]]</f>
        <v>8959552</v>
      </c>
    </row>
    <row r="3089" spans="1:17">
      <c r="A3089" t="s">
        <v>91</v>
      </c>
      <c r="B3089" t="s">
        <v>1878</v>
      </c>
      <c r="C3089" t="s">
        <v>2498</v>
      </c>
      <c r="D3089" t="s">
        <v>30</v>
      </c>
      <c r="E3089" s="6" t="s">
        <v>31</v>
      </c>
      <c r="F3089" t="s">
        <v>16</v>
      </c>
      <c r="G3089">
        <v>4.0999999999999996</v>
      </c>
      <c r="H3089" s="2">
        <v>10499</v>
      </c>
      <c r="I3089" s="2">
        <v>12999</v>
      </c>
      <c r="J3089" t="s">
        <v>1880</v>
      </c>
      <c r="K3089">
        <v>2500</v>
      </c>
      <c r="L3089">
        <v>19.232248634510299</v>
      </c>
      <c r="M3089">
        <f t="shared" ca="1" si="48"/>
        <v>280</v>
      </c>
      <c r="N3089" s="2">
        <f ca="1" xml:space="preserve"> Table7[[#This Row],[Selling Price]] * Table7[[#This Row],[Units sold (Anually)]]</f>
        <v>2939720</v>
      </c>
      <c r="O3089" s="2">
        <f ca="1" xml:space="preserve"> (-Table7[[#This Row],[Original Price]] - Table7[[#This Row],[Selling Price]])  * Table7[[#This Row],[Units sold (Anually)]]</f>
        <v>-6579440</v>
      </c>
      <c r="P3089" s="2">
        <f ca="1" xml:space="preserve"> (Table7[[#This Row],[Original Price]] - Table7[[#This Row],[Selling Price]]) * Table7[[#This Row],[Units sold (Anually)]]</f>
        <v>700000</v>
      </c>
      <c r="Q3089" s="2">
        <f ca="1" xml:space="preserve"> Table7[[#This Row],[Sales]] - Table7[[#This Row],[Discount]]</f>
        <v>2937220</v>
      </c>
    </row>
    <row r="3090" spans="1:17">
      <c r="A3090" t="s">
        <v>67</v>
      </c>
      <c r="B3090" t="s">
        <v>2371</v>
      </c>
      <c r="C3090" t="s">
        <v>2353</v>
      </c>
      <c r="D3090" t="s">
        <v>20</v>
      </c>
      <c r="E3090" s="6" t="s">
        <v>70</v>
      </c>
      <c r="F3090" t="s">
        <v>16</v>
      </c>
      <c r="G3090">
        <v>4.2</v>
      </c>
      <c r="H3090" s="2">
        <v>8990</v>
      </c>
      <c r="I3090" s="2">
        <v>10990</v>
      </c>
      <c r="J3090" t="s">
        <v>2372</v>
      </c>
      <c r="K3090">
        <v>2000</v>
      </c>
      <c r="L3090">
        <v>18.198362147406701</v>
      </c>
      <c r="M3090">
        <f t="shared" ca="1" si="48"/>
        <v>482</v>
      </c>
      <c r="N3090" s="2">
        <f ca="1" xml:space="preserve"> Table7[[#This Row],[Selling Price]] * Table7[[#This Row],[Units sold (Anually)]]</f>
        <v>4333180</v>
      </c>
      <c r="O3090" s="2">
        <f ca="1" xml:space="preserve"> (-Table7[[#This Row],[Original Price]] - Table7[[#This Row],[Selling Price]])  * Table7[[#This Row],[Units sold (Anually)]]</f>
        <v>-9630360</v>
      </c>
      <c r="P3090" s="2">
        <f ca="1" xml:space="preserve"> (Table7[[#This Row],[Original Price]] - Table7[[#This Row],[Selling Price]]) * Table7[[#This Row],[Units sold (Anually)]]</f>
        <v>964000</v>
      </c>
      <c r="Q3090" s="2">
        <f ca="1" xml:space="preserve"> Table7[[#This Row],[Sales]] - Table7[[#This Row],[Discount]]</f>
        <v>4331180</v>
      </c>
    </row>
    <row r="3091" spans="1:17">
      <c r="A3091" t="s">
        <v>87</v>
      </c>
      <c r="B3091" t="s">
        <v>384</v>
      </c>
      <c r="C3091" t="s">
        <v>89</v>
      </c>
      <c r="D3091" t="s">
        <v>30</v>
      </c>
      <c r="E3091" s="6" t="s">
        <v>31</v>
      </c>
      <c r="F3091" t="s">
        <v>16</v>
      </c>
      <c r="G3091">
        <v>4.3</v>
      </c>
      <c r="H3091" s="2">
        <v>14999</v>
      </c>
      <c r="I3091" s="2">
        <v>14999</v>
      </c>
      <c r="J3091" t="s">
        <v>385</v>
      </c>
      <c r="K3091">
        <v>0</v>
      </c>
      <c r="L3091">
        <v>0</v>
      </c>
      <c r="M3091">
        <f t="shared" ca="1" si="48"/>
        <v>419</v>
      </c>
      <c r="N3091" s="2">
        <f ca="1" xml:space="preserve"> Table7[[#This Row],[Selling Price]] * Table7[[#This Row],[Units sold (Anually)]]</f>
        <v>6284581</v>
      </c>
      <c r="O3091" s="2">
        <f ca="1" xml:space="preserve"> (-Table7[[#This Row],[Original Price]] - Table7[[#This Row],[Selling Price]])  * Table7[[#This Row],[Units sold (Anually)]]</f>
        <v>-12569162</v>
      </c>
      <c r="P3091" s="2">
        <f ca="1" xml:space="preserve"> (Table7[[#This Row],[Original Price]] - Table7[[#This Row],[Selling Price]]) * Table7[[#This Row],[Units sold (Anually)]]</f>
        <v>0</v>
      </c>
      <c r="Q3091" s="2">
        <f ca="1" xml:space="preserve"> Table7[[#This Row],[Sales]] - Table7[[#This Row],[Discount]]</f>
        <v>6284581</v>
      </c>
    </row>
    <row r="3092" spans="1:17">
      <c r="A3092" t="s">
        <v>33</v>
      </c>
      <c r="B3092" t="s">
        <v>381</v>
      </c>
      <c r="C3092" t="s">
        <v>89</v>
      </c>
      <c r="D3092" t="s">
        <v>36</v>
      </c>
      <c r="E3092" s="6" t="s">
        <v>46</v>
      </c>
      <c r="F3092" t="s">
        <v>16</v>
      </c>
      <c r="G3092" t="s">
        <v>2506</v>
      </c>
      <c r="H3092" s="2">
        <v>109900</v>
      </c>
      <c r="I3092" s="2">
        <v>109900</v>
      </c>
      <c r="J3092" t="s">
        <v>383</v>
      </c>
      <c r="K3092">
        <v>0</v>
      </c>
      <c r="L3092">
        <v>0</v>
      </c>
      <c r="M3092">
        <f t="shared" ca="1" si="48"/>
        <v>285</v>
      </c>
      <c r="N3092" s="2">
        <f ca="1" xml:space="preserve"> Table7[[#This Row],[Selling Price]] * Table7[[#This Row],[Units sold (Anually)]]</f>
        <v>31321500</v>
      </c>
      <c r="O3092" s="2">
        <f ca="1" xml:space="preserve"> (-Table7[[#This Row],[Original Price]] - Table7[[#This Row],[Selling Price]])  * Table7[[#This Row],[Units sold (Anually)]]</f>
        <v>-62643000</v>
      </c>
      <c r="P3092" s="2">
        <f ca="1" xml:space="preserve"> (Table7[[#This Row],[Original Price]] - Table7[[#This Row],[Selling Price]]) * Table7[[#This Row],[Units sold (Anually)]]</f>
        <v>0</v>
      </c>
      <c r="Q3092" s="2">
        <f ca="1" xml:space="preserve"> Table7[[#This Row],[Sales]] - Table7[[#This Row],[Discount]]</f>
        <v>31321500</v>
      </c>
    </row>
    <row r="3093" spans="1:17">
      <c r="A3093" t="s">
        <v>91</v>
      </c>
      <c r="B3093" t="s">
        <v>1165</v>
      </c>
      <c r="C3093" t="s">
        <v>2499</v>
      </c>
      <c r="D3093" t="s">
        <v>30</v>
      </c>
      <c r="E3093" s="6" t="s">
        <v>15</v>
      </c>
      <c r="F3093" t="s">
        <v>16</v>
      </c>
      <c r="G3093">
        <v>4.2</v>
      </c>
      <c r="H3093" s="2">
        <v>14999</v>
      </c>
      <c r="I3093" s="2">
        <v>22999</v>
      </c>
      <c r="J3093" t="s">
        <v>1167</v>
      </c>
      <c r="K3093">
        <v>8000</v>
      </c>
      <c r="L3093">
        <v>34.784121048741198</v>
      </c>
      <c r="M3093">
        <f t="shared" ca="1" si="48"/>
        <v>131</v>
      </c>
      <c r="N3093" s="2">
        <f ca="1" xml:space="preserve"> Table7[[#This Row],[Selling Price]] * Table7[[#This Row],[Units sold (Anually)]]</f>
        <v>1964869</v>
      </c>
      <c r="O3093" s="2">
        <f ca="1" xml:space="preserve"> (-Table7[[#This Row],[Original Price]] - Table7[[#This Row],[Selling Price]])  * Table7[[#This Row],[Units sold (Anually)]]</f>
        <v>-4977738</v>
      </c>
      <c r="P3093" s="2">
        <f ca="1" xml:space="preserve"> (Table7[[#This Row],[Original Price]] - Table7[[#This Row],[Selling Price]]) * Table7[[#This Row],[Units sold (Anually)]]</f>
        <v>1048000</v>
      </c>
      <c r="Q3093" s="2">
        <f ca="1" xml:space="preserve"> Table7[[#This Row],[Sales]] - Table7[[#This Row],[Discount]]</f>
        <v>1956869</v>
      </c>
    </row>
    <row r="3094" spans="1:17">
      <c r="A3094" t="s">
        <v>18</v>
      </c>
      <c r="B3094" t="s">
        <v>2222</v>
      </c>
      <c r="C3094" t="s">
        <v>35</v>
      </c>
      <c r="D3094" t="s">
        <v>760</v>
      </c>
      <c r="E3094" s="6" t="s">
        <v>15</v>
      </c>
      <c r="F3094" t="s">
        <v>16</v>
      </c>
      <c r="G3094">
        <v>3.7</v>
      </c>
      <c r="H3094" s="2">
        <v>3162</v>
      </c>
      <c r="I3094" s="2">
        <v>3299</v>
      </c>
      <c r="J3094" t="s">
        <v>2223</v>
      </c>
      <c r="K3094">
        <v>137</v>
      </c>
      <c r="L3094">
        <v>4.1527735677477997</v>
      </c>
      <c r="M3094">
        <f t="shared" ca="1" si="48"/>
        <v>234</v>
      </c>
      <c r="N3094" s="2">
        <f ca="1" xml:space="preserve"> Table7[[#This Row],[Selling Price]] * Table7[[#This Row],[Units sold (Anually)]]</f>
        <v>739908</v>
      </c>
      <c r="O3094" s="2">
        <f ca="1" xml:space="preserve"> (-Table7[[#This Row],[Original Price]] - Table7[[#This Row],[Selling Price]])  * Table7[[#This Row],[Units sold (Anually)]]</f>
        <v>-1511874</v>
      </c>
      <c r="P3094" s="2">
        <f ca="1" xml:space="preserve"> (Table7[[#This Row],[Original Price]] - Table7[[#This Row],[Selling Price]]) * Table7[[#This Row],[Units sold (Anually)]]</f>
        <v>32058</v>
      </c>
      <c r="Q3094" s="2">
        <f ca="1" xml:space="preserve"> Table7[[#This Row],[Sales]] - Table7[[#This Row],[Discount]]</f>
        <v>739771</v>
      </c>
    </row>
    <row r="3095" spans="1:17">
      <c r="A3095" t="s">
        <v>33</v>
      </c>
      <c r="B3095" t="s">
        <v>831</v>
      </c>
      <c r="C3095" t="s">
        <v>80</v>
      </c>
      <c r="D3095" t="s">
        <v>30</v>
      </c>
      <c r="E3095" s="6" t="s">
        <v>46</v>
      </c>
      <c r="F3095" t="s">
        <v>16</v>
      </c>
      <c r="G3095">
        <v>4.7</v>
      </c>
      <c r="H3095" s="2">
        <v>134900</v>
      </c>
      <c r="I3095" s="2">
        <v>134900</v>
      </c>
      <c r="J3095" t="s">
        <v>832</v>
      </c>
      <c r="K3095">
        <v>0</v>
      </c>
      <c r="L3095">
        <v>0</v>
      </c>
      <c r="M3095">
        <f t="shared" ca="1" si="48"/>
        <v>463</v>
      </c>
      <c r="N3095" s="2">
        <f ca="1" xml:space="preserve"> Table7[[#This Row],[Selling Price]] * Table7[[#This Row],[Units sold (Anually)]]</f>
        <v>62458700</v>
      </c>
      <c r="O3095" s="2">
        <f ca="1" xml:space="preserve"> (-Table7[[#This Row],[Original Price]] - Table7[[#This Row],[Selling Price]])  * Table7[[#This Row],[Units sold (Anually)]]</f>
        <v>-124917400</v>
      </c>
      <c r="P3095" s="2">
        <f ca="1" xml:space="preserve"> (Table7[[#This Row],[Original Price]] - Table7[[#This Row],[Selling Price]]) * Table7[[#This Row],[Units sold (Anually)]]</f>
        <v>0</v>
      </c>
      <c r="Q3095" s="2">
        <f ca="1" xml:space="preserve"> Table7[[#This Row],[Sales]] - Table7[[#This Row],[Discount]]</f>
        <v>62458700</v>
      </c>
    </row>
    <row r="3096" spans="1:17">
      <c r="A3096" t="s">
        <v>72</v>
      </c>
      <c r="B3096" t="s">
        <v>1201</v>
      </c>
      <c r="C3096" t="s">
        <v>1859</v>
      </c>
      <c r="D3096" t="s">
        <v>20</v>
      </c>
      <c r="E3096" s="6" t="s">
        <v>70</v>
      </c>
      <c r="F3096" t="s">
        <v>16</v>
      </c>
      <c r="G3096">
        <v>4.3</v>
      </c>
      <c r="H3096" s="2">
        <v>34990</v>
      </c>
      <c r="I3096" s="2">
        <v>39990</v>
      </c>
      <c r="J3096" t="s">
        <v>1202</v>
      </c>
      <c r="K3096">
        <v>5000</v>
      </c>
      <c r="L3096">
        <v>12.5031257814453</v>
      </c>
      <c r="M3096">
        <f t="shared" ca="1" si="48"/>
        <v>371</v>
      </c>
      <c r="N3096" s="2">
        <f ca="1" xml:space="preserve"> Table7[[#This Row],[Selling Price]] * Table7[[#This Row],[Units sold (Anually)]]</f>
        <v>12981290</v>
      </c>
      <c r="O3096" s="2">
        <f ca="1" xml:space="preserve"> (-Table7[[#This Row],[Original Price]] - Table7[[#This Row],[Selling Price]])  * Table7[[#This Row],[Units sold (Anually)]]</f>
        <v>-27817580</v>
      </c>
      <c r="P3096" s="2">
        <f ca="1" xml:space="preserve"> (Table7[[#This Row],[Original Price]] - Table7[[#This Row],[Selling Price]]) * Table7[[#This Row],[Units sold (Anually)]]</f>
        <v>1855000</v>
      </c>
      <c r="Q3096" s="2">
        <f ca="1" xml:space="preserve"> Table7[[#This Row],[Sales]] - Table7[[#This Row],[Discount]]</f>
        <v>12976290</v>
      </c>
    </row>
    <row r="3097" spans="1:17">
      <c r="A3097" t="s">
        <v>56</v>
      </c>
      <c r="B3097" t="s">
        <v>772</v>
      </c>
      <c r="C3097" t="s">
        <v>913</v>
      </c>
      <c r="D3097" t="s">
        <v>45</v>
      </c>
      <c r="E3097" s="6" t="s">
        <v>15</v>
      </c>
      <c r="F3097" t="s">
        <v>16</v>
      </c>
      <c r="G3097">
        <v>4.4000000000000004</v>
      </c>
      <c r="H3097" s="2">
        <v>24798</v>
      </c>
      <c r="I3097" s="2">
        <v>24798</v>
      </c>
      <c r="J3097" t="s">
        <v>774</v>
      </c>
      <c r="K3097">
        <v>0</v>
      </c>
      <c r="L3097">
        <v>0</v>
      </c>
      <c r="M3097">
        <f t="shared" ca="1" si="48"/>
        <v>444</v>
      </c>
      <c r="N3097" s="2">
        <f ca="1" xml:space="preserve"> Table7[[#This Row],[Selling Price]] * Table7[[#This Row],[Units sold (Anually)]]</f>
        <v>11010312</v>
      </c>
      <c r="O3097" s="2">
        <f ca="1" xml:space="preserve"> (-Table7[[#This Row],[Original Price]] - Table7[[#This Row],[Selling Price]])  * Table7[[#This Row],[Units sold (Anually)]]</f>
        <v>-22020624</v>
      </c>
      <c r="P3097" s="2">
        <f ca="1" xml:space="preserve"> (Table7[[#This Row],[Original Price]] - Table7[[#This Row],[Selling Price]]) * Table7[[#This Row],[Units sold (Anually)]]</f>
        <v>0</v>
      </c>
      <c r="Q3097" s="2">
        <f ca="1" xml:space="preserve"> Table7[[#This Row],[Sales]] - Table7[[#This Row],[Discount]]</f>
        <v>11010312</v>
      </c>
    </row>
    <row r="3098" spans="1:17">
      <c r="A3098" t="s">
        <v>11</v>
      </c>
      <c r="B3098" t="s">
        <v>473</v>
      </c>
      <c r="C3098" t="s">
        <v>35</v>
      </c>
      <c r="D3098" t="s">
        <v>667</v>
      </c>
      <c r="E3098" s="6" t="s">
        <v>20</v>
      </c>
      <c r="F3098" t="s">
        <v>16</v>
      </c>
      <c r="G3098">
        <v>4.3</v>
      </c>
      <c r="H3098" s="2">
        <v>2340</v>
      </c>
      <c r="I3098" s="2">
        <v>2340</v>
      </c>
      <c r="J3098" t="s">
        <v>475</v>
      </c>
      <c r="K3098">
        <v>0</v>
      </c>
      <c r="L3098">
        <v>0</v>
      </c>
      <c r="M3098">
        <f t="shared" ca="1" si="48"/>
        <v>210</v>
      </c>
      <c r="N3098" s="2">
        <f ca="1" xml:space="preserve"> Table7[[#This Row],[Selling Price]] * Table7[[#This Row],[Units sold (Anually)]]</f>
        <v>491400</v>
      </c>
      <c r="O3098" s="2">
        <f ca="1" xml:space="preserve"> (-Table7[[#This Row],[Original Price]] - Table7[[#This Row],[Selling Price]])  * Table7[[#This Row],[Units sold (Anually)]]</f>
        <v>-982800</v>
      </c>
      <c r="P3098" s="2">
        <f ca="1" xml:space="preserve"> (Table7[[#This Row],[Original Price]] - Table7[[#This Row],[Selling Price]]) * Table7[[#This Row],[Units sold (Anually)]]</f>
        <v>0</v>
      </c>
      <c r="Q3098" s="2">
        <f ca="1" xml:space="preserve"> Table7[[#This Row],[Sales]] - Table7[[#This Row],[Discount]]</f>
        <v>491400</v>
      </c>
    </row>
    <row r="3099" spans="1:17">
      <c r="A3099" t="s">
        <v>91</v>
      </c>
      <c r="B3099" t="s">
        <v>1277</v>
      </c>
      <c r="C3099" t="s">
        <v>145</v>
      </c>
      <c r="D3099" t="s">
        <v>30</v>
      </c>
      <c r="E3099" s="6" t="s">
        <v>70</v>
      </c>
      <c r="F3099" t="s">
        <v>16</v>
      </c>
      <c r="G3099">
        <v>4.0999999999999996</v>
      </c>
      <c r="H3099" s="2">
        <v>8390</v>
      </c>
      <c r="I3099" s="2">
        <v>14999</v>
      </c>
      <c r="J3099" t="s">
        <v>1278</v>
      </c>
      <c r="K3099">
        <v>6609</v>
      </c>
      <c r="L3099">
        <v>44.0629375291686</v>
      </c>
      <c r="M3099">
        <f t="shared" ca="1" si="48"/>
        <v>138</v>
      </c>
      <c r="N3099" s="2">
        <f ca="1" xml:space="preserve"> Table7[[#This Row],[Selling Price]] * Table7[[#This Row],[Units sold (Anually)]]</f>
        <v>1157820</v>
      </c>
      <c r="O3099" s="2">
        <f ca="1" xml:space="preserve"> (-Table7[[#This Row],[Original Price]] - Table7[[#This Row],[Selling Price]])  * Table7[[#This Row],[Units sold (Anually)]]</f>
        <v>-3227682</v>
      </c>
      <c r="P3099" s="2">
        <f ca="1" xml:space="preserve"> (Table7[[#This Row],[Original Price]] - Table7[[#This Row],[Selling Price]]) * Table7[[#This Row],[Units sold (Anually)]]</f>
        <v>912042</v>
      </c>
      <c r="Q3099" s="2">
        <f ca="1" xml:space="preserve"> Table7[[#This Row],[Sales]] - Table7[[#This Row],[Discount]]</f>
        <v>1151211</v>
      </c>
    </row>
    <row r="3100" spans="1:17">
      <c r="A3100" t="s">
        <v>23</v>
      </c>
      <c r="B3100">
        <v>2</v>
      </c>
      <c r="C3100" t="s">
        <v>25</v>
      </c>
      <c r="D3100" t="s">
        <v>30</v>
      </c>
      <c r="E3100" s="6" t="s">
        <v>31</v>
      </c>
      <c r="F3100" t="s">
        <v>16</v>
      </c>
      <c r="G3100">
        <v>4.4000000000000004</v>
      </c>
      <c r="H3100" s="2">
        <v>11990</v>
      </c>
      <c r="I3100" s="2">
        <v>11990</v>
      </c>
      <c r="J3100" t="s">
        <v>623</v>
      </c>
      <c r="K3100">
        <v>0</v>
      </c>
      <c r="L3100">
        <v>0</v>
      </c>
      <c r="M3100">
        <f t="shared" ca="1" si="48"/>
        <v>263</v>
      </c>
      <c r="N3100" s="2">
        <f ca="1" xml:space="preserve"> Table7[[#This Row],[Selling Price]] * Table7[[#This Row],[Units sold (Anually)]]</f>
        <v>3153370</v>
      </c>
      <c r="O3100" s="2">
        <f ca="1" xml:space="preserve"> (-Table7[[#This Row],[Original Price]] - Table7[[#This Row],[Selling Price]])  * Table7[[#This Row],[Units sold (Anually)]]</f>
        <v>-6306740</v>
      </c>
      <c r="P3100" s="2">
        <f ca="1" xml:space="preserve"> (Table7[[#This Row],[Original Price]] - Table7[[#This Row],[Selling Price]]) * Table7[[#This Row],[Units sold (Anually)]]</f>
        <v>0</v>
      </c>
      <c r="Q3100" s="2">
        <f ca="1" xml:space="preserve"> Table7[[#This Row],[Sales]] - Table7[[#This Row],[Discount]]</f>
        <v>3153370</v>
      </c>
    </row>
    <row r="3101" spans="1:17">
      <c r="A3101" t="s">
        <v>11</v>
      </c>
      <c r="B3101" t="s">
        <v>1944</v>
      </c>
      <c r="C3101" t="s">
        <v>1396</v>
      </c>
      <c r="D3101" t="s">
        <v>277</v>
      </c>
      <c r="E3101" s="6" t="s">
        <v>63</v>
      </c>
      <c r="F3101" t="s">
        <v>16</v>
      </c>
      <c r="G3101">
        <v>3</v>
      </c>
      <c r="H3101" s="2">
        <v>149999</v>
      </c>
      <c r="I3101" s="2">
        <v>189999</v>
      </c>
      <c r="J3101" t="s">
        <v>1945</v>
      </c>
      <c r="K3101">
        <v>40000</v>
      </c>
      <c r="L3101">
        <v>21.0527423828546</v>
      </c>
      <c r="M3101">
        <f t="shared" ca="1" si="48"/>
        <v>269</v>
      </c>
      <c r="N3101" s="2">
        <f ca="1" xml:space="preserve"> Table7[[#This Row],[Selling Price]] * Table7[[#This Row],[Units sold (Anually)]]</f>
        <v>40349731</v>
      </c>
      <c r="O3101" s="2">
        <f ca="1" xml:space="preserve"> (-Table7[[#This Row],[Original Price]] - Table7[[#This Row],[Selling Price]])  * Table7[[#This Row],[Units sold (Anually)]]</f>
        <v>-91459462</v>
      </c>
      <c r="P3101" s="2">
        <f ca="1" xml:space="preserve"> (Table7[[#This Row],[Original Price]] - Table7[[#This Row],[Selling Price]]) * Table7[[#This Row],[Units sold (Anually)]]</f>
        <v>10760000</v>
      </c>
      <c r="Q3101" s="2">
        <f ca="1" xml:space="preserve"> Table7[[#This Row],[Sales]] - Table7[[#This Row],[Discount]]</f>
        <v>40309731</v>
      </c>
    </row>
    <row r="3102" spans="1:17">
      <c r="A3102" t="s">
        <v>67</v>
      </c>
      <c r="B3102" t="s">
        <v>1960</v>
      </c>
      <c r="C3102" t="s">
        <v>62</v>
      </c>
      <c r="D3102" t="s">
        <v>20</v>
      </c>
      <c r="E3102" s="6" t="s">
        <v>70</v>
      </c>
      <c r="F3102" t="s">
        <v>16</v>
      </c>
      <c r="G3102">
        <v>4.3</v>
      </c>
      <c r="H3102" s="2">
        <v>8490</v>
      </c>
      <c r="I3102" s="2">
        <v>13400</v>
      </c>
      <c r="J3102" t="s">
        <v>1961</v>
      </c>
      <c r="K3102">
        <v>4910</v>
      </c>
      <c r="L3102">
        <v>36.641791044776099</v>
      </c>
      <c r="M3102">
        <f t="shared" ca="1" si="48"/>
        <v>298</v>
      </c>
      <c r="N3102" s="2">
        <f ca="1" xml:space="preserve"> Table7[[#This Row],[Selling Price]] * Table7[[#This Row],[Units sold (Anually)]]</f>
        <v>2530020</v>
      </c>
      <c r="O3102" s="2">
        <f ca="1" xml:space="preserve"> (-Table7[[#This Row],[Original Price]] - Table7[[#This Row],[Selling Price]])  * Table7[[#This Row],[Units sold (Anually)]]</f>
        <v>-6523220</v>
      </c>
      <c r="P3102" s="2">
        <f ca="1" xml:space="preserve"> (Table7[[#This Row],[Original Price]] - Table7[[#This Row],[Selling Price]]) * Table7[[#This Row],[Units sold (Anually)]]</f>
        <v>1463180</v>
      </c>
      <c r="Q3102" s="2">
        <f ca="1" xml:space="preserve"> Table7[[#This Row],[Sales]] - Table7[[#This Row],[Discount]]</f>
        <v>2525110</v>
      </c>
    </row>
    <row r="3103" spans="1:17">
      <c r="A3103" t="s">
        <v>27</v>
      </c>
      <c r="B3103" t="s">
        <v>540</v>
      </c>
      <c r="C3103" t="s">
        <v>406</v>
      </c>
      <c r="D3103" t="s">
        <v>50</v>
      </c>
      <c r="E3103" s="6" t="s">
        <v>70</v>
      </c>
      <c r="F3103" t="s">
        <v>16</v>
      </c>
      <c r="G3103">
        <v>4.3</v>
      </c>
      <c r="H3103" s="2">
        <v>8299</v>
      </c>
      <c r="I3103" s="2">
        <v>9999</v>
      </c>
      <c r="J3103" t="s">
        <v>541</v>
      </c>
      <c r="K3103">
        <v>1700</v>
      </c>
      <c r="L3103">
        <v>17.001700170016999</v>
      </c>
      <c r="M3103">
        <f t="shared" ca="1" si="48"/>
        <v>347</v>
      </c>
      <c r="N3103" s="2">
        <f ca="1" xml:space="preserve"> Table7[[#This Row],[Selling Price]] * Table7[[#This Row],[Units sold (Anually)]]</f>
        <v>2879753</v>
      </c>
      <c r="O3103" s="2">
        <f ca="1" xml:space="preserve"> (-Table7[[#This Row],[Original Price]] - Table7[[#This Row],[Selling Price]])  * Table7[[#This Row],[Units sold (Anually)]]</f>
        <v>-6349406</v>
      </c>
      <c r="P3103" s="2">
        <f ca="1" xml:space="preserve"> (Table7[[#This Row],[Original Price]] - Table7[[#This Row],[Selling Price]]) * Table7[[#This Row],[Units sold (Anually)]]</f>
        <v>589900</v>
      </c>
      <c r="Q3103" s="2">
        <f ca="1" xml:space="preserve"> Table7[[#This Row],[Sales]] - Table7[[#This Row],[Discount]]</f>
        <v>2878053</v>
      </c>
    </row>
    <row r="3104" spans="1:17">
      <c r="A3104" t="s">
        <v>11</v>
      </c>
      <c r="B3104" t="s">
        <v>1947</v>
      </c>
      <c r="C3104" t="s">
        <v>729</v>
      </c>
      <c r="D3104" t="s">
        <v>277</v>
      </c>
      <c r="E3104" s="6" t="s">
        <v>15</v>
      </c>
      <c r="F3104" t="s">
        <v>16</v>
      </c>
      <c r="G3104">
        <v>4.2</v>
      </c>
      <c r="H3104" s="2">
        <v>70490</v>
      </c>
      <c r="I3104" s="2">
        <v>70999</v>
      </c>
      <c r="J3104" t="s">
        <v>1948</v>
      </c>
      <c r="K3104">
        <v>509</v>
      </c>
      <c r="L3104">
        <v>0.71691150579585605</v>
      </c>
      <c r="M3104">
        <f t="shared" ca="1" si="48"/>
        <v>258</v>
      </c>
      <c r="N3104" s="2">
        <f ca="1" xml:space="preserve"> Table7[[#This Row],[Selling Price]] * Table7[[#This Row],[Units sold (Anually)]]</f>
        <v>18186420</v>
      </c>
      <c r="O3104" s="2">
        <f ca="1" xml:space="preserve"> (-Table7[[#This Row],[Original Price]] - Table7[[#This Row],[Selling Price]])  * Table7[[#This Row],[Units sold (Anually)]]</f>
        <v>-36504162</v>
      </c>
      <c r="P3104" s="2">
        <f ca="1" xml:space="preserve"> (Table7[[#This Row],[Original Price]] - Table7[[#This Row],[Selling Price]]) * Table7[[#This Row],[Units sold (Anually)]]</f>
        <v>131322</v>
      </c>
      <c r="Q3104" s="2">
        <f ca="1" xml:space="preserve"> Table7[[#This Row],[Sales]] - Table7[[#This Row],[Discount]]</f>
        <v>18185911</v>
      </c>
    </row>
    <row r="3105" spans="1:17">
      <c r="A3105" t="s">
        <v>33</v>
      </c>
      <c r="B3105" t="s">
        <v>1404</v>
      </c>
      <c r="C3105" t="s">
        <v>2018</v>
      </c>
      <c r="D3105" t="s">
        <v>50</v>
      </c>
      <c r="E3105" s="6" t="s">
        <v>31</v>
      </c>
      <c r="F3105" t="s">
        <v>16</v>
      </c>
      <c r="G3105">
        <v>4.5999999999999996</v>
      </c>
      <c r="H3105" s="2">
        <v>91900</v>
      </c>
      <c r="I3105" s="2">
        <v>91900</v>
      </c>
      <c r="J3105" t="s">
        <v>1405</v>
      </c>
      <c r="K3105">
        <v>0</v>
      </c>
      <c r="L3105">
        <v>0</v>
      </c>
      <c r="M3105">
        <f t="shared" ca="1" si="48"/>
        <v>360</v>
      </c>
      <c r="N3105" s="2">
        <f ca="1" xml:space="preserve"> Table7[[#This Row],[Selling Price]] * Table7[[#This Row],[Units sold (Anually)]]</f>
        <v>33084000</v>
      </c>
      <c r="O3105" s="2">
        <f ca="1" xml:space="preserve"> (-Table7[[#This Row],[Original Price]] - Table7[[#This Row],[Selling Price]])  * Table7[[#This Row],[Units sold (Anually)]]</f>
        <v>-66168000</v>
      </c>
      <c r="P3105" s="2">
        <f ca="1" xml:space="preserve"> (Table7[[#This Row],[Original Price]] - Table7[[#This Row],[Selling Price]]) * Table7[[#This Row],[Units sold (Anually)]]</f>
        <v>0</v>
      </c>
      <c r="Q3105" s="2">
        <f ca="1" xml:space="preserve"> Table7[[#This Row],[Sales]] - Table7[[#This Row],[Discount]]</f>
        <v>33084000</v>
      </c>
    </row>
    <row r="3106" spans="1:17">
      <c r="A3106" t="s">
        <v>196</v>
      </c>
      <c r="B3106" t="s">
        <v>2500</v>
      </c>
      <c r="C3106" t="s">
        <v>35</v>
      </c>
      <c r="D3106" t="s">
        <v>50</v>
      </c>
      <c r="E3106" s="6" t="s">
        <v>70</v>
      </c>
      <c r="F3106" t="s">
        <v>16</v>
      </c>
      <c r="G3106">
        <v>3.8</v>
      </c>
      <c r="H3106" s="2">
        <v>20000</v>
      </c>
      <c r="I3106" s="2">
        <v>20000</v>
      </c>
      <c r="J3106" t="s">
        <v>2501</v>
      </c>
      <c r="K3106">
        <v>0</v>
      </c>
      <c r="L3106">
        <v>0</v>
      </c>
      <c r="M3106">
        <f t="shared" ca="1" si="48"/>
        <v>275</v>
      </c>
      <c r="N3106" s="2">
        <f ca="1" xml:space="preserve"> Table7[[#This Row],[Selling Price]] * Table7[[#This Row],[Units sold (Anually)]]</f>
        <v>5500000</v>
      </c>
      <c r="O3106" s="2">
        <f ca="1" xml:space="preserve"> (-Table7[[#This Row],[Original Price]] - Table7[[#This Row],[Selling Price]])  * Table7[[#This Row],[Units sold (Anually)]]</f>
        <v>-11000000</v>
      </c>
      <c r="P3106" s="2">
        <f ca="1" xml:space="preserve"> (Table7[[#This Row],[Original Price]] - Table7[[#This Row],[Selling Price]]) * Table7[[#This Row],[Units sold (Anually)]]</f>
        <v>0</v>
      </c>
      <c r="Q3106" s="2">
        <f ca="1" xml:space="preserve"> Table7[[#This Row],[Sales]] - Table7[[#This Row],[Discount]]</f>
        <v>5500000</v>
      </c>
    </row>
    <row r="3107" spans="1:17">
      <c r="A3107" t="s">
        <v>33</v>
      </c>
      <c r="B3107" t="s">
        <v>574</v>
      </c>
      <c r="C3107" t="s">
        <v>80</v>
      </c>
      <c r="D3107" t="s">
        <v>45</v>
      </c>
      <c r="E3107" s="6" t="s">
        <v>15</v>
      </c>
      <c r="F3107" t="s">
        <v>16</v>
      </c>
      <c r="G3107" t="s">
        <v>2506</v>
      </c>
      <c r="H3107" s="2">
        <v>129900</v>
      </c>
      <c r="I3107" s="2">
        <v>129900</v>
      </c>
      <c r="J3107" t="s">
        <v>575</v>
      </c>
      <c r="K3107">
        <v>0</v>
      </c>
      <c r="L3107">
        <v>0</v>
      </c>
      <c r="M3107">
        <f t="shared" ca="1" si="48"/>
        <v>411</v>
      </c>
      <c r="N3107" s="2">
        <f ca="1" xml:space="preserve"> Table7[[#This Row],[Selling Price]] * Table7[[#This Row],[Units sold (Anually)]]</f>
        <v>53388900</v>
      </c>
      <c r="O3107" s="2">
        <f ca="1" xml:space="preserve"> (-Table7[[#This Row],[Original Price]] - Table7[[#This Row],[Selling Price]])  * Table7[[#This Row],[Units sold (Anually)]]</f>
        <v>-106777800</v>
      </c>
      <c r="P3107" s="2">
        <f ca="1" xml:space="preserve"> (Table7[[#This Row],[Original Price]] - Table7[[#This Row],[Selling Price]]) * Table7[[#This Row],[Units sold (Anually)]]</f>
        <v>0</v>
      </c>
      <c r="Q3107" s="2">
        <f ca="1" xml:space="preserve"> Table7[[#This Row],[Sales]] - Table7[[#This Row],[Discount]]</f>
        <v>53388900</v>
      </c>
    </row>
    <row r="3108" spans="1:17">
      <c r="A3108" t="s">
        <v>87</v>
      </c>
      <c r="B3108" t="s">
        <v>2502</v>
      </c>
      <c r="C3108" t="s">
        <v>35</v>
      </c>
      <c r="D3108" t="s">
        <v>21</v>
      </c>
      <c r="E3108" s="6" t="s">
        <v>46</v>
      </c>
      <c r="F3108" t="s">
        <v>16</v>
      </c>
      <c r="G3108" t="s">
        <v>2506</v>
      </c>
      <c r="H3108" s="2">
        <v>69999</v>
      </c>
      <c r="I3108" s="2">
        <v>75999</v>
      </c>
      <c r="J3108" t="s">
        <v>2503</v>
      </c>
      <c r="K3108">
        <v>6000</v>
      </c>
      <c r="L3108">
        <v>7.89484072158844</v>
      </c>
      <c r="M3108">
        <f t="shared" ca="1" si="48"/>
        <v>301</v>
      </c>
      <c r="N3108" s="2">
        <f ca="1" xml:space="preserve"> Table7[[#This Row],[Selling Price]] * Table7[[#This Row],[Units sold (Anually)]]</f>
        <v>21069699</v>
      </c>
      <c r="O3108" s="2">
        <f ca="1" xml:space="preserve"> (-Table7[[#This Row],[Original Price]] - Table7[[#This Row],[Selling Price]])  * Table7[[#This Row],[Units sold (Anually)]]</f>
        <v>-43945398</v>
      </c>
      <c r="P3108" s="2">
        <f ca="1" xml:space="preserve"> (Table7[[#This Row],[Original Price]] - Table7[[#This Row],[Selling Price]]) * Table7[[#This Row],[Units sold (Anually)]]</f>
        <v>1806000</v>
      </c>
      <c r="Q3108" s="2">
        <f ca="1" xml:space="preserve"> Table7[[#This Row],[Sales]] - Table7[[#This Row],[Discount]]</f>
        <v>21063699</v>
      </c>
    </row>
    <row r="3109" spans="1:17">
      <c r="A3109" t="s">
        <v>11</v>
      </c>
      <c r="B3109" t="s">
        <v>856</v>
      </c>
      <c r="C3109" t="s">
        <v>35</v>
      </c>
      <c r="D3109" t="s">
        <v>191</v>
      </c>
      <c r="E3109" s="6" t="s">
        <v>30</v>
      </c>
      <c r="F3109" t="s">
        <v>16</v>
      </c>
      <c r="G3109">
        <v>4</v>
      </c>
      <c r="H3109" s="2">
        <v>5999</v>
      </c>
      <c r="I3109" s="2">
        <v>5999</v>
      </c>
      <c r="J3109" t="s">
        <v>858</v>
      </c>
      <c r="K3109">
        <v>0</v>
      </c>
      <c r="L3109">
        <v>0</v>
      </c>
      <c r="M3109">
        <f t="shared" ca="1" si="48"/>
        <v>448</v>
      </c>
      <c r="N3109" s="2">
        <f ca="1" xml:space="preserve"> Table7[[#This Row],[Selling Price]] * Table7[[#This Row],[Units sold (Anually)]]</f>
        <v>2687552</v>
      </c>
      <c r="O3109" s="2">
        <f ca="1" xml:space="preserve"> (-Table7[[#This Row],[Original Price]] - Table7[[#This Row],[Selling Price]])  * Table7[[#This Row],[Units sold (Anually)]]</f>
        <v>-5375104</v>
      </c>
      <c r="P3109" s="2">
        <f ca="1" xml:space="preserve"> (Table7[[#This Row],[Original Price]] - Table7[[#This Row],[Selling Price]]) * Table7[[#This Row],[Units sold (Anually)]]</f>
        <v>0</v>
      </c>
      <c r="Q3109" s="2">
        <f ca="1" xml:space="preserve"> Table7[[#This Row],[Sales]] - Table7[[#This Row],[Discount]]</f>
        <v>2687552</v>
      </c>
    </row>
    <row r="3110" spans="1:17">
      <c r="A3110" t="s">
        <v>11</v>
      </c>
      <c r="B3110" t="s">
        <v>131</v>
      </c>
      <c r="C3110" t="s">
        <v>35</v>
      </c>
      <c r="D3110" t="s">
        <v>667</v>
      </c>
      <c r="E3110" s="6" t="s">
        <v>20</v>
      </c>
      <c r="F3110" t="s">
        <v>16</v>
      </c>
      <c r="G3110">
        <v>4.2</v>
      </c>
      <c r="H3110" s="2">
        <v>2299</v>
      </c>
      <c r="I3110" s="2">
        <v>2299</v>
      </c>
      <c r="J3110" t="s">
        <v>133</v>
      </c>
      <c r="K3110">
        <v>0</v>
      </c>
      <c r="L3110">
        <v>0</v>
      </c>
      <c r="M3110">
        <f t="shared" ca="1" si="48"/>
        <v>394</v>
      </c>
      <c r="N3110" s="2">
        <f ca="1" xml:space="preserve"> Table7[[#This Row],[Selling Price]] * Table7[[#This Row],[Units sold (Anually)]]</f>
        <v>905806</v>
      </c>
      <c r="O3110" s="2">
        <f ca="1" xml:space="preserve"> (-Table7[[#This Row],[Original Price]] - Table7[[#This Row],[Selling Price]])  * Table7[[#This Row],[Units sold (Anually)]]</f>
        <v>-1811612</v>
      </c>
      <c r="P3110" s="2">
        <f ca="1" xml:space="preserve"> (Table7[[#This Row],[Original Price]] - Table7[[#This Row],[Selling Price]]) * Table7[[#This Row],[Units sold (Anually)]]</f>
        <v>0</v>
      </c>
      <c r="Q3110" s="2">
        <f ca="1" xml:space="preserve"> Table7[[#This Row],[Sales]] - Table7[[#This Row],[Discount]]</f>
        <v>905806</v>
      </c>
    </row>
    <row r="3111" spans="1:17">
      <c r="A3111" t="s">
        <v>336</v>
      </c>
      <c r="B3111" t="s">
        <v>911</v>
      </c>
      <c r="C3111" t="s">
        <v>338</v>
      </c>
      <c r="D3111" t="s">
        <v>45</v>
      </c>
      <c r="E3111" s="6" t="s">
        <v>15</v>
      </c>
      <c r="F3111" t="s">
        <v>16</v>
      </c>
      <c r="G3111">
        <v>4.4000000000000004</v>
      </c>
      <c r="H3111" s="2">
        <v>16999</v>
      </c>
      <c r="I3111" s="2">
        <v>19999</v>
      </c>
      <c r="J3111" t="s">
        <v>912</v>
      </c>
      <c r="K3111">
        <v>3000</v>
      </c>
      <c r="L3111">
        <v>15.000750037501801</v>
      </c>
      <c r="M3111">
        <f t="shared" ca="1" si="48"/>
        <v>425</v>
      </c>
      <c r="N3111" s="2">
        <f ca="1" xml:space="preserve"> Table7[[#This Row],[Selling Price]] * Table7[[#This Row],[Units sold (Anually)]]</f>
        <v>7224575</v>
      </c>
      <c r="O3111" s="2">
        <f ca="1" xml:space="preserve"> (-Table7[[#This Row],[Original Price]] - Table7[[#This Row],[Selling Price]])  * Table7[[#This Row],[Units sold (Anually)]]</f>
        <v>-15724150</v>
      </c>
      <c r="P3111" s="2">
        <f ca="1" xml:space="preserve"> (Table7[[#This Row],[Original Price]] - Table7[[#This Row],[Selling Price]]) * Table7[[#This Row],[Units sold (Anually)]]</f>
        <v>1275000</v>
      </c>
      <c r="Q3111" s="2">
        <f ca="1" xml:space="preserve"> Table7[[#This Row],[Sales]] - Table7[[#This Row],[Discount]]</f>
        <v>7221575</v>
      </c>
    </row>
    <row r="3112" spans="1:17">
      <c r="A3112" t="s">
        <v>18</v>
      </c>
      <c r="B3112">
        <v>225</v>
      </c>
      <c r="C3112" t="s">
        <v>35</v>
      </c>
      <c r="D3112" t="s">
        <v>2554</v>
      </c>
      <c r="E3112" s="6" t="s">
        <v>791</v>
      </c>
      <c r="F3112" t="s">
        <v>16</v>
      </c>
      <c r="G3112">
        <v>3.6</v>
      </c>
      <c r="H3112" s="2">
        <v>3499</v>
      </c>
      <c r="I3112" s="2">
        <v>3499</v>
      </c>
      <c r="J3112" t="s">
        <v>803</v>
      </c>
      <c r="K3112">
        <v>0</v>
      </c>
      <c r="L3112">
        <v>0</v>
      </c>
      <c r="M3112">
        <f t="shared" ca="1" si="48"/>
        <v>387</v>
      </c>
      <c r="N3112" s="2">
        <f ca="1" xml:space="preserve"> Table7[[#This Row],[Selling Price]] * Table7[[#This Row],[Units sold (Anually)]]</f>
        <v>1354113</v>
      </c>
      <c r="O3112" s="2">
        <f ca="1" xml:space="preserve"> (-Table7[[#This Row],[Original Price]] - Table7[[#This Row],[Selling Price]])  * Table7[[#This Row],[Units sold (Anually)]]</f>
        <v>-2708226</v>
      </c>
      <c r="P3112" s="2">
        <f ca="1" xml:space="preserve"> (Table7[[#This Row],[Original Price]] - Table7[[#This Row],[Selling Price]]) * Table7[[#This Row],[Units sold (Anually)]]</f>
        <v>0</v>
      </c>
      <c r="Q3112" s="2">
        <f ca="1" xml:space="preserve"> Table7[[#This Row],[Sales]] - Table7[[#This Row],[Discount]]</f>
        <v>1354113</v>
      </c>
    </row>
    <row r="3113" spans="1:17">
      <c r="A3113" t="s">
        <v>33</v>
      </c>
      <c r="B3113" t="s">
        <v>942</v>
      </c>
      <c r="C3113" t="s">
        <v>97</v>
      </c>
      <c r="D3113" t="s">
        <v>20</v>
      </c>
      <c r="E3113" s="6" t="s">
        <v>15</v>
      </c>
      <c r="F3113" t="s">
        <v>16</v>
      </c>
      <c r="G3113">
        <v>4.5</v>
      </c>
      <c r="H3113" s="2">
        <v>44900</v>
      </c>
      <c r="I3113" s="2">
        <v>44900</v>
      </c>
      <c r="J3113" t="s">
        <v>943</v>
      </c>
      <c r="K3113">
        <v>0</v>
      </c>
      <c r="L3113">
        <v>0</v>
      </c>
      <c r="M3113">
        <f t="shared" ca="1" si="48"/>
        <v>369</v>
      </c>
      <c r="N3113" s="2">
        <f ca="1" xml:space="preserve"> Table7[[#This Row],[Selling Price]] * Table7[[#This Row],[Units sold (Anually)]]</f>
        <v>16568100</v>
      </c>
      <c r="O3113" s="2">
        <f ca="1" xml:space="preserve"> (-Table7[[#This Row],[Original Price]] - Table7[[#This Row],[Selling Price]])  * Table7[[#This Row],[Units sold (Anually)]]</f>
        <v>-33136200</v>
      </c>
      <c r="P3113" s="2">
        <f ca="1" xml:space="preserve"> (Table7[[#This Row],[Original Price]] - Table7[[#This Row],[Selling Price]]) * Table7[[#This Row],[Units sold (Anually)]]</f>
        <v>0</v>
      </c>
      <c r="Q3113" s="2">
        <f ca="1" xml:space="preserve"> Table7[[#This Row],[Sales]] - Table7[[#This Row],[Discount]]</f>
        <v>16568100</v>
      </c>
    </row>
    <row r="3114" spans="1:17">
      <c r="A3114" t="s">
        <v>33</v>
      </c>
      <c r="B3114" t="s">
        <v>498</v>
      </c>
      <c r="C3114" t="s">
        <v>80</v>
      </c>
      <c r="D3114" t="s">
        <v>45</v>
      </c>
      <c r="E3114" s="6" t="s">
        <v>15</v>
      </c>
      <c r="F3114" t="s">
        <v>16</v>
      </c>
      <c r="G3114" t="s">
        <v>2506</v>
      </c>
      <c r="H3114" s="2">
        <v>119900</v>
      </c>
      <c r="I3114" s="2">
        <v>119900</v>
      </c>
      <c r="J3114" t="s">
        <v>499</v>
      </c>
      <c r="K3114">
        <v>0</v>
      </c>
      <c r="L3114">
        <v>0</v>
      </c>
      <c r="M3114">
        <f t="shared" ca="1" si="48"/>
        <v>111</v>
      </c>
      <c r="N3114" s="2">
        <f ca="1" xml:space="preserve"> Table7[[#This Row],[Selling Price]] * Table7[[#This Row],[Units sold (Anually)]]</f>
        <v>13308900</v>
      </c>
      <c r="O3114" s="2">
        <f ca="1" xml:space="preserve"> (-Table7[[#This Row],[Original Price]] - Table7[[#This Row],[Selling Price]])  * Table7[[#This Row],[Units sold (Anually)]]</f>
        <v>-26617800</v>
      </c>
      <c r="P3114" s="2">
        <f ca="1" xml:space="preserve"> (Table7[[#This Row],[Original Price]] - Table7[[#This Row],[Selling Price]]) * Table7[[#This Row],[Units sold (Anually)]]</f>
        <v>0</v>
      </c>
      <c r="Q3114" s="2">
        <f ca="1" xml:space="preserve"> Table7[[#This Row],[Sales]] - Table7[[#This Row],[Discount]]</f>
        <v>13308900</v>
      </c>
    </row>
    <row r="3115" spans="1:17">
      <c r="A3115" t="s">
        <v>38</v>
      </c>
      <c r="B3115" t="s">
        <v>1235</v>
      </c>
      <c r="C3115" t="s">
        <v>89</v>
      </c>
      <c r="D3115" t="s">
        <v>50</v>
      </c>
      <c r="E3115" s="6" t="s">
        <v>70</v>
      </c>
      <c r="F3115" t="s">
        <v>16</v>
      </c>
      <c r="G3115">
        <v>4.2</v>
      </c>
      <c r="H3115" s="2">
        <v>7900</v>
      </c>
      <c r="I3115" s="2">
        <v>7900</v>
      </c>
      <c r="J3115" t="s">
        <v>1236</v>
      </c>
      <c r="K3115">
        <v>0</v>
      </c>
      <c r="L3115">
        <v>0</v>
      </c>
      <c r="M3115">
        <f t="shared" ca="1" si="48"/>
        <v>481</v>
      </c>
      <c r="N3115" s="2">
        <f ca="1" xml:space="preserve"> Table7[[#This Row],[Selling Price]] * Table7[[#This Row],[Units sold (Anually)]]</f>
        <v>3799900</v>
      </c>
      <c r="O3115" s="2">
        <f ca="1" xml:space="preserve"> (-Table7[[#This Row],[Original Price]] - Table7[[#This Row],[Selling Price]])  * Table7[[#This Row],[Units sold (Anually)]]</f>
        <v>-7599800</v>
      </c>
      <c r="P3115" s="2">
        <f ca="1" xml:space="preserve"> (Table7[[#This Row],[Original Price]] - Table7[[#This Row],[Selling Price]]) * Table7[[#This Row],[Units sold (Anually)]]</f>
        <v>0</v>
      </c>
      <c r="Q3115" s="2">
        <f ca="1" xml:space="preserve"> Table7[[#This Row],[Sales]] - Table7[[#This Row],[Discount]]</f>
        <v>3799900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CB172-2C26-4AD1-995B-791DA44A70C9}">
  <sheetPr codeName="Sheet1"/>
  <dimension ref="A1"/>
  <sheetViews>
    <sheetView showGridLines="0" zoomScale="77" zoomScaleNormal="77" zoomScaleSheetLayoutView="70" workbookViewId="0">
      <selection activeCell="AL17" sqref="AL17"/>
    </sheetView>
  </sheetViews>
  <sheetFormatPr defaultRowHeight="14.3"/>
  <cols>
    <col min="1" max="16384" width="9.140625" style="7"/>
  </cols>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1209-47D8-4E97-84B4-2A5E1A19A959}">
  <sheetPr codeName="Sheet4"/>
  <dimension ref="A2:O47"/>
  <sheetViews>
    <sheetView tabSelected="1" zoomScale="85" zoomScaleNormal="85" workbookViewId="0">
      <selection activeCell="O7" sqref="O7"/>
    </sheetView>
  </sheetViews>
  <sheetFormatPr defaultRowHeight="14.3"/>
  <cols>
    <col min="1" max="1" width="12.5703125" bestFit="1" customWidth="1"/>
    <col min="2" max="2" width="17.42578125" bestFit="1" customWidth="1"/>
    <col min="3" max="3" width="15.42578125" bestFit="1" customWidth="1"/>
    <col min="4" max="4" width="26.5703125" bestFit="1" customWidth="1"/>
    <col min="5" max="5" width="16.140625" bestFit="1" customWidth="1"/>
    <col min="7" max="8" width="16.140625" bestFit="1" customWidth="1"/>
    <col min="12" max="12" width="12.5703125" bestFit="1" customWidth="1"/>
    <col min="13" max="14" width="19.85546875" bestFit="1" customWidth="1"/>
    <col min="15" max="15" width="26" bestFit="1" customWidth="1"/>
  </cols>
  <sheetData>
    <row r="2" spans="1:15">
      <c r="A2" t="s">
        <v>2510</v>
      </c>
    </row>
    <row r="3" spans="1:15">
      <c r="A3" s="3" t="s">
        <v>2532</v>
      </c>
      <c r="B3" t="s">
        <v>2509</v>
      </c>
      <c r="D3" s="3" t="s">
        <v>2534</v>
      </c>
      <c r="E3" t="s">
        <v>2511</v>
      </c>
      <c r="G3" s="3" t="s">
        <v>2533</v>
      </c>
      <c r="H3" t="s">
        <v>2512</v>
      </c>
      <c r="L3" s="3" t="s">
        <v>2532</v>
      </c>
      <c r="M3" t="s">
        <v>2555</v>
      </c>
      <c r="N3" t="s">
        <v>2556</v>
      </c>
      <c r="O3" t="s">
        <v>2544</v>
      </c>
    </row>
    <row r="4" spans="1:15">
      <c r="A4" s="1" t="s">
        <v>33</v>
      </c>
      <c r="B4" s="2">
        <v>31728412</v>
      </c>
      <c r="D4" s="1" t="s">
        <v>832</v>
      </c>
      <c r="E4" s="12">
        <v>269010</v>
      </c>
      <c r="G4" s="4" t="s">
        <v>2513</v>
      </c>
      <c r="H4" s="12">
        <v>1047</v>
      </c>
      <c r="L4" s="1" t="s">
        <v>33</v>
      </c>
      <c r="M4" s="2">
        <v>9406872275</v>
      </c>
      <c r="N4" s="2">
        <v>9408006886</v>
      </c>
      <c r="O4" s="12">
        <v>113767</v>
      </c>
    </row>
    <row r="5" spans="1:15">
      <c r="A5" s="1" t="s">
        <v>87</v>
      </c>
      <c r="B5" s="2">
        <v>2398576</v>
      </c>
      <c r="D5" s="1" t="s">
        <v>559</v>
      </c>
      <c r="E5" s="12">
        <v>245406</v>
      </c>
      <c r="G5" s="4" t="s">
        <v>2514</v>
      </c>
      <c r="H5" s="12">
        <v>1007</v>
      </c>
      <c r="L5" s="1" t="s">
        <v>87</v>
      </c>
      <c r="M5" s="2">
        <v>737238124</v>
      </c>
      <c r="N5" s="2">
        <v>737386624</v>
      </c>
      <c r="O5" s="12">
        <v>37329</v>
      </c>
    </row>
    <row r="6" spans="1:15">
      <c r="A6" s="1" t="s">
        <v>38</v>
      </c>
      <c r="B6" s="2">
        <v>920427</v>
      </c>
      <c r="D6" s="1" t="s">
        <v>515</v>
      </c>
      <c r="E6" s="12">
        <v>234208</v>
      </c>
      <c r="G6" s="4" t="s">
        <v>2515</v>
      </c>
      <c r="H6" s="12">
        <v>357</v>
      </c>
      <c r="L6" s="1" t="s">
        <v>38</v>
      </c>
      <c r="M6" s="2">
        <v>268996346</v>
      </c>
      <c r="N6" s="2">
        <v>269084520</v>
      </c>
      <c r="O6" s="12">
        <v>37049</v>
      </c>
    </row>
    <row r="7" spans="1:15">
      <c r="A7" s="1" t="s">
        <v>147</v>
      </c>
      <c r="B7" s="2">
        <v>1780364</v>
      </c>
      <c r="D7" s="1" t="s">
        <v>1427</v>
      </c>
      <c r="E7" s="12">
        <v>174000</v>
      </c>
      <c r="G7" s="4" t="s">
        <v>2516</v>
      </c>
      <c r="H7" s="12">
        <v>159</v>
      </c>
      <c r="L7" s="1" t="s">
        <v>147</v>
      </c>
      <c r="M7" s="2">
        <v>527752980</v>
      </c>
      <c r="N7" s="2">
        <v>527770970</v>
      </c>
      <c r="O7" s="12">
        <v>8403</v>
      </c>
    </row>
    <row r="8" spans="1:15">
      <c r="A8" s="1" t="s">
        <v>134</v>
      </c>
      <c r="B8" s="2">
        <v>1557291</v>
      </c>
      <c r="D8" s="1" t="s">
        <v>1093</v>
      </c>
      <c r="E8" s="12">
        <v>150000</v>
      </c>
      <c r="G8" s="4" t="s">
        <v>2517</v>
      </c>
      <c r="H8" s="12">
        <v>129</v>
      </c>
      <c r="L8" s="1" t="s">
        <v>134</v>
      </c>
      <c r="M8" s="2">
        <v>491512187</v>
      </c>
      <c r="N8" s="2">
        <v>491512187</v>
      </c>
      <c r="O8" s="12">
        <v>17665</v>
      </c>
    </row>
    <row r="9" spans="1:15">
      <c r="A9" s="1" t="s">
        <v>27</v>
      </c>
      <c r="B9" s="2">
        <v>1674919</v>
      </c>
      <c r="D9" s="1" t="s">
        <v>2508</v>
      </c>
      <c r="E9" s="12">
        <v>1072624</v>
      </c>
      <c r="G9" s="4" t="s">
        <v>2518</v>
      </c>
      <c r="H9" s="12">
        <v>83</v>
      </c>
      <c r="L9" s="1" t="s">
        <v>27</v>
      </c>
      <c r="M9" s="2">
        <v>532785094</v>
      </c>
      <c r="N9" s="2">
        <v>532924906</v>
      </c>
      <c r="O9" s="12">
        <v>48809</v>
      </c>
    </row>
    <row r="10" spans="1:15">
      <c r="A10" s="1" t="s">
        <v>340</v>
      </c>
      <c r="B10" s="2">
        <v>185950</v>
      </c>
      <c r="G10" s="4" t="s">
        <v>2519</v>
      </c>
      <c r="H10" s="12">
        <v>76</v>
      </c>
      <c r="L10" s="1" t="s">
        <v>340</v>
      </c>
      <c r="M10" s="2">
        <v>59625150</v>
      </c>
      <c r="N10" s="2">
        <v>59644150</v>
      </c>
      <c r="O10" s="12">
        <v>1585</v>
      </c>
    </row>
    <row r="11" spans="1:15">
      <c r="A11" s="1" t="s">
        <v>83</v>
      </c>
      <c r="B11" s="2">
        <v>1220145</v>
      </c>
      <c r="G11" s="4" t="s">
        <v>2520</v>
      </c>
      <c r="H11" s="12">
        <v>81</v>
      </c>
      <c r="L11" s="1" t="s">
        <v>83</v>
      </c>
      <c r="M11" s="2">
        <v>370555816</v>
      </c>
      <c r="N11" s="2">
        <v>370588083</v>
      </c>
      <c r="O11" s="12">
        <v>36836</v>
      </c>
    </row>
    <row r="12" spans="1:15">
      <c r="A12" s="1" t="s">
        <v>196</v>
      </c>
      <c r="B12" s="2">
        <v>1912995</v>
      </c>
      <c r="G12" s="4" t="s">
        <v>2521</v>
      </c>
      <c r="H12" s="12">
        <v>23</v>
      </c>
      <c r="L12" s="1" t="s">
        <v>196</v>
      </c>
      <c r="M12" s="2">
        <v>588679321</v>
      </c>
      <c r="N12" s="2">
        <v>588980736</v>
      </c>
      <c r="O12" s="12">
        <v>30757</v>
      </c>
    </row>
    <row r="13" spans="1:15">
      <c r="A13" s="1" t="s">
        <v>91</v>
      </c>
      <c r="B13" s="2">
        <v>1717534</v>
      </c>
      <c r="G13" s="4" t="s">
        <v>2522</v>
      </c>
      <c r="H13" s="12">
        <v>26</v>
      </c>
      <c r="L13" s="1" t="s">
        <v>91</v>
      </c>
      <c r="M13" s="2">
        <v>497430170</v>
      </c>
      <c r="N13" s="2">
        <v>497884179</v>
      </c>
      <c r="O13" s="12">
        <v>32111</v>
      </c>
    </row>
    <row r="14" spans="1:15">
      <c r="A14" s="1" t="s">
        <v>18</v>
      </c>
      <c r="B14" s="2">
        <v>2008304</v>
      </c>
      <c r="G14" s="4" t="s">
        <v>2523</v>
      </c>
      <c r="H14" s="12">
        <v>15</v>
      </c>
      <c r="L14" s="1" t="s">
        <v>18</v>
      </c>
      <c r="M14" s="2">
        <v>645821908</v>
      </c>
      <c r="N14" s="2">
        <v>645980749</v>
      </c>
      <c r="O14" s="12">
        <v>66569</v>
      </c>
    </row>
    <row r="15" spans="1:15">
      <c r="A15" s="1" t="s">
        <v>67</v>
      </c>
      <c r="B15" s="2">
        <v>4825727</v>
      </c>
      <c r="G15" s="4" t="s">
        <v>2524</v>
      </c>
      <c r="H15" s="12">
        <v>17</v>
      </c>
      <c r="L15" s="1" t="s">
        <v>67</v>
      </c>
      <c r="M15" s="2">
        <v>1446598370</v>
      </c>
      <c r="N15" s="2">
        <v>1447131572</v>
      </c>
      <c r="O15" s="12">
        <v>78434</v>
      </c>
    </row>
    <row r="16" spans="1:15">
      <c r="A16" s="1" t="s">
        <v>336</v>
      </c>
      <c r="B16" s="2">
        <v>1248426</v>
      </c>
      <c r="G16" s="4" t="s">
        <v>2525</v>
      </c>
      <c r="H16" s="12">
        <v>19</v>
      </c>
      <c r="L16" s="1" t="s">
        <v>336</v>
      </c>
      <c r="M16" s="2">
        <v>362193349</v>
      </c>
      <c r="N16" s="2">
        <v>362386849</v>
      </c>
      <c r="O16" s="12">
        <v>22151</v>
      </c>
    </row>
    <row r="17" spans="1:15">
      <c r="A17" s="1" t="s">
        <v>23</v>
      </c>
      <c r="B17" s="2">
        <v>5361667</v>
      </c>
      <c r="G17" s="4" t="s">
        <v>2526</v>
      </c>
      <c r="H17" s="12">
        <v>28</v>
      </c>
      <c r="L17" s="1" t="s">
        <v>23</v>
      </c>
      <c r="M17" s="2">
        <v>1547863791</v>
      </c>
      <c r="N17" s="2">
        <v>1548335194</v>
      </c>
      <c r="O17" s="12">
        <v>93669</v>
      </c>
    </row>
    <row r="18" spans="1:15">
      <c r="A18" s="1" t="s">
        <v>11</v>
      </c>
      <c r="B18" s="2">
        <v>17469003</v>
      </c>
      <c r="G18" s="4" t="s">
        <v>2527</v>
      </c>
      <c r="H18" s="12">
        <v>21</v>
      </c>
      <c r="L18" s="1" t="s">
        <v>11</v>
      </c>
      <c r="M18" s="2">
        <v>5213058108</v>
      </c>
      <c r="N18" s="2">
        <v>5214881335</v>
      </c>
      <c r="O18" s="12">
        <v>217278</v>
      </c>
    </row>
    <row r="19" spans="1:15">
      <c r="A19" s="1" t="s">
        <v>72</v>
      </c>
      <c r="B19" s="2">
        <v>2959414</v>
      </c>
      <c r="G19" s="4" t="s">
        <v>2528</v>
      </c>
      <c r="H19" s="12">
        <v>11</v>
      </c>
      <c r="L19" s="1" t="s">
        <v>72</v>
      </c>
      <c r="M19" s="2">
        <v>928273663</v>
      </c>
      <c r="N19" s="2">
        <v>928484049</v>
      </c>
      <c r="O19" s="12">
        <v>38475</v>
      </c>
    </row>
    <row r="20" spans="1:15">
      <c r="A20" s="1" t="s">
        <v>56</v>
      </c>
      <c r="B20" s="2">
        <v>3354498</v>
      </c>
      <c r="G20" s="4" t="s">
        <v>2529</v>
      </c>
      <c r="H20" s="12">
        <v>6</v>
      </c>
      <c r="L20" s="1" t="s">
        <v>56</v>
      </c>
      <c r="M20" s="2">
        <v>1004910202</v>
      </c>
      <c r="N20" s="2">
        <v>1005090648</v>
      </c>
      <c r="O20" s="12">
        <v>58690</v>
      </c>
    </row>
    <row r="21" spans="1:15">
      <c r="A21" s="1" t="s">
        <v>2508</v>
      </c>
      <c r="B21" s="2">
        <v>82323652</v>
      </c>
      <c r="G21" s="4" t="s">
        <v>2530</v>
      </c>
      <c r="H21" s="12">
        <v>9</v>
      </c>
      <c r="L21" s="1" t="s">
        <v>2508</v>
      </c>
      <c r="M21" s="2">
        <v>24630166854</v>
      </c>
      <c r="N21" s="2">
        <v>24636073637</v>
      </c>
      <c r="O21" s="12">
        <v>939577</v>
      </c>
    </row>
    <row r="22" spans="1:15">
      <c r="G22" s="4" t="s">
        <v>2508</v>
      </c>
      <c r="H22" s="12">
        <v>3114</v>
      </c>
    </row>
    <row r="25" spans="1:15">
      <c r="A25" s="3" t="s">
        <v>0</v>
      </c>
      <c r="B25" t="s">
        <v>2531</v>
      </c>
    </row>
    <row r="26" spans="1:15">
      <c r="A26" s="1" t="s">
        <v>33</v>
      </c>
      <c r="B26" s="12">
        <v>4.5700598802395147</v>
      </c>
      <c r="D26" s="3" t="s">
        <v>4</v>
      </c>
      <c r="E26" t="s">
        <v>2509</v>
      </c>
      <c r="G26" s="3" t="s">
        <v>0</v>
      </c>
      <c r="H26" t="s">
        <v>2544</v>
      </c>
    </row>
    <row r="27" spans="1:15">
      <c r="A27" s="1" t="s">
        <v>147</v>
      </c>
      <c r="B27" s="12">
        <v>4.5068965517241377</v>
      </c>
      <c r="D27" s="1" t="s">
        <v>714</v>
      </c>
      <c r="E27" s="2">
        <v>2406690</v>
      </c>
      <c r="G27" s="1">
        <v>3</v>
      </c>
      <c r="H27">
        <v>8078</v>
      </c>
    </row>
    <row r="28" spans="1:15">
      <c r="A28" s="1" t="s">
        <v>340</v>
      </c>
      <c r="B28" s="12">
        <v>4.4000000000000004</v>
      </c>
      <c r="D28" s="1" t="s">
        <v>15</v>
      </c>
      <c r="E28" s="2">
        <v>23593535</v>
      </c>
      <c r="G28" s="1" t="s">
        <v>34</v>
      </c>
      <c r="H28">
        <v>10319</v>
      </c>
    </row>
    <row r="29" spans="1:15">
      <c r="A29" s="1" t="s">
        <v>23</v>
      </c>
      <c r="B29" s="12">
        <v>4.391585760517799</v>
      </c>
      <c r="D29" s="1" t="s">
        <v>1199</v>
      </c>
      <c r="E29" s="2">
        <v>67281</v>
      </c>
      <c r="G29" s="1" t="s">
        <v>574</v>
      </c>
      <c r="H29">
        <v>6557</v>
      </c>
    </row>
    <row r="30" spans="1:15">
      <c r="A30" s="1" t="s">
        <v>336</v>
      </c>
      <c r="B30" s="12">
        <v>4.3876712328767136</v>
      </c>
      <c r="D30" s="1" t="s">
        <v>1610</v>
      </c>
      <c r="E30" s="2">
        <v>45099</v>
      </c>
      <c r="G30" s="1" t="s">
        <v>477</v>
      </c>
      <c r="H30">
        <v>6626</v>
      </c>
    </row>
    <row r="31" spans="1:15">
      <c r="A31" s="1" t="s">
        <v>72</v>
      </c>
      <c r="B31" s="12">
        <v>4.3827586206896534</v>
      </c>
      <c r="D31" s="1" t="s">
        <v>21</v>
      </c>
      <c r="E31" s="2">
        <v>4173835</v>
      </c>
      <c r="G31" s="1" t="s">
        <v>48</v>
      </c>
      <c r="H31">
        <v>8324</v>
      </c>
    </row>
    <row r="32" spans="1:15">
      <c r="A32" s="1" t="s">
        <v>56</v>
      </c>
      <c r="B32" s="12">
        <v>4.3046874999999982</v>
      </c>
      <c r="D32" s="1" t="s">
        <v>63</v>
      </c>
      <c r="E32" s="2">
        <v>16256750</v>
      </c>
      <c r="G32" s="1" t="s">
        <v>2508</v>
      </c>
      <c r="H32">
        <v>39904</v>
      </c>
    </row>
    <row r="33" spans="1:5">
      <c r="A33" s="1" t="s">
        <v>67</v>
      </c>
      <c r="B33" s="12">
        <v>4.2984063745019823</v>
      </c>
      <c r="D33" s="1" t="s">
        <v>70</v>
      </c>
      <c r="E33" s="2">
        <v>8118409</v>
      </c>
    </row>
    <row r="34" spans="1:5">
      <c r="A34" s="1" t="s">
        <v>27</v>
      </c>
      <c r="B34" s="12">
        <v>4.2768211920529779</v>
      </c>
      <c r="D34" s="1" t="s">
        <v>30</v>
      </c>
      <c r="E34" s="2">
        <v>475873</v>
      </c>
    </row>
    <row r="35" spans="1:5">
      <c r="A35" s="1" t="s">
        <v>11</v>
      </c>
      <c r="B35" s="12">
        <v>4.2081920903954861</v>
      </c>
      <c r="D35" s="1" t="s">
        <v>46</v>
      </c>
      <c r="E35" s="2">
        <v>8381488</v>
      </c>
    </row>
    <row r="36" spans="1:5">
      <c r="A36" s="1" t="s">
        <v>91</v>
      </c>
      <c r="B36" s="12">
        <v>4.1427184466019407</v>
      </c>
      <c r="D36" s="1" t="s">
        <v>31</v>
      </c>
      <c r="E36" s="2">
        <v>16463040</v>
      </c>
    </row>
    <row r="37" spans="1:5">
      <c r="A37" s="1" t="s">
        <v>87</v>
      </c>
      <c r="B37" s="12">
        <v>4.0828828828828856</v>
      </c>
      <c r="D37" s="1" t="s">
        <v>14</v>
      </c>
      <c r="E37" s="2">
        <v>1125063</v>
      </c>
    </row>
    <row r="38" spans="1:5">
      <c r="A38" s="1" t="s">
        <v>18</v>
      </c>
      <c r="B38" s="12">
        <v>4.00053191489362</v>
      </c>
      <c r="D38" s="1" t="s">
        <v>668</v>
      </c>
      <c r="E38" s="2">
        <v>28751</v>
      </c>
    </row>
    <row r="39" spans="1:5">
      <c r="A39" s="1" t="s">
        <v>196</v>
      </c>
      <c r="B39" s="12">
        <v>3.9816326530612245</v>
      </c>
      <c r="D39" s="1" t="s">
        <v>791</v>
      </c>
      <c r="E39" s="2">
        <v>45612</v>
      </c>
    </row>
    <row r="40" spans="1:5">
      <c r="A40" s="1" t="s">
        <v>83</v>
      </c>
      <c r="B40" s="12">
        <v>3.9750000000000019</v>
      </c>
      <c r="D40" s="1" t="s">
        <v>20</v>
      </c>
      <c r="E40" s="2">
        <v>91648</v>
      </c>
    </row>
    <row r="41" spans="1:5">
      <c r="A41" s="1" t="s">
        <v>134</v>
      </c>
      <c r="B41" s="12">
        <v>3.9690909090909088</v>
      </c>
      <c r="D41" s="1" t="s">
        <v>2536</v>
      </c>
      <c r="E41" s="2">
        <v>1549</v>
      </c>
    </row>
    <row r="42" spans="1:5">
      <c r="A42" s="1" t="s">
        <v>38</v>
      </c>
      <c r="B42" s="12">
        <v>3.851181102362208</v>
      </c>
      <c r="D42" s="1" t="s">
        <v>2537</v>
      </c>
      <c r="E42" s="2">
        <v>1599</v>
      </c>
    </row>
    <row r="43" spans="1:5">
      <c r="A43" s="1" t="s">
        <v>2508</v>
      </c>
      <c r="B43" s="12">
        <v>4.2430976430975678</v>
      </c>
      <c r="D43" s="1" t="s">
        <v>2538</v>
      </c>
      <c r="E43" s="2">
        <v>9071</v>
      </c>
    </row>
    <row r="44" spans="1:5">
      <c r="D44" s="1" t="s">
        <v>2539</v>
      </c>
      <c r="E44" s="2">
        <v>5448</v>
      </c>
    </row>
    <row r="45" spans="1:5">
      <c r="D45" s="1" t="s">
        <v>2540</v>
      </c>
      <c r="E45" s="2">
        <v>5999</v>
      </c>
    </row>
    <row r="46" spans="1:5">
      <c r="D46" s="1" t="s">
        <v>2554</v>
      </c>
      <c r="E46" s="2">
        <v>1026912</v>
      </c>
    </row>
    <row r="47" spans="1:5">
      <c r="D47" s="1" t="s">
        <v>2508</v>
      </c>
      <c r="E47" s="2">
        <v>82323652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D3F7-E0A7-4E11-88FB-CE24011C47FE}">
  <dimension ref="E3:G7"/>
  <sheetViews>
    <sheetView workbookViewId="0">
      <selection activeCell="F4" sqref="F4"/>
    </sheetView>
  </sheetViews>
  <sheetFormatPr defaultRowHeight="14.3"/>
  <cols>
    <col min="5" max="5" width="24.5703125" customWidth="1"/>
    <col min="6" max="6" width="17" customWidth="1"/>
    <col min="7" max="7" width="18.28515625" customWidth="1"/>
  </cols>
  <sheetData>
    <row r="3" spans="5:7">
      <c r="E3" s="8" t="s">
        <v>2546</v>
      </c>
      <c r="F3" s="8" t="s">
        <v>2547</v>
      </c>
      <c r="G3" s="8" t="s">
        <v>2548</v>
      </c>
    </row>
    <row r="4" spans="5:7">
      <c r="E4" s="10" t="s">
        <v>2549</v>
      </c>
      <c r="F4" s="11">
        <f ca="1">SUMIF(SalesCV1!A:A, '[1]Pivot Tables'!L4, SalesCV1!N:N)</f>
        <v>9624273154</v>
      </c>
      <c r="G4" s="9">
        <f ca="1">Kpi!F4</f>
        <v>9624273154</v>
      </c>
    </row>
    <row r="5" spans="5:7">
      <c r="E5" s="10" t="s">
        <v>2550</v>
      </c>
      <c r="F5" s="11">
        <f ca="1">SUMIF(SalesCV1!A:A, '[1]Pivot Tables'!L4, SalesCV1!P:P)</f>
        <v>328691013</v>
      </c>
      <c r="G5" s="9">
        <f ca="1">Kpi!F5</f>
        <v>328691013</v>
      </c>
    </row>
    <row r="6" spans="5:7">
      <c r="E6" s="10" t="s">
        <v>2551</v>
      </c>
      <c r="F6" s="11">
        <f ca="1">SUMIF(SalesCV1!A:A, '[1]Pivot Tables'!L4, SalesCV1!M:M)</f>
        <v>115980</v>
      </c>
      <c r="G6" s="9">
        <f ca="1">Kpi!F6</f>
        <v>115980</v>
      </c>
    </row>
    <row r="7" spans="5:7">
      <c r="E7" s="10" t="s">
        <v>2552</v>
      </c>
      <c r="F7" s="11">
        <f>SUMIF(SalesCV1!A:A, '[1]Pivot Tables'!L5, SalesCV1!K:K)</f>
        <v>0</v>
      </c>
      <c r="G7" s="9">
        <f>Kpi!F7</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SalesCV1</vt:lpstr>
      <vt:lpstr>Dashboard</vt:lpstr>
      <vt:lpstr>Pivot Tables</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so0ni</dc:creator>
  <cp:lastModifiedBy>harsh so0ni</cp:lastModifiedBy>
  <dcterms:created xsi:type="dcterms:W3CDTF">2025-02-10T21:19:05Z</dcterms:created>
  <dcterms:modified xsi:type="dcterms:W3CDTF">2025-03-15T21:33:19Z</dcterms:modified>
</cp:coreProperties>
</file>