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\Documents\Repos\Diebold-et-al-2008-Replication\Tables\"/>
    </mc:Choice>
  </mc:AlternateContent>
  <xr:revisionPtr revIDLastSave="0" documentId="10_ncr:8100000_{704DB546-57C6-4079-A4AB-84A763FB0890}" xr6:coauthVersionLast="33" xr6:coauthVersionMax="33" xr10:uidLastSave="{00000000-0000-0000-0000-000000000000}"/>
  <bookViews>
    <workbookView xWindow="0" yWindow="0" windowWidth="20490" windowHeight="7545" activeTab="2" xr2:uid="{1FAC24F7-3E62-47D4-A2B4-C04608B1862D}"/>
  </bookViews>
  <sheets>
    <sheet name="Table 1" sheetId="1" r:id="rId1"/>
    <sheet name="Table 2" sheetId="2" r:id="rId2"/>
    <sheet name="Table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3" l="1"/>
  <c r="M16" i="3"/>
  <c r="N15" i="3"/>
  <c r="M15" i="3"/>
  <c r="N14" i="3"/>
  <c r="B29" i="3" s="1"/>
  <c r="M14" i="3"/>
  <c r="A29" i="3" s="1"/>
  <c r="N13" i="3"/>
  <c r="M13" i="3"/>
  <c r="N12" i="3"/>
  <c r="M12" i="3"/>
  <c r="N11" i="3"/>
  <c r="B28" i="3" s="1"/>
  <c r="M11" i="3"/>
  <c r="A28" i="3" s="1"/>
  <c r="N10" i="3"/>
  <c r="M10" i="3"/>
  <c r="N9" i="3"/>
  <c r="M9" i="3"/>
  <c r="N8" i="3"/>
  <c r="B27" i="3" s="1"/>
  <c r="M8" i="3"/>
  <c r="A27" i="3" s="1"/>
  <c r="N7" i="3"/>
  <c r="M7" i="3"/>
  <c r="N6" i="3"/>
  <c r="M6" i="3"/>
  <c r="N5" i="3"/>
  <c r="B26" i="3" s="1"/>
  <c r="M5" i="3"/>
  <c r="A26" i="3" s="1"/>
  <c r="N4" i="3"/>
  <c r="M4" i="3"/>
  <c r="N3" i="3"/>
  <c r="M3" i="3"/>
  <c r="N2" i="3"/>
  <c r="B25" i="3" s="1"/>
  <c r="M2" i="3"/>
  <c r="A25" i="3" s="1"/>
  <c r="U16" i="3"/>
  <c r="T16" i="3"/>
  <c r="U15" i="3"/>
  <c r="T15" i="3"/>
  <c r="U14" i="3"/>
  <c r="B35" i="3" s="1"/>
  <c r="T14" i="3"/>
  <c r="A35" i="3" s="1"/>
  <c r="U13" i="3"/>
  <c r="T13" i="3"/>
  <c r="U12" i="3"/>
  <c r="T12" i="3"/>
  <c r="U11" i="3"/>
  <c r="B34" i="3" s="1"/>
  <c r="T11" i="3"/>
  <c r="A34" i="3" s="1"/>
  <c r="U10" i="3"/>
  <c r="T10" i="3"/>
  <c r="U9" i="3"/>
  <c r="T9" i="3"/>
  <c r="U8" i="3"/>
  <c r="B33" i="3" s="1"/>
  <c r="T8" i="3"/>
  <c r="A33" i="3" s="1"/>
  <c r="U7" i="3"/>
  <c r="T7" i="3"/>
  <c r="U6" i="3"/>
  <c r="T6" i="3"/>
  <c r="U5" i="3"/>
  <c r="B32" i="3" s="1"/>
  <c r="T5" i="3"/>
  <c r="A32" i="3" s="1"/>
  <c r="U4" i="3"/>
  <c r="T4" i="3"/>
  <c r="U3" i="3"/>
  <c r="T3" i="3"/>
  <c r="U2" i="3"/>
  <c r="B31" i="3" s="1"/>
  <c r="T2" i="3"/>
  <c r="A31" i="3" s="1"/>
  <c r="F3" i="3"/>
  <c r="G3" i="3"/>
  <c r="F4" i="3"/>
  <c r="G4" i="3"/>
  <c r="F5" i="3"/>
  <c r="A20" i="3" s="1"/>
  <c r="G5" i="3"/>
  <c r="B20" i="3" s="1"/>
  <c r="F6" i="3"/>
  <c r="G6" i="3"/>
  <c r="F7" i="3"/>
  <c r="G7" i="3"/>
  <c r="F8" i="3"/>
  <c r="A21" i="3" s="1"/>
  <c r="G8" i="3"/>
  <c r="B21" i="3" s="1"/>
  <c r="F9" i="3"/>
  <c r="G9" i="3"/>
  <c r="F10" i="3"/>
  <c r="G10" i="3"/>
  <c r="F11" i="3"/>
  <c r="A22" i="3" s="1"/>
  <c r="G11" i="3"/>
  <c r="B22" i="3" s="1"/>
  <c r="F12" i="3"/>
  <c r="G12" i="3"/>
  <c r="F13" i="3"/>
  <c r="G13" i="3"/>
  <c r="F14" i="3"/>
  <c r="A23" i="3" s="1"/>
  <c r="G14" i="3"/>
  <c r="B23" i="3" s="1"/>
  <c r="F15" i="3"/>
  <c r="G15" i="3"/>
  <c r="F16" i="3"/>
  <c r="G16" i="3"/>
  <c r="G2" i="3"/>
  <c r="B19" i="3" s="1"/>
  <c r="F2" i="3"/>
  <c r="A19" i="3" s="1"/>
</calcChain>
</file>

<file path=xl/sharedStrings.xml><?xml version="1.0" encoding="utf-8"?>
<sst xmlns="http://schemas.openxmlformats.org/spreadsheetml/2006/main" count="182" uniqueCount="131">
  <si>
    <t>Mean</t>
  </si>
  <si>
    <t>Maximum</t>
  </si>
  <si>
    <t>$\hat{\rho}(1)$</t>
  </si>
  <si>
    <t>$\hat{\rho}(12)$</t>
  </si>
  <si>
    <t>$\hat{\rho}(30)$</t>
  </si>
  <si>
    <t>US</t>
  </si>
  <si>
    <t>Canada</t>
  </si>
  <si>
    <t>Germany</t>
  </si>
  <si>
    <t>Japan</t>
  </si>
  <si>
    <t>UK</t>
  </si>
  <si>
    <t>$\hat{l_{US, t}}$</t>
  </si>
  <si>
    <t>Factor</t>
  </si>
  <si>
    <t>$\hat{s}_{US, t}$</t>
  </si>
  <si>
    <t>$\hat{c}_{US, t}$</t>
  </si>
  <si>
    <t>$\hat{l}_{CA, t}$</t>
  </si>
  <si>
    <t>$\hat{s}_{CA, t}$</t>
  </si>
  <si>
    <t>$\hat{c}_{CA, t}$</t>
  </si>
  <si>
    <t>$\hat{l}_{JP, t}$</t>
  </si>
  <si>
    <t>$\hat{s}_{JP, t}$</t>
  </si>
  <si>
    <t>$\hat{c}_{JP, t}$</t>
  </si>
  <si>
    <t>$\hat{l}_{DE, t}$</t>
  </si>
  <si>
    <t>$\hat{s}_{DE, t}$</t>
  </si>
  <si>
    <t>$\hat{c}_{DE, t}$</t>
  </si>
  <si>
    <t>$\hat{l}_{UK, t}$</t>
  </si>
  <si>
    <t>$\hat{s}_{UK, t}$</t>
  </si>
  <si>
    <t>$\hat{c}_{UK, t}$</t>
  </si>
  <si>
    <t>Std Dev</t>
  </si>
  <si>
    <t>$\tau$ (months)</t>
  </si>
  <si>
    <t>Min</t>
  </si>
  <si>
    <t>US.level.ma1</t>
  </si>
  <si>
    <t>US.level.intercept</t>
  </si>
  <si>
    <t>US.level.level</t>
  </si>
  <si>
    <t>US.level.sigma</t>
  </si>
  <si>
    <t>US.slope.ma1</t>
  </si>
  <si>
    <t>US.slope.intercept</t>
  </si>
  <si>
    <t>US.slope.slope</t>
  </si>
  <si>
    <t>US.slope.sigma</t>
  </si>
  <si>
    <t>US.curvature.ma1</t>
  </si>
  <si>
    <t>US.curvature.intercept</t>
  </si>
  <si>
    <t>US.curvature.curvature</t>
  </si>
  <si>
    <t>US.curvature.sigma</t>
  </si>
  <si>
    <t>CA.level.ma1</t>
  </si>
  <si>
    <t>CA.level.intercept</t>
  </si>
  <si>
    <t>CA.level.level</t>
  </si>
  <si>
    <t>CA.level.sigma</t>
  </si>
  <si>
    <t>CA.slope.ma1</t>
  </si>
  <si>
    <t>CA.slope.intercept</t>
  </si>
  <si>
    <t>CA.slope.slope</t>
  </si>
  <si>
    <t>CA.slope.sigma</t>
  </si>
  <si>
    <t>CA.curvature.ma1</t>
  </si>
  <si>
    <t>CA.curvature.intercept</t>
  </si>
  <si>
    <t>CA.curvature.curvature</t>
  </si>
  <si>
    <t>CA.curvature.sigma</t>
  </si>
  <si>
    <t>JP.level.ma1</t>
  </si>
  <si>
    <t>JP.level.intercept</t>
  </si>
  <si>
    <t>JP.level.level</t>
  </si>
  <si>
    <t>JP.level.sigma</t>
  </si>
  <si>
    <t>JP.slope.ma1</t>
  </si>
  <si>
    <t>JP.slope.intercept</t>
  </si>
  <si>
    <t>JP.slope.slope</t>
  </si>
  <si>
    <t>JP.slope.sigma</t>
  </si>
  <si>
    <t>JP.curvature.ma1</t>
  </si>
  <si>
    <t>JP.curvature.intercept</t>
  </si>
  <si>
    <t>JP.curvature.curvature</t>
  </si>
  <si>
    <t>JP.curvature.sigma</t>
  </si>
  <si>
    <t>DE.level.ma1</t>
  </si>
  <si>
    <t>DE.level.intercept</t>
  </si>
  <si>
    <t>DE.level.level</t>
  </si>
  <si>
    <t>DE.level.sigma</t>
  </si>
  <si>
    <t>DE.slope.ma1</t>
  </si>
  <si>
    <t>DE.slope.intercept</t>
  </si>
  <si>
    <t>DE.slope.slope</t>
  </si>
  <si>
    <t>DE.slope.sigma</t>
  </si>
  <si>
    <t>DE.curvature.ma1</t>
  </si>
  <si>
    <t>DE.curvature.intercept</t>
  </si>
  <si>
    <t>DE.curvature.curvature</t>
  </si>
  <si>
    <t>DE.curvature.sigma</t>
  </si>
  <si>
    <t>UK.level.ma1</t>
  </si>
  <si>
    <t>UK.level.intercept</t>
  </si>
  <si>
    <t>UK.level.level</t>
  </si>
  <si>
    <t>UK.level.sigma</t>
  </si>
  <si>
    <t>UK.slope.ma1</t>
  </si>
  <si>
    <t>UK.slope.intercept</t>
  </si>
  <si>
    <t>UK.slope.slope</t>
  </si>
  <si>
    <t>UK.slope.sigma</t>
  </si>
  <si>
    <t>UK.curvature.ma1</t>
  </si>
  <si>
    <t>UK.curvature.intercept</t>
  </si>
  <si>
    <t>UK.curvature.curvature</t>
  </si>
  <si>
    <t>UK.curvature.sigma</t>
  </si>
  <si>
    <t>CA</t>
  </si>
  <si>
    <t>JP</t>
  </si>
  <si>
    <t>DE</t>
  </si>
  <si>
    <t>l</t>
  </si>
  <si>
    <t>L</t>
  </si>
  <si>
    <t>s</t>
  </si>
  <si>
    <t>S</t>
  </si>
  <si>
    <t>Country level factors</t>
  </si>
  <si>
    <t>Country slope factors</t>
  </si>
  <si>
    <t>Country curvature factors</t>
  </si>
  <si>
    <t>c</t>
  </si>
  <si>
    <t>C</t>
  </si>
  <si>
    <t>$l_{US, t} =  \underset{(0.03)}{4.6} + \underset{(0.01)}{0.59}L_t + \epsilon^l_{US, t}$</t>
  </si>
  <si>
    <t>$\epsilon^l_{US, t} + \underset{(0.03)}{0.79} + 0.25\nu^l_{US, t}$</t>
  </si>
  <si>
    <t>$l_{CA, t} =  \underset{(0.03)}{4.49} + \underset{(0.01)}{0.83}L_t + \epsilon^l_{CA, t}$</t>
  </si>
  <si>
    <t>$\epsilon^l_{CA, t} + \underset{(0.03)}{0.7} + 0.25\nu^l_{CA, t}$</t>
  </si>
  <si>
    <t>$l_{JP, t} =  \underset{(0.02)}{1.8} + \underset{(0.01)}{0.48}L_t + \epsilon^l_{JP, t}$</t>
  </si>
  <si>
    <t>$\epsilon^l_{JP, t} + \underset{(0.03)}{0.71} + 0.23\nu^l_{JP, t}$</t>
  </si>
  <si>
    <t>$l_{DE, t} =  \underset{(0.02)}{4.21} + \underset{(0.01)}{0.93}L_t + \epsilon^l_{DE, t}$</t>
  </si>
  <si>
    <t>$\epsilon^l_{DE, t} + \underset{(0.03)}{0.75} + 0.21\nu^l_{DE, t}$</t>
  </si>
  <si>
    <t>$l_{UK, t} =  \underset{(0.03)}{4.59} + \underset{(0.01)}{0.74}L_t + \epsilon^l_{UK, t}$</t>
  </si>
  <si>
    <t>$\epsilon^l_{UK, t} + \underset{(0.03)}{0.75} + 0.28\nu^l_{UK, t}$</t>
  </si>
  <si>
    <t>$s_{US, t} =  \underset{(0.06)}{-2.11} + \underset{(0.03)}{0.71}S_t + \epsilon^s_{US, t}$</t>
  </si>
  <si>
    <t>$\epsilon^s_{US, t} + \underset{(0.02)}{0.86} + 0.55\nu^s_{US, t}$</t>
  </si>
  <si>
    <t>$s_{CA, t} =  \underset{(0.04)}{-1.79} + \underset{(0.02)}{0.74}S_t + \epsilon^s_{CA, t}$</t>
  </si>
  <si>
    <t>$\epsilon^s_{CA, t} + \underset{(0.03)}{0.79} + 0.33\nu^s_{CA, t}$</t>
  </si>
  <si>
    <t>$s_{JP, t} =  \underset{(0.06)}{-1.44} + \underset{(0.03)}{0.15}S_t + \epsilon^s_{JP, t}$</t>
  </si>
  <si>
    <t>$\epsilon^s_{JP, t} + \underset{(0.02)}{0.85} + 0.54\nu^s_{JP, t}$</t>
  </si>
  <si>
    <t>$s_{DE, t} =  \underset{(0.04)}{-2.05} + \underset{(0.02)}{0.65}S_t + \epsilon^s_{DE, t}$</t>
  </si>
  <si>
    <t>$\epsilon^s_{DE, t} + \underset{(0.03)}{0.83} + 0.4\nu^s_{DE, t}$</t>
  </si>
  <si>
    <t>$s_{UK, t} =  \underset{(0.07)}{-1.27} + \underset{(0.04)}{0.82}S_t + \epsilon^s_{UK, t}$</t>
  </si>
  <si>
    <t>$\epsilon^s_{UK, t} + \underset{(0.02)}{0.84} + 0.61\nu^s_{UK, t}$</t>
  </si>
  <si>
    <t>$c_{US, t} =  \underset{(0.08)}{-2.37} + \underset{(0.05)}{1.14}C_t + \epsilon^c_{US, t}$</t>
  </si>
  <si>
    <t>$\epsilon^c_{US, t} + \underset{(0.03)}{0.71} + 0.77\nu^c_{US, t}$</t>
  </si>
  <si>
    <t>$c_{CA, t} =  \underset{(0.06)}{-1.79} + \underset{(0.03)}{0.78}C_t + \epsilon^c_{CA, t}$</t>
  </si>
  <si>
    <t>$\epsilon^c_{CA, t} + \underset{(0.04)}{0.62} + 0.6\nu^c_{CA, t}$</t>
  </si>
  <si>
    <t>$c_{JP, t} =  \underset{(0.09)}{-2.61} + \underset{(0.05)}{-0.1}C_t + \epsilon^c_{JP, t}$</t>
  </si>
  <si>
    <t>$\epsilon^c_{JP, t} + \underset{(0.03)}{0.78} + 0.81\nu^c_{JP, t}$</t>
  </si>
  <si>
    <t>$c_{DE, t} =  \underset{(0.08)}{-3.07} + \underset{(0.04)}{0.77}C_t + \epsilon^c_{DE, t}$</t>
  </si>
  <si>
    <t>$\epsilon^c_{DE, t} + \underset{(0.03)}{0.76} + 0.76\nu^c_{DE, t}$</t>
  </si>
  <si>
    <t>$c_{UK, t} =  \underset{(0.09)}{-1.77} + \underset{(0.05)}{1.35}C_t + \epsilon^c_{UK, t}$</t>
  </si>
  <si>
    <t>$\epsilon^c_{UK, t} + \underset{(0.04)}{0.77} + 0.84\nu^c_{UK, t}$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</si>
</sst>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80AC-39AC-4005-990C-91883E55054E}">
  <dimension ref="A1:I27"/>
  <sheetViews>
    <sheetView workbookViewId="0">
      <selection activeCell="E1" sqref="E1"/>
    </sheetView>
  </sheetViews>
  <sheetFormatPr defaultRowHeight="15" x14ac:dyDescent="0.25"/>
  <cols>
    <col min="2" max="3" width="9.5703125" bestFit="1" customWidth="1"/>
    <col min="4" max="4" width="10.28515625" bestFit="1" customWidth="1"/>
    <col min="5" max="8" width="9.5703125" bestFit="1" customWidth="1"/>
  </cols>
  <sheetData>
    <row r="1" spans="1:9" x14ac:dyDescent="0.25">
      <c r="A1" t="s">
        <v>27</v>
      </c>
      <c r="B1" t="s">
        <v>0</v>
      </c>
      <c r="C1" t="s">
        <v>26</v>
      </c>
      <c r="D1" t="s">
        <v>28</v>
      </c>
      <c r="E1" t="s">
        <v>1</v>
      </c>
      <c r="F1" t="s">
        <v>2</v>
      </c>
      <c r="G1" t="s">
        <v>3</v>
      </c>
      <c r="H1" t="s">
        <v>4</v>
      </c>
      <c r="I1" s="2"/>
    </row>
    <row r="2" spans="1:9" x14ac:dyDescent="0.25">
      <c r="A2" t="s">
        <v>5</v>
      </c>
      <c r="I2" s="2"/>
    </row>
    <row r="3" spans="1:9" x14ac:dyDescent="0.25">
      <c r="A3">
        <v>6</v>
      </c>
      <c r="B3" s="1">
        <v>2.4630769230769198</v>
      </c>
      <c r="C3" s="1">
        <v>2.2383091827845298</v>
      </c>
      <c r="D3" s="1">
        <v>0.03</v>
      </c>
      <c r="E3" s="1">
        <v>6.42</v>
      </c>
      <c r="F3" s="1">
        <v>0.99</v>
      </c>
      <c r="G3" s="1">
        <v>0.8</v>
      </c>
      <c r="H3" s="1">
        <v>0.38</v>
      </c>
      <c r="I3" s="2"/>
    </row>
    <row r="4" spans="1:9" x14ac:dyDescent="0.25">
      <c r="A4">
        <v>12</v>
      </c>
      <c r="B4" s="1">
        <v>2.57186813186813</v>
      </c>
      <c r="C4" s="1">
        <v>2.2128258710273698</v>
      </c>
      <c r="D4" s="1">
        <v>0.09</v>
      </c>
      <c r="E4" s="1">
        <v>6.37</v>
      </c>
      <c r="F4" s="1">
        <v>0.99</v>
      </c>
      <c r="G4" s="1">
        <v>0.82</v>
      </c>
      <c r="H4" s="1">
        <v>0.42</v>
      </c>
      <c r="I4" s="2"/>
    </row>
    <row r="5" spans="1:9" x14ac:dyDescent="0.25">
      <c r="A5">
        <v>60</v>
      </c>
      <c r="B5" s="1">
        <v>3.4341758241758198</v>
      </c>
      <c r="C5" s="1">
        <v>1.8447463554730299</v>
      </c>
      <c r="D5" s="1">
        <v>0.59</v>
      </c>
      <c r="E5" s="1">
        <v>6.88</v>
      </c>
      <c r="F5" s="1">
        <v>0.98</v>
      </c>
      <c r="G5" s="1">
        <v>0.83</v>
      </c>
      <c r="H5" s="1">
        <v>0.56000000000000005</v>
      </c>
      <c r="I5" s="2"/>
    </row>
    <row r="6" spans="1:9" x14ac:dyDescent="0.25">
      <c r="A6">
        <v>120</v>
      </c>
      <c r="B6" s="1">
        <v>4.02117216117216</v>
      </c>
      <c r="C6" s="1">
        <v>1.5271932455397199</v>
      </c>
      <c r="D6" s="1">
        <v>1.46</v>
      </c>
      <c r="E6" s="1">
        <v>7.07</v>
      </c>
      <c r="F6" s="1">
        <v>0.98</v>
      </c>
      <c r="G6" s="1">
        <v>0.81</v>
      </c>
      <c r="H6" s="1">
        <v>0.57999999999999996</v>
      </c>
      <c r="I6" s="2"/>
    </row>
    <row r="7" spans="1:9" x14ac:dyDescent="0.25">
      <c r="A7" t="s">
        <v>6</v>
      </c>
      <c r="B7" s="1"/>
      <c r="C7" s="1"/>
      <c r="D7" s="1"/>
      <c r="E7" s="1"/>
      <c r="F7" s="1"/>
      <c r="G7" s="1"/>
      <c r="H7" s="1"/>
      <c r="I7" s="2"/>
    </row>
    <row r="8" spans="1:9" x14ac:dyDescent="0.25">
      <c r="A8">
        <v>6</v>
      </c>
      <c r="B8" s="1">
        <v>2.6907069597069602</v>
      </c>
      <c r="C8" s="1">
        <v>1.8447740382082001</v>
      </c>
      <c r="D8" s="1">
        <v>0.27600000000000002</v>
      </c>
      <c r="E8" s="1">
        <v>7.93</v>
      </c>
      <c r="F8" s="1">
        <v>0.98</v>
      </c>
      <c r="G8" s="1">
        <v>0.7</v>
      </c>
      <c r="H8" s="1">
        <v>0.46</v>
      </c>
      <c r="I8" s="2"/>
    </row>
    <row r="9" spans="1:9" x14ac:dyDescent="0.25">
      <c r="A9">
        <v>12</v>
      </c>
      <c r="B9" s="1">
        <v>2.8294688644688599</v>
      </c>
      <c r="C9" s="1">
        <v>1.8667972021791199</v>
      </c>
      <c r="D9" s="1">
        <v>0.41</v>
      </c>
      <c r="E9" s="1">
        <v>7.78</v>
      </c>
      <c r="F9" s="1">
        <v>0.98</v>
      </c>
      <c r="G9" s="1">
        <v>0.73</v>
      </c>
      <c r="H9" s="1">
        <v>0.49</v>
      </c>
      <c r="I9" s="2"/>
    </row>
    <row r="10" spans="1:9" x14ac:dyDescent="0.25">
      <c r="A10">
        <v>60</v>
      </c>
      <c r="B10" s="1">
        <v>3.5492673992674</v>
      </c>
      <c r="C10" s="1">
        <v>1.86593874564506</v>
      </c>
      <c r="D10" s="1">
        <v>0.59</v>
      </c>
      <c r="E10" s="1">
        <v>7.93</v>
      </c>
      <c r="F10" s="1">
        <v>0.98</v>
      </c>
      <c r="G10" s="1">
        <v>0.81</v>
      </c>
      <c r="H10" s="1">
        <v>0.59</v>
      </c>
      <c r="I10" s="2"/>
    </row>
    <row r="11" spans="1:9" x14ac:dyDescent="0.25">
      <c r="A11">
        <v>120</v>
      </c>
      <c r="B11" s="1">
        <v>4.0578754578754603</v>
      </c>
      <c r="C11" s="1">
        <v>1.7894034166093999</v>
      </c>
      <c r="D11" s="1">
        <v>0.98</v>
      </c>
      <c r="E11" s="1">
        <v>8.31</v>
      </c>
      <c r="F11" s="1">
        <v>0.98</v>
      </c>
      <c r="G11" s="1">
        <v>0.81</v>
      </c>
      <c r="H11" s="1">
        <v>0.56999999999999995</v>
      </c>
      <c r="I11" s="2"/>
    </row>
    <row r="12" spans="1:9" x14ac:dyDescent="0.25">
      <c r="A12" t="s">
        <v>8</v>
      </c>
      <c r="B12" s="1"/>
      <c r="C12" s="1"/>
      <c r="D12" s="1"/>
      <c r="E12" s="1"/>
      <c r="F12" s="1"/>
      <c r="G12" s="1"/>
      <c r="H12" s="1"/>
      <c r="I12" s="2"/>
    </row>
    <row r="13" spans="1:9" x14ac:dyDescent="0.25">
      <c r="A13">
        <v>6</v>
      </c>
      <c r="B13" s="1">
        <v>0.158624542124542</v>
      </c>
      <c r="C13" s="1">
        <v>0.24332805686102801</v>
      </c>
      <c r="D13" s="1">
        <v>-0.34899999999999998</v>
      </c>
      <c r="E13" s="1">
        <v>1.355</v>
      </c>
      <c r="F13" s="1">
        <v>0.91</v>
      </c>
      <c r="G13" s="1">
        <v>0.54</v>
      </c>
      <c r="H13" s="1">
        <v>7.0000000000000007E-2</v>
      </c>
      <c r="I13" s="2"/>
    </row>
    <row r="14" spans="1:9" x14ac:dyDescent="0.25">
      <c r="A14">
        <v>12</v>
      </c>
      <c r="B14" s="1">
        <v>0.20106227106227101</v>
      </c>
      <c r="C14" s="1">
        <v>0.26721166388079098</v>
      </c>
      <c r="D14" s="1">
        <v>-0.32500000000000001</v>
      </c>
      <c r="E14" s="1">
        <v>1.3520000000000001</v>
      </c>
      <c r="F14" s="1">
        <v>0.91</v>
      </c>
      <c r="G14" s="1">
        <v>0.6</v>
      </c>
      <c r="H14" s="1">
        <v>0.11</v>
      </c>
      <c r="I14" s="2"/>
    </row>
    <row r="15" spans="1:9" x14ac:dyDescent="0.25">
      <c r="A15">
        <v>60</v>
      </c>
      <c r="B15" s="1">
        <v>0.72361172161172205</v>
      </c>
      <c r="C15" s="1">
        <v>0.626952904350768</v>
      </c>
      <c r="D15" s="1">
        <v>-0.317</v>
      </c>
      <c r="E15" s="1">
        <v>2.8540000000000001</v>
      </c>
      <c r="F15" s="1">
        <v>0.95</v>
      </c>
      <c r="G15" s="1">
        <v>0.69</v>
      </c>
      <c r="H15" s="1">
        <v>0.3</v>
      </c>
      <c r="I15" s="2"/>
    </row>
    <row r="16" spans="1:9" x14ac:dyDescent="0.25">
      <c r="A16">
        <v>120</v>
      </c>
      <c r="B16" s="1">
        <v>1.3279487179487199</v>
      </c>
      <c r="C16" s="1">
        <v>0.78155008891185596</v>
      </c>
      <c r="D16" s="1">
        <v>-0.23699999999999999</v>
      </c>
      <c r="E16" s="1">
        <v>3.5979999999999999</v>
      </c>
      <c r="F16" s="1">
        <v>0.96</v>
      </c>
      <c r="G16" s="1">
        <v>0.7</v>
      </c>
      <c r="H16" s="1">
        <v>0.33</v>
      </c>
      <c r="I16" s="2"/>
    </row>
    <row r="17" spans="1:9" x14ac:dyDescent="0.25">
      <c r="A17" t="s">
        <v>7</v>
      </c>
      <c r="B17" s="1"/>
      <c r="C17" s="1"/>
      <c r="D17" s="1"/>
      <c r="E17" s="1"/>
      <c r="F17" s="1"/>
      <c r="G17" s="1"/>
      <c r="H17" s="1"/>
      <c r="I17" s="2"/>
    </row>
    <row r="18" spans="1:9" x14ac:dyDescent="0.25">
      <c r="A18">
        <v>6</v>
      </c>
      <c r="B18" s="1">
        <v>1.9969230769230799</v>
      </c>
      <c r="C18" s="1">
        <v>1.75728652726698</v>
      </c>
      <c r="D18" s="1">
        <v>-0.92</v>
      </c>
      <c r="E18" s="1">
        <v>5.1100000000000003</v>
      </c>
      <c r="F18" s="1">
        <v>0.99</v>
      </c>
      <c r="G18" s="1">
        <v>0.76</v>
      </c>
      <c r="H18" s="1">
        <v>0.48</v>
      </c>
      <c r="I18" s="2"/>
    </row>
    <row r="19" spans="1:9" x14ac:dyDescent="0.25">
      <c r="A19">
        <v>12</v>
      </c>
      <c r="B19" s="1">
        <v>2.07498168498168</v>
      </c>
      <c r="C19" s="1">
        <v>1.7824207194113399</v>
      </c>
      <c r="D19" s="1">
        <v>-0.92</v>
      </c>
      <c r="E19" s="1">
        <v>5.17</v>
      </c>
      <c r="F19" s="1">
        <v>0.99</v>
      </c>
      <c r="G19" s="1">
        <v>0.77</v>
      </c>
      <c r="H19" s="1">
        <v>0.51</v>
      </c>
      <c r="I19" s="2"/>
    </row>
    <row r="20" spans="1:9" x14ac:dyDescent="0.25">
      <c r="A20">
        <v>60</v>
      </c>
      <c r="B20" s="1">
        <v>2.8635164835164799</v>
      </c>
      <c r="C20" s="1">
        <v>1.9332634175980501</v>
      </c>
      <c r="D20" s="1">
        <v>-0.63</v>
      </c>
      <c r="E20" s="1">
        <v>6.49</v>
      </c>
      <c r="F20" s="1">
        <v>0.98</v>
      </c>
      <c r="G20" s="1">
        <v>0.81</v>
      </c>
      <c r="H20" s="1">
        <v>0.57999999999999996</v>
      </c>
      <c r="I20" s="2"/>
    </row>
    <row r="21" spans="1:9" x14ac:dyDescent="0.25">
      <c r="A21">
        <v>120</v>
      </c>
      <c r="B21" s="1">
        <v>3.5923076923076902</v>
      </c>
      <c r="C21" s="1">
        <v>1.9008034738377999</v>
      </c>
      <c r="D21" s="1">
        <v>-0.21</v>
      </c>
      <c r="E21" s="1">
        <v>7.35</v>
      </c>
      <c r="F21" s="1">
        <v>0.98</v>
      </c>
      <c r="G21" s="1">
        <v>0.8</v>
      </c>
      <c r="H21" s="1">
        <v>0.54</v>
      </c>
      <c r="I21" s="2"/>
    </row>
    <row r="22" spans="1:9" x14ac:dyDescent="0.25">
      <c r="A22" t="s">
        <v>9</v>
      </c>
      <c r="B22" s="1"/>
      <c r="C22" s="1"/>
      <c r="D22" s="1"/>
      <c r="E22" s="1"/>
      <c r="F22" s="1"/>
      <c r="G22" s="1"/>
      <c r="H22" s="1"/>
      <c r="I22" s="2"/>
    </row>
    <row r="23" spans="1:9" x14ac:dyDescent="0.25">
      <c r="A23">
        <v>6</v>
      </c>
      <c r="B23" s="1">
        <v>3.2647912087912099</v>
      </c>
      <c r="C23" s="1">
        <v>2.4628623420330999</v>
      </c>
      <c r="D23" s="1">
        <v>-0.02</v>
      </c>
      <c r="E23" s="1">
        <v>7.37</v>
      </c>
      <c r="F23" s="1">
        <v>0.99</v>
      </c>
      <c r="G23" s="1">
        <v>0.83</v>
      </c>
      <c r="H23" s="1">
        <v>0.6</v>
      </c>
      <c r="I23" s="2"/>
    </row>
    <row r="24" spans="1:9" x14ac:dyDescent="0.25">
      <c r="A24">
        <v>12</v>
      </c>
      <c r="B24" s="1">
        <v>3.2786813186813202</v>
      </c>
      <c r="C24" s="1">
        <v>2.4719282224691401</v>
      </c>
      <c r="D24" s="1">
        <v>-0.03</v>
      </c>
      <c r="E24" s="1">
        <v>7.21</v>
      </c>
      <c r="F24" s="1">
        <v>0.99</v>
      </c>
      <c r="G24" s="1">
        <v>0.84</v>
      </c>
      <c r="H24" s="1">
        <v>0.61</v>
      </c>
      <c r="I24" s="2"/>
    </row>
    <row r="25" spans="1:9" x14ac:dyDescent="0.25">
      <c r="A25">
        <v>60</v>
      </c>
      <c r="B25" s="1">
        <v>3.8070695970695998</v>
      </c>
      <c r="C25" s="1">
        <v>2.1356809904413501</v>
      </c>
      <c r="D25" s="1">
        <v>0.22</v>
      </c>
      <c r="E25" s="1">
        <v>8.3000000000000007</v>
      </c>
      <c r="F25" s="1">
        <v>0.98</v>
      </c>
      <c r="G25" s="1">
        <v>0.81</v>
      </c>
      <c r="H25" s="1">
        <v>0.57999999999999996</v>
      </c>
      <c r="I25" s="2"/>
    </row>
    <row r="26" spans="1:9" x14ac:dyDescent="0.25">
      <c r="A26">
        <v>120</v>
      </c>
      <c r="B26" s="1">
        <v>4.1954945054945103</v>
      </c>
      <c r="C26" s="1">
        <v>1.8063352139900799</v>
      </c>
      <c r="D26" s="1">
        <v>0.66</v>
      </c>
      <c r="E26" s="1">
        <v>8.4</v>
      </c>
      <c r="F26" s="1">
        <v>0.98</v>
      </c>
      <c r="G26" s="1">
        <v>0.76</v>
      </c>
      <c r="H26" s="1">
        <v>0.45</v>
      </c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FA43-8787-441D-B364-C0B315D39955}">
  <dimension ref="A1:I22"/>
  <sheetViews>
    <sheetView workbookViewId="0">
      <selection activeCell="E1" sqref="E1"/>
    </sheetView>
  </sheetViews>
  <sheetFormatPr defaultRowHeight="15" x14ac:dyDescent="0.25"/>
  <sheetData>
    <row r="1" spans="1:9" x14ac:dyDescent="0.25">
      <c r="A1" t="s">
        <v>11</v>
      </c>
      <c r="B1" t="s">
        <v>0</v>
      </c>
      <c r="C1" t="s">
        <v>26</v>
      </c>
      <c r="D1" t="s">
        <v>28</v>
      </c>
      <c r="E1" t="s">
        <v>1</v>
      </c>
      <c r="F1" t="s">
        <v>2</v>
      </c>
      <c r="G1" t="s">
        <v>3</v>
      </c>
      <c r="H1" t="s">
        <v>4</v>
      </c>
      <c r="I1" s="2"/>
    </row>
    <row r="2" spans="1:9" x14ac:dyDescent="0.25">
      <c r="A2" t="s">
        <v>5</v>
      </c>
      <c r="I2" s="2"/>
    </row>
    <row r="3" spans="1:9" x14ac:dyDescent="0.25">
      <c r="A3" t="s">
        <v>10</v>
      </c>
      <c r="B3" s="1">
        <v>4.6025395668247899</v>
      </c>
      <c r="C3" s="1">
        <v>1.3297642106886001</v>
      </c>
      <c r="D3" s="1">
        <v>1.8385570504762201</v>
      </c>
      <c r="E3" s="1">
        <v>7.1610509908409403</v>
      </c>
      <c r="F3" s="1">
        <v>0.96</v>
      </c>
      <c r="G3" s="1">
        <v>0.72</v>
      </c>
      <c r="H3" s="1">
        <v>0.5</v>
      </c>
      <c r="I3" s="2"/>
    </row>
    <row r="4" spans="1:9" x14ac:dyDescent="0.25">
      <c r="A4" t="s">
        <v>12</v>
      </c>
      <c r="B4" s="1">
        <v>-2.1085838619691502</v>
      </c>
      <c r="C4" s="1">
        <v>1.54061016329411</v>
      </c>
      <c r="D4" s="1">
        <v>-5.14614151716723</v>
      </c>
      <c r="E4" s="1">
        <v>1.00897615482398</v>
      </c>
      <c r="F4" s="1">
        <v>0.97</v>
      </c>
      <c r="G4" s="1">
        <v>0.47</v>
      </c>
      <c r="H4" s="1">
        <v>-0.22</v>
      </c>
      <c r="I4" s="2"/>
    </row>
    <row r="5" spans="1:9" x14ac:dyDescent="0.25">
      <c r="A5" t="s">
        <v>13</v>
      </c>
      <c r="B5" s="1">
        <v>-2.3724782931952499</v>
      </c>
      <c r="C5" s="1">
        <v>2.34461379630531</v>
      </c>
      <c r="D5" s="1">
        <v>-7.1216244551152901</v>
      </c>
      <c r="E5" s="1">
        <v>2.9133858242050499</v>
      </c>
      <c r="F5" s="1">
        <v>0.95</v>
      </c>
      <c r="G5" s="1">
        <v>0.65</v>
      </c>
      <c r="H5" s="1">
        <v>0.25</v>
      </c>
      <c r="I5" s="2"/>
    </row>
    <row r="6" spans="1:9" x14ac:dyDescent="0.25">
      <c r="A6" t="s">
        <v>6</v>
      </c>
      <c r="B6" s="1"/>
      <c r="C6" s="1"/>
      <c r="D6" s="1"/>
      <c r="E6" s="1"/>
      <c r="F6" s="1"/>
      <c r="G6" s="1"/>
      <c r="H6" s="1"/>
      <c r="I6" s="2"/>
    </row>
    <row r="7" spans="1:9" x14ac:dyDescent="0.25">
      <c r="A7" t="s">
        <v>14</v>
      </c>
      <c r="B7" s="1">
        <v>4.4886452414767799</v>
      </c>
      <c r="C7" s="1">
        <v>1.8316294289566599</v>
      </c>
      <c r="D7" s="1">
        <v>1.14921689679453</v>
      </c>
      <c r="E7" s="1">
        <v>8.7029487834974493</v>
      </c>
      <c r="F7" s="1">
        <v>0.98</v>
      </c>
      <c r="G7" s="1">
        <v>0.78</v>
      </c>
      <c r="H7" s="1">
        <v>0.5</v>
      </c>
      <c r="I7" s="2"/>
    </row>
    <row r="8" spans="1:9" x14ac:dyDescent="0.25">
      <c r="A8" t="s">
        <v>15</v>
      </c>
      <c r="B8" s="1">
        <v>-1.7931232184432599</v>
      </c>
      <c r="C8" s="1">
        <v>1.3651627691407</v>
      </c>
      <c r="D8" s="1">
        <v>-5.1685901404899797</v>
      </c>
      <c r="E8" s="1">
        <v>0.40620962649922898</v>
      </c>
      <c r="F8" s="1">
        <v>0.97</v>
      </c>
      <c r="G8" s="1">
        <v>0.28999999999999998</v>
      </c>
      <c r="H8" s="1">
        <v>-0.31</v>
      </c>
      <c r="I8" s="2"/>
    </row>
    <row r="9" spans="1:9" x14ac:dyDescent="0.25">
      <c r="A9" t="s">
        <v>16</v>
      </c>
      <c r="B9" s="1">
        <v>-1.78847347755638</v>
      </c>
      <c r="C9" s="1">
        <v>1.4435236503520401</v>
      </c>
      <c r="D9" s="1">
        <v>-5.3286812132460204</v>
      </c>
      <c r="E9" s="1">
        <v>1.77741103902685</v>
      </c>
      <c r="F9" s="1">
        <v>0.83</v>
      </c>
      <c r="G9" s="1">
        <v>0.38</v>
      </c>
      <c r="H9" s="1">
        <v>-0.04</v>
      </c>
      <c r="I9" s="2"/>
    </row>
    <row r="10" spans="1:9" x14ac:dyDescent="0.25">
      <c r="A10" t="s">
        <v>8</v>
      </c>
      <c r="B10" s="1"/>
      <c r="C10" s="1"/>
      <c r="D10" s="1"/>
      <c r="E10" s="1"/>
      <c r="F10" s="1"/>
      <c r="G10" s="1"/>
      <c r="H10" s="1"/>
      <c r="I10" s="2"/>
    </row>
    <row r="11" spans="1:9" x14ac:dyDescent="0.25">
      <c r="A11" t="s">
        <v>17</v>
      </c>
      <c r="B11" s="1">
        <v>1.8006416463847701</v>
      </c>
      <c r="C11" s="1">
        <v>1.0882960799372099</v>
      </c>
      <c r="D11" s="1">
        <v>-0.25622582694749502</v>
      </c>
      <c r="E11" s="1">
        <v>4.78432810678403</v>
      </c>
      <c r="F11" s="1">
        <v>0.97</v>
      </c>
      <c r="G11" s="1">
        <v>0.68</v>
      </c>
      <c r="H11" s="1">
        <v>0.33</v>
      </c>
      <c r="I11" s="2"/>
    </row>
    <row r="12" spans="1:9" x14ac:dyDescent="0.25">
      <c r="A12" t="s">
        <v>18</v>
      </c>
      <c r="B12" s="1">
        <v>-1.44051698811772</v>
      </c>
      <c r="C12" s="1">
        <v>0.95051475540166797</v>
      </c>
      <c r="D12" s="1">
        <v>-4.2045665165415098</v>
      </c>
      <c r="E12" s="1">
        <v>1.62176112670867E-2</v>
      </c>
      <c r="F12" s="1">
        <v>0.97</v>
      </c>
      <c r="G12" s="1">
        <v>0.65</v>
      </c>
      <c r="H12" s="1">
        <v>0.33</v>
      </c>
      <c r="I12" s="2"/>
    </row>
    <row r="13" spans="1:9" x14ac:dyDescent="0.25">
      <c r="A13" t="s">
        <v>19</v>
      </c>
      <c r="B13" s="1">
        <v>-2.6106197566834499</v>
      </c>
      <c r="C13" s="1">
        <v>1.2947082087753099</v>
      </c>
      <c r="D13" s="1">
        <v>-7.3442636578510498</v>
      </c>
      <c r="E13" s="1">
        <v>-0.16405692075713499</v>
      </c>
      <c r="F13" s="1">
        <v>0.94</v>
      </c>
      <c r="G13" s="1">
        <v>0.51</v>
      </c>
      <c r="H13" s="1">
        <v>0.19</v>
      </c>
      <c r="I13" s="2"/>
    </row>
    <row r="14" spans="1:9" x14ac:dyDescent="0.25">
      <c r="A14" t="s">
        <v>7</v>
      </c>
      <c r="B14" s="1"/>
      <c r="C14" s="1"/>
      <c r="D14" s="1"/>
      <c r="E14" s="1"/>
      <c r="F14" s="1"/>
      <c r="G14" s="1"/>
      <c r="H14" s="1"/>
      <c r="I14" s="2"/>
    </row>
    <row r="15" spans="1:9" x14ac:dyDescent="0.25">
      <c r="A15" t="s">
        <v>20</v>
      </c>
      <c r="B15" s="1">
        <v>4.2109068703447399</v>
      </c>
      <c r="C15" s="1">
        <v>2.0414118026183998</v>
      </c>
      <c r="D15" s="1">
        <v>-1.8930865003513798E-2</v>
      </c>
      <c r="E15" s="1">
        <v>8.4187624209822705</v>
      </c>
      <c r="F15" s="1">
        <v>0.98</v>
      </c>
      <c r="G15" s="1">
        <v>0.78</v>
      </c>
      <c r="H15" s="1">
        <v>0.46</v>
      </c>
      <c r="I15" s="2"/>
    </row>
    <row r="16" spans="1:9" x14ac:dyDescent="0.25">
      <c r="A16" t="s">
        <v>21</v>
      </c>
      <c r="B16" s="1">
        <v>-2.0477707067902999</v>
      </c>
      <c r="C16" s="1">
        <v>1.28050288129684</v>
      </c>
      <c r="D16" s="1">
        <v>-5.0699234055731504</v>
      </c>
      <c r="E16" s="1">
        <v>0.36820431742885701</v>
      </c>
      <c r="F16" s="1">
        <v>0.97</v>
      </c>
      <c r="G16" s="1">
        <v>0.42</v>
      </c>
      <c r="H16" s="1">
        <v>-0.17</v>
      </c>
      <c r="I16" s="2"/>
    </row>
    <row r="17" spans="1:9" x14ac:dyDescent="0.25">
      <c r="A17" t="s">
        <v>22</v>
      </c>
      <c r="B17" s="1">
        <v>-3.0697622036704</v>
      </c>
      <c r="C17" s="1">
        <v>1.7055183894003501</v>
      </c>
      <c r="D17" s="1">
        <v>-6.7058228830750899</v>
      </c>
      <c r="E17" s="1">
        <v>0.56911816248347502</v>
      </c>
      <c r="F17" s="1">
        <v>0.92</v>
      </c>
      <c r="G17" s="1">
        <v>0.38</v>
      </c>
      <c r="H17" s="1">
        <v>-0.09</v>
      </c>
      <c r="I17" s="2"/>
    </row>
    <row r="18" spans="1:9" x14ac:dyDescent="0.25">
      <c r="A18" t="s">
        <v>9</v>
      </c>
      <c r="B18" s="1"/>
      <c r="C18" s="1"/>
      <c r="D18" s="1"/>
      <c r="E18" s="1"/>
      <c r="F18" s="1"/>
      <c r="G18" s="1"/>
      <c r="H18" s="1"/>
      <c r="I18" s="2"/>
    </row>
    <row r="19" spans="1:9" x14ac:dyDescent="0.25">
      <c r="A19" t="s">
        <v>23</v>
      </c>
      <c r="B19" s="1">
        <v>4.5856871161636104</v>
      </c>
      <c r="C19" s="1">
        <v>1.64839117589003</v>
      </c>
      <c r="D19" s="1">
        <v>0.887894299193009</v>
      </c>
      <c r="E19" s="1">
        <v>8.8190523379120993</v>
      </c>
      <c r="F19" s="1">
        <v>0.97</v>
      </c>
      <c r="G19" s="1">
        <v>0.67</v>
      </c>
      <c r="H19" s="1">
        <v>0.25</v>
      </c>
      <c r="I19" s="2"/>
    </row>
    <row r="20" spans="1:9" x14ac:dyDescent="0.25">
      <c r="A20" t="s">
        <v>24</v>
      </c>
      <c r="B20" s="1">
        <v>-1.26347790703657</v>
      </c>
      <c r="C20" s="1">
        <v>1.7653090760305501</v>
      </c>
      <c r="D20" s="1">
        <v>-5.2563000661552204</v>
      </c>
      <c r="E20" s="1">
        <v>2.6349380567781999</v>
      </c>
      <c r="F20" s="1">
        <v>0.98</v>
      </c>
      <c r="G20" s="1">
        <v>0.55000000000000004</v>
      </c>
      <c r="H20" s="1">
        <v>0.02</v>
      </c>
      <c r="I20" s="2"/>
    </row>
    <row r="21" spans="1:9" x14ac:dyDescent="0.25">
      <c r="A21" t="s">
        <v>25</v>
      </c>
      <c r="B21" s="1">
        <v>-1.7674789655546199</v>
      </c>
      <c r="C21" s="1">
        <v>2.7570119545074698</v>
      </c>
      <c r="D21" s="1">
        <v>-7.7212226328351496</v>
      </c>
      <c r="E21" s="1">
        <v>5.1006900613308304</v>
      </c>
      <c r="F21" s="1">
        <v>0.95</v>
      </c>
      <c r="G21" s="1">
        <v>0.7</v>
      </c>
      <c r="H21" s="1">
        <v>0.56000000000000005</v>
      </c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42CE-0D86-4F7A-BD57-572791E9DF2F}">
  <dimension ref="A1:U55"/>
  <sheetViews>
    <sheetView tabSelected="1" topLeftCell="A32" zoomScaleNormal="100" workbookViewId="0">
      <selection activeCell="A37" sqref="A37:B54"/>
    </sheetView>
  </sheetViews>
  <sheetFormatPr defaultRowHeight="15" x14ac:dyDescent="0.25"/>
  <cols>
    <col min="6" max="6" width="131.42578125" bestFit="1" customWidth="1"/>
    <col min="7" max="7" width="131.42578125" customWidth="1"/>
    <col min="13" max="13" width="69.7109375" bestFit="1" customWidth="1"/>
  </cols>
  <sheetData>
    <row r="1" spans="1:21" x14ac:dyDescent="0.25">
      <c r="B1" t="s">
        <v>29</v>
      </c>
      <c r="C1" t="s">
        <v>30</v>
      </c>
      <c r="D1" t="s">
        <v>31</v>
      </c>
      <c r="E1" t="s">
        <v>32</v>
      </c>
      <c r="I1" t="s">
        <v>33</v>
      </c>
      <c r="J1" t="s">
        <v>34</v>
      </c>
      <c r="K1" t="s">
        <v>35</v>
      </c>
      <c r="L1" t="s">
        <v>36</v>
      </c>
      <c r="P1" t="s">
        <v>37</v>
      </c>
      <c r="Q1" t="s">
        <v>38</v>
      </c>
      <c r="R1" t="s">
        <v>39</v>
      </c>
      <c r="S1" t="s">
        <v>40</v>
      </c>
    </row>
    <row r="2" spans="1:21" x14ac:dyDescent="0.25">
      <c r="A2" t="s">
        <v>5</v>
      </c>
      <c r="B2" s="1">
        <v>0.79169916401191898</v>
      </c>
      <c r="C2" s="1">
        <v>4.6017122046767103</v>
      </c>
      <c r="D2" s="1">
        <v>0.59209331922910502</v>
      </c>
      <c r="E2" s="1">
        <v>0.25169448079112899</v>
      </c>
      <c r="F2" t="str">
        <f>CONCATENATE("$", A3, "_{", A2, ", t} =  \underset{(", ROUND(C3, 2), ")}{", ROUND(C2, 2),  "} + \underset{(", ROUND(D3, 2), ")}{", ROUND(D2, 2), "}", A4, "_t + \epsilon^", A3, "_{",A2,", t}$")</f>
        <v>$l_{US, t} =  \underset{(0.03)}{4.6} + \underset{(0.01)}{0.59}L_t + \epsilon^l_{US, t}$</v>
      </c>
      <c r="G2" t="str">
        <f>CONCATENATE("$\epsilon^",A3,"_{",A2,", t} + \underset{(",ROUND(B3,2),")}{",ROUND(B2,2),"} + ",ROUND(E2,2),"\nu^",A3,"_{",A2,", t}$")</f>
        <v>$\epsilon^l_{US, t} + \underset{(0.03)}{0.79} + 0.25\nu^l_{US, t}$</v>
      </c>
      <c r="H2" t="s">
        <v>5</v>
      </c>
      <c r="I2" s="1">
        <v>0.85535892542108105</v>
      </c>
      <c r="J2" s="1">
        <v>-2.10567173741304</v>
      </c>
      <c r="K2" s="1">
        <v>0.708446122273239</v>
      </c>
      <c r="L2" s="1">
        <v>0.55426606382375598</v>
      </c>
      <c r="M2" t="str">
        <f>CONCATENATE("$", H3, "_{", H2, ", t} =  \underset{(", ROUND(J3, 2), ")}{", ROUND(J2, 2),  "} + \underset{(", ROUND(K3, 2), ")}{", ROUND(K2, 2), "}", H4, "_t + \epsilon^", H3, "_{",H2,", t}$")</f>
        <v>$s_{US, t} =  \underset{(0.06)}{-2.11} + \underset{(0.03)}{0.71}S_t + \epsilon^s_{US, t}$</v>
      </c>
      <c r="N2" t="str">
        <f>CONCATENATE("$\epsilon^",H3,"_{",H2,", t} + \underset{(",ROUND(I3,2),")}{",ROUND(I2,2),"} + ",ROUND(L2,2),"\nu^",H3,"_{",H2,", t}$")</f>
        <v>$\epsilon^s_{US, t} + \underset{(0.02)}{0.86} + 0.55\nu^s_{US, t}$</v>
      </c>
      <c r="O2" t="s">
        <v>5</v>
      </c>
      <c r="P2" s="1">
        <v>0.71403018256831796</v>
      </c>
      <c r="Q2" s="1">
        <v>-2.3696914217712202</v>
      </c>
      <c r="R2" s="1">
        <v>1.1444671739682699</v>
      </c>
      <c r="S2" s="1">
        <v>0.76587986770594396</v>
      </c>
      <c r="T2" t="str">
        <f>CONCATENATE("$", O3, "_{", O2, ", t} =  \underset{(", ROUND(Q3, 2), ")}{", ROUND(Q2, 2),  "} + \underset{(", ROUND(R3, 2), ")}{", ROUND(R2, 2), "}", O4, "_t + \epsilon^", O3, "_{",O2,", t}$")</f>
        <v>$c_{US, t} =  \underset{(0.08)}{-2.37} + \underset{(0.05)}{1.14}C_t + \epsilon^c_{US, t}$</v>
      </c>
      <c r="U2" t="str">
        <f>CONCATENATE("$\epsilon^",O3,"_{",O2,", t} + \underset{(",ROUND(P3,2),")}{",ROUND(P2,2),"} + ",ROUND(S2,2),"\nu^",O3,"_{",O2,", t}$")</f>
        <v>$\epsilon^c_{US, t} + \underset{(0.03)}{0.71} + 0.77\nu^c_{US, t}$</v>
      </c>
    </row>
    <row r="3" spans="1:21" x14ac:dyDescent="0.25">
      <c r="A3" t="s">
        <v>92</v>
      </c>
      <c r="B3" s="1">
        <v>2.88114892009502E-2</v>
      </c>
      <c r="C3" s="1">
        <v>2.7249541963211998E-2</v>
      </c>
      <c r="D3" s="1">
        <v>1.23884101041969E-2</v>
      </c>
      <c r="E3" s="1"/>
      <c r="F3" t="e">
        <f t="shared" ref="F3:F16" si="0">CONCATENATE("$", A4, "_{", A3, ", t} =  \underset{(", ROUND(C4, 2), ")}{", ROUND(C3, 2),  "} + \underset{(", ROUND(D4, 2), ")}{", ROUND(D3, 2), "}", A5, "_t + \epsilon^", A4, "_{",A3,", t}$")</f>
        <v>#VALUE!</v>
      </c>
      <c r="G3" t="e">
        <f t="shared" ref="G3:G16" si="1">CONCATENATE("$\epsilon^",A4,"_{",A3,", t} + \underset{(",ROUND(B4,2),")}{",ROUND(B3,2),"} + ",ROUND(E3,2),"\nu^",A4,"_{",A3,", t}$")</f>
        <v>#VALUE!</v>
      </c>
      <c r="H3" t="s">
        <v>94</v>
      </c>
      <c r="I3" s="1">
        <v>2.32490326344694E-2</v>
      </c>
      <c r="J3" s="1">
        <v>6.2134668286034499E-2</v>
      </c>
      <c r="K3" s="1">
        <v>3.4476170182886803E-2</v>
      </c>
      <c r="L3" s="1"/>
      <c r="M3" t="e">
        <f t="shared" ref="M3:M16" si="2">CONCATENATE("$", H4, "_{", H3, ", t} =  \underset{(", ROUND(J4, 2), ")}{", ROUND(J3, 2),  "} + \underset{(", ROUND(K4, 2), ")}{", ROUND(K3, 2), "}", H5, "_t + \epsilon^", H4, "_{",H3,", t}$")</f>
        <v>#VALUE!</v>
      </c>
      <c r="N3" t="e">
        <f t="shared" ref="N3:N16" si="3">CONCATENATE("$\epsilon^",H4,"_{",H3,", t} + \underset{(",ROUND(I4,2),")}{",ROUND(I3,2),"} + ",ROUND(L3,2),"\nu^",H4,"_{",H3,", t}$")</f>
        <v>#VALUE!</v>
      </c>
      <c r="O3" t="s">
        <v>99</v>
      </c>
      <c r="P3" s="1">
        <v>3.3957577492325301E-2</v>
      </c>
      <c r="Q3" s="1">
        <v>7.9330325952841604E-2</v>
      </c>
      <c r="R3" s="1">
        <v>4.5031390032214E-2</v>
      </c>
      <c r="S3" s="1"/>
      <c r="T3" t="e">
        <f t="shared" ref="T3:T16" si="4">CONCATENATE("$", O4, "_{", O3, ", t} =  \underset{(", ROUND(Q4, 2), ")}{", ROUND(Q3, 2),  "} + \underset{(", ROUND(R4, 2), ")}{", ROUND(R3, 2), "}", O5, "_t + \epsilon^", O4, "_{",O3,", t}$")</f>
        <v>#VALUE!</v>
      </c>
      <c r="U3" t="e">
        <f t="shared" ref="U3:U16" si="5">CONCATENATE("$\epsilon^",O4,"_{",O3,", t} + \underset{(",ROUND(P4,2),")}{",ROUND(P3,2),"} + ",ROUND(S3,2),"\nu^",O4,"_{",O3,", t}$")</f>
        <v>#VALUE!</v>
      </c>
    </row>
    <row r="4" spans="1:21" x14ac:dyDescent="0.25">
      <c r="A4" t="s">
        <v>93</v>
      </c>
      <c r="B4" t="s">
        <v>41</v>
      </c>
      <c r="C4" t="s">
        <v>42</v>
      </c>
      <c r="D4" t="s">
        <v>43</v>
      </c>
      <c r="E4" t="s">
        <v>44</v>
      </c>
      <c r="F4" t="e">
        <f t="shared" si="0"/>
        <v>#VALUE!</v>
      </c>
      <c r="G4" t="e">
        <f t="shared" si="1"/>
        <v>#VALUE!</v>
      </c>
      <c r="H4" t="s">
        <v>95</v>
      </c>
      <c r="I4" t="s">
        <v>45</v>
      </c>
      <c r="J4" t="s">
        <v>46</v>
      </c>
      <c r="K4" t="s">
        <v>47</v>
      </c>
      <c r="L4" t="s">
        <v>48</v>
      </c>
      <c r="M4" t="e">
        <f t="shared" si="2"/>
        <v>#VALUE!</v>
      </c>
      <c r="N4" t="e">
        <f t="shared" si="3"/>
        <v>#VALUE!</v>
      </c>
      <c r="O4" t="s">
        <v>100</v>
      </c>
      <c r="P4" t="s">
        <v>49</v>
      </c>
      <c r="Q4" t="s">
        <v>50</v>
      </c>
      <c r="R4" t="s">
        <v>51</v>
      </c>
      <c r="S4" t="s">
        <v>52</v>
      </c>
      <c r="T4" t="e">
        <f t="shared" si="4"/>
        <v>#VALUE!</v>
      </c>
      <c r="U4" t="e">
        <f t="shared" si="5"/>
        <v>#VALUE!</v>
      </c>
    </row>
    <row r="5" spans="1:21" x14ac:dyDescent="0.25">
      <c r="A5" t="s">
        <v>89</v>
      </c>
      <c r="B5" s="1">
        <v>0.70475161742554904</v>
      </c>
      <c r="C5" s="1">
        <v>4.4890384533705801</v>
      </c>
      <c r="D5" s="1">
        <v>0.82511368339231095</v>
      </c>
      <c r="E5" s="1">
        <v>0.25080128738100099</v>
      </c>
      <c r="F5" t="str">
        <f t="shared" si="0"/>
        <v>$l_{CA, t} =  \underset{(0.03)}{4.49} + \underset{(0.01)}{0.83}L_t + \epsilon^l_{CA, t}$</v>
      </c>
      <c r="G5" t="str">
        <f t="shared" si="1"/>
        <v>$\epsilon^l_{CA, t} + \underset{(0.03)}{0.7} + 0.25\nu^l_{CA, t}$</v>
      </c>
      <c r="H5" t="s">
        <v>89</v>
      </c>
      <c r="I5" s="1">
        <v>0.79239533045156196</v>
      </c>
      <c r="J5" s="1">
        <v>-1.7904719073709501</v>
      </c>
      <c r="K5" s="1">
        <v>0.73695795951458398</v>
      </c>
      <c r="L5" s="1">
        <v>0.32775984156140903</v>
      </c>
      <c r="M5" t="str">
        <f t="shared" si="2"/>
        <v>$s_{CA, t} =  \underset{(0.04)}{-1.79} + \underset{(0.02)}{0.74}S_t + \epsilon^s_{CA, t}$</v>
      </c>
      <c r="N5" t="str">
        <f t="shared" si="3"/>
        <v>$\epsilon^s_{CA, t} + \underset{(0.03)}{0.79} + 0.33\nu^s_{CA, t}$</v>
      </c>
      <c r="O5" t="s">
        <v>89</v>
      </c>
      <c r="P5" s="1">
        <v>0.62103563933493999</v>
      </c>
      <c r="Q5" s="1">
        <v>-1.78880798859818</v>
      </c>
      <c r="R5" s="1">
        <v>0.78115757062524704</v>
      </c>
      <c r="S5" s="1">
        <v>0.60122812418517702</v>
      </c>
      <c r="T5" t="str">
        <f t="shared" si="4"/>
        <v>$c_{CA, t} =  \underset{(0.06)}{-1.79} + \underset{(0.03)}{0.78}C_t + \epsilon^c_{CA, t}$</v>
      </c>
      <c r="U5" t="str">
        <f t="shared" si="5"/>
        <v>$\epsilon^c_{CA, t} + \underset{(0.04)}{0.62} + 0.6\nu^c_{CA, t}$</v>
      </c>
    </row>
    <row r="6" spans="1:21" x14ac:dyDescent="0.25">
      <c r="A6" t="s">
        <v>92</v>
      </c>
      <c r="B6" s="1">
        <v>3.38124850031922E-2</v>
      </c>
      <c r="C6" s="1">
        <v>2.58377505990115E-2</v>
      </c>
      <c r="D6" s="1">
        <v>1.18127543952114E-2</v>
      </c>
      <c r="E6" s="1"/>
      <c r="F6" t="e">
        <f t="shared" si="0"/>
        <v>#VALUE!</v>
      </c>
      <c r="G6" t="e">
        <f t="shared" si="1"/>
        <v>#VALUE!</v>
      </c>
      <c r="H6" t="s">
        <v>94</v>
      </c>
      <c r="I6" s="1">
        <v>2.8560088505209899E-2</v>
      </c>
      <c r="J6" s="1">
        <v>3.5498299121691397E-2</v>
      </c>
      <c r="K6" s="1">
        <v>2.0009684062010799E-2</v>
      </c>
      <c r="L6" s="1"/>
      <c r="M6" t="e">
        <f t="shared" si="2"/>
        <v>#VALUE!</v>
      </c>
      <c r="N6" t="e">
        <f t="shared" si="3"/>
        <v>#VALUE!</v>
      </c>
      <c r="O6" t="s">
        <v>99</v>
      </c>
      <c r="P6" s="1">
        <v>3.8662903351596799E-2</v>
      </c>
      <c r="Q6" s="1">
        <v>5.8903895959874997E-2</v>
      </c>
      <c r="R6" s="1">
        <v>3.4277281066198803E-2</v>
      </c>
      <c r="S6" s="1"/>
      <c r="T6" t="e">
        <f t="shared" si="4"/>
        <v>#VALUE!</v>
      </c>
      <c r="U6" t="e">
        <f t="shared" si="5"/>
        <v>#VALUE!</v>
      </c>
    </row>
    <row r="7" spans="1:21" x14ac:dyDescent="0.25">
      <c r="A7" t="s">
        <v>93</v>
      </c>
      <c r="B7" t="s">
        <v>53</v>
      </c>
      <c r="C7" t="s">
        <v>54</v>
      </c>
      <c r="D7" t="s">
        <v>55</v>
      </c>
      <c r="E7" t="s">
        <v>56</v>
      </c>
      <c r="F7" t="e">
        <f t="shared" si="0"/>
        <v>#VALUE!</v>
      </c>
      <c r="G7" t="e">
        <f t="shared" si="1"/>
        <v>#VALUE!</v>
      </c>
      <c r="H7" t="s">
        <v>95</v>
      </c>
      <c r="I7" t="s">
        <v>57</v>
      </c>
      <c r="J7" t="s">
        <v>58</v>
      </c>
      <c r="K7" t="s">
        <v>59</v>
      </c>
      <c r="L7" t="s">
        <v>60</v>
      </c>
      <c r="M7" t="e">
        <f t="shared" si="2"/>
        <v>#VALUE!</v>
      </c>
      <c r="N7" t="e">
        <f t="shared" si="3"/>
        <v>#VALUE!</v>
      </c>
      <c r="O7" t="s">
        <v>100</v>
      </c>
      <c r="P7" t="s">
        <v>61</v>
      </c>
      <c r="Q7" t="s">
        <v>62</v>
      </c>
      <c r="R7" t="s">
        <v>63</v>
      </c>
      <c r="S7" t="s">
        <v>64</v>
      </c>
      <c r="T7" t="e">
        <f t="shared" si="4"/>
        <v>#VALUE!</v>
      </c>
      <c r="U7" t="e">
        <f t="shared" si="5"/>
        <v>#VALUE!</v>
      </c>
    </row>
    <row r="8" spans="1:21" x14ac:dyDescent="0.25">
      <c r="A8" t="s">
        <v>90</v>
      </c>
      <c r="B8" s="1">
        <v>0.70628995394420502</v>
      </c>
      <c r="C8" s="1">
        <v>1.8016232675281101</v>
      </c>
      <c r="D8" s="1">
        <v>0.47734411801193199</v>
      </c>
      <c r="E8" s="1">
        <v>0.23388391154771199</v>
      </c>
      <c r="F8" t="str">
        <f t="shared" si="0"/>
        <v>$l_{JP, t} =  \underset{(0.02)}{1.8} + \underset{(0.01)}{0.48}L_t + \epsilon^l_{JP, t}$</v>
      </c>
      <c r="G8" t="str">
        <f t="shared" si="1"/>
        <v>$\epsilon^l_{JP, t} + \underset{(0.03)}{0.71} + 0.23\nu^l_{JP, t}$</v>
      </c>
      <c r="H8" t="s">
        <v>90</v>
      </c>
      <c r="I8" s="1">
        <v>0.84861459474690404</v>
      </c>
      <c r="J8" s="1">
        <v>-1.4423319980307201</v>
      </c>
      <c r="K8" s="1">
        <v>0.15003488124866901</v>
      </c>
      <c r="L8" s="1">
        <v>0.53772416365171605</v>
      </c>
      <c r="M8" t="str">
        <f t="shared" si="2"/>
        <v>$s_{JP, t} =  \underset{(0.06)}{-1.44} + \underset{(0.03)}{0.15}S_t + \epsilon^s_{JP, t}$</v>
      </c>
      <c r="N8" t="str">
        <f t="shared" si="3"/>
        <v>$\epsilon^s_{JP, t} + \underset{(0.02)}{0.85} + 0.54\nu^s_{JP, t}$</v>
      </c>
      <c r="O8" t="s">
        <v>90</v>
      </c>
      <c r="P8" s="1">
        <v>0.77877347702043298</v>
      </c>
      <c r="Q8" s="1">
        <v>-2.6050487332632901</v>
      </c>
      <c r="R8" s="1">
        <v>-0.102434497467422</v>
      </c>
      <c r="S8" s="1">
        <v>0.81167965354100302</v>
      </c>
      <c r="T8" t="str">
        <f t="shared" si="4"/>
        <v>$c_{JP, t} =  \underset{(0.09)}{-2.61} + \underset{(0.05)}{-0.1}C_t + \epsilon^c_{JP, t}$</v>
      </c>
      <c r="U8" t="str">
        <f t="shared" si="5"/>
        <v>$\epsilon^c_{JP, t} + \underset{(0.03)}{0.78} + 0.81\nu^c_{JP, t}$</v>
      </c>
    </row>
    <row r="9" spans="1:21" x14ac:dyDescent="0.25">
      <c r="A9" t="s">
        <v>92</v>
      </c>
      <c r="B9" s="1">
        <v>3.0694982187605899E-2</v>
      </c>
      <c r="C9" s="1">
        <v>2.4116710016958899E-2</v>
      </c>
      <c r="D9" s="1">
        <v>1.1011348958885199E-2</v>
      </c>
      <c r="E9" s="1"/>
      <c r="F9" t="e">
        <f t="shared" si="0"/>
        <v>#VALUE!</v>
      </c>
      <c r="G9" t="e">
        <f t="shared" si="1"/>
        <v>#VALUE!</v>
      </c>
      <c r="H9" t="s">
        <v>94</v>
      </c>
      <c r="I9" s="1">
        <v>2.3551904438817599E-2</v>
      </c>
      <c r="J9" s="1">
        <v>6.0061629114763503E-2</v>
      </c>
      <c r="K9" s="1">
        <v>3.3457733522698999E-2</v>
      </c>
      <c r="L9" s="1"/>
      <c r="M9" t="e">
        <f t="shared" si="2"/>
        <v>#VALUE!</v>
      </c>
      <c r="N9" t="e">
        <f t="shared" si="3"/>
        <v>#VALUE!</v>
      </c>
      <c r="O9" t="s">
        <v>99</v>
      </c>
      <c r="P9" s="1">
        <v>3.0790516058705301E-2</v>
      </c>
      <c r="Q9" s="1">
        <v>8.7245018037769795E-2</v>
      </c>
      <c r="R9" s="1">
        <v>4.7049742141839601E-2</v>
      </c>
      <c r="S9" s="1"/>
      <c r="T9" t="e">
        <f t="shared" si="4"/>
        <v>#VALUE!</v>
      </c>
      <c r="U9" t="e">
        <f t="shared" si="5"/>
        <v>#VALUE!</v>
      </c>
    </row>
    <row r="10" spans="1:21" x14ac:dyDescent="0.25">
      <c r="A10" t="s">
        <v>93</v>
      </c>
      <c r="B10" t="s">
        <v>65</v>
      </c>
      <c r="C10" t="s">
        <v>66</v>
      </c>
      <c r="D10" t="s">
        <v>67</v>
      </c>
      <c r="E10" t="s">
        <v>68</v>
      </c>
      <c r="F10" t="e">
        <f t="shared" si="0"/>
        <v>#VALUE!</v>
      </c>
      <c r="G10" t="e">
        <f t="shared" si="1"/>
        <v>#VALUE!</v>
      </c>
      <c r="H10" t="s">
        <v>95</v>
      </c>
      <c r="I10" t="s">
        <v>69</v>
      </c>
      <c r="J10" t="s">
        <v>70</v>
      </c>
      <c r="K10" t="s">
        <v>71</v>
      </c>
      <c r="L10" t="s">
        <v>72</v>
      </c>
      <c r="M10" t="e">
        <f t="shared" si="2"/>
        <v>#VALUE!</v>
      </c>
      <c r="N10" t="e">
        <f t="shared" si="3"/>
        <v>#VALUE!</v>
      </c>
      <c r="O10" t="s">
        <v>100</v>
      </c>
      <c r="P10" t="s">
        <v>73</v>
      </c>
      <c r="Q10" t="s">
        <v>74</v>
      </c>
      <c r="R10" t="s">
        <v>75</v>
      </c>
      <c r="S10" t="s">
        <v>76</v>
      </c>
      <c r="T10" t="e">
        <f t="shared" si="4"/>
        <v>#VALUE!</v>
      </c>
      <c r="U10" t="e">
        <f t="shared" si="5"/>
        <v>#VALUE!</v>
      </c>
    </row>
    <row r="11" spans="1:21" x14ac:dyDescent="0.25">
      <c r="A11" t="s">
        <v>91</v>
      </c>
      <c r="B11" s="1">
        <v>0.74788615987833995</v>
      </c>
      <c r="C11" s="1">
        <v>4.2099447873387197</v>
      </c>
      <c r="D11" s="1">
        <v>0.92538012177214501</v>
      </c>
      <c r="E11" s="1">
        <v>0.214585862399921</v>
      </c>
      <c r="F11" t="str">
        <f t="shared" si="0"/>
        <v>$l_{DE, t} =  \underset{(0.02)}{4.21} + \underset{(0.01)}{0.93}L_t + \epsilon^l_{DE, t}$</v>
      </c>
      <c r="G11" t="str">
        <f t="shared" si="1"/>
        <v>$\epsilon^l_{DE, t} + \underset{(0.03)}{0.75} + 0.21\nu^l_{DE, t}$</v>
      </c>
      <c r="H11" t="s">
        <v>91</v>
      </c>
      <c r="I11" s="1">
        <v>0.83076524638375004</v>
      </c>
      <c r="J11" s="1">
        <v>-2.05022362774627</v>
      </c>
      <c r="K11" s="1">
        <v>0.64597549344303995</v>
      </c>
      <c r="L11" s="1">
        <v>0.39824128559448102</v>
      </c>
      <c r="M11" t="str">
        <f t="shared" si="2"/>
        <v>$s_{DE, t} =  \underset{(0.04)}{-2.05} + \underset{(0.02)}{0.65}S_t + \epsilon^s_{DE, t}$</v>
      </c>
      <c r="N11" t="str">
        <f t="shared" si="3"/>
        <v>$\epsilon^s_{DE, t} + \underset{(0.03)}{0.83} + 0.4\nu^s_{DE, t}$</v>
      </c>
      <c r="O11" t="s">
        <v>91</v>
      </c>
      <c r="P11" s="1">
        <v>0.76192845777334794</v>
      </c>
      <c r="Q11" s="1">
        <v>-3.0705423728141699</v>
      </c>
      <c r="R11" s="1">
        <v>0.76815035156848899</v>
      </c>
      <c r="S11" s="1">
        <v>0.76064523030519304</v>
      </c>
      <c r="T11" t="str">
        <f t="shared" si="4"/>
        <v>$c_{DE, t} =  \underset{(0.08)}{-3.07} + \underset{(0.04)}{0.77}C_t + \epsilon^c_{DE, t}$</v>
      </c>
      <c r="U11" t="str">
        <f t="shared" si="5"/>
        <v>$\epsilon^c_{DE, t} + \underset{(0.03)}{0.76} + 0.76\nu^c_{DE, t}$</v>
      </c>
    </row>
    <row r="12" spans="1:21" x14ac:dyDescent="0.25">
      <c r="A12" t="s">
        <v>92</v>
      </c>
      <c r="B12" s="1">
        <v>2.9976228967268901E-2</v>
      </c>
      <c r="C12" s="1">
        <v>2.26649814630735E-2</v>
      </c>
      <c r="D12" s="1">
        <v>1.0369265674695601E-2</v>
      </c>
      <c r="E12" s="1"/>
      <c r="F12" t="e">
        <f t="shared" si="0"/>
        <v>#VALUE!</v>
      </c>
      <c r="G12" t="e">
        <f t="shared" si="1"/>
        <v>#VALUE!</v>
      </c>
      <c r="H12" t="s">
        <v>94</v>
      </c>
      <c r="I12" s="1">
        <v>2.5666208193385699E-2</v>
      </c>
      <c r="J12" s="1">
        <v>4.4053204965873498E-2</v>
      </c>
      <c r="K12" s="1">
        <v>2.4635285053037598E-2</v>
      </c>
      <c r="L12" s="1"/>
      <c r="M12" t="e">
        <f t="shared" si="2"/>
        <v>#VALUE!</v>
      </c>
      <c r="N12" t="e">
        <f t="shared" si="3"/>
        <v>#VALUE!</v>
      </c>
      <c r="O12" t="s">
        <v>99</v>
      </c>
      <c r="P12" s="1">
        <v>2.8881839936491599E-2</v>
      </c>
      <c r="Q12" s="1">
        <v>8.0985162630728705E-2</v>
      </c>
      <c r="R12" s="1">
        <v>4.3856215524492898E-2</v>
      </c>
      <c r="S12" s="1"/>
      <c r="T12" t="e">
        <f t="shared" si="4"/>
        <v>#VALUE!</v>
      </c>
      <c r="U12" t="e">
        <f t="shared" si="5"/>
        <v>#VALUE!</v>
      </c>
    </row>
    <row r="13" spans="1:21" x14ac:dyDescent="0.25">
      <c r="A13" t="s">
        <v>93</v>
      </c>
      <c r="B13" t="s">
        <v>77</v>
      </c>
      <c r="C13" t="s">
        <v>78</v>
      </c>
      <c r="D13" t="s">
        <v>79</v>
      </c>
      <c r="E13" t="s">
        <v>80</v>
      </c>
      <c r="F13" t="e">
        <f t="shared" si="0"/>
        <v>#VALUE!</v>
      </c>
      <c r="G13" t="e">
        <f t="shared" si="1"/>
        <v>#VALUE!</v>
      </c>
      <c r="H13" t="s">
        <v>95</v>
      </c>
      <c r="I13" t="s">
        <v>81</v>
      </c>
      <c r="J13" t="s">
        <v>82</v>
      </c>
      <c r="K13" t="s">
        <v>83</v>
      </c>
      <c r="L13" t="s">
        <v>84</v>
      </c>
      <c r="M13" t="e">
        <f t="shared" si="2"/>
        <v>#VALUE!</v>
      </c>
      <c r="N13" t="e">
        <f t="shared" si="3"/>
        <v>#VALUE!</v>
      </c>
      <c r="O13" t="s">
        <v>100</v>
      </c>
      <c r="P13" t="s">
        <v>85</v>
      </c>
      <c r="Q13" t="s">
        <v>86</v>
      </c>
      <c r="R13" t="s">
        <v>87</v>
      </c>
      <c r="S13" t="s">
        <v>88</v>
      </c>
      <c r="T13" t="e">
        <f t="shared" si="4"/>
        <v>#VALUE!</v>
      </c>
      <c r="U13" t="e">
        <f t="shared" si="5"/>
        <v>#VALUE!</v>
      </c>
    </row>
    <row r="14" spans="1:21" x14ac:dyDescent="0.25">
      <c r="A14" t="s">
        <v>9</v>
      </c>
      <c r="B14" s="1">
        <v>0.75342881436568399</v>
      </c>
      <c r="C14" s="1">
        <v>4.5853879392105696</v>
      </c>
      <c r="D14" s="1">
        <v>0.74019099756148599</v>
      </c>
      <c r="E14" s="1">
        <v>0.28269981542483502</v>
      </c>
      <c r="F14" t="str">
        <f t="shared" si="0"/>
        <v>$l_{UK, t} =  \underset{(0.03)}{4.59} + \underset{(0.01)}{0.74}L_t + \epsilon^l_{UK, t}$</v>
      </c>
      <c r="G14" t="str">
        <f t="shared" si="1"/>
        <v>$\epsilon^l_{UK, t} + \underset{(0.03)}{0.75} + 0.28\nu^l_{UK, t}$</v>
      </c>
      <c r="H14" t="s">
        <v>9</v>
      </c>
      <c r="I14" s="1">
        <v>0.83581125691665403</v>
      </c>
      <c r="J14" s="1">
        <v>-1.2657773713529199</v>
      </c>
      <c r="K14" s="1">
        <v>0.82454391462464705</v>
      </c>
      <c r="L14" s="1">
        <v>0.60540869423257904</v>
      </c>
      <c r="M14" t="str">
        <f t="shared" si="2"/>
        <v>$s_{UK, t} =  \underset{(0.07)}{-1.27} + \underset{(0.04)}{0.82}S_t + \epsilon^s_{UK, t}$</v>
      </c>
      <c r="N14" t="str">
        <f t="shared" si="3"/>
        <v>$\epsilon^s_{UK, t} + \underset{(0.02)}{0.84} + 0.61\nu^s_{UK, t}$</v>
      </c>
      <c r="O14" t="s">
        <v>9</v>
      </c>
      <c r="P14" s="1">
        <v>0.76911875899395798</v>
      </c>
      <c r="Q14" s="1">
        <v>-1.7673466752548599</v>
      </c>
      <c r="R14" s="1">
        <v>1.34803621621069</v>
      </c>
      <c r="S14" s="1">
        <v>0.84394010043504197</v>
      </c>
      <c r="T14" t="str">
        <f t="shared" si="4"/>
        <v>$c_{UK, t} =  \underset{(0.09)}{-1.77} + \underset{(0.05)}{1.35}C_t + \epsilon^c_{UK, t}$</v>
      </c>
      <c r="U14" t="str">
        <f t="shared" si="5"/>
        <v>$\epsilon^c_{UK, t} + \underset{(0.04)}{0.77} + 0.84\nu^c_{UK, t}$</v>
      </c>
    </row>
    <row r="15" spans="1:21" x14ac:dyDescent="0.25">
      <c r="A15" t="s">
        <v>92</v>
      </c>
      <c r="B15" s="1">
        <v>3.0056013109322099E-2</v>
      </c>
      <c r="C15" s="1">
        <v>2.9953747336613899E-2</v>
      </c>
      <c r="D15" s="1">
        <v>1.3654370967634499E-2</v>
      </c>
      <c r="E15" s="1"/>
      <c r="F15" t="str">
        <f t="shared" si="0"/>
        <v>$L_{l, t} =  \underset{(0)}{0.03} + \underset{(0)}{0.01}_t + \epsilon^L_{l, t}$</v>
      </c>
      <c r="G15" t="str">
        <f t="shared" si="1"/>
        <v>$\epsilon^L_{l, t} + \underset{(0)}{0.03} + 0\nu^L_{l, t}$</v>
      </c>
      <c r="H15" t="s">
        <v>94</v>
      </c>
      <c r="I15" s="1">
        <v>2.3581382935495498E-2</v>
      </c>
      <c r="J15" s="1">
        <v>6.7154108592238304E-2</v>
      </c>
      <c r="K15" s="1">
        <v>3.7494627100850199E-2</v>
      </c>
      <c r="L15" s="1"/>
      <c r="M15" t="str">
        <f t="shared" si="2"/>
        <v>$S_{s, t} =  \underset{(0)}{0.07} + \underset{(0)}{0.04}_t + \epsilon^S_{s, t}$</v>
      </c>
      <c r="N15" t="str">
        <f t="shared" si="3"/>
        <v>$\epsilon^S_{s, t} + \underset{(0)}{0.02} + 0\nu^S_{s, t}$</v>
      </c>
      <c r="O15" t="s">
        <v>99</v>
      </c>
      <c r="P15" s="1">
        <v>3.7125129618703102E-2</v>
      </c>
      <c r="Q15" s="1">
        <v>9.0219494610390902E-2</v>
      </c>
      <c r="R15" s="1">
        <v>5.1801191838180299E-2</v>
      </c>
      <c r="S15" s="1"/>
      <c r="T15" t="str">
        <f t="shared" si="4"/>
        <v>$C_{c, t} =  \underset{(0)}{0.09} + \underset{(0)}{0.05}_t + \epsilon^C_{c, t}$</v>
      </c>
      <c r="U15" t="str">
        <f t="shared" si="5"/>
        <v>$\epsilon^C_{c, t} + \underset{(0)}{0.04} + 0\nu^C_{c, t}$</v>
      </c>
    </row>
    <row r="16" spans="1:21" x14ac:dyDescent="0.25">
      <c r="A16" t="s">
        <v>93</v>
      </c>
      <c r="F16" t="str">
        <f t="shared" si="0"/>
        <v>$_{L, t} =  \underset{(0)}{0} + \underset{(0)}{0}Country level factors_t + \epsilon^_{L, t}$</v>
      </c>
      <c r="G16" t="str">
        <f t="shared" si="1"/>
        <v>$\epsilon^_{L, t} + \underset{(0)}{0} + 0\nu^_{L, t}$</v>
      </c>
      <c r="H16" t="s">
        <v>95</v>
      </c>
      <c r="M16" t="str">
        <f t="shared" si="2"/>
        <v>$_{S, t} =  \underset{(0)}{0} + \underset{(0)}{0}_t + \epsilon^_{S, t}$</v>
      </c>
      <c r="N16" t="str">
        <f t="shared" si="3"/>
        <v>$\epsilon^_{S, t} + \underset{(0)}{0} + 0\nu^_{S, t}$</v>
      </c>
      <c r="O16" t="s">
        <v>100</v>
      </c>
      <c r="T16" t="str">
        <f t="shared" si="4"/>
        <v>$_{C, t} =  \underset{(0)}{0} + \underset{(0)}{0}_t + \epsilon^_{C, t}$</v>
      </c>
      <c r="U16" t="str">
        <f t="shared" si="5"/>
        <v>$\epsilon^_{C, t} + \underset{(0)}{0} + 0\nu^_{C, t}$</v>
      </c>
    </row>
    <row r="18" spans="1:3" x14ac:dyDescent="0.25">
      <c r="A18" t="s">
        <v>96</v>
      </c>
      <c r="C18" s="2"/>
    </row>
    <row r="19" spans="1:3" x14ac:dyDescent="0.25">
      <c r="A19" t="str">
        <f>F2</f>
        <v>$l_{US, t} =  \underset{(0.03)}{4.6} + \underset{(0.01)}{0.59}L_t + \epsilon^l_{US, t}$</v>
      </c>
      <c r="B19" t="str">
        <f>G2</f>
        <v>$\epsilon^l_{US, t} + \underset{(0.03)}{0.79} + 0.25\nu^l_{US, t}$</v>
      </c>
      <c r="C19" s="2"/>
    </row>
    <row r="20" spans="1:3" x14ac:dyDescent="0.25">
      <c r="A20" t="str">
        <f t="shared" ref="A20:B20" si="6">F5</f>
        <v>$l_{CA, t} =  \underset{(0.03)}{4.49} + \underset{(0.01)}{0.83}L_t + \epsilon^l_{CA, t}$</v>
      </c>
      <c r="B20" t="str">
        <f t="shared" si="6"/>
        <v>$\epsilon^l_{CA, t} + \underset{(0.03)}{0.7} + 0.25\nu^l_{CA, t}$</v>
      </c>
      <c r="C20" s="2"/>
    </row>
    <row r="21" spans="1:3" x14ac:dyDescent="0.25">
      <c r="A21" t="str">
        <f t="shared" ref="A21:B21" si="7">F8</f>
        <v>$l_{JP, t} =  \underset{(0.02)}{1.8} + \underset{(0.01)}{0.48}L_t + \epsilon^l_{JP, t}$</v>
      </c>
      <c r="B21" t="str">
        <f t="shared" si="7"/>
        <v>$\epsilon^l_{JP, t} + \underset{(0.03)}{0.71} + 0.23\nu^l_{JP, t}$</v>
      </c>
      <c r="C21" s="2"/>
    </row>
    <row r="22" spans="1:3" x14ac:dyDescent="0.25">
      <c r="A22" t="str">
        <f t="shared" ref="A22:B22" si="8">F11</f>
        <v>$l_{DE, t} =  \underset{(0.02)}{4.21} + \underset{(0.01)}{0.93}L_t + \epsilon^l_{DE, t}$</v>
      </c>
      <c r="B22" t="str">
        <f t="shared" si="8"/>
        <v>$\epsilon^l_{DE, t} + \underset{(0.03)}{0.75} + 0.21\nu^l_{DE, t}$</v>
      </c>
      <c r="C22" s="2"/>
    </row>
    <row r="23" spans="1:3" x14ac:dyDescent="0.25">
      <c r="A23" t="str">
        <f t="shared" ref="A23:B23" si="9">F14</f>
        <v>$l_{UK, t} =  \underset{(0.03)}{4.59} + \underset{(0.01)}{0.74}L_t + \epsilon^l_{UK, t}$</v>
      </c>
      <c r="B23" t="str">
        <f t="shared" si="9"/>
        <v>$\epsilon^l_{UK, t} + \underset{(0.03)}{0.75} + 0.28\nu^l_{UK, t}$</v>
      </c>
      <c r="C23" s="2"/>
    </row>
    <row r="24" spans="1:3" x14ac:dyDescent="0.25">
      <c r="A24" t="s">
        <v>97</v>
      </c>
      <c r="C24" s="2"/>
    </row>
    <row r="25" spans="1:3" x14ac:dyDescent="0.25">
      <c r="A25" t="str">
        <f>M2</f>
        <v>$s_{US, t} =  \underset{(0.06)}{-2.11} + \underset{(0.03)}{0.71}S_t + \epsilon^s_{US, t}$</v>
      </c>
      <c r="B25" t="str">
        <f>N2</f>
        <v>$\epsilon^s_{US, t} + \underset{(0.02)}{0.86} + 0.55\nu^s_{US, t}$</v>
      </c>
      <c r="C25" s="2"/>
    </row>
    <row r="26" spans="1:3" x14ac:dyDescent="0.25">
      <c r="A26" t="str">
        <f t="shared" ref="A26:B26" si="10">M5</f>
        <v>$s_{CA, t} =  \underset{(0.04)}{-1.79} + \underset{(0.02)}{0.74}S_t + \epsilon^s_{CA, t}$</v>
      </c>
      <c r="B26" t="str">
        <f t="shared" si="10"/>
        <v>$\epsilon^s_{CA, t} + \underset{(0.03)}{0.79} + 0.33\nu^s_{CA, t}$</v>
      </c>
    </row>
    <row r="27" spans="1:3" x14ac:dyDescent="0.25">
      <c r="A27" t="str">
        <f t="shared" ref="A27:B27" si="11">M8</f>
        <v>$s_{JP, t} =  \underset{(0.06)}{-1.44} + \underset{(0.03)}{0.15}S_t + \epsilon^s_{JP, t}$</v>
      </c>
      <c r="B27" t="str">
        <f t="shared" si="11"/>
        <v>$\epsilon^s_{JP, t} + \underset{(0.02)}{0.85} + 0.54\nu^s_{JP, t}$</v>
      </c>
    </row>
    <row r="28" spans="1:3" x14ac:dyDescent="0.25">
      <c r="A28" t="str">
        <f t="shared" ref="A28:B28" si="12">M11</f>
        <v>$s_{DE, t} =  \underset{(0.04)}{-2.05} + \underset{(0.02)}{0.65}S_t + \epsilon^s_{DE, t}$</v>
      </c>
      <c r="B28" t="str">
        <f t="shared" si="12"/>
        <v>$\epsilon^s_{DE, t} + \underset{(0.03)}{0.83} + 0.4\nu^s_{DE, t}$</v>
      </c>
    </row>
    <row r="29" spans="1:3" x14ac:dyDescent="0.25">
      <c r="A29" t="str">
        <f>M14</f>
        <v>$s_{UK, t} =  \underset{(0.07)}{-1.27} + \underset{(0.04)}{0.82}S_t + \epsilon^s_{UK, t}$</v>
      </c>
      <c r="B29" t="str">
        <f>N14</f>
        <v>$\epsilon^s_{UK, t} + \underset{(0.02)}{0.84} + 0.61\nu^s_{UK, t}$</v>
      </c>
    </row>
    <row r="30" spans="1:3" x14ac:dyDescent="0.25">
      <c r="A30" t="s">
        <v>98</v>
      </c>
    </row>
    <row r="31" spans="1:3" x14ac:dyDescent="0.25">
      <c r="A31" t="str">
        <f>T2</f>
        <v>$c_{US, t} =  \underset{(0.08)}{-2.37} + \underset{(0.05)}{1.14}C_t + \epsilon^c_{US, t}$</v>
      </c>
      <c r="B31" t="str">
        <f>U2</f>
        <v>$\epsilon^c_{US, t} + \underset{(0.03)}{0.71} + 0.77\nu^c_{US, t}$</v>
      </c>
    </row>
    <row r="32" spans="1:3" x14ac:dyDescent="0.25">
      <c r="A32" t="str">
        <f t="shared" ref="A32:B32" si="13">T5</f>
        <v>$c_{CA, t} =  \underset{(0.06)}{-1.79} + \underset{(0.03)}{0.78}C_t + \epsilon^c_{CA, t}$</v>
      </c>
      <c r="B32" t="str">
        <f t="shared" si="13"/>
        <v>$\epsilon^c_{CA, t} + \underset{(0.04)}{0.62} + 0.6\nu^c_{CA, t}$</v>
      </c>
    </row>
    <row r="33" spans="1:3" x14ac:dyDescent="0.25">
      <c r="A33" t="str">
        <f t="shared" ref="A33:B33" si="14">T8</f>
        <v>$c_{JP, t} =  \underset{(0.09)}{-2.61} + \underset{(0.05)}{-0.1}C_t + \epsilon^c_{JP, t}$</v>
      </c>
      <c r="B33" t="str">
        <f t="shared" si="14"/>
        <v>$\epsilon^c_{JP, t} + \underset{(0.03)}{0.78} + 0.81\nu^c_{JP, t}$</v>
      </c>
    </row>
    <row r="34" spans="1:3" x14ac:dyDescent="0.25">
      <c r="A34" t="str">
        <f t="shared" ref="A34:B34" si="15">T11</f>
        <v>$c_{DE, t} =  \underset{(0.08)}{-3.07} + \underset{(0.04)}{0.77}C_t + \epsilon^c_{DE, t}$</v>
      </c>
      <c r="B34" t="str">
        <f t="shared" si="15"/>
        <v>$\epsilon^c_{DE, t} + \underset{(0.03)}{0.76} + 0.76\nu^c_{DE, t}$</v>
      </c>
    </row>
    <row r="35" spans="1:3" x14ac:dyDescent="0.25">
      <c r="A35" t="str">
        <f t="shared" ref="A35:B35" si="16">T14</f>
        <v>$c_{UK, t} =  \underset{(0.09)}{-1.77} + \underset{(0.05)}{1.35}C_t + \epsilon^c_{UK, t}$</v>
      </c>
      <c r="B35" t="str">
        <f t="shared" si="16"/>
        <v>$\epsilon^c_{UK, t} + \underset{(0.04)}{0.77} + 0.84\nu^c_{UK, t}$</v>
      </c>
    </row>
    <row r="37" spans="1:3" x14ac:dyDescent="0.25">
      <c r="A37" t="s">
        <v>96</v>
      </c>
      <c r="C37" s="2"/>
    </row>
    <row r="38" spans="1:3" x14ac:dyDescent="0.25">
      <c r="A38" t="s">
        <v>101</v>
      </c>
      <c r="B38" t="s">
        <v>102</v>
      </c>
      <c r="C38" s="2"/>
    </row>
    <row r="39" spans="1:3" x14ac:dyDescent="0.25">
      <c r="A39" t="s">
        <v>103</v>
      </c>
      <c r="B39" t="s">
        <v>104</v>
      </c>
      <c r="C39" s="2"/>
    </row>
    <row r="40" spans="1:3" x14ac:dyDescent="0.25">
      <c r="A40" t="s">
        <v>105</v>
      </c>
      <c r="B40" t="s">
        <v>106</v>
      </c>
      <c r="C40" s="2"/>
    </row>
    <row r="41" spans="1:3" x14ac:dyDescent="0.25">
      <c r="A41" t="s">
        <v>107</v>
      </c>
      <c r="B41" t="s">
        <v>108</v>
      </c>
      <c r="C41" s="2"/>
    </row>
    <row r="42" spans="1:3" x14ac:dyDescent="0.25">
      <c r="A42" t="s">
        <v>109</v>
      </c>
      <c r="B42" t="s">
        <v>110</v>
      </c>
      <c r="C42" s="2"/>
    </row>
    <row r="43" spans="1:3" x14ac:dyDescent="0.25">
      <c r="A43" t="s">
        <v>97</v>
      </c>
      <c r="C43" s="2"/>
    </row>
    <row r="44" spans="1:3" x14ac:dyDescent="0.25">
      <c r="A44" t="s">
        <v>111</v>
      </c>
      <c r="B44" t="s">
        <v>112</v>
      </c>
      <c r="C44" s="2"/>
    </row>
    <row r="45" spans="1:3" x14ac:dyDescent="0.25">
      <c r="A45" t="s">
        <v>113</v>
      </c>
      <c r="B45" t="s">
        <v>114</v>
      </c>
      <c r="C45" s="2"/>
    </row>
    <row r="46" spans="1:3" x14ac:dyDescent="0.25">
      <c r="A46" t="s">
        <v>115</v>
      </c>
      <c r="B46" t="s">
        <v>116</v>
      </c>
      <c r="C46" s="2"/>
    </row>
    <row r="47" spans="1:3" x14ac:dyDescent="0.25">
      <c r="A47" t="s">
        <v>117</v>
      </c>
      <c r="B47" t="s">
        <v>118</v>
      </c>
      <c r="C47" s="2"/>
    </row>
    <row r="48" spans="1:3" x14ac:dyDescent="0.25">
      <c r="A48" t="s">
        <v>119</v>
      </c>
      <c r="B48" t="s">
        <v>120</v>
      </c>
      <c r="C48" s="2"/>
    </row>
    <row r="49" spans="1:3" x14ac:dyDescent="0.25">
      <c r="A49" t="s">
        <v>98</v>
      </c>
      <c r="C49" s="2"/>
    </row>
    <row r="50" spans="1:3" x14ac:dyDescent="0.25">
      <c r="A50" t="s">
        <v>121</v>
      </c>
      <c r="B50" t="s">
        <v>122</v>
      </c>
      <c r="C50" s="2"/>
    </row>
    <row r="51" spans="1:3" x14ac:dyDescent="0.25">
      <c r="A51" t="s">
        <v>123</v>
      </c>
      <c r="B51" t="s">
        <v>124</v>
      </c>
      <c r="C51" s="2"/>
    </row>
    <row r="52" spans="1:3" x14ac:dyDescent="0.25">
      <c r="A52" t="s">
        <v>125</v>
      </c>
      <c r="B52" t="s">
        <v>126</v>
      </c>
      <c r="C52" s="2"/>
    </row>
    <row r="53" spans="1:3" x14ac:dyDescent="0.25">
      <c r="A53" t="s">
        <v>127</v>
      </c>
      <c r="B53" t="s">
        <v>128</v>
      </c>
      <c r="C53" s="2"/>
    </row>
    <row r="54" spans="1:3" x14ac:dyDescent="0.25">
      <c r="A54" t="s">
        <v>129</v>
      </c>
      <c r="B54" t="s">
        <v>130</v>
      </c>
      <c r="C54" s="2"/>
    </row>
    <row r="55" spans="1:3" x14ac:dyDescent="0.25">
      <c r="A55" s="2"/>
      <c r="B5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</dc:creator>
  <cp:lastModifiedBy>Stan</cp:lastModifiedBy>
  <dcterms:created xsi:type="dcterms:W3CDTF">2018-06-19T09:41:22Z</dcterms:created>
  <dcterms:modified xsi:type="dcterms:W3CDTF">2018-06-19T20:18:27Z</dcterms:modified>
</cp:coreProperties>
</file>