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ermekek" sheetId="1" r:id="rId1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1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40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25" i="1"/>
  <c r="G313" i="1"/>
  <c r="G314" i="1"/>
  <c r="G315" i="1"/>
  <c r="G316" i="1"/>
  <c r="G317" i="1"/>
  <c r="G318" i="1"/>
  <c r="G319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296" i="1"/>
  <c r="G293" i="1"/>
  <c r="G294" i="1"/>
  <c r="G292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G289" i="1"/>
  <c r="G290" i="1"/>
  <c r="G291" i="1"/>
  <c r="G288" i="1"/>
  <c r="A282" i="1"/>
  <c r="A283" i="1"/>
  <c r="A284" i="1"/>
  <c r="A285" i="1"/>
  <c r="A286" i="1"/>
  <c r="A287" i="1"/>
  <c r="A28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69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28" i="1"/>
  <c r="G218" i="1"/>
  <c r="G219" i="1"/>
  <c r="G220" i="1"/>
  <c r="G221" i="1"/>
  <c r="G222" i="1"/>
  <c r="G223" i="1"/>
  <c r="G224" i="1"/>
  <c r="G225" i="1"/>
  <c r="G226" i="1"/>
  <c r="G227" i="1"/>
  <c r="G217" i="1"/>
  <c r="G107" i="1"/>
  <c r="G104" i="1"/>
  <c r="G105" i="1"/>
  <c r="G106" i="1"/>
  <c r="G10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7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4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1" i="1"/>
  <c r="G1" i="1"/>
</calcChain>
</file>

<file path=xl/sharedStrings.xml><?xml version="1.0" encoding="utf-8"?>
<sst xmlns="http://schemas.openxmlformats.org/spreadsheetml/2006/main" count="1354" uniqueCount="842">
  <si>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</si>
  <si>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</si>
  <si>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</si>
  <si>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</si>
  <si>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</si>
  <si>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</si>
  <si>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</si>
  <si>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</si>
  <si>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</si>
  <si>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</si>
  <si>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</si>
  <si>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</si>
  <si>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</si>
  <si>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</si>
  <si>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</si>
  <si>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</si>
  <si>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</si>
  <si>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</si>
  <si>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</si>
  <si>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</si>
  <si>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</si>
  <si>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</si>
  <si>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</si>
  <si>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</si>
  <si>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</si>
  <si>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</si>
  <si>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Alaplap MSI A55M-E33 sFM2 DDR3 VGA PCIE16x1 Raid mATX</t>
  </si>
  <si>
    <t>Alaplap MSI H81M-P32 s1150 H81 1xPCIE VGA mATX</t>
  </si>
  <si>
    <t>Alaplap MSI H87M-E35 s1150 H87 VGA DVI HDMI mATX</t>
  </si>
  <si>
    <t>Alaplap MSI H81M-E33 s1150 H81 1xPCIE VGA mATX</t>
  </si>
  <si>
    <t>Alaplap MSI A88X-G43 sFM2 A88X VGA PCIE16x2 Raid ATX</t>
  </si>
  <si>
    <t>Alaplap MSI Z87-G41 PC Mate s1150 Z87 ATX</t>
  </si>
  <si>
    <t>Alaplap MSI Z87M-G43 s1150 Z87 HDMI Raid mATX</t>
  </si>
  <si>
    <t>Alaplap MSI Z87-G43 s1150 Z87 HDMI Raid ATX</t>
  </si>
  <si>
    <t>Alaplap MSI Z87-G45 Gaming s1150 Z87 HDMI Raid ATX</t>
  </si>
  <si>
    <t>Alaplap MSI 990FXA-GD80 sAM3+ 990FX Raid ATX</t>
  </si>
  <si>
    <t>Alaplap MSI 990FXA-GD65 sAM3+ 990FX Raid ATX</t>
  </si>
  <si>
    <t>Alaplap MSI A88XM-E35 sFM2+ A88X VGA PCIE16 mATX</t>
  </si>
  <si>
    <t>Alaplap MSI B75MA-E33 s1155 DDR3 VGA PCIE mAT</t>
  </si>
  <si>
    <t>Alaplap MSI H61M-P31W8 s1155 DDR3 GBE LAN mATX</t>
  </si>
  <si>
    <t>Alaplap MSI H81M-P33 s1150 H81 1xPCIE VGA Matx</t>
  </si>
  <si>
    <t>Alaplap MSI Z68A-GD55 (G3) s1155 2xPCIE 2xUSB3</t>
  </si>
  <si>
    <t>Alaplap MSI Z77 MPOWER s1155 Z77 HDMI DP GBLAN Raid ATX</t>
  </si>
  <si>
    <t>Alaplap MSI Z87-GD65 Gaming s1150 DDR3 Raid HDMI ATX</t>
  </si>
  <si>
    <t>Alaplap GigaByte GA 78LMT-S2P-USB3 AMD760 AM3 DDR3 PCIE GbE mATX</t>
  </si>
  <si>
    <t>Alaplap GigaByte 970A-UD3P sAM3+ DDR3 Raid PCIE ATX</t>
  </si>
  <si>
    <t>Alaplap GigaByte GA H77-D3H s1155 DDR3  VGA HDMI USB3 ATX</t>
  </si>
  <si>
    <t>Alaplap GigaByte GA H81-D3 s1150 H81 DDR3 LAN ATX</t>
  </si>
  <si>
    <t>Alaplap GigaByte GA H81M-DS2V s1150 H81 DDR3 LAN mATX</t>
  </si>
  <si>
    <t>Alaplap GigaByte GA H81M-DS2 s1150 H81 DDR3 LAN Matx</t>
  </si>
  <si>
    <t>Alaplap GigaByte GA H81M-S2PV s1150 H81 DDR3 LAN mATX</t>
  </si>
  <si>
    <t>Alaplap ASUS F2A85-M PRO FM2 A85 VGA USB3 mATX</t>
  </si>
  <si>
    <t>Alaplap ASUS M5A78L-M/USB3 sAM3+ DDR3 PCIE GbE ATX</t>
  </si>
  <si>
    <t>Alaplap ASUS M5A97 EVO sAM3+ AMD970 DDR3 PCIE ATX</t>
  </si>
  <si>
    <t>Alaplap ASUS H81I-PLUS s1150 H81 1xPCIE VGA mITX</t>
  </si>
  <si>
    <t>Alaplap ASUS H81M-E s1150 H81 1xPCIE VGA mATX</t>
  </si>
  <si>
    <t>Alaplap ASUS H81M-A s1150 H81 1xPCIE VGA mATX</t>
  </si>
  <si>
    <t>Alaplap ASUS H81M-PLUS s1150 H81 1xPCIE VGA mATX</t>
  </si>
  <si>
    <t>Alaplap ASUS H81M-K s1150 H81 1xPCIE VGA mATX</t>
  </si>
  <si>
    <t>Alaplap ASUS H81M-C s1150 H81 1xPCIE VGA Matx</t>
  </si>
  <si>
    <t>Alaplap ASUS H81-PLUS s1150 H81 3xPCIE ATX</t>
  </si>
  <si>
    <t>Alaplap ASUS B85-PLUS s1150 B85 2xPCIE 4xUSB3  ATX</t>
  </si>
  <si>
    <t>Alaplap ASUS H87M-E s1150 H87 2xPCIE 6xUSB3 VGA mATX</t>
  </si>
  <si>
    <t>Alaplap ASUS H87M-PLUS s1150 H87 2xPCIE 6xUSB3 VGA mATX</t>
  </si>
  <si>
    <t>Alaplap ASUS H87M-PRO s1150 H87 2xPCIE 6xUSB3 VGA mATX</t>
  </si>
  <si>
    <t>Alaplap ASUS H87-PLUS s1150 H87 2xPCIE 4xUSB3 VGA ATX</t>
  </si>
  <si>
    <t>Alaplap ASUS Maximus VI Extreme s1150 Z87 8xUSB3 ATX</t>
  </si>
  <si>
    <t>Alaplap ASUS P8B75-V s1155 4xDDR3 PCIE 1xSATA3 ATX</t>
  </si>
  <si>
    <t>Alaplap ASUS Z87-A s1150 Z87 3xPCIE 6xUSB3 VGA ATX</t>
  </si>
  <si>
    <t>Alaplap ASUS Z87-C s1150 Z87 2xPCIE 6xUSB3 VGA ATX</t>
  </si>
  <si>
    <t>CPU AMD Sempron AM3 145 Sempron 2,8G BOX 1M 45W 64bit</t>
  </si>
  <si>
    <t>CPU AMD Athlon II x2 270 DualCore TRAY 2M</t>
  </si>
  <si>
    <t>CPU AMD Athlon II x2 280 DualCore TRAY 2M</t>
  </si>
  <si>
    <t>CPU AMD Athlon II x2 280 DualCore AM3x2 280 DC 3,6G BOX 2M</t>
  </si>
  <si>
    <t>CPU AMD FM1x3 A6-3500 Llano 2,1G 3M BOX HD6530D</t>
  </si>
  <si>
    <t>CPU AMD FM2 x2 370K TC 4,0G L2 1Mb 65W 1Mb BOX</t>
  </si>
  <si>
    <t>CPU AMD FM2 x4 740 Quad 3,5G BOX 4M</t>
  </si>
  <si>
    <t>CPU AMD FM2 x4 750K Quad 3,4G BOX 4M</t>
  </si>
  <si>
    <t>CPU AMD FM2 x4 760K Quad 3,8G L2 4Mb 100W BOX</t>
  </si>
  <si>
    <t>CPU AMD FM2 A4-4000 3,0G Richland 1M BOX</t>
  </si>
  <si>
    <t>CPU AMD FM2 A4-5300  3,4G Trinity 1M BOX</t>
  </si>
  <si>
    <t>CPU AMD FM2 A6-5400K Trinity 3,6G 1M BOX</t>
  </si>
  <si>
    <t>CPU AMD FM2 A6-6400K Richland 3,9G 1M BOX</t>
  </si>
  <si>
    <t>CPU AMD FM2 A8-5500 Trinity 3,2G 4M BOX</t>
  </si>
  <si>
    <t>CPU AMD FM2 A8-6500 Richland 3,5G 4M BOX</t>
  </si>
  <si>
    <t>CPU AMD FM2 A10-5700 Trinity 3,4G 4M BOX</t>
  </si>
  <si>
    <t>CPU AMD FM2 A10-5800K Trinity 3,8G 4MBOX</t>
  </si>
  <si>
    <t>CPU AMD FM2 A10-6800K Richland 4,1G 4MBOX</t>
  </si>
  <si>
    <t>CPU AMD FM2 A10-6790K Richland 4,0G L2 4Mb 100W BOX</t>
  </si>
  <si>
    <t>CPU AMD FM2 A10-6700T Richland 2,5G L2 4Mb 45W BOX</t>
  </si>
  <si>
    <t>CPU AMD FX-4130 3.8G 8MB AM3+ FD4130FRGU BOX</t>
  </si>
  <si>
    <t>CPU AMD FX-4300 3.8G  8Mb AM3+ 95w FD4300WMHKBOX</t>
  </si>
  <si>
    <t>CPU AMD FX-4350 4.2G 12Mb AM3+ 125w FD4350FRHKBOX</t>
  </si>
  <si>
    <t>CPU AMD FX-6300 3.50G 95W AM3+ FD6300WMHKBOX</t>
  </si>
  <si>
    <t>CPU AMD FX-6350 3.90G 125W AM3+ FD6350FRHKBOX</t>
  </si>
  <si>
    <t>Intel Celeron J430  1.8GHz LGA775 800 512K OEM</t>
  </si>
  <si>
    <t xml:space="preserve">Intel Celeron G1610 BOX 2,6GHz DualCore LGA1155 2MB </t>
  </si>
  <si>
    <t xml:space="preserve">Intel Celeron G1620 BOX 2,7GHz DualCore LGA1155 2MB </t>
  </si>
  <si>
    <t>Intel Celeron G1630 2,8GHZ BOX Celeron LGA1155 2MB</t>
  </si>
  <si>
    <t>CPU Intel Pentium G2020 2,9GHz 3MB LGA1155</t>
  </si>
  <si>
    <t>CPU Intel Pentium G2030 3GHz 3MB LGA1155</t>
  </si>
  <si>
    <t>CPU Intel Core i3 2120 DualCore 3,30GHz 3MB LGA1155 BOX</t>
  </si>
  <si>
    <t>CPU Intel Core i3 3220 DualCore 3,3GHz 3MB LGA1155 BOX</t>
  </si>
  <si>
    <t>CPU Intel Core i3 3240 DualCore 3,4GHz 3MB LGA1155 BOX</t>
  </si>
  <si>
    <t>CPU Intel Core i3 3250 DualCore 3,5GHz 3MB LGA1155 BOX</t>
  </si>
  <si>
    <t>CPU Intel Core i3 4130 3.4GHz 3MB L3 Cache LGA1150</t>
  </si>
  <si>
    <t>CPU Intel Core i3 4330 3.5GHz 3MB L3 Cache LGA1150 BOX</t>
  </si>
  <si>
    <t>CPU Intel Core i5 3330 3.0GHz 6MB L3 cache LGA1155 BOX</t>
  </si>
  <si>
    <t>CPU Intel Core i5 3340 3.1GHz 6MB L3 Cache LGA1155 BOX</t>
  </si>
  <si>
    <t>CPU Intel Core i5 3350P 3.10GHz 6MB L3 cache LGA1155 BOX</t>
  </si>
  <si>
    <t>CPU Intel Core i5 3470 3.2GHz 6MB L3 cache LGA1155 BOX</t>
  </si>
  <si>
    <t>CPU Intel Core i5 3570 3.4GHz 6MB L3 cache LGA1155 BOX</t>
  </si>
  <si>
    <t>CPU Intel Core i5 3570K 3.4GHz 6MB L3 cache LGA1155 BOX</t>
  </si>
  <si>
    <t>CPU Intel Core i5 4430 3.0GHz 6MB L3 cache LGA1150</t>
  </si>
  <si>
    <t>CPU Intel Core i5 4440 3.1GHz 6MB L3 Cache LGA1150 BOX</t>
  </si>
  <si>
    <t>CPU Intel Core i5 4670 3.4GHz 6MB L3 cache LGA1150</t>
  </si>
  <si>
    <t>CPU Intel Core i5 4670K 3.5GHz 6MB L3 cache LGA1150</t>
  </si>
  <si>
    <t>CPU Intel Core i7 3770 3.4GHz 8MB L3 cache LGA1155</t>
  </si>
  <si>
    <t>CPU Intel Core i7 3820 3,6GHz BOX LGA2011 10M</t>
  </si>
  <si>
    <t>CPU Intel Core i7 4770S 3.1GHz 8MB L3 cache LGA1150</t>
  </si>
  <si>
    <t>CPU Intel Core i7 4771 3.5GHz 8MB L3 Cache LGA1150</t>
  </si>
  <si>
    <t>CPU Intel Core i7 4960K 3,6GHz BOX LGA2011 12M NO COOLER</t>
  </si>
  <si>
    <t>CPU Xeon E3-1220V2 Quad 3,10G BOX s1155</t>
  </si>
  <si>
    <t>CPU Xeon E3-1230V2 Quad 3,3G BOX s1155</t>
  </si>
  <si>
    <t>CPU Xeon E3-1240V2 Quad 3,3G BOX s1155</t>
  </si>
  <si>
    <t>CPU Xeon E3-1240V3 Quad 3,4G BOX s1150</t>
  </si>
  <si>
    <t>CPU Xeon E5-2620 2.0Gh LGA2011 BX80621E52620</t>
  </si>
  <si>
    <t>CPU Xeon E5-2650V2 2.6Gh LGA2011 20Mb Cash BX80635E52650V2</t>
  </si>
  <si>
    <t>Ventilátor CPU ArctiCool Freezer i30 CO (320W) LGA2011/1156/1155</t>
  </si>
  <si>
    <t>Ventilátor CPU ArctiCool Freezer I11 Intel Univerzális</t>
  </si>
  <si>
    <t>Ventilátor CPU Cooler Master TX3 EVO univerzális</t>
  </si>
  <si>
    <t>Ventilátor CPU Cooler Master X Dream I117  s1156/1155/775</t>
  </si>
  <si>
    <t>Ventilátor Sys 8cm Arctic-Cooling F8 PRO</t>
  </si>
  <si>
    <t>DDR2 1Gb 800MHz Kingmax</t>
  </si>
  <si>
    <t>DDR2 1Gb 800MHz Kingston CL6 KVR800D2N6/1G</t>
  </si>
  <si>
    <t>DDR2 2Gb 800MHz Kingmax</t>
  </si>
  <si>
    <t>DDR3 1Gb 1333MHz Kingmax FLFD45F-B8MF9</t>
  </si>
  <si>
    <t>DDR3 2Gb 1333MHz Kingmax</t>
  </si>
  <si>
    <t>DDR3 4Gb 1333Mhz Kingmax FLFF</t>
  </si>
  <si>
    <t>DDR3 4Gb 1333Mhz Kit 2 Kingmax</t>
  </si>
  <si>
    <t>DDR3 4Gb 1600Mhz Kingmax</t>
  </si>
  <si>
    <t>DDR3 4Gb 1600MHz Corsair CMZ4GX3M1A1600C9B</t>
  </si>
  <si>
    <t>DDR3 4Gb 1600MHz Kingston K2 LoVo KHX1600C9D3LK2/4GX</t>
  </si>
  <si>
    <t>DDR3 4Gb 1600MHz Kingston ECC Single Rank Fujitsu KFJ-PM316ES/4G</t>
  </si>
  <si>
    <t>DDR3 6Gb 1333Mhz Kit 3 Kingmax</t>
  </si>
  <si>
    <t>DDR3 8Gb 1333MHz Kit 2 Kingmax 2x4Gb/1333</t>
  </si>
  <si>
    <t>DDR3 8Gb 1333MHz Kingmax</t>
  </si>
  <si>
    <t>DDR3 8Gb 1333MHz Kingst.Apple MAC ECC KTA-MP1333/8G</t>
  </si>
  <si>
    <t>DDR3 8Gb 1600MHz Kingmax</t>
  </si>
  <si>
    <t>DDR3 8Gb 1600MHz Kit 2 Kingmax</t>
  </si>
  <si>
    <t>DDR3 8Gb 1600MHz Kingston CL11 KVR16N11/8</t>
  </si>
  <si>
    <t>DDR3 12Gb 1333MHz Kit 3 Kingmax</t>
  </si>
  <si>
    <t>DDR3 16Gb 1600MHz Kingston ECC Reg. KVR16R11D4/16</t>
  </si>
  <si>
    <t>SO-DIMM 1Gb 667MHz Kingmax</t>
  </si>
  <si>
    <t>SO-DIMM 1Gb 800MHz Kingmax</t>
  </si>
  <si>
    <t>SO-DIMM 2Gb 800MHz Kingmax</t>
  </si>
  <si>
    <t>SO-DIMM DDR3 1Gb 1333MHz Kingmax</t>
  </si>
  <si>
    <t>SO-DIMM DDR3 2Gb 1333MHz Kingmax</t>
  </si>
  <si>
    <t>SO-DIMM DDR3 2Gb 1600MHz Kingmax</t>
  </si>
  <si>
    <t>SO-DIMM DDR3 4Gb 1333MHz Kingmax</t>
  </si>
  <si>
    <t>SO-DIMM DDR3 4Gb 1600MHz Kingst.Dell  KTD-L3C/4G</t>
  </si>
  <si>
    <t>SO-DIMM DDR3 4Gb 1600MHz Kingmax</t>
  </si>
  <si>
    <t>SO-DIMM DDR3 8Gb 1333MHz Kingmax</t>
  </si>
  <si>
    <t>SO-DIMM DDR3 8Gb 1600MHz Kingmax</t>
  </si>
  <si>
    <t>SD 16Gb Kingston HC Class10 SD SD10V/16GB</t>
  </si>
  <si>
    <t>SD 32Gb Kingston HC Class10 SD SD10V/32GB</t>
  </si>
  <si>
    <t>SDMicro 8Gb Kingston HC Class 4 SDC4/8GBSP</t>
  </si>
  <si>
    <t>SDMicro 8Gb Kingston HC Class 10</t>
  </si>
  <si>
    <t>SDMicro 8Gb Kingston HC Class 10 + adapter</t>
  </si>
  <si>
    <t>SDMicro 8Gb SAMSUNG HC6  MB-MS8GB/EU</t>
  </si>
  <si>
    <t>SDMicro 8Gb Samsung HC4  MB-MS8GBA/EU+adapter</t>
  </si>
  <si>
    <t>SDMicro 8Gb Kingston HC4 SDC4/8GB</t>
  </si>
  <si>
    <t>SDMicro 16Gb Kingston + adap.+ reader MBLY4G2/</t>
  </si>
  <si>
    <t>SDMicro 16Gb Silicon Power Class10 +SDAdapter</t>
  </si>
  <si>
    <t>SDMicro 16Gb Samsung  HC Class6 MB-MSAGB+adap</t>
  </si>
  <si>
    <t>SDMicro 16Gb Samsung Plus CL10MB-MPAGCBD0/EU</t>
  </si>
  <si>
    <t>SDMicro 16Gb Plus  SAMSUNG UHS-1  MB-MPAGC/EU</t>
  </si>
  <si>
    <t>SDMicro 16Gb Kingston HC Class 4 SDC4/16GBSP</t>
  </si>
  <si>
    <t>SDMicro 16Gb Kingston HC C4</t>
  </si>
  <si>
    <t>SDMicro 16Gb Kingston HC Cl10 single pack</t>
  </si>
  <si>
    <t>SDmicro 16Gb Kingston +2 adap.+readerMBLY</t>
  </si>
  <si>
    <t>SDMicro 16Gb Samsung Class10 UHS-1 MB-MGAGB/EU</t>
  </si>
  <si>
    <t>SDmicro 16Gb Kingston HC +adapter SDC10/16GB</t>
  </si>
  <si>
    <t>SDMicro 32Gb Kingston HC  SDC10/32GBSP</t>
  </si>
  <si>
    <t>SDMicro 32Gb Kingston HC +adapter SDC10/32GB</t>
  </si>
  <si>
    <t>SDMicro 32Gb Kingston + Reader MBLY10G2/32G</t>
  </si>
  <si>
    <t>Pen Drive 4Gb Verbatim Store'N'Go 49061</t>
  </si>
  <si>
    <t>Pen Drive 32Gb USB 3.0 Silicon Power Jewel J10</t>
  </si>
  <si>
    <t>Kártyaolvasó 3,5' helyre beépíthető Sharkoon Media Reader3</t>
  </si>
  <si>
    <t>PCIE 650GTX 1G ASUS DDR5 DVI GTX650-E-1GD5</t>
  </si>
  <si>
    <t>PCIE 660GTX 2Gb ASUS GDDR5 GTX660-DC2-2GD5</t>
  </si>
  <si>
    <t>PCIE 660GTX 2Gb Gigabyte GV-N660OC-2GD</t>
  </si>
  <si>
    <t>PCIE HD6670 1Gb ASUS DDR5 EAH6670/G/DIS/1GD5</t>
  </si>
  <si>
    <t>PCIE HD7850 2Gb Sapphire DDR5 OC 11200-14-20G</t>
  </si>
  <si>
    <t>PCIE HD7850 2Gb Sapphire OC DDR5 11200-25-20G</t>
  </si>
  <si>
    <t>PCIE R7 260X 2GB DDR5 OC Gigabyte GV-R726XOC-2GD</t>
  </si>
  <si>
    <t>PCIE R7 260X 2Gb Sapphire OC Dual-X 11222-06-20G</t>
  </si>
  <si>
    <t>PCIE R7 260X 2GB DDR5 Gigabyte GV-R726XWF2-2GD</t>
  </si>
  <si>
    <t>PCIE R9 290X 4Gb Asus DDR5 R9290X-4GD5</t>
  </si>
  <si>
    <t>PCIE R9 290X 4Gb Asus DDR5 R9290X-DC2OC-4GD5</t>
  </si>
  <si>
    <t>Trust Mini DVB-T USB stick tuner 18253</t>
  </si>
  <si>
    <t>Multi I/O PCIE párhuzamos x1 Delock 89219</t>
  </si>
  <si>
    <t>Multi I/O PCIE Soros x4 Delock 89178</t>
  </si>
  <si>
    <t>21,5' Acer LCD V226HQLbbd LED 5ms 100M:1 DVI BK</t>
  </si>
  <si>
    <t>24' ASUS LCD ML249HR VA 16ms 5000:1 HDMI DVI DSUB</t>
  </si>
  <si>
    <t>21,5' iiyama Prolite Touch Screen T2252MTS-B3</t>
  </si>
  <si>
    <t>23' Dell LCD P2314H 8ms IPS LED VGA DVI DP USB BK</t>
  </si>
  <si>
    <t>24' BenQ LCD GW2460HM LED 4ms HDMI/DVI/MM BK</t>
  </si>
  <si>
    <t>ELO 15' Touch Screen 1537l, E701210</t>
  </si>
  <si>
    <t>32' SAMSUNG  LCD TV UE32F6400A Full HD 3D Smart TV</t>
  </si>
  <si>
    <t>32' SAMSUNG  LCD TV UE32F4000 Full HD</t>
  </si>
  <si>
    <t>32' SAMSUNG  LCD TV UE32F5300 Full HD</t>
  </si>
  <si>
    <t>32' SAMSUNG  LCD TV UE32EH4003 LED</t>
  </si>
  <si>
    <t>32' SAMSUNG  LCD TV UE32F5000AW Full HD</t>
  </si>
  <si>
    <t>40' SAMSUNG  LED 3D TV 200hz UE40F6100A</t>
  </si>
  <si>
    <t>40' SAMSUNG  LED UE40F6400 LED Smart 3D TV 200Hz</t>
  </si>
  <si>
    <t>40' SAMSUNG  LED UE40F6800 LED 3D TV 400Hz</t>
  </si>
  <si>
    <t>40' SAMSUNG LCD TV UE40F6200 LED TV Full HD Smart</t>
  </si>
  <si>
    <t>46' SAMSUNG LCD LED TV UE46F6100 3D 200hz</t>
  </si>
  <si>
    <t>46' SAMSUNG LCD LED TV UE46F5000 LED TV Full HD 100Hz</t>
  </si>
  <si>
    <t>46' SAMSUNG LCD LED TV UE46F6800 LED 3D TV 400Hz</t>
  </si>
  <si>
    <t>46' SAMSUNG LCD TV UE46F6500 LED 3D TV 400Hz</t>
  </si>
  <si>
    <t>46' SAMSUNG LCD TV UE46F6400 LED 3D TV 200Hz</t>
  </si>
  <si>
    <t>55' SAMSUNG LCD TV TV UE55F7000 LED 3D Smart TV 800Mhz</t>
  </si>
  <si>
    <t>50' SAMSUNG LCD TV UE50F6800SSXXH 3D LED TV</t>
  </si>
  <si>
    <t>55' SAMSUNG LCD TV UE55F6400AWXXH Smart LED TV</t>
  </si>
  <si>
    <t>32' SONY LCD LED TV 32' KDL32R420A HD ready</t>
  </si>
  <si>
    <t>32' LG 32LN5400 LED 3D Full HD 100Hz TV</t>
  </si>
  <si>
    <t>LG 32' LCD TV 32LN575S LED Smart TV</t>
  </si>
  <si>
    <t>LG 32' LCD TV 32LA660S 3D Cinema Screen Smart LED TV</t>
  </si>
  <si>
    <t>LG 32' LCD TV 32LA620S 3D Cinema  LED TV</t>
  </si>
  <si>
    <t>LG 32' 32LN549C LED IPS TV 1366x768 HDMI USB</t>
  </si>
  <si>
    <t>LG 42' 42LA667S LED 3D Full HD Smart 400Hz</t>
  </si>
  <si>
    <t>LG 42' 42LN549C LED IPS TV 1920x1080 HDMI USB</t>
  </si>
  <si>
    <t>LG 42' 42LN575S LED FullL Smart WIFI SAT</t>
  </si>
  <si>
    <t>LG 42' 42LN5400 LED TV FullHD USB 100Hz</t>
  </si>
  <si>
    <t>LG 42' 42LA620S LED 3D Full HD Smart WIFI</t>
  </si>
  <si>
    <t>LG 42' 42LA660S LED Plus 3D Full HD Smart WIFI</t>
  </si>
  <si>
    <t>LG 47' 47LN549C LED IPS TV 1920x1080 HDMI USB</t>
  </si>
  <si>
    <t>LG 47' 47WS10 LCD DVI HDMI BK</t>
  </si>
  <si>
    <t>Digitális fotókeret Rollei Pictureline 8100 MM 8' WH</t>
  </si>
  <si>
    <t>Acer projektor P5207B XGA 3D 4000L 10 000:1 HDMI+táska</t>
  </si>
  <si>
    <t>SSD A-DATA 256GB SX300 mSATA3 MLC ASX300S3-256GM-C</t>
  </si>
  <si>
    <t>SSD A-DATA 256Gb SP900 seri.SATA3 ASP900S3-256GM-C</t>
  </si>
  <si>
    <t>SSD OCZ 128GB Vertex450 VTX450-25SAT3-128G</t>
  </si>
  <si>
    <t>SSD OCZ 256GB Vertex450 VTX450-25SAT3-256G</t>
  </si>
  <si>
    <t>SSD Kingston 120GB HyperX 3K Bundle SH1</t>
  </si>
  <si>
    <t>SSD SAMSUNG 500Gb 840 EVO Basic MZ-7TE500BW</t>
  </si>
  <si>
    <t>SSD Samsung 500Gb 840 EVO Notebook MZ-7TE500LW</t>
  </si>
  <si>
    <t>SSD Samsung 120Gb 840 EVO Basic MZ-7TE120BW</t>
  </si>
  <si>
    <t>SSD Samsung 750Gb 840 EVO Basic MZ-7TE750BW</t>
  </si>
  <si>
    <t>SSD Sandisk Extreme 120Gb SDSSDX-120G-G25</t>
  </si>
  <si>
    <t>SSD Sandisk 64Gb SATA3 114873</t>
  </si>
  <si>
    <t>USB3 HDD 2,5' WD 500Gb MyPassport WDBPGC5000ATT</t>
  </si>
  <si>
    <t>USB3 USB 2,5' 1TB WD USB 3.0 My Passport UltraBlue</t>
  </si>
  <si>
    <t>USB3 USB 2,5' 1TB W DUSB 3.0 My Passport Ultra Red</t>
  </si>
  <si>
    <t>USB3 USB 2,5' 2TB WDUSB 3.0 My Passport Ultra BK</t>
  </si>
  <si>
    <t>USB3 USB 2,5' 2TB WDUSB 3.0 My Passport UltraBlue</t>
  </si>
  <si>
    <t>USB3 HDD 2,5' WD 2Tb USB 3.0 My Passport Ultra Titanium</t>
  </si>
  <si>
    <t>USB3 HDD 2,5' WD 2Tb USB 3.0 My Passport Ultra Red</t>
  </si>
  <si>
    <t>USB3 HDD 2,5' 1Tb WD USB 3.0 My Passport Ultra BK</t>
  </si>
  <si>
    <t>USB3 HDD 2,5' 1Tb WD My PassportUltra Titan</t>
  </si>
  <si>
    <t>USB3 HDD 2,5' 500Gb WD USB 3.0 My Passport  WDBKXH5000ABK</t>
  </si>
  <si>
    <t>USB3 HDD 2,5' Toshiba 2Tb HDTB120EK3CA</t>
  </si>
  <si>
    <t>USB3 HDD 3,5' 1Tb WD MyBook AV-TV WDBGLG0010HBK</t>
  </si>
  <si>
    <t>USB3 HDD 3,5' 2Tb WD MyBook Essential 3.0 USB3.0 WDBACW0020HBKEES</t>
  </si>
  <si>
    <t>2Tb. WD 2,5" 5400rpm 8Mb SATA Green 15mm WD20NPVX</t>
  </si>
  <si>
    <t>1Tb Hitachi SATA 2,5" 7200rpm HTS721010A9E630</t>
  </si>
  <si>
    <t>80Gb 8Mb SATA WD 7200rpm WD800AAJD</t>
  </si>
  <si>
    <t>250Gb WD 64Mb SATA3 WD Velociraptor</t>
  </si>
  <si>
    <t>320Gb WD SATA3 16Mb WD3200AAKX</t>
  </si>
  <si>
    <t>500Gb WD SATA 16Mb WD5000AVCS Green Power</t>
  </si>
  <si>
    <t>500Gb WD SATA 64Mb WD5003ABYX</t>
  </si>
  <si>
    <t>1Tb. WD SATA3 64Mb WD WD10EURX AV-GP 7200rpm</t>
  </si>
  <si>
    <t>1TB WD 64Mb SATA3  Caviar Blu 7200rpm WD10EZEX</t>
  </si>
  <si>
    <t>2,0TB WD 64Mb SATA3 Caviar Red 5400rpm WD20EFRX</t>
  </si>
  <si>
    <t>3,0TB WD 64Mb SATA3 Green AV-GP WD30EURS</t>
  </si>
  <si>
    <t>3,0TB WD 64Mb SATA3 WD RE Server WD3000FYYZ</t>
  </si>
  <si>
    <t>3,0TB WD 64Mb SATA3 Black 7200rpm WD3003FZEX</t>
  </si>
  <si>
    <t>4,0TB WD 64Mb SATA3 WD4001FAEX</t>
  </si>
  <si>
    <t>USB HDD Dokkoló Sharkoon QuickPort XT Duo</t>
  </si>
  <si>
    <t>USB3 HDD Ház 2,5' SATA Wintech MOB-8</t>
  </si>
  <si>
    <t>USB HDD Ház 2.5' SATA Sharkoon QuickStore Pro BK USB 3.0</t>
  </si>
  <si>
    <t>USB HDD Ház 2.5' SATA Sharkoon QuickStore BK</t>
  </si>
  <si>
    <t>USB HDD Ház 3,5' PATA Delock 42371</t>
  </si>
  <si>
    <t>NAS Netgear RN10200-100EUS ReadyNAS 102  2xBay</t>
  </si>
  <si>
    <t>NAS Synology DS213air Disk Station 2x3,5'</t>
  </si>
  <si>
    <t>NAS Synology DS214se Disk Station 2x3,5'</t>
  </si>
  <si>
    <t>MMPlayer Popcorn Hour A-400 3D</t>
  </si>
  <si>
    <t>MMPlayer Popcorn Hour A-410 3D</t>
  </si>
  <si>
    <t>MMPlayer Popcorn Hour x Tápegység C-200/300 PSU</t>
  </si>
  <si>
    <t>DVD-RW Pioneer 221BK SATA BK</t>
  </si>
  <si>
    <t>Blu-Ray író LG BH16NS40 SATA BK OEM</t>
  </si>
  <si>
    <t>Blu-Ray író Samsung slim SN-506BB BK oem</t>
  </si>
  <si>
    <t>Keyboard Eng. USB Razer DeathStalker Essential USB English RZ03-00950100-R3M1</t>
  </si>
  <si>
    <t>Keyboard Eng. USB Razer DeathStalker Expert USB English RZ03-00800100-R3M1</t>
  </si>
  <si>
    <t>Keyboard Magyar PS2 ASUS +USB Mouse BK P2000</t>
  </si>
  <si>
    <t>Keyboard Magyar USB Arctic K381 BK</t>
  </si>
  <si>
    <t>Keyboard Magyar USB Chicony KU0325  BK 0325KUXX-BL-HU</t>
  </si>
  <si>
    <t>Keyboard Magyar USB Chicony KGR1015 BK 1015KGR-BL-HU-1L</t>
  </si>
  <si>
    <t>Keyboard Magyar USB Chicony WUG0977 White wireless+mouse</t>
  </si>
  <si>
    <t>Keyboard Magyar USB Chicony WUG0977 Black wireless+mouse</t>
  </si>
  <si>
    <t>Keyboard Magyar USB IBM Business Black Preferred ProFinger Keyboard 73P5235</t>
  </si>
  <si>
    <t>Keyboard Magyar USB Modecom MC-9006 MM világítós</t>
  </si>
  <si>
    <t>Keyboard Magyar USB PS2 Flexibilis Fehér White billentyűzet</t>
  </si>
  <si>
    <t>Keyboard Magyar USB PS2 Flexibilis Fekete billentyűzet</t>
  </si>
  <si>
    <t>Keyboard Magyar USB PS2 Flexibilis Gumi Pink billentyűzet</t>
  </si>
  <si>
    <t>Keyboard Magyar USB Trust Gamer GXT 280 világítós 19473</t>
  </si>
  <si>
    <t>Microsoft Mouse Optical Wir. NB 4000 BK 4DH-00002</t>
  </si>
  <si>
    <t>Logitech Cordless Notebook M500 refresh USB BK 910-003725</t>
  </si>
  <si>
    <t>Logitech Laser G600 USB White 910-002872</t>
  </si>
  <si>
    <t>Logitech Laser G600 BK 910-002865</t>
  </si>
  <si>
    <t>Mouse Trust Gamer GXT34 Laser 18249</t>
  </si>
  <si>
    <t>Mouse Trust Gamer GXT 120 wireless 19339</t>
  </si>
  <si>
    <t>Mouse Trust Gamer GXT 152 Illuminated 19509</t>
  </si>
  <si>
    <t>Mouse Targus Wireless Optical Mouse 1000dpi AMW56EU</t>
  </si>
  <si>
    <t>Hangszóró Genius SW-2.1 800</t>
  </si>
  <si>
    <t>Hangszóró Media-Tech Bonita 2.0 MT3135</t>
  </si>
  <si>
    <t>Hangszóró JBL Micro II Ultra White akkumlátoros hangszoró</t>
  </si>
  <si>
    <t>Logitech Z-906 5.1 980-000468</t>
  </si>
  <si>
    <t>Ház Codegen Q3335-A2 400W 12cm Codegen</t>
  </si>
  <si>
    <t>Ház CORSAIR Obsidian Series 650D noPS BK CC650DW-1</t>
  </si>
  <si>
    <t>Ház CORSAIR Carbide 400R Black no PS CC-9011011-WW</t>
  </si>
  <si>
    <t>Ház ASUS  TA-711 midi no PS</t>
  </si>
  <si>
    <t>Ház ASUS TA-7C1 BK</t>
  </si>
  <si>
    <t>Ház CoolerMaster Elite 311Basic RC-311B-SKN1 Silve</t>
  </si>
  <si>
    <t>Ház CoolerMaster Elite 311Basic RC-311B-BKN1 Blue</t>
  </si>
  <si>
    <t>Ház CoolerMaster Elite 241 500W RC-241-KKP500-N1 Black</t>
  </si>
  <si>
    <t>Ház CoolerMaster Elite 370 RC-370-KKN1 BK no PS</t>
  </si>
  <si>
    <t>Ház CoolerMaster Micro Elite 342 RC-342-KKN1-GP BK</t>
  </si>
  <si>
    <t>Haz Sharkoon VayaValue whit ATX 4044951012091 noPS</t>
  </si>
  <si>
    <t>Ház Sharkoon T28 Black/Green 4044951012374</t>
  </si>
  <si>
    <t>Ház Sharkoon MS140 BK mATX 4044951012084 noPS</t>
  </si>
  <si>
    <t>Ház Sharkoon REX8 BK ATX 4044951013210 noPS</t>
  </si>
  <si>
    <t>Ház Sharkoon REX8 BK ATX 4044951013203 noPS</t>
  </si>
  <si>
    <t>Ház Sharkoon REX8 White ATX 4044951013227 noPS</t>
  </si>
  <si>
    <t>Ház Sharkoon Vaya Value BK ATX 4044951011704</t>
  </si>
  <si>
    <t>Táp Chieftec 600W 12cm CTG-600-80P</t>
  </si>
  <si>
    <t>Táp Chieftec 650W 12cm CTG55080P</t>
  </si>
  <si>
    <t>Táp Chieftec 750W 12cm CTG750C</t>
  </si>
  <si>
    <t>Táp Chieftec 700W 12cm Smart 80+ GPS-700A8 BOX</t>
  </si>
  <si>
    <t>Táp CoolerMaster B500 500W RS500-ACABM3-E1</t>
  </si>
  <si>
    <t>Táp CORSAIR 430W V2 12cm CMPSU-430CXV2 Builder</t>
  </si>
  <si>
    <t>Táp FSP 550W 12cm Raider S 550 80+ Silver</t>
  </si>
  <si>
    <t>Apple MacBook Air 11' i5 1,3Ghz 4G 256GB MD712</t>
  </si>
  <si>
    <t>Apple iPad Mini Retina 7,9'  16Gb+4G Space Gray ME</t>
  </si>
  <si>
    <t>Apple iPad Air Wi-Fi 32Gb Silver MD789</t>
  </si>
  <si>
    <t>Apple iPad Air Wi-Fi 32Gb SpaceGray MD786</t>
  </si>
  <si>
    <t>Apple TV Full HD md199fd/a</t>
  </si>
  <si>
    <t>Tablet Lenovo IP 7' 59-374506 A7 16Gb GPS+3G 4.2 JB</t>
  </si>
  <si>
    <t>Tablet Lenovo IP 7' 59-362032 A9 16Gb GPS+3G Modem</t>
  </si>
  <si>
    <t>Tablet Lenovo 10.1' IT S6000 59-373790 1G 32Gb 3G</t>
  </si>
  <si>
    <t>Tablet Lenovo IdeaPad A10 10,1' 59-399579 16G Brow</t>
  </si>
  <si>
    <t>Tablet Lenovo IdeaTab Miix2 8' IPS Z3760 2G 32G W8 Silver</t>
  </si>
  <si>
    <t>Tablet Lenovo IdeaTab Miix2 10,1' IPS Z2760 2G 64G W8+billentyű</t>
  </si>
  <si>
    <t>Tablet Lenovo 10.1' IPS N3S25GE Z2760 2G 64G W8Pro</t>
  </si>
  <si>
    <t>Tablet Lenovo 10.1' Yoga10 59-388203 IPS 1G 16Gb</t>
  </si>
  <si>
    <t>Tablet LG G-Pad 8.3 Black 8,3' QC 1,7Ghz 16Gb</t>
  </si>
  <si>
    <t>Tablet LG G-Pad 8.3 White 8,3' QC 1,7Ghz 16Gb</t>
  </si>
  <si>
    <t>Tablet TEXET 7,85' TM-7854 QC 1Ghz 16Gb BK</t>
  </si>
  <si>
    <t>Tablet TEXET 8' TM-8041HD DC 1,5Ghz 8Gb BK</t>
  </si>
  <si>
    <t>Tablet SAMSUNG Galaxy 7' Black 8G WiFi G</t>
  </si>
  <si>
    <t>Tablet Samsung Galaxy Note N5510 8' 16GB white</t>
  </si>
  <si>
    <t>Tablet Samsung Galaxy Tab 3  7' White 8G WiFi T210</t>
  </si>
  <si>
    <t>Notebook HP Pavilion 17-E050SH E6A88EA 17,3' A4-5000 750</t>
  </si>
  <si>
    <t>Notebook HP Pavilion 17-E051SH E6A89EA 17,3' A4-5150 8G 8750/2G 1Tb</t>
  </si>
  <si>
    <t>Notebook HP Pavilion 15-N051SH F2T49EA 15,6' A6-5200 8G</t>
  </si>
  <si>
    <t>Notebook HP  ZBook 17,3' FHD F0V51EA i7-4700MQ 4G 500 K610M 1G W8Pro</t>
  </si>
  <si>
    <t>Notebook HP  ZBook 17,3' FHD F0V53EA i7-4700MQ 4 750+32 K3100 W8Pro</t>
  </si>
  <si>
    <t>Notebook HP  ZBook 14' HD+ F0V01EA i5-4300U 4 750+32 M4100/1G W7Pro</t>
  </si>
  <si>
    <t>Notebook HP  ZBook 15,6' FHD F0U60EA i7-4700MQ 4 500 K1100M/2G W8Pro</t>
  </si>
  <si>
    <t>Notebook HP  ZBook 15,6' FHD F0U61EA i7-4700MQ 4 750+32 K1100M/2G W8P</t>
  </si>
  <si>
    <t>Notebook HP  ZBook 14' FHD F0V03EA i7-4600U 8 180 M4100/1G W7Pro</t>
  </si>
  <si>
    <t>Notebook HP 650 G1 H5G79EA 15.6' i5-4200M 2,5Ghz 4G 500 HD8750M/1G W8P</t>
  </si>
  <si>
    <t>Notebook HP 850 G1 H5G44EA 14' i7-4600U 8G 180 HD8750M/1G W8Pro</t>
  </si>
  <si>
    <t>Notebook HP x akku 6-cella QK646AA 10,8V 4400mAh</t>
  </si>
  <si>
    <t>Notebook Acer E1-530-21172G50MNKK 15,6' 2117U 2G 500 BK</t>
  </si>
  <si>
    <t>Notebook Acer E1-530-21174G75MNKK 15,6' 2117U 4G 750 BK</t>
  </si>
  <si>
    <t>Notebook Acer E1-530G-21174G75MNK 15,6' 2117U 4 750 W8</t>
  </si>
  <si>
    <t>Notebook Acer E1-532-29554G50MNRR 15,6' Ce2955 4 500 Red</t>
  </si>
  <si>
    <t>Notebook Acer E1-531G-20204G75Maks 15,6' 2020M  4G 750 GT710/2Gb Linux</t>
  </si>
  <si>
    <t>Notebook Acer V3-772G-747a161TMamm 17,3' i7-4702MQ 16 1T</t>
  </si>
  <si>
    <t>Notebook Acer V3-772G-747A8G1TMakk 17,3' i7-4702MQ 8 1Tb GTX760M/2Gb</t>
  </si>
  <si>
    <t>Notebook Acer x Akku Eredeti AS07B41 , AS07B31 4400mAh</t>
  </si>
  <si>
    <t>Notebook ASUS X551CA-SX030D 15,6' Black 2117U 4G 500 DVDRW</t>
  </si>
  <si>
    <t>Notebook ASUS S551LB-CJ242H 15,6'Touch HD i5 4 1Tb GT740/2G W8</t>
  </si>
  <si>
    <t>Notebook Dell Inspiron 5737 17,3' HD+ Silver i7-4500U 16 1T HD8870/2Gb</t>
  </si>
  <si>
    <t>Notebook Dell Inspiron 7537 15,6' FHD Touch i7-4500U 8G 1Tb GT750M/2Gb Linux</t>
  </si>
  <si>
    <t>Notebook Dell Latitude E5540 15.6' HD i5-4200U 4G 500Gb Linux</t>
  </si>
  <si>
    <t>Notebook Dell Vostro 3360 13,3' Red i5-3337 4 500 LNX</t>
  </si>
  <si>
    <t>Notebook Dell Vostro 3360 13,3' Silver i5-3337 4 500G LNX</t>
  </si>
  <si>
    <t>Notebook Dell Vostro 3460 14' Silveri7-3632 8 500GT630W8</t>
  </si>
  <si>
    <t>Notebook PackardBell EasyNote 17,3' ENLE69KB-45004G1TMNSK</t>
  </si>
  <si>
    <t>Notebook PackardBell EasyNote 10,1' Touch ENME69BMP-28052G50NII</t>
  </si>
  <si>
    <t>Notebook Lenovo IdeaPad B590 59-389652 15,6' i3-3110M 4G 1TB</t>
  </si>
  <si>
    <t>Notebook Lenovo ThinkPad E531 N4I6WHV 15,6' i5-3230 4 500GT730</t>
  </si>
  <si>
    <t>Notebook Lenovo ThinkPad Edge E531 N4IDUHV 15,6' i3-3110M 4 500 GT740M/2Gb</t>
  </si>
  <si>
    <t>Notebook Lenovo ThinkPad Edge E531 N4IDSHV 15,6' i3-3110M 4G 500 HD4000</t>
  </si>
  <si>
    <t>Notebook Lenovo ThinkPad T540p 20BE003YHV 15,6' i5 4G 500 W7P</t>
  </si>
  <si>
    <t>Notebook Lenovo ThinkPad T540p 20BE0041HV 15,6' i5-4200M 4G 500 W7P/W8P</t>
  </si>
  <si>
    <t>Notebook Lenovo ThinkPad X1 Carbone 20A7003UHV 14' i7-4550U 8G 256 SSD W8Pro</t>
  </si>
  <si>
    <t>Notebook Lenovo Yoga 20CD0038HV 12,5' BK i7 8 256 W8.1Pr</t>
  </si>
  <si>
    <t>Notebook Sony Vaio Fit SVF1532A1EW 15,5' 3556U 4 500 W8 White</t>
  </si>
  <si>
    <t>Notebook Toshiba Satellite U940-100 14' i3-3217U 4G 500+32G W8 BK</t>
  </si>
  <si>
    <t>Q002</t>
  </si>
  <si>
    <t>Y003</t>
  </si>
  <si>
    <t>G004</t>
  </si>
  <si>
    <t>I005</t>
  </si>
  <si>
    <t>R006</t>
  </si>
  <si>
    <t>E007</t>
  </si>
  <si>
    <t>B008</t>
  </si>
  <si>
    <t>R009</t>
  </si>
  <si>
    <t>U010</t>
  </si>
  <si>
    <t>Q011</t>
  </si>
  <si>
    <t>I012</t>
  </si>
  <si>
    <t>S013</t>
  </si>
  <si>
    <t>A014</t>
  </si>
  <si>
    <t>N015</t>
  </si>
  <si>
    <t>E016</t>
  </si>
  <si>
    <t>D017</t>
  </si>
  <si>
    <t>T018</t>
  </si>
  <si>
    <t>X019</t>
  </si>
  <si>
    <t>J020</t>
  </si>
  <si>
    <t>I021</t>
  </si>
  <si>
    <t>F022</t>
  </si>
  <si>
    <t>K023</t>
  </si>
  <si>
    <t>B024</t>
  </si>
  <si>
    <t>D025</t>
  </si>
  <si>
    <t>G026</t>
  </si>
  <si>
    <t>Q027</t>
  </si>
  <si>
    <t>J028</t>
  </si>
  <si>
    <t>Q029</t>
  </si>
  <si>
    <t>C030</t>
  </si>
  <si>
    <t>V031</t>
  </si>
  <si>
    <t>D032</t>
  </si>
  <si>
    <t>D033</t>
  </si>
  <si>
    <t>T034</t>
  </si>
  <si>
    <t>K035</t>
  </si>
  <si>
    <t>O036</t>
  </si>
  <si>
    <t>K037</t>
  </si>
  <si>
    <t>V038</t>
  </si>
  <si>
    <t>M039</t>
  </si>
  <si>
    <t>V040</t>
  </si>
  <si>
    <t>R041</t>
  </si>
  <si>
    <t>A042</t>
  </si>
  <si>
    <t>L043</t>
  </si>
  <si>
    <t>V044</t>
  </si>
  <si>
    <t>K045</t>
  </si>
  <si>
    <t>D046</t>
  </si>
  <si>
    <t>B047</t>
  </si>
  <si>
    <t>E048</t>
  </si>
  <si>
    <t>I049</t>
  </si>
  <si>
    <t>S050</t>
  </si>
  <si>
    <t>W051</t>
  </si>
  <si>
    <t>R052</t>
  </si>
  <si>
    <t>E053</t>
  </si>
  <si>
    <t>K054</t>
  </si>
  <si>
    <t>M055</t>
  </si>
  <si>
    <t>F056</t>
  </si>
  <si>
    <t>B057</t>
  </si>
  <si>
    <t>V058</t>
  </si>
  <si>
    <t>C059</t>
  </si>
  <si>
    <t>Q060</t>
  </si>
  <si>
    <t>B061</t>
  </si>
  <si>
    <t>T062</t>
  </si>
  <si>
    <t>H063</t>
  </si>
  <si>
    <t>D064</t>
  </si>
  <si>
    <t>C065</t>
  </si>
  <si>
    <t>G066</t>
  </si>
  <si>
    <t>G067</t>
  </si>
  <si>
    <t>V068</t>
  </si>
  <si>
    <t>G069</t>
  </si>
  <si>
    <t>V070</t>
  </si>
  <si>
    <t>I071</t>
  </si>
  <si>
    <t>J072</t>
  </si>
  <si>
    <t>S073</t>
  </si>
  <si>
    <t>M074</t>
  </si>
  <si>
    <t>W075</t>
  </si>
  <si>
    <t>N076</t>
  </si>
  <si>
    <t>L077</t>
  </si>
  <si>
    <t>Z078</t>
  </si>
  <si>
    <t>R079</t>
  </si>
  <si>
    <t>W080</t>
  </si>
  <si>
    <t>M081</t>
  </si>
  <si>
    <t>Y082</t>
  </si>
  <si>
    <t>E083</t>
  </si>
  <si>
    <t>K084</t>
  </si>
  <si>
    <t>I085</t>
  </si>
  <si>
    <t>S086</t>
  </si>
  <si>
    <t>I087</t>
  </si>
  <si>
    <t>D088</t>
  </si>
  <si>
    <t>L089</t>
  </si>
  <si>
    <t>Y090</t>
  </si>
  <si>
    <t>S091</t>
  </si>
  <si>
    <t>O092</t>
  </si>
  <si>
    <t>M093</t>
  </si>
  <si>
    <t>W094</t>
  </si>
  <si>
    <t>K095</t>
  </si>
  <si>
    <t>L096</t>
  </si>
  <si>
    <t>I097</t>
  </si>
  <si>
    <t>E098</t>
  </si>
  <si>
    <t>G099</t>
  </si>
  <si>
    <t>R100</t>
  </si>
  <si>
    <t>T101</t>
  </si>
  <si>
    <t>V102</t>
  </si>
  <si>
    <t>K103</t>
  </si>
  <si>
    <t>C104</t>
  </si>
  <si>
    <t>K105</t>
  </si>
  <si>
    <t>V106</t>
  </si>
  <si>
    <t>D107</t>
  </si>
  <si>
    <t>N108</t>
  </si>
  <si>
    <t>S109</t>
  </si>
  <si>
    <t>N110</t>
  </si>
  <si>
    <t>E111</t>
  </si>
  <si>
    <t>P112</t>
  </si>
  <si>
    <t>B113</t>
  </si>
  <si>
    <t>K114</t>
  </si>
  <si>
    <t>C115</t>
  </si>
  <si>
    <t>W116</t>
  </si>
  <si>
    <t>L117</t>
  </si>
  <si>
    <t>D118</t>
  </si>
  <si>
    <t>A119</t>
  </si>
  <si>
    <t>J120</t>
  </si>
  <si>
    <t>U121</t>
  </si>
  <si>
    <t>A122</t>
  </si>
  <si>
    <t>R123</t>
  </si>
  <si>
    <t>G124</t>
  </si>
  <si>
    <t>O125</t>
  </si>
  <si>
    <t>J126</t>
  </si>
  <si>
    <t>Y127</t>
  </si>
  <si>
    <t>O128</t>
  </si>
  <si>
    <t>Y129</t>
  </si>
  <si>
    <t>F130</t>
  </si>
  <si>
    <t>L131</t>
  </si>
  <si>
    <t>A132</t>
  </si>
  <si>
    <t>J133</t>
  </si>
  <si>
    <t>J134</t>
  </si>
  <si>
    <t>S135</t>
  </si>
  <si>
    <t>A136</t>
  </si>
  <si>
    <t>B137</t>
  </si>
  <si>
    <t>L138</t>
  </si>
  <si>
    <t>M139</t>
  </si>
  <si>
    <t>W140</t>
  </si>
  <si>
    <t>L141</t>
  </si>
  <si>
    <t>G142</t>
  </si>
  <si>
    <t>S143</t>
  </si>
  <si>
    <t>D144</t>
  </si>
  <si>
    <t>A145</t>
  </si>
  <si>
    <t>U146</t>
  </si>
  <si>
    <t>R147</t>
  </si>
  <si>
    <t>O148</t>
  </si>
  <si>
    <t>W149</t>
  </si>
  <si>
    <t>S150</t>
  </si>
  <si>
    <t>N151</t>
  </si>
  <si>
    <t>W152</t>
  </si>
  <si>
    <t>P153</t>
  </si>
  <si>
    <t>J154</t>
  </si>
  <si>
    <t>A155</t>
  </si>
  <si>
    <t>Q156</t>
  </si>
  <si>
    <t>M157</t>
  </si>
  <si>
    <t>C158</t>
  </si>
  <si>
    <t>U159</t>
  </si>
  <si>
    <t>H160</t>
  </si>
  <si>
    <t>I161</t>
  </si>
  <si>
    <t>D162</t>
  </si>
  <si>
    <t>K163</t>
  </si>
  <si>
    <t>B164</t>
  </si>
  <si>
    <t>K165</t>
  </si>
  <si>
    <t>H166</t>
  </si>
  <si>
    <t>N167</t>
  </si>
  <si>
    <t>J168</t>
  </si>
  <si>
    <t>K169</t>
  </si>
  <si>
    <t>F170</t>
  </si>
  <si>
    <t>E171</t>
  </si>
  <si>
    <t>Y172</t>
  </si>
  <si>
    <t>Z173</t>
  </si>
  <si>
    <t>U174</t>
  </si>
  <si>
    <t>Q175</t>
  </si>
  <si>
    <t>X176</t>
  </si>
  <si>
    <t>W177</t>
  </si>
  <si>
    <t>Q178</t>
  </si>
  <si>
    <t>I179</t>
  </si>
  <si>
    <t>W180</t>
  </si>
  <si>
    <t>V181</t>
  </si>
  <si>
    <t>K182</t>
  </si>
  <si>
    <t>Y183</t>
  </si>
  <si>
    <t>Z184</t>
  </si>
  <si>
    <t>N185</t>
  </si>
  <si>
    <t>T186</t>
  </si>
  <si>
    <t>F187</t>
  </si>
  <si>
    <t>Z188</t>
  </si>
  <si>
    <t>I189</t>
  </si>
  <si>
    <t>P190</t>
  </si>
  <si>
    <t>Q191</t>
  </si>
  <si>
    <t>Z192</t>
  </si>
  <si>
    <t>R193</t>
  </si>
  <si>
    <t>A194</t>
  </si>
  <si>
    <t>Y195</t>
  </si>
  <si>
    <t>Z196</t>
  </si>
  <si>
    <t>C197</t>
  </si>
  <si>
    <t>G198</t>
  </si>
  <si>
    <t>F199</t>
  </si>
  <si>
    <t>B200</t>
  </si>
  <si>
    <t>K201</t>
  </si>
  <si>
    <t>W202</t>
  </si>
  <si>
    <t>S203</t>
  </si>
  <si>
    <t>J204</t>
  </si>
  <si>
    <t>E205</t>
  </si>
  <si>
    <t>H206</t>
  </si>
  <si>
    <t>B207</t>
  </si>
  <si>
    <t>D208</t>
  </si>
  <si>
    <t>R209</t>
  </si>
  <si>
    <t>D210</t>
  </si>
  <si>
    <t>U211</t>
  </si>
  <si>
    <t>U212</t>
  </si>
  <si>
    <t>A213</t>
  </si>
  <si>
    <t>W214</t>
  </si>
  <si>
    <t>Y215</t>
  </si>
  <si>
    <t>D216</t>
  </si>
  <si>
    <t>Q217</t>
  </si>
  <si>
    <t>K218</t>
  </si>
  <si>
    <t>Z219</t>
  </si>
  <si>
    <t>Z220</t>
  </si>
  <si>
    <t>U221</t>
  </si>
  <si>
    <t>V222</t>
  </si>
  <si>
    <t>X223</t>
  </si>
  <si>
    <t>F224</t>
  </si>
  <si>
    <t>J225</t>
  </si>
  <si>
    <t>K226</t>
  </si>
  <si>
    <t>A227</t>
  </si>
  <si>
    <t>G228</t>
  </si>
  <si>
    <t>M229</t>
  </si>
  <si>
    <t>I230</t>
  </si>
  <si>
    <t>G231</t>
  </si>
  <si>
    <t>N232</t>
  </si>
  <si>
    <t>V233</t>
  </si>
  <si>
    <t>U234</t>
  </si>
  <si>
    <t>L235</t>
  </si>
  <si>
    <t>U236</t>
  </si>
  <si>
    <t>T237</t>
  </si>
  <si>
    <t>B238</t>
  </si>
  <si>
    <t>M239</t>
  </si>
  <si>
    <t>P240</t>
  </si>
  <si>
    <t>T241</t>
  </si>
  <si>
    <t>V242</t>
  </si>
  <si>
    <t>Z243</t>
  </si>
  <si>
    <t>M244</t>
  </si>
  <si>
    <t>F245</t>
  </si>
  <si>
    <t>R246</t>
  </si>
  <si>
    <t>N247</t>
  </si>
  <si>
    <t>V248</t>
  </si>
  <si>
    <t>F249</t>
  </si>
  <si>
    <t>J250</t>
  </si>
  <si>
    <t>U251</t>
  </si>
  <si>
    <t>P252</t>
  </si>
  <si>
    <t>U253</t>
  </si>
  <si>
    <t>U254</t>
  </si>
  <si>
    <t>U255</t>
  </si>
  <si>
    <t>X256</t>
  </si>
  <si>
    <t>Q257</t>
  </si>
  <si>
    <t>K258</t>
  </si>
  <si>
    <t>R259</t>
  </si>
  <si>
    <t>Q260</t>
  </si>
  <si>
    <t>A261</t>
  </si>
  <si>
    <t>H262</t>
  </si>
  <si>
    <t>L263</t>
  </si>
  <si>
    <t>J264</t>
  </si>
  <si>
    <t>M265</t>
  </si>
  <si>
    <t>L266</t>
  </si>
  <si>
    <t>K267</t>
  </si>
  <si>
    <t>A268</t>
  </si>
  <si>
    <t>Y269</t>
  </si>
  <si>
    <t>H270</t>
  </si>
  <si>
    <t>L271</t>
  </si>
  <si>
    <t>Y272</t>
  </si>
  <si>
    <t>K273</t>
  </si>
  <si>
    <t>A274</t>
  </si>
  <si>
    <t>O275</t>
  </si>
  <si>
    <t>O276</t>
  </si>
  <si>
    <t>P277</t>
  </si>
  <si>
    <t>L278</t>
  </si>
  <si>
    <t>F279</t>
  </si>
  <si>
    <t>Z280</t>
  </si>
  <si>
    <t>G281</t>
  </si>
  <si>
    <t>S282</t>
  </si>
  <si>
    <t>M283</t>
  </si>
  <si>
    <t>B284</t>
  </si>
  <si>
    <t>G287</t>
  </si>
  <si>
    <t>T288</t>
  </si>
  <si>
    <t>J289</t>
  </si>
  <si>
    <t>L290</t>
  </si>
  <si>
    <t>A291</t>
  </si>
  <si>
    <t>A292</t>
  </si>
  <si>
    <t>G293</t>
  </si>
  <si>
    <t>A294</t>
  </si>
  <si>
    <t>X306</t>
  </si>
  <si>
    <t>K307</t>
  </si>
  <si>
    <t>L308</t>
  </si>
  <si>
    <t>A309</t>
  </si>
  <si>
    <t>X319</t>
  </si>
  <si>
    <t>N320</t>
  </si>
  <si>
    <t>W321</t>
  </si>
  <si>
    <t>E322</t>
  </si>
  <si>
    <t>A323</t>
  </si>
  <si>
    <t>U324</t>
  </si>
  <si>
    <t>O325</t>
  </si>
  <si>
    <t>I326</t>
  </si>
  <si>
    <t>I327</t>
  </si>
  <si>
    <t>W328</t>
  </si>
  <si>
    <t>O329</t>
  </si>
  <si>
    <t>D330</t>
  </si>
  <si>
    <t>N331</t>
  </si>
  <si>
    <t>M332</t>
  </si>
  <si>
    <t>L333</t>
  </si>
  <si>
    <t>N334</t>
  </si>
  <si>
    <t>T335</t>
  </si>
  <si>
    <t>T336</t>
  </si>
  <si>
    <t>C337</t>
  </si>
  <si>
    <t>P338</t>
  </si>
  <si>
    <t>A339</t>
  </si>
  <si>
    <t>G340</t>
  </si>
  <si>
    <t>I341</t>
  </si>
  <si>
    <t>C342</t>
  </si>
  <si>
    <t>V519</t>
  </si>
  <si>
    <t>X520</t>
  </si>
  <si>
    <t>J521</t>
  </si>
  <si>
    <t>T522</t>
  </si>
  <si>
    <t>J523</t>
  </si>
  <si>
    <t>S524</t>
  </si>
  <si>
    <t>S525</t>
  </si>
  <si>
    <t>B526</t>
  </si>
  <si>
    <t>M527</t>
  </si>
  <si>
    <t>Y528</t>
  </si>
  <si>
    <t>H529</t>
  </si>
  <si>
    <t>Y530</t>
  </si>
  <si>
    <t>S531</t>
  </si>
  <si>
    <t>J532</t>
  </si>
  <si>
    <t>I533</t>
  </si>
  <si>
    <t>H534</t>
  </si>
  <si>
    <t>Q535</t>
  </si>
  <si>
    <t>U536</t>
  </si>
  <si>
    <t>W537</t>
  </si>
  <si>
    <t>P538</t>
  </si>
  <si>
    <t>P561</t>
  </si>
  <si>
    <t>K562</t>
  </si>
  <si>
    <t>N563</t>
  </si>
  <si>
    <t>C564</t>
  </si>
  <si>
    <t>U565</t>
  </si>
  <si>
    <t>G566</t>
  </si>
  <si>
    <t>N567</t>
  </si>
  <si>
    <t>N568</t>
  </si>
  <si>
    <t>R569</t>
  </si>
  <si>
    <t>L570</t>
  </si>
  <si>
    <t>J571</t>
  </si>
  <si>
    <t>B572</t>
  </si>
  <si>
    <t>Q573</t>
  </si>
  <si>
    <t>P574</t>
  </si>
  <si>
    <t>X575</t>
  </si>
  <si>
    <t>K576</t>
  </si>
  <si>
    <t>B577</t>
  </si>
  <si>
    <t>I578</t>
  </si>
  <si>
    <t>J579</t>
  </si>
  <si>
    <t>B580</t>
  </si>
  <si>
    <t>T581</t>
  </si>
  <si>
    <t>A582</t>
  </si>
  <si>
    <t>N583</t>
  </si>
  <si>
    <t>N584</t>
  </si>
  <si>
    <t>M585</t>
  </si>
  <si>
    <t>D586</t>
  </si>
  <si>
    <t>Z587</t>
  </si>
  <si>
    <t>N588</t>
  </si>
  <si>
    <t>R589</t>
  </si>
  <si>
    <t>S590</t>
  </si>
  <si>
    <t>B591</t>
  </si>
  <si>
    <t>X592</t>
  </si>
  <si>
    <t>S593</t>
  </si>
  <si>
    <t>G594</t>
  </si>
  <si>
    <t>C595</t>
  </si>
  <si>
    <t>C596</t>
  </si>
  <si>
    <t>A597</t>
  </si>
  <si>
    <t>Y598</t>
  </si>
  <si>
    <t>F599</t>
  </si>
  <si>
    <t>C600</t>
  </si>
  <si>
    <t>Alaplap</t>
  </si>
  <si>
    <t>Processzor</t>
  </si>
  <si>
    <t>Ventilátor</t>
  </si>
  <si>
    <t>Memória</t>
  </si>
  <si>
    <t>Memóriakártya</t>
  </si>
  <si>
    <t>Pendrive 4Gb Verbatim Store'N'Go 49061</t>
  </si>
  <si>
    <t>Pendrive 32Gb USB 3.0 Silicon Power Jewel J10</t>
  </si>
  <si>
    <t>Videókártya</t>
  </si>
  <si>
    <t>Monitor/TV</t>
  </si>
  <si>
    <t>15' ELO Touch Screen 1537l, E701210</t>
  </si>
  <si>
    <t>32'LG LCD TV 32LN575S LED Smart TV</t>
  </si>
  <si>
    <t>32' LG LCD TV 32LA660S 3D Cinema Screen Smart LED TV</t>
  </si>
  <si>
    <t>32' LG LCD TV 32LA620S 3D Cinema  LED TV</t>
  </si>
  <si>
    <t>32' LG 32LN549C LED IPS TV 1366x768 HDMI USB</t>
  </si>
  <si>
    <t>42' LG 42LA667S LED 3D Full HD Smart 400Hz</t>
  </si>
  <si>
    <t>42' LG 42LN549C LED IPS TV 1920x1080 HDMI USB</t>
  </si>
  <si>
    <t>42' LG 42LN575S LED FullL Smart WIFI SAT</t>
  </si>
  <si>
    <t>42' LG 42LN5400 LED TV FullHD USB 100Hz</t>
  </si>
  <si>
    <t>42' LG 42LA620S LED 3D Full HD Smart WIFI</t>
  </si>
  <si>
    <t>42' LG 42LA660S LED Plus 3D Full HD Smart WIFI</t>
  </si>
  <si>
    <t>47' LG 47LN549C LED IPS TV 1920x1080 HDMI USB</t>
  </si>
  <si>
    <t>47' LG 47WS10 LCD DVI HDMI BK</t>
  </si>
  <si>
    <t>SSD</t>
  </si>
  <si>
    <t>HDD</t>
  </si>
  <si>
    <t>NAS</t>
  </si>
  <si>
    <t>Netgear RN10200-100EUS ReadyNAS 102  2xBay</t>
  </si>
  <si>
    <t>Synology DS213air Disk Station 2x3,5'</t>
  </si>
  <si>
    <t>Synology DS214se Disk Station 2x3,5'</t>
  </si>
  <si>
    <t>Popcorn Hour A-400 3D</t>
  </si>
  <si>
    <t>Popcorn Hour A-410 3D</t>
  </si>
  <si>
    <t>Popcorn Hour x Tápegység C-200/300 PSU</t>
  </si>
  <si>
    <t>MediaBox</t>
  </si>
  <si>
    <t>DVD/BluRay</t>
  </si>
  <si>
    <t>Keyboard Orosz USB Chicony KU0325  BK 0325KUXX-BL-RU</t>
  </si>
  <si>
    <t>Billentyűzet</t>
  </si>
  <si>
    <t>Egér</t>
  </si>
  <si>
    <t>Hangszóró</t>
  </si>
  <si>
    <t>Ház</t>
  </si>
  <si>
    <t>Táp</t>
  </si>
  <si>
    <t>Apple</t>
  </si>
  <si>
    <t>Tablet</t>
  </si>
  <si>
    <t>Notebook</t>
  </si>
  <si>
    <t>MBO</t>
  </si>
  <si>
    <t>CPU</t>
  </si>
  <si>
    <t>VEN</t>
  </si>
  <si>
    <t>MEM</t>
  </si>
  <si>
    <t>SDC</t>
  </si>
  <si>
    <t>VGA</t>
  </si>
  <si>
    <t>TVM</t>
  </si>
  <si>
    <t>MMB</t>
  </si>
  <si>
    <t>KEY</t>
  </si>
  <si>
    <t>DVD</t>
  </si>
  <si>
    <t>MOU</t>
  </si>
  <si>
    <t>SPE</t>
  </si>
  <si>
    <t>CAS</t>
  </si>
  <si>
    <t>PSU</t>
  </si>
  <si>
    <t>APL</t>
  </si>
  <si>
    <t>TAB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</si>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</sst>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\ &quot;Ft&quot;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Helv"/>
      <charset val="238"/>
    </font>
    <font>
      <sz val="8"/>
      <name val="Tahoma"/>
      <family val="2"/>
      <charset val="238"/>
    </font>
    <font>
      <sz val="10"/>
      <name val="Arial CE"/>
      <charset val="238"/>
    </font>
    <font>
      <sz val="8"/>
      <color indexed="8"/>
      <name val="Tahoma"/>
      <family val="2"/>
      <charset val="238"/>
    </font>
    <font>
      <sz val="8"/>
      <color theme="1"/>
      <name val="Tahoma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2">
    <xf numFmtId="0" fontId="0" fillId="0" borderId="0" xfId="0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22" fillId="0" borderId="0" xfId="0" applyFont="1" applyAlignment="1">
      <alignment vertical="center"/>
    </xf>
    <xf numFmtId="11" fontId="19" fillId="0" borderId="0" xfId="42" applyNumberFormat="1" applyFont="1" applyBorder="1" applyAlignment="1">
      <alignment vertical="center"/>
    </xf>
    <xf numFmtId="3" fontId="19" fillId="0" borderId="0" xfId="42" applyNumberFormat="1" applyFont="1" applyBorder="1" applyAlignment="1">
      <alignment vertical="center"/>
    </xf>
    <xf numFmtId="11" fontId="19" fillId="0" borderId="0" xfId="42" applyNumberFormat="1" applyFont="1" applyFill="1" applyBorder="1" applyAlignment="1">
      <alignment vertical="center"/>
    </xf>
    <xf numFmtId="11" fontId="19" fillId="0" borderId="0" xfId="43" applyNumberFormat="1" applyFont="1" applyBorder="1" applyAlignment="1">
      <alignment horizontal="left" vertical="center"/>
    </xf>
    <xf numFmtId="11" fontId="19" fillId="0" borderId="0" xfId="42" applyNumberFormat="1" applyFont="1" applyBorder="1" applyAlignment="1">
      <alignment horizontal="left" vertical="center"/>
    </xf>
    <xf numFmtId="0" fontId="19" fillId="0" borderId="0" xfId="43" applyFont="1" applyBorder="1" applyAlignment="1">
      <alignment vertical="center"/>
    </xf>
    <xf numFmtId="0" fontId="19" fillId="0" borderId="0" xfId="42" applyFont="1" applyBorder="1" applyAlignment="1">
      <alignment vertical="center"/>
    </xf>
    <xf numFmtId="4" fontId="19" fillId="0" borderId="0" xfId="44" applyNumberFormat="1" applyFont="1" applyFill="1" applyAlignment="1">
      <alignment vertical="center"/>
    </xf>
    <xf numFmtId="3" fontId="19" fillId="0" borderId="0" xfId="42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7" fontId="0" fillId="0" borderId="0" xfId="0" applyNumberFormat="1"/>
    <xf numFmtId="167" fontId="0" fillId="0" borderId="10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5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Normál_D2K 2000 SKS" xfId="42"/>
    <cellStyle name="Normál_D2K 2005 SKS1" xfId="43"/>
    <cellStyle name="Normál_D2K 2007 SKSL" xfId="44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H" TargetMode="External"/><Relationship Id="rId13" Type="http://schemas.openxmlformats.org/officeDocument/2006/relationships/hyperlink" Target="http://en.wikipedia.org/wiki/M" TargetMode="External"/><Relationship Id="rId18" Type="http://schemas.openxmlformats.org/officeDocument/2006/relationships/hyperlink" Target="http://en.wikipedia.org/wiki/R" TargetMode="External"/><Relationship Id="rId26" Type="http://schemas.openxmlformats.org/officeDocument/2006/relationships/hyperlink" Target="http://en.wikipedia.org/wiki/Z" TargetMode="External"/><Relationship Id="rId3" Type="http://schemas.openxmlformats.org/officeDocument/2006/relationships/hyperlink" Target="http://en.wikipedia.org/wiki/C" TargetMode="External"/><Relationship Id="rId21" Type="http://schemas.openxmlformats.org/officeDocument/2006/relationships/hyperlink" Target="http://en.wikipedia.org/wiki/U" TargetMode="External"/><Relationship Id="rId7" Type="http://schemas.openxmlformats.org/officeDocument/2006/relationships/hyperlink" Target="http://en.wikipedia.org/wiki/G" TargetMode="External"/><Relationship Id="rId12" Type="http://schemas.openxmlformats.org/officeDocument/2006/relationships/hyperlink" Target="http://en.wikipedia.org/wiki/L" TargetMode="External"/><Relationship Id="rId17" Type="http://schemas.openxmlformats.org/officeDocument/2006/relationships/hyperlink" Target="http://en.wikipedia.org/wiki/Q" TargetMode="External"/><Relationship Id="rId25" Type="http://schemas.openxmlformats.org/officeDocument/2006/relationships/hyperlink" Target="http://en.wikipedia.org/wiki/Y" TargetMode="External"/><Relationship Id="rId2" Type="http://schemas.openxmlformats.org/officeDocument/2006/relationships/hyperlink" Target="http://en.wikipedia.org/wiki/B" TargetMode="External"/><Relationship Id="rId16" Type="http://schemas.openxmlformats.org/officeDocument/2006/relationships/hyperlink" Target="http://en.wikipedia.org/wiki/P" TargetMode="External"/><Relationship Id="rId20" Type="http://schemas.openxmlformats.org/officeDocument/2006/relationships/hyperlink" Target="http://en.wikipedia.org/wiki/T" TargetMode="External"/><Relationship Id="rId1" Type="http://schemas.openxmlformats.org/officeDocument/2006/relationships/hyperlink" Target="http://en.wikipedia.org/wiki/A" TargetMode="External"/><Relationship Id="rId6" Type="http://schemas.openxmlformats.org/officeDocument/2006/relationships/hyperlink" Target="http://en.wikipedia.org/wiki/F" TargetMode="External"/><Relationship Id="rId11" Type="http://schemas.openxmlformats.org/officeDocument/2006/relationships/hyperlink" Target="http://en.wikipedia.org/wiki/K" TargetMode="External"/><Relationship Id="rId24" Type="http://schemas.openxmlformats.org/officeDocument/2006/relationships/hyperlink" Target="http://en.wikipedia.org/wiki/X" TargetMode="External"/><Relationship Id="rId5" Type="http://schemas.openxmlformats.org/officeDocument/2006/relationships/hyperlink" Target="http://en.wikipedia.org/wiki/E" TargetMode="External"/><Relationship Id="rId15" Type="http://schemas.openxmlformats.org/officeDocument/2006/relationships/hyperlink" Target="http://en.wikipedia.org/wiki/O" TargetMode="External"/><Relationship Id="rId23" Type="http://schemas.openxmlformats.org/officeDocument/2006/relationships/hyperlink" Target="http://en.wikipedia.org/wiki/W" TargetMode="External"/><Relationship Id="rId10" Type="http://schemas.openxmlformats.org/officeDocument/2006/relationships/hyperlink" Target="http://en.wikipedia.org/wiki/J" TargetMode="External"/><Relationship Id="rId19" Type="http://schemas.openxmlformats.org/officeDocument/2006/relationships/hyperlink" Target="http://en.wikipedia.org/wiki/S" TargetMode="External"/><Relationship Id="rId4" Type="http://schemas.openxmlformats.org/officeDocument/2006/relationships/hyperlink" Target="http://en.wikipedia.org/wiki/D" TargetMode="External"/><Relationship Id="rId9" Type="http://schemas.openxmlformats.org/officeDocument/2006/relationships/hyperlink" Target="http://en.wikipedia.org/wiki/I" TargetMode="External"/><Relationship Id="rId14" Type="http://schemas.openxmlformats.org/officeDocument/2006/relationships/hyperlink" Target="http://en.wikipedia.org/wiki/N" TargetMode="External"/><Relationship Id="rId22" Type="http://schemas.openxmlformats.org/officeDocument/2006/relationships/hyperlink" Target="http://en.wikipedia.org/wiki/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abSelected="1" topLeftCell="A19" workbookViewId="0">
      <selection activeCell="G35" sqref="G35"/>
    </sheetView>
  </sheetViews>
  <sheetFormatPr defaultRowHeight="15" x14ac:dyDescent="0.25"/>
  <cols>
    <col min="1" max="1" width="6.85546875" customWidth="1"/>
    <col min="2" max="2" width="61.5703125" bestFit="1" customWidth="1"/>
    <col min="7" max="7" width="65.28515625" bestFit="1" customWidth="1"/>
    <col min="8" max="8" width="11.7109375" customWidth="1"/>
    <col min="9" max="9" width="14.5703125" bestFit="1" customWidth="1"/>
    <col min="11" max="11" width="14.5703125" bestFit="1" customWidth="1"/>
  </cols>
  <sheetData>
    <row r="1" spans="1:12" x14ac:dyDescent="0.25">
      <c r="A1" s="4" t="str">
        <f ca="1">CONCATENATE(VLOOKUP(RANDBETWEEN(1,26),$K$3:$L$28,2,0),LEFT("0000",3-LEN(ROW(A3)-1)),ROW(A3)-1)</f>
        <v>H002</v>
      </c>
      <c r="B1" s="5" t="s">
        <v>26</v>
      </c>
      <c r="C1" s="6">
        <v>13348.97</v>
      </c>
      <c r="F1" t="s">
        <v>404</v>
      </c>
      <c r="G1" t="str">
        <f>MID(B1,LEN("Alaplap  "),LEN(B1)-LEN("Alaplap"))</f>
        <v>MSI A55M-E33 sFM2 DDR3 VGA PCIE16x1 Raid mATX</v>
      </c>
      <c r="H1" s="16">
        <v>13348.97</v>
      </c>
      <c r="I1" t="str">
        <f>VLOOKUP(J1,$K$30:$L$49,2,0)</f>
        <v>MBO</v>
      </c>
      <c r="J1" s="18" t="s">
        <v>783</v>
      </c>
    </row>
    <row r="2" spans="1:12" x14ac:dyDescent="0.25">
      <c r="A2" s="4" t="str">
        <f t="shared" ref="A2:A65" ca="1" si="0">CONCATENATE(VLOOKUP(RANDBETWEEN(1,26),$K$3:$L$28,2,0),LEFT("0000",3-LEN(ROW(A4)-1)),ROW(A4)-1)</f>
        <v>W003</v>
      </c>
      <c r="B2" s="5" t="s">
        <v>27</v>
      </c>
      <c r="C2" s="6">
        <v>13971.27</v>
      </c>
      <c r="F2" t="s">
        <v>405</v>
      </c>
      <c r="G2" t="str">
        <f t="shared" ref="G2:G44" si="1">MID(B2,LEN("Alaplap  "),LEN(B2)-LEN("Alaplap"))</f>
        <v>MSI H81M-P32 s1150 H81 1xPCIE VGA mATX</v>
      </c>
      <c r="H2" s="16">
        <v>13971.27</v>
      </c>
      <c r="I2" t="str">
        <f t="shared" ref="I2:I65" si="2">VLOOKUP(J2,$K$30:$L$49,2,0)</f>
        <v>MBO</v>
      </c>
      <c r="J2" s="18" t="s">
        <v>783</v>
      </c>
    </row>
    <row r="3" spans="1:12" ht="15.75" customHeight="1" x14ac:dyDescent="0.25">
      <c r="A3" s="4" t="str">
        <f t="shared" ca="1" si="0"/>
        <v>W004</v>
      </c>
      <c r="B3" s="5" t="s">
        <v>28</v>
      </c>
      <c r="C3" s="6">
        <v>24700.23</v>
      </c>
      <c r="F3" t="s">
        <v>406</v>
      </c>
      <c r="G3" t="str">
        <f t="shared" si="1"/>
        <v>MSI H87M-E35 s1150 H87 VGA DVI HDMI mATX</v>
      </c>
      <c r="H3" s="16">
        <v>24700.23</v>
      </c>
      <c r="I3" t="str">
        <f t="shared" si="2"/>
        <v>MBO</v>
      </c>
      <c r="J3" s="18" t="s">
        <v>783</v>
      </c>
      <c r="K3">
        <v>1</v>
      </c>
      <c r="L3" t="s">
        <v>0</v>
      </c>
    </row>
    <row r="4" spans="1:12" x14ac:dyDescent="0.25">
      <c r="A4" s="4" t="str">
        <f t="shared" ca="1" si="0"/>
        <v>C005</v>
      </c>
      <c r="B4" s="5" t="s">
        <v>29</v>
      </c>
      <c r="C4" s="6">
        <v>13276.58</v>
      </c>
      <c r="F4" t="s">
        <v>407</v>
      </c>
      <c r="G4" t="str">
        <f t="shared" si="1"/>
        <v>MSI H81M-E33 s1150 H81 1xPCIE VGA mATX</v>
      </c>
      <c r="H4" s="16">
        <v>13276.58</v>
      </c>
      <c r="I4" t="str">
        <f t="shared" si="2"/>
        <v>MBO</v>
      </c>
      <c r="J4" s="18" t="s">
        <v>783</v>
      </c>
      <c r="K4">
        <v>2</v>
      </c>
      <c r="L4" t="s">
        <v>1</v>
      </c>
    </row>
    <row r="5" spans="1:12" x14ac:dyDescent="0.25">
      <c r="A5" s="4" t="str">
        <f t="shared" ca="1" si="0"/>
        <v>G006</v>
      </c>
      <c r="B5" s="5" t="s">
        <v>30</v>
      </c>
      <c r="C5" s="6">
        <v>23454.36</v>
      </c>
      <c r="F5" t="s">
        <v>408</v>
      </c>
      <c r="G5" t="str">
        <f t="shared" si="1"/>
        <v>MSI A88X-G43 sFM2 A88X VGA PCIE16x2 Raid ATX</v>
      </c>
      <c r="H5" s="16">
        <v>23454.36</v>
      </c>
      <c r="I5" t="str">
        <f t="shared" si="2"/>
        <v>MBO</v>
      </c>
      <c r="J5" s="18" t="s">
        <v>783</v>
      </c>
      <c r="K5">
        <v>3</v>
      </c>
      <c r="L5" t="s">
        <v>2</v>
      </c>
    </row>
    <row r="6" spans="1:12" x14ac:dyDescent="0.25">
      <c r="A6" s="4" t="str">
        <f t="shared" ca="1" si="0"/>
        <v>A007</v>
      </c>
      <c r="B6" s="5" t="s">
        <v>31</v>
      </c>
      <c r="C6" s="6">
        <v>28188.92</v>
      </c>
      <c r="F6" t="s">
        <v>409</v>
      </c>
      <c r="G6" t="str">
        <f t="shared" si="1"/>
        <v>MSI Z87-G41 PC Mate s1150 Z87 ATX</v>
      </c>
      <c r="H6" s="16">
        <v>28188.92</v>
      </c>
      <c r="I6" t="str">
        <f t="shared" si="2"/>
        <v>MBO</v>
      </c>
      <c r="J6" s="18" t="s">
        <v>783</v>
      </c>
      <c r="K6">
        <v>4</v>
      </c>
      <c r="L6" t="s">
        <v>3</v>
      </c>
    </row>
    <row r="7" spans="1:12" x14ac:dyDescent="0.25">
      <c r="A7" s="4" t="str">
        <f t="shared" ca="1" si="0"/>
        <v>L008</v>
      </c>
      <c r="B7" s="5" t="s">
        <v>32</v>
      </c>
      <c r="C7" s="6">
        <v>28912.82</v>
      </c>
      <c r="F7" t="s">
        <v>410</v>
      </c>
      <c r="G7" t="str">
        <f t="shared" si="1"/>
        <v>MSI Z87M-G43 s1150 Z87 HDMI Raid mATX</v>
      </c>
      <c r="H7" s="16">
        <v>28912.82</v>
      </c>
      <c r="I7" t="str">
        <f t="shared" si="2"/>
        <v>MBO</v>
      </c>
      <c r="J7" s="18" t="s">
        <v>783</v>
      </c>
      <c r="K7">
        <v>5</v>
      </c>
      <c r="L7" t="s">
        <v>4</v>
      </c>
    </row>
    <row r="8" spans="1:12" x14ac:dyDescent="0.25">
      <c r="A8" s="4" t="str">
        <f t="shared" ca="1" si="0"/>
        <v>R009</v>
      </c>
      <c r="B8" s="5" t="s">
        <v>33</v>
      </c>
      <c r="C8" s="6">
        <v>31996.38</v>
      </c>
      <c r="F8" t="s">
        <v>411</v>
      </c>
      <c r="G8" t="str">
        <f t="shared" si="1"/>
        <v>MSI Z87-G43 s1150 Z87 HDMI Raid ATX</v>
      </c>
      <c r="H8" s="16">
        <v>31996.38</v>
      </c>
      <c r="I8" t="str">
        <f t="shared" si="2"/>
        <v>MBO</v>
      </c>
      <c r="J8" s="18" t="s">
        <v>783</v>
      </c>
      <c r="K8">
        <v>6</v>
      </c>
      <c r="L8" t="s">
        <v>5</v>
      </c>
    </row>
    <row r="9" spans="1:12" x14ac:dyDescent="0.25">
      <c r="A9" s="4" t="str">
        <f t="shared" ca="1" si="0"/>
        <v>O010</v>
      </c>
      <c r="B9" s="5" t="s">
        <v>34</v>
      </c>
      <c r="C9" s="6">
        <v>42710.1</v>
      </c>
      <c r="F9" t="s">
        <v>412</v>
      </c>
      <c r="G9" t="str">
        <f t="shared" si="1"/>
        <v>MSI Z87-G45 Gaming s1150 Z87 HDMI Raid ATX</v>
      </c>
      <c r="H9" s="16">
        <v>42710.1</v>
      </c>
      <c r="I9" t="str">
        <f t="shared" si="2"/>
        <v>MBO</v>
      </c>
      <c r="J9" s="18" t="s">
        <v>783</v>
      </c>
      <c r="K9">
        <v>7</v>
      </c>
      <c r="L9" t="s">
        <v>6</v>
      </c>
    </row>
    <row r="10" spans="1:12" x14ac:dyDescent="0.25">
      <c r="A10" s="4" t="str">
        <f t="shared" ca="1" si="0"/>
        <v>A011</v>
      </c>
      <c r="B10" s="5" t="s">
        <v>35</v>
      </c>
      <c r="C10" s="6">
        <v>49168.05</v>
      </c>
      <c r="F10" t="s">
        <v>413</v>
      </c>
      <c r="G10" t="str">
        <f t="shared" si="1"/>
        <v>MSI 990FXA-GD80 sAM3+ 990FX Raid ATX</v>
      </c>
      <c r="H10" s="16">
        <v>49168.05</v>
      </c>
      <c r="I10" t="str">
        <f t="shared" si="2"/>
        <v>MBO</v>
      </c>
      <c r="J10" s="18" t="s">
        <v>783</v>
      </c>
      <c r="K10">
        <v>8</v>
      </c>
      <c r="L10" t="s">
        <v>7</v>
      </c>
    </row>
    <row r="11" spans="1:12" x14ac:dyDescent="0.25">
      <c r="A11" s="4" t="str">
        <f t="shared" ca="1" si="0"/>
        <v>Y012</v>
      </c>
      <c r="B11" s="5" t="s">
        <v>36</v>
      </c>
      <c r="C11" s="6">
        <v>34052.51</v>
      </c>
      <c r="F11" t="s">
        <v>414</v>
      </c>
      <c r="G11" t="str">
        <f t="shared" si="1"/>
        <v>MSI 990FXA-GD65 sAM3+ 990FX Raid ATX</v>
      </c>
      <c r="H11" s="16">
        <v>34052.51</v>
      </c>
      <c r="I11" t="str">
        <f t="shared" si="2"/>
        <v>MBO</v>
      </c>
      <c r="J11" s="18" t="s">
        <v>783</v>
      </c>
      <c r="K11">
        <v>9</v>
      </c>
      <c r="L11" t="s">
        <v>8</v>
      </c>
    </row>
    <row r="12" spans="1:12" x14ac:dyDescent="0.25">
      <c r="A12" s="4" t="str">
        <f t="shared" ca="1" si="0"/>
        <v>K013</v>
      </c>
      <c r="B12" s="5" t="s">
        <v>37</v>
      </c>
      <c r="C12" s="6">
        <v>16287.75</v>
      </c>
      <c r="F12" t="s">
        <v>415</v>
      </c>
      <c r="G12" t="str">
        <f t="shared" si="1"/>
        <v>MSI A88XM-E35 sFM2+ A88X VGA PCIE16 mATX</v>
      </c>
      <c r="H12" s="16">
        <v>16287.75</v>
      </c>
      <c r="I12" t="str">
        <f t="shared" si="2"/>
        <v>MBO</v>
      </c>
      <c r="J12" s="18" t="s">
        <v>783</v>
      </c>
      <c r="K12">
        <v>10</v>
      </c>
      <c r="L12" t="s">
        <v>9</v>
      </c>
    </row>
    <row r="13" spans="1:12" x14ac:dyDescent="0.25">
      <c r="A13" s="4" t="str">
        <f t="shared" ca="1" si="0"/>
        <v>E014</v>
      </c>
      <c r="B13" s="5" t="s">
        <v>38</v>
      </c>
      <c r="C13" s="6">
        <v>15622.27</v>
      </c>
      <c r="F13" t="s">
        <v>416</v>
      </c>
      <c r="G13" t="str">
        <f t="shared" si="1"/>
        <v>MSI B75MA-E33 s1155 DDR3 VGA PCIE mAT</v>
      </c>
      <c r="H13" s="16">
        <v>15622.27</v>
      </c>
      <c r="I13" t="str">
        <f t="shared" si="2"/>
        <v>MBO</v>
      </c>
      <c r="J13" s="18" t="s">
        <v>783</v>
      </c>
      <c r="K13">
        <v>11</v>
      </c>
      <c r="L13" t="s">
        <v>10</v>
      </c>
    </row>
    <row r="14" spans="1:12" x14ac:dyDescent="0.25">
      <c r="A14" s="4" t="str">
        <f t="shared" ca="1" si="0"/>
        <v>A015</v>
      </c>
      <c r="B14" s="5" t="s">
        <v>39</v>
      </c>
      <c r="C14" s="6">
        <v>10960.1</v>
      </c>
      <c r="F14" t="s">
        <v>417</v>
      </c>
      <c r="G14" t="str">
        <f t="shared" si="1"/>
        <v>MSI H61M-P31W8 s1155 DDR3 GBE LAN mATX</v>
      </c>
      <c r="H14" s="16">
        <v>10960.1</v>
      </c>
      <c r="I14" t="str">
        <f t="shared" si="2"/>
        <v>MBO</v>
      </c>
      <c r="J14" s="18" t="s">
        <v>783</v>
      </c>
      <c r="K14">
        <v>12</v>
      </c>
      <c r="L14" t="s">
        <v>11</v>
      </c>
    </row>
    <row r="15" spans="1:12" x14ac:dyDescent="0.25">
      <c r="A15" s="4" t="str">
        <f t="shared" ca="1" si="0"/>
        <v>H016</v>
      </c>
      <c r="B15" s="5" t="s">
        <v>40</v>
      </c>
      <c r="C15" s="6">
        <v>12785.09</v>
      </c>
      <c r="F15" t="s">
        <v>418</v>
      </c>
      <c r="G15" t="str">
        <f t="shared" si="1"/>
        <v>MSI H81M-P33 s1150 H81 1xPCIE VGA Matx</v>
      </c>
      <c r="H15" s="16">
        <v>12785.09</v>
      </c>
      <c r="I15" t="str">
        <f t="shared" si="2"/>
        <v>MBO</v>
      </c>
      <c r="J15" s="18" t="s">
        <v>783</v>
      </c>
      <c r="K15">
        <v>13</v>
      </c>
      <c r="L15" t="s">
        <v>12</v>
      </c>
    </row>
    <row r="16" spans="1:12" x14ac:dyDescent="0.25">
      <c r="A16" s="4" t="str">
        <f t="shared" ca="1" si="0"/>
        <v>W017</v>
      </c>
      <c r="B16" s="5" t="s">
        <v>41</v>
      </c>
      <c r="C16" s="6">
        <v>34298.89</v>
      </c>
      <c r="F16" t="s">
        <v>419</v>
      </c>
      <c r="G16" t="str">
        <f t="shared" si="1"/>
        <v>MSI Z68A-GD55 (G3) s1155 2xPCIE 2xUSB3</v>
      </c>
      <c r="H16" s="16">
        <v>34298.89</v>
      </c>
      <c r="I16" t="str">
        <f t="shared" si="2"/>
        <v>MBO</v>
      </c>
      <c r="J16" s="18" t="s">
        <v>783</v>
      </c>
      <c r="K16">
        <v>14</v>
      </c>
      <c r="L16" t="s">
        <v>13</v>
      </c>
    </row>
    <row r="17" spans="1:12" x14ac:dyDescent="0.25">
      <c r="A17" s="4" t="str">
        <f t="shared" ca="1" si="0"/>
        <v>Q018</v>
      </c>
      <c r="B17" s="5" t="s">
        <v>42</v>
      </c>
      <c r="C17" s="6">
        <v>55740.3</v>
      </c>
      <c r="F17" t="s">
        <v>420</v>
      </c>
      <c r="G17" t="str">
        <f t="shared" si="1"/>
        <v>MSI Z77 MPOWER s1155 Z77 HDMI DP GBLAN Raid ATX</v>
      </c>
      <c r="H17" s="16">
        <v>55740.3</v>
      </c>
      <c r="I17" t="str">
        <f t="shared" si="2"/>
        <v>MBO</v>
      </c>
      <c r="J17" s="18" t="s">
        <v>783</v>
      </c>
      <c r="K17">
        <v>15</v>
      </c>
      <c r="L17" t="s">
        <v>14</v>
      </c>
    </row>
    <row r="18" spans="1:12" x14ac:dyDescent="0.25">
      <c r="A18" s="4" t="str">
        <f t="shared" ca="1" si="0"/>
        <v>V019</v>
      </c>
      <c r="B18" s="5" t="s">
        <v>43</v>
      </c>
      <c r="C18" s="6">
        <v>55016.4</v>
      </c>
      <c r="F18" t="s">
        <v>421</v>
      </c>
      <c r="G18" t="str">
        <f t="shared" si="1"/>
        <v>MSI Z87-GD65 Gaming s1150 DDR3 Raid HDMI ATX</v>
      </c>
      <c r="H18" s="16">
        <v>55016.4</v>
      </c>
      <c r="I18" t="str">
        <f t="shared" si="2"/>
        <v>MBO</v>
      </c>
      <c r="J18" s="18" t="s">
        <v>783</v>
      </c>
      <c r="K18">
        <v>16</v>
      </c>
      <c r="L18" t="s">
        <v>15</v>
      </c>
    </row>
    <row r="19" spans="1:12" x14ac:dyDescent="0.25">
      <c r="A19" s="4" t="str">
        <f t="shared" ca="1" si="0"/>
        <v>M020</v>
      </c>
      <c r="B19" s="5" t="s">
        <v>44</v>
      </c>
      <c r="C19" s="6">
        <v>14898.37</v>
      </c>
      <c r="F19" t="s">
        <v>422</v>
      </c>
      <c r="G19" t="str">
        <f t="shared" si="1"/>
        <v>GigaByte GA 78LMT-S2P-USB3 AMD760 AM3 DDR3 PCIE GbE mATX</v>
      </c>
      <c r="H19" s="16">
        <v>14898.37</v>
      </c>
      <c r="I19" t="str">
        <f t="shared" si="2"/>
        <v>MBO</v>
      </c>
      <c r="J19" s="18" t="s">
        <v>783</v>
      </c>
      <c r="K19">
        <v>17</v>
      </c>
      <c r="L19" t="s">
        <v>16</v>
      </c>
    </row>
    <row r="20" spans="1:12" x14ac:dyDescent="0.25">
      <c r="A20" s="4" t="str">
        <f t="shared" ca="1" si="0"/>
        <v>O021</v>
      </c>
      <c r="B20" s="5" t="s">
        <v>45</v>
      </c>
      <c r="C20" s="6">
        <v>24902.16</v>
      </c>
      <c r="F20" t="s">
        <v>423</v>
      </c>
      <c r="G20" t="str">
        <f t="shared" si="1"/>
        <v>GigaByte 970A-UD3P sAM3+ DDR3 Raid PCIE ATX</v>
      </c>
      <c r="H20" s="16">
        <v>24902.16</v>
      </c>
      <c r="I20" t="str">
        <f t="shared" si="2"/>
        <v>MBO</v>
      </c>
      <c r="J20" s="18" t="s">
        <v>783</v>
      </c>
      <c r="K20">
        <v>18</v>
      </c>
      <c r="L20" t="s">
        <v>17</v>
      </c>
    </row>
    <row r="21" spans="1:12" x14ac:dyDescent="0.25">
      <c r="A21" s="4" t="str">
        <f t="shared" ca="1" si="0"/>
        <v>U022</v>
      </c>
      <c r="B21" s="5" t="s">
        <v>46</v>
      </c>
      <c r="C21" s="6">
        <v>25236.17</v>
      </c>
      <c r="F21" t="s">
        <v>424</v>
      </c>
      <c r="G21" t="str">
        <f t="shared" si="1"/>
        <v>GigaByte GA H77-D3H s1155 DDR3  VGA HDMI USB3 ATX</v>
      </c>
      <c r="H21" s="16">
        <v>25236.17</v>
      </c>
      <c r="I21" t="str">
        <f t="shared" si="2"/>
        <v>MBO</v>
      </c>
      <c r="J21" s="18" t="s">
        <v>783</v>
      </c>
      <c r="K21">
        <v>19</v>
      </c>
      <c r="L21" t="s">
        <v>18</v>
      </c>
    </row>
    <row r="22" spans="1:12" x14ac:dyDescent="0.25">
      <c r="A22" s="4" t="str">
        <f t="shared" ca="1" si="0"/>
        <v>L023</v>
      </c>
      <c r="B22" s="5" t="s">
        <v>47</v>
      </c>
      <c r="C22" s="6">
        <v>16201.39</v>
      </c>
      <c r="F22" t="s">
        <v>425</v>
      </c>
      <c r="G22" t="str">
        <f t="shared" si="1"/>
        <v>GigaByte GA H81-D3 s1150 H81 DDR3 LAN ATX</v>
      </c>
      <c r="H22" s="16">
        <v>16201.39</v>
      </c>
      <c r="I22" t="str">
        <f t="shared" si="2"/>
        <v>MBO</v>
      </c>
      <c r="J22" s="18" t="s">
        <v>783</v>
      </c>
      <c r="K22">
        <v>20</v>
      </c>
      <c r="L22" t="s">
        <v>19</v>
      </c>
    </row>
    <row r="23" spans="1:12" x14ac:dyDescent="0.25">
      <c r="A23" s="4" t="str">
        <f t="shared" ca="1" si="0"/>
        <v>I024</v>
      </c>
      <c r="B23" s="5" t="s">
        <v>48</v>
      </c>
      <c r="C23" s="6">
        <v>14043.66</v>
      </c>
      <c r="F23" t="s">
        <v>426</v>
      </c>
      <c r="G23" t="str">
        <f t="shared" si="1"/>
        <v>GigaByte GA H81M-DS2V s1150 H81 DDR3 LAN mATX</v>
      </c>
      <c r="H23" s="16">
        <v>14043.66</v>
      </c>
      <c r="I23" t="str">
        <f t="shared" si="2"/>
        <v>MBO</v>
      </c>
      <c r="J23" s="18" t="s">
        <v>783</v>
      </c>
      <c r="K23">
        <v>21</v>
      </c>
      <c r="L23" t="s">
        <v>20</v>
      </c>
    </row>
    <row r="24" spans="1:12" x14ac:dyDescent="0.25">
      <c r="A24" s="4" t="str">
        <f t="shared" ca="1" si="0"/>
        <v>E025</v>
      </c>
      <c r="B24" s="5" t="s">
        <v>49</v>
      </c>
      <c r="C24" s="6">
        <v>14043.66</v>
      </c>
      <c r="F24" t="s">
        <v>427</v>
      </c>
      <c r="G24" t="str">
        <f t="shared" si="1"/>
        <v>GigaByte GA H81M-DS2 s1150 H81 DDR3 LAN Matx</v>
      </c>
      <c r="H24" s="16">
        <v>14043.66</v>
      </c>
      <c r="I24" t="str">
        <f t="shared" si="2"/>
        <v>MBO</v>
      </c>
      <c r="J24" s="18" t="s">
        <v>783</v>
      </c>
      <c r="K24">
        <v>22</v>
      </c>
      <c r="L24" t="s">
        <v>21</v>
      </c>
    </row>
    <row r="25" spans="1:12" x14ac:dyDescent="0.25">
      <c r="A25" s="4" t="str">
        <f t="shared" ca="1" si="0"/>
        <v>C026</v>
      </c>
      <c r="B25" s="5" t="s">
        <v>50</v>
      </c>
      <c r="C25" s="6">
        <v>14622.78</v>
      </c>
      <c r="F25" t="s">
        <v>428</v>
      </c>
      <c r="G25" t="str">
        <f t="shared" si="1"/>
        <v>GigaByte GA H81M-S2PV s1150 H81 DDR3 LAN mATX</v>
      </c>
      <c r="H25" s="16">
        <v>14622.78</v>
      </c>
      <c r="I25" t="str">
        <f t="shared" si="2"/>
        <v>MBO</v>
      </c>
      <c r="J25" s="18" t="s">
        <v>783</v>
      </c>
      <c r="K25">
        <v>23</v>
      </c>
      <c r="L25" t="s">
        <v>22</v>
      </c>
    </row>
    <row r="26" spans="1:12" x14ac:dyDescent="0.25">
      <c r="A26" s="4" t="str">
        <f t="shared" ca="1" si="0"/>
        <v>G027</v>
      </c>
      <c r="B26" s="5" t="s">
        <v>51</v>
      </c>
      <c r="C26" s="6">
        <v>30403.8</v>
      </c>
      <c r="F26" t="s">
        <v>429</v>
      </c>
      <c r="G26" t="str">
        <f t="shared" si="1"/>
        <v>ASUS F2A85-M PRO FM2 A85 VGA USB3 mATX</v>
      </c>
      <c r="H26" s="16">
        <v>30403.8</v>
      </c>
      <c r="I26" t="str">
        <f t="shared" si="2"/>
        <v>MBO</v>
      </c>
      <c r="J26" s="18" t="s">
        <v>783</v>
      </c>
      <c r="K26">
        <v>24</v>
      </c>
      <c r="L26" t="s">
        <v>23</v>
      </c>
    </row>
    <row r="27" spans="1:12" x14ac:dyDescent="0.25">
      <c r="A27" s="4" t="str">
        <f t="shared" ca="1" si="0"/>
        <v>Z028</v>
      </c>
      <c r="B27" s="5" t="s">
        <v>52</v>
      </c>
      <c r="C27" s="6">
        <v>17228.82</v>
      </c>
      <c r="F27" t="s">
        <v>430</v>
      </c>
      <c r="G27" t="str">
        <f t="shared" si="1"/>
        <v>ASUS M5A78L-M/USB3 sAM3+ DDR3 PCIE GbE ATX</v>
      </c>
      <c r="H27" s="16">
        <v>17228.82</v>
      </c>
      <c r="I27" t="str">
        <f t="shared" si="2"/>
        <v>MBO</v>
      </c>
      <c r="J27" s="18" t="s">
        <v>783</v>
      </c>
      <c r="K27">
        <v>25</v>
      </c>
      <c r="L27" t="s">
        <v>24</v>
      </c>
    </row>
    <row r="28" spans="1:12" x14ac:dyDescent="0.25">
      <c r="A28" s="4" t="str">
        <f t="shared" ca="1" si="0"/>
        <v>G029</v>
      </c>
      <c r="B28" s="5" t="s">
        <v>53</v>
      </c>
      <c r="C28" s="6">
        <v>26249.63</v>
      </c>
      <c r="F28" t="s">
        <v>431</v>
      </c>
      <c r="G28" t="str">
        <f t="shared" si="1"/>
        <v>ASUS M5A97 EVO sAM3+ AMD970 DDR3 PCIE ATX</v>
      </c>
      <c r="H28" s="16">
        <v>26249.63</v>
      </c>
      <c r="I28" t="str">
        <f t="shared" si="2"/>
        <v>MBO</v>
      </c>
      <c r="J28" s="18" t="s">
        <v>783</v>
      </c>
      <c r="K28">
        <v>26</v>
      </c>
      <c r="L28" t="s">
        <v>25</v>
      </c>
    </row>
    <row r="29" spans="1:12" x14ac:dyDescent="0.25">
      <c r="A29" s="4" t="str">
        <f t="shared" ca="1" si="0"/>
        <v>O030</v>
      </c>
      <c r="B29" s="5" t="s">
        <v>54</v>
      </c>
      <c r="C29" s="6">
        <v>22585.68</v>
      </c>
      <c r="F29" t="s">
        <v>432</v>
      </c>
      <c r="G29" t="str">
        <f t="shared" si="1"/>
        <v>ASUS H81I-PLUS s1150 H81 1xPCIE VGA mITX</v>
      </c>
      <c r="H29" s="16">
        <v>22585.68</v>
      </c>
      <c r="I29" t="str">
        <f t="shared" si="2"/>
        <v>MBO</v>
      </c>
      <c r="J29" s="18" t="s">
        <v>783</v>
      </c>
    </row>
    <row r="30" spans="1:12" x14ac:dyDescent="0.25">
      <c r="A30" s="4" t="str">
        <f t="shared" ca="1" si="0"/>
        <v>N031</v>
      </c>
      <c r="B30" s="5" t="s">
        <v>55</v>
      </c>
      <c r="C30" s="6">
        <v>14058.9</v>
      </c>
      <c r="F30" t="s">
        <v>433</v>
      </c>
      <c r="G30" t="str">
        <f t="shared" si="1"/>
        <v>ASUS H81M-E s1150 H81 1xPCIE VGA mATX</v>
      </c>
      <c r="H30" s="16">
        <v>14058.9</v>
      </c>
      <c r="I30" t="str">
        <f t="shared" si="2"/>
        <v>MBO</v>
      </c>
      <c r="J30" s="18" t="s">
        <v>783</v>
      </c>
      <c r="K30" t="s">
        <v>783</v>
      </c>
      <c r="L30" t="s">
        <v>825</v>
      </c>
    </row>
    <row r="31" spans="1:12" x14ac:dyDescent="0.25">
      <c r="A31" s="4" t="str">
        <f t="shared" ca="1" si="0"/>
        <v>N032</v>
      </c>
      <c r="B31" s="5" t="s">
        <v>56</v>
      </c>
      <c r="C31" s="6">
        <v>15636.24</v>
      </c>
      <c r="F31" t="s">
        <v>434</v>
      </c>
      <c r="G31" t="str">
        <f t="shared" si="1"/>
        <v>ASUS H81M-A s1150 H81 1xPCIE VGA mATX</v>
      </c>
      <c r="H31" s="16">
        <v>15636.24</v>
      </c>
      <c r="I31" t="str">
        <f t="shared" si="2"/>
        <v>MBO</v>
      </c>
      <c r="J31" s="18" t="s">
        <v>783</v>
      </c>
      <c r="K31" t="s">
        <v>784</v>
      </c>
      <c r="L31" t="s">
        <v>826</v>
      </c>
    </row>
    <row r="32" spans="1:12" x14ac:dyDescent="0.25">
      <c r="A32" s="4" t="str">
        <f t="shared" ca="1" si="0"/>
        <v>Y033</v>
      </c>
      <c r="B32" s="5" t="s">
        <v>57</v>
      </c>
      <c r="C32" s="6">
        <v>16649.7</v>
      </c>
      <c r="F32" t="s">
        <v>435</v>
      </c>
      <c r="G32" t="str">
        <f t="shared" si="1"/>
        <v>ASUS H81M-PLUS s1150 H81 1xPCIE VGA mATX</v>
      </c>
      <c r="H32" s="16">
        <v>16649.7</v>
      </c>
      <c r="I32" t="str">
        <f t="shared" si="2"/>
        <v>MBO</v>
      </c>
      <c r="J32" s="18" t="s">
        <v>783</v>
      </c>
      <c r="K32" t="s">
        <v>785</v>
      </c>
      <c r="L32" t="s">
        <v>827</v>
      </c>
    </row>
    <row r="33" spans="1:12" x14ac:dyDescent="0.25">
      <c r="A33" s="4" t="str">
        <f t="shared" ca="1" si="0"/>
        <v>Q034</v>
      </c>
      <c r="B33" s="5" t="s">
        <v>58</v>
      </c>
      <c r="C33" s="6">
        <v>14015.72</v>
      </c>
      <c r="F33" t="s">
        <v>436</v>
      </c>
      <c r="G33" t="str">
        <f t="shared" si="1"/>
        <v>ASUS H81M-K s1150 H81 1xPCIE VGA mATX</v>
      </c>
      <c r="H33" s="16">
        <v>14015.72</v>
      </c>
      <c r="I33" t="str">
        <f t="shared" si="2"/>
        <v>MBO</v>
      </c>
      <c r="J33" s="18" t="s">
        <v>783</v>
      </c>
      <c r="K33" t="s">
        <v>786</v>
      </c>
      <c r="L33" t="s">
        <v>828</v>
      </c>
    </row>
    <row r="34" spans="1:12" x14ac:dyDescent="0.25">
      <c r="A34" s="4" t="str">
        <f t="shared" ca="1" si="0"/>
        <v>P035</v>
      </c>
      <c r="B34" s="5" t="s">
        <v>59</v>
      </c>
      <c r="C34" s="6">
        <v>14879.32</v>
      </c>
      <c r="F34" t="s">
        <v>437</v>
      </c>
      <c r="G34" t="str">
        <f t="shared" si="1"/>
        <v>ASUS H81M-C s1150 H81 1xPCIE VGA Matx</v>
      </c>
      <c r="H34" s="16">
        <v>14879.32</v>
      </c>
      <c r="I34" t="str">
        <f t="shared" si="2"/>
        <v>MBO</v>
      </c>
      <c r="J34" s="18" t="s">
        <v>783</v>
      </c>
      <c r="K34" t="s">
        <v>787</v>
      </c>
      <c r="L34" t="s">
        <v>829</v>
      </c>
    </row>
    <row r="35" spans="1:12" x14ac:dyDescent="0.25">
      <c r="A35" s="4" t="str">
        <f t="shared" ca="1" si="0"/>
        <v>F036</v>
      </c>
      <c r="B35" s="5" t="s">
        <v>60</v>
      </c>
      <c r="C35" s="6">
        <v>17070.07</v>
      </c>
      <c r="F35" t="s">
        <v>438</v>
      </c>
      <c r="G35" t="str">
        <f t="shared" si="1"/>
        <v>ASUS H81-PLUS s1150 H81 3xPCIE ATX</v>
      </c>
      <c r="H35" s="16">
        <v>17070.07</v>
      </c>
      <c r="I35" t="str">
        <f t="shared" si="2"/>
        <v>MBO</v>
      </c>
      <c r="J35" s="18" t="s">
        <v>783</v>
      </c>
      <c r="K35" t="s">
        <v>790</v>
      </c>
      <c r="L35" t="s">
        <v>830</v>
      </c>
    </row>
    <row r="36" spans="1:12" x14ac:dyDescent="0.25">
      <c r="A36" s="4" t="str">
        <f t="shared" ca="1" si="0"/>
        <v>Z037</v>
      </c>
      <c r="B36" s="5" t="s">
        <v>61</v>
      </c>
      <c r="C36" s="6">
        <v>25365.71</v>
      </c>
      <c r="F36" t="s">
        <v>439</v>
      </c>
      <c r="G36" t="str">
        <f t="shared" si="1"/>
        <v>ASUS B85-PLUS s1150 B85 2xPCIE 4xUSB3  ATX</v>
      </c>
      <c r="H36" s="16">
        <v>25365.71</v>
      </c>
      <c r="I36" t="str">
        <f t="shared" si="2"/>
        <v>MBO</v>
      </c>
      <c r="J36" s="18" t="s">
        <v>783</v>
      </c>
      <c r="K36" t="s">
        <v>791</v>
      </c>
      <c r="L36" t="s">
        <v>831</v>
      </c>
    </row>
    <row r="37" spans="1:12" x14ac:dyDescent="0.25">
      <c r="A37" s="4" t="str">
        <f t="shared" ca="1" si="0"/>
        <v>D038</v>
      </c>
      <c r="B37" s="5" t="s">
        <v>62</v>
      </c>
      <c r="C37" s="6">
        <v>25105.360000000001</v>
      </c>
      <c r="F37" t="s">
        <v>440</v>
      </c>
      <c r="G37" t="str">
        <f t="shared" si="1"/>
        <v>ASUS H87M-E s1150 H87 2xPCIE 6xUSB3 VGA mATX</v>
      </c>
      <c r="H37" s="16">
        <v>25105.360000000001</v>
      </c>
      <c r="I37" t="str">
        <f t="shared" si="2"/>
        <v>MBO</v>
      </c>
      <c r="J37" s="18" t="s">
        <v>783</v>
      </c>
      <c r="K37" t="s">
        <v>805</v>
      </c>
      <c r="L37" t="s">
        <v>805</v>
      </c>
    </row>
    <row r="38" spans="1:12" x14ac:dyDescent="0.25">
      <c r="A38" s="4" t="str">
        <f t="shared" ca="1" si="0"/>
        <v>P039</v>
      </c>
      <c r="B38" s="5" t="s">
        <v>63</v>
      </c>
      <c r="C38" s="6">
        <v>26784.3</v>
      </c>
      <c r="F38" t="s">
        <v>441</v>
      </c>
      <c r="G38" t="str">
        <f t="shared" si="1"/>
        <v>ASUS H87M-PLUS s1150 H87 2xPCIE 6xUSB3 VGA mATX</v>
      </c>
      <c r="H38" s="16">
        <v>26784.3</v>
      </c>
      <c r="I38" t="str">
        <f t="shared" si="2"/>
        <v>MBO</v>
      </c>
      <c r="J38" s="18" t="s">
        <v>783</v>
      </c>
      <c r="K38" t="s">
        <v>806</v>
      </c>
      <c r="L38" t="s">
        <v>806</v>
      </c>
    </row>
    <row r="39" spans="1:12" x14ac:dyDescent="0.25">
      <c r="A39" s="4" t="str">
        <f t="shared" ca="1" si="0"/>
        <v>A040</v>
      </c>
      <c r="B39" s="5" t="s">
        <v>64</v>
      </c>
      <c r="C39" s="6">
        <v>32430.720000000001</v>
      </c>
      <c r="F39" t="s">
        <v>442</v>
      </c>
      <c r="G39" t="str">
        <f t="shared" si="1"/>
        <v>ASUS H87M-PRO s1150 H87 2xPCIE 6xUSB3 VGA mATX</v>
      </c>
      <c r="H39" s="16">
        <v>32430.720000000001</v>
      </c>
      <c r="I39" t="str">
        <f t="shared" si="2"/>
        <v>MBO</v>
      </c>
      <c r="J39" s="18" t="s">
        <v>783</v>
      </c>
      <c r="K39" t="s">
        <v>807</v>
      </c>
      <c r="L39" t="s">
        <v>807</v>
      </c>
    </row>
    <row r="40" spans="1:12" x14ac:dyDescent="0.25">
      <c r="A40" s="4" t="str">
        <f t="shared" ca="1" si="0"/>
        <v>X041</v>
      </c>
      <c r="B40" s="5" t="s">
        <v>65</v>
      </c>
      <c r="C40" s="6">
        <v>26697.94</v>
      </c>
      <c r="F40" t="s">
        <v>443</v>
      </c>
      <c r="G40" t="str">
        <f t="shared" si="1"/>
        <v>ASUS H87-PLUS s1150 H87 2xPCIE 4xUSB3 VGA ATX</v>
      </c>
      <c r="H40" s="16">
        <v>26697.94</v>
      </c>
      <c r="I40" t="str">
        <f t="shared" si="2"/>
        <v>MBO</v>
      </c>
      <c r="J40" s="18" t="s">
        <v>783</v>
      </c>
      <c r="K40" t="s">
        <v>814</v>
      </c>
      <c r="L40" t="s">
        <v>832</v>
      </c>
    </row>
    <row r="41" spans="1:12" x14ac:dyDescent="0.25">
      <c r="A41" s="4" t="str">
        <f t="shared" ca="1" si="0"/>
        <v>I042</v>
      </c>
      <c r="B41" s="5" t="s">
        <v>66</v>
      </c>
      <c r="C41" s="6">
        <v>112928.4</v>
      </c>
      <c r="F41" t="s">
        <v>444</v>
      </c>
      <c r="G41" t="str">
        <f t="shared" si="1"/>
        <v>ASUS Maximus VI Extreme s1150 Z87 8xUSB3 ATX</v>
      </c>
      <c r="H41" s="16">
        <v>112928.4</v>
      </c>
      <c r="I41" t="str">
        <f t="shared" si="2"/>
        <v>MBO</v>
      </c>
      <c r="J41" s="18" t="s">
        <v>783</v>
      </c>
      <c r="K41" t="s">
        <v>815</v>
      </c>
      <c r="L41" t="s">
        <v>834</v>
      </c>
    </row>
    <row r="42" spans="1:12" x14ac:dyDescent="0.25">
      <c r="A42" s="4" t="str">
        <f t="shared" ca="1" si="0"/>
        <v>B043</v>
      </c>
      <c r="B42" s="5" t="s">
        <v>67</v>
      </c>
      <c r="C42" s="6">
        <v>20920.71</v>
      </c>
      <c r="F42" t="s">
        <v>445</v>
      </c>
      <c r="G42" t="str">
        <f t="shared" si="1"/>
        <v>ASUS P8B75-V s1155 4xDDR3 PCIE 1xSATA3 ATX</v>
      </c>
      <c r="H42" s="16">
        <v>20920.71</v>
      </c>
      <c r="I42" t="str">
        <f t="shared" si="2"/>
        <v>MBO</v>
      </c>
      <c r="J42" s="18" t="s">
        <v>783</v>
      </c>
      <c r="K42" t="s">
        <v>817</v>
      </c>
      <c r="L42" t="s">
        <v>833</v>
      </c>
    </row>
    <row r="43" spans="1:12" x14ac:dyDescent="0.25">
      <c r="A43" s="4" t="str">
        <f t="shared" ca="1" si="0"/>
        <v>N044</v>
      </c>
      <c r="B43" s="5" t="s">
        <v>68</v>
      </c>
      <c r="C43" s="6">
        <v>41551.86</v>
      </c>
      <c r="F43" t="s">
        <v>446</v>
      </c>
      <c r="G43" t="str">
        <f t="shared" si="1"/>
        <v>ASUS Z87-A s1150 Z87 3xPCIE 6xUSB3 VGA ATX</v>
      </c>
      <c r="H43" s="16">
        <v>41551.86</v>
      </c>
      <c r="I43" t="str">
        <f t="shared" si="2"/>
        <v>MBO</v>
      </c>
      <c r="J43" s="18" t="s">
        <v>783</v>
      </c>
      <c r="K43" t="s">
        <v>818</v>
      </c>
      <c r="L43" t="s">
        <v>835</v>
      </c>
    </row>
    <row r="44" spans="1:12" x14ac:dyDescent="0.25">
      <c r="A44" s="4" t="str">
        <f t="shared" ca="1" si="0"/>
        <v>V045</v>
      </c>
      <c r="B44" s="5" t="s">
        <v>69</v>
      </c>
      <c r="C44" s="6">
        <v>38164.769999999997</v>
      </c>
      <c r="F44" s="1" t="s">
        <v>447</v>
      </c>
      <c r="G44" s="1" t="str">
        <f t="shared" si="1"/>
        <v>ASUS Z87-C s1150 Z87 2xPCIE 6xUSB3 VGA ATX</v>
      </c>
      <c r="H44" s="17">
        <v>38164.769999999997</v>
      </c>
      <c r="I44" s="1" t="str">
        <f t="shared" si="2"/>
        <v>MBO</v>
      </c>
      <c r="J44" s="19" t="s">
        <v>783</v>
      </c>
      <c r="K44" t="s">
        <v>819</v>
      </c>
      <c r="L44" t="s">
        <v>836</v>
      </c>
    </row>
    <row r="45" spans="1:12" x14ac:dyDescent="0.25">
      <c r="A45" s="4" t="str">
        <f t="shared" ca="1" si="0"/>
        <v>H046</v>
      </c>
      <c r="B45" s="5" t="s">
        <v>70</v>
      </c>
      <c r="C45" s="6">
        <v>9972.0400000000009</v>
      </c>
      <c r="F45" t="s">
        <v>448</v>
      </c>
      <c r="G45" s="3" t="str">
        <f>MID(B45,LEN("CPU  "),LEN(B45)-LEN("CPU"))</f>
        <v>AMD Sempron AM3 145 Sempron 2,8G BOX 1M 45W 64bit</v>
      </c>
      <c r="H45" s="16">
        <v>9972.0400000000009</v>
      </c>
      <c r="I45" t="str">
        <f t="shared" si="2"/>
        <v>CPU</v>
      </c>
      <c r="J45" s="20" t="s">
        <v>784</v>
      </c>
      <c r="K45" t="s">
        <v>820</v>
      </c>
      <c r="L45" t="s">
        <v>837</v>
      </c>
    </row>
    <row r="46" spans="1:12" x14ac:dyDescent="0.25">
      <c r="A46" s="4" t="str">
        <f t="shared" ca="1" si="0"/>
        <v>M047</v>
      </c>
      <c r="B46" s="5" t="s">
        <v>71</v>
      </c>
      <c r="C46" s="6">
        <v>10491.47</v>
      </c>
      <c r="F46" t="s">
        <v>449</v>
      </c>
      <c r="G46" s="3" t="str">
        <f t="shared" ref="G46:G69" si="3">MID(B46,LEN("CPU  "),LEN(B46)-LEN("CPU"))</f>
        <v>AMD Athlon II x2 270 DualCore TRAY 2M</v>
      </c>
      <c r="H46" s="16">
        <v>10491.47</v>
      </c>
      <c r="I46" t="str">
        <f t="shared" si="2"/>
        <v>CPU</v>
      </c>
      <c r="J46" s="18" t="s">
        <v>784</v>
      </c>
      <c r="K46" t="s">
        <v>821</v>
      </c>
      <c r="L46" t="s">
        <v>838</v>
      </c>
    </row>
    <row r="47" spans="1:12" x14ac:dyDescent="0.25">
      <c r="A47" s="4" t="str">
        <f t="shared" ca="1" si="0"/>
        <v>D048</v>
      </c>
      <c r="B47" s="5" t="s">
        <v>72</v>
      </c>
      <c r="C47" s="6">
        <v>11193.78</v>
      </c>
      <c r="F47" t="s">
        <v>450</v>
      </c>
      <c r="G47" s="3" t="str">
        <f t="shared" si="3"/>
        <v>AMD Athlon II x2 280 DualCore TRAY 2M</v>
      </c>
      <c r="H47" s="16">
        <v>11193.78</v>
      </c>
      <c r="I47" t="str">
        <f t="shared" si="2"/>
        <v>CPU</v>
      </c>
      <c r="J47" s="18" t="s">
        <v>784</v>
      </c>
      <c r="K47" t="s">
        <v>822</v>
      </c>
      <c r="L47" t="s">
        <v>839</v>
      </c>
    </row>
    <row r="48" spans="1:12" x14ac:dyDescent="0.25">
      <c r="A48" s="4" t="str">
        <f t="shared" ca="1" si="0"/>
        <v>N049</v>
      </c>
      <c r="B48" s="5" t="s">
        <v>73</v>
      </c>
      <c r="C48" s="6">
        <v>13978.89</v>
      </c>
      <c r="F48" t="s">
        <v>451</v>
      </c>
      <c r="G48" s="3" t="str">
        <f t="shared" si="3"/>
        <v>AMD Athlon II x2 280 DualCore AM3x2 280 DC 3,6G BOX 2M</v>
      </c>
      <c r="H48" s="16">
        <v>13978.89</v>
      </c>
      <c r="I48" t="str">
        <f t="shared" si="2"/>
        <v>CPU</v>
      </c>
      <c r="J48" s="18" t="s">
        <v>784</v>
      </c>
      <c r="K48" t="s">
        <v>823</v>
      </c>
      <c r="L48" t="s">
        <v>840</v>
      </c>
    </row>
    <row r="49" spans="1:12" x14ac:dyDescent="0.25">
      <c r="A49" s="4" t="str">
        <f t="shared" ca="1" si="0"/>
        <v>S050</v>
      </c>
      <c r="B49" s="5" t="s">
        <v>74</v>
      </c>
      <c r="C49" s="6">
        <v>14721.84</v>
      </c>
      <c r="F49" t="s">
        <v>452</v>
      </c>
      <c r="G49" s="3" t="str">
        <f t="shared" si="3"/>
        <v>AMD FM1x3 A6-3500 Llano 2,1G 3M BOX HD6530D</v>
      </c>
      <c r="H49" s="16">
        <v>14721.84</v>
      </c>
      <c r="I49" t="str">
        <f t="shared" si="2"/>
        <v>CPU</v>
      </c>
      <c r="J49" s="18" t="s">
        <v>784</v>
      </c>
      <c r="K49" t="s">
        <v>824</v>
      </c>
      <c r="L49" t="s">
        <v>841</v>
      </c>
    </row>
    <row r="50" spans="1:12" x14ac:dyDescent="0.25">
      <c r="A50" s="4" t="str">
        <f t="shared" ca="1" si="0"/>
        <v>G051</v>
      </c>
      <c r="B50" s="5" t="s">
        <v>75</v>
      </c>
      <c r="C50" s="6">
        <v>14265.91</v>
      </c>
      <c r="F50" t="s">
        <v>453</v>
      </c>
      <c r="G50" s="3" t="str">
        <f t="shared" si="3"/>
        <v>AMD FM2 x2 370K TC 4,0G L2 1Mb 65W 1Mb BOX</v>
      </c>
      <c r="H50" s="16">
        <v>14265.91</v>
      </c>
      <c r="I50" t="str">
        <f t="shared" si="2"/>
        <v>CPU</v>
      </c>
      <c r="J50" s="18" t="s">
        <v>784</v>
      </c>
    </row>
    <row r="51" spans="1:12" x14ac:dyDescent="0.25">
      <c r="A51" s="4" t="str">
        <f t="shared" ca="1" si="0"/>
        <v>C052</v>
      </c>
      <c r="B51" s="5" t="s">
        <v>76</v>
      </c>
      <c r="C51" s="6">
        <v>18917.919999999998</v>
      </c>
      <c r="F51" t="s">
        <v>454</v>
      </c>
      <c r="G51" s="3" t="str">
        <f t="shared" si="3"/>
        <v>AMD FM2 x4 740 Quad 3,5G BOX 4M</v>
      </c>
      <c r="H51" s="16">
        <v>18917.919999999998</v>
      </c>
      <c r="I51" t="str">
        <f t="shared" si="2"/>
        <v>CPU</v>
      </c>
      <c r="J51" s="18" t="s">
        <v>784</v>
      </c>
    </row>
    <row r="52" spans="1:12" x14ac:dyDescent="0.25">
      <c r="A52" s="4" t="str">
        <f t="shared" ca="1" si="0"/>
        <v>F053</v>
      </c>
      <c r="B52" s="5" t="s">
        <v>77</v>
      </c>
      <c r="C52" s="6">
        <v>20497.8</v>
      </c>
      <c r="F52" t="s">
        <v>455</v>
      </c>
      <c r="G52" s="3" t="str">
        <f t="shared" si="3"/>
        <v>AMD FM2 x4 750K Quad 3,4G BOX 4M</v>
      </c>
      <c r="H52" s="16">
        <v>20497.8</v>
      </c>
      <c r="I52" t="str">
        <f t="shared" si="2"/>
        <v>CPU</v>
      </c>
      <c r="J52" s="18" t="s">
        <v>784</v>
      </c>
    </row>
    <row r="53" spans="1:12" x14ac:dyDescent="0.25">
      <c r="A53" s="4" t="str">
        <f t="shared" ca="1" si="0"/>
        <v>H054</v>
      </c>
      <c r="B53" s="5" t="s">
        <v>78</v>
      </c>
      <c r="C53" s="6">
        <v>22416.77</v>
      </c>
      <c r="F53" t="s">
        <v>456</v>
      </c>
      <c r="G53" s="3" t="str">
        <f t="shared" si="3"/>
        <v>AMD FM2 x4 760K Quad 3,8G L2 4Mb 100W BOX</v>
      </c>
      <c r="H53" s="16">
        <v>22416.77</v>
      </c>
      <c r="I53" t="str">
        <f t="shared" si="2"/>
        <v>CPU</v>
      </c>
      <c r="J53" s="18" t="s">
        <v>784</v>
      </c>
    </row>
    <row r="54" spans="1:12" x14ac:dyDescent="0.25">
      <c r="A54" s="4" t="str">
        <f t="shared" ca="1" si="0"/>
        <v>A055</v>
      </c>
      <c r="B54" s="5" t="s">
        <v>79</v>
      </c>
      <c r="C54" s="6">
        <v>10739.12</v>
      </c>
      <c r="F54" t="s">
        <v>457</v>
      </c>
      <c r="G54" s="3" t="str">
        <f t="shared" si="3"/>
        <v>AMD FM2 A4-4000 3,0G Richland 1M BOX</v>
      </c>
      <c r="H54" s="16">
        <v>10739.12</v>
      </c>
      <c r="I54" t="str">
        <f t="shared" si="2"/>
        <v>CPU</v>
      </c>
      <c r="J54" s="18" t="s">
        <v>784</v>
      </c>
    </row>
    <row r="55" spans="1:12" x14ac:dyDescent="0.25">
      <c r="A55" s="4" t="str">
        <f t="shared" ca="1" si="0"/>
        <v>H056</v>
      </c>
      <c r="B55" s="5" t="s">
        <v>80</v>
      </c>
      <c r="C55" s="6">
        <v>12119.61</v>
      </c>
      <c r="F55" t="s">
        <v>458</v>
      </c>
      <c r="G55" s="3" t="str">
        <f t="shared" si="3"/>
        <v>AMD FM2 A4-5300  3,4G Trinity 1M BOX</v>
      </c>
      <c r="H55" s="16">
        <v>12119.61</v>
      </c>
      <c r="I55" t="str">
        <f t="shared" si="2"/>
        <v>CPU</v>
      </c>
      <c r="J55" s="18" t="s">
        <v>784</v>
      </c>
    </row>
    <row r="56" spans="1:12" x14ac:dyDescent="0.25">
      <c r="A56" s="4" t="str">
        <f t="shared" ca="1" si="0"/>
        <v>Y057</v>
      </c>
      <c r="B56" s="5" t="s">
        <v>81</v>
      </c>
      <c r="C56" s="6">
        <v>15361.92</v>
      </c>
      <c r="F56" t="s">
        <v>459</v>
      </c>
      <c r="G56" s="3" t="str">
        <f t="shared" si="3"/>
        <v>AMD FM2 A6-5400K Trinity 3,6G 1M BOX</v>
      </c>
      <c r="H56" s="16">
        <v>15361.92</v>
      </c>
      <c r="I56" t="str">
        <f t="shared" si="2"/>
        <v>CPU</v>
      </c>
      <c r="J56" s="18" t="s">
        <v>784</v>
      </c>
    </row>
    <row r="57" spans="1:12" x14ac:dyDescent="0.25">
      <c r="A57" s="4" t="str">
        <f t="shared" ca="1" si="0"/>
        <v>A058</v>
      </c>
      <c r="B57" s="5" t="s">
        <v>82</v>
      </c>
      <c r="C57" s="6">
        <v>16159.48</v>
      </c>
      <c r="F57" t="s">
        <v>460</v>
      </c>
      <c r="G57" s="3" t="str">
        <f t="shared" si="3"/>
        <v>AMD FM2 A6-6400K Richland 3,9G 1M BOX</v>
      </c>
      <c r="H57" s="16">
        <v>16159.48</v>
      </c>
      <c r="I57" t="str">
        <f t="shared" si="2"/>
        <v>CPU</v>
      </c>
      <c r="J57" s="18" t="s">
        <v>784</v>
      </c>
    </row>
    <row r="58" spans="1:12" x14ac:dyDescent="0.25">
      <c r="A58" s="4" t="str">
        <f t="shared" ca="1" si="0"/>
        <v>R059</v>
      </c>
      <c r="B58" s="5" t="s">
        <v>83</v>
      </c>
      <c r="C58" s="6">
        <v>25247.599999999999</v>
      </c>
      <c r="F58" t="s">
        <v>461</v>
      </c>
      <c r="G58" s="3" t="str">
        <f t="shared" si="3"/>
        <v>AMD FM2 A8-5500 Trinity 3,2G 4M BOX</v>
      </c>
      <c r="H58" s="16">
        <v>25247.599999999999</v>
      </c>
      <c r="I58" t="str">
        <f t="shared" si="2"/>
        <v>CPU</v>
      </c>
      <c r="J58" s="18" t="s">
        <v>784</v>
      </c>
    </row>
    <row r="59" spans="1:12" x14ac:dyDescent="0.25">
      <c r="A59" s="4" t="str">
        <f t="shared" ca="1" si="0"/>
        <v>E060</v>
      </c>
      <c r="B59" s="5" t="s">
        <v>84</v>
      </c>
      <c r="C59" s="6">
        <v>27655.52</v>
      </c>
      <c r="F59" t="s">
        <v>462</v>
      </c>
      <c r="G59" s="3" t="str">
        <f t="shared" si="3"/>
        <v>AMD FM2 A8-6500 Richland 3,5G 4M BOX</v>
      </c>
      <c r="H59" s="16">
        <v>27655.52</v>
      </c>
      <c r="I59" t="str">
        <f t="shared" si="2"/>
        <v>CPU</v>
      </c>
      <c r="J59" s="18" t="s">
        <v>784</v>
      </c>
    </row>
    <row r="60" spans="1:12" x14ac:dyDescent="0.25">
      <c r="A60" s="4" t="str">
        <f t="shared" ca="1" si="0"/>
        <v>E061</v>
      </c>
      <c r="B60" s="5" t="s">
        <v>85</v>
      </c>
      <c r="C60" s="6">
        <v>32545.02</v>
      </c>
      <c r="F60" t="s">
        <v>463</v>
      </c>
      <c r="G60" s="3" t="str">
        <f t="shared" si="3"/>
        <v>AMD FM2 A10-5700 Trinity 3,4G 4M BOX</v>
      </c>
      <c r="H60" s="16">
        <v>32545.02</v>
      </c>
      <c r="I60" t="str">
        <f t="shared" si="2"/>
        <v>CPU</v>
      </c>
      <c r="J60" s="18" t="s">
        <v>784</v>
      </c>
    </row>
    <row r="61" spans="1:12" x14ac:dyDescent="0.25">
      <c r="A61" s="4" t="str">
        <f t="shared" ca="1" si="0"/>
        <v>E062</v>
      </c>
      <c r="B61" s="5" t="s">
        <v>86</v>
      </c>
      <c r="C61" s="6">
        <v>29159.200000000001</v>
      </c>
      <c r="F61" t="s">
        <v>464</v>
      </c>
      <c r="G61" s="3" t="str">
        <f t="shared" si="3"/>
        <v>AMD FM2 A10-5800K Trinity 3,8G 4MBOX</v>
      </c>
      <c r="H61" s="16">
        <v>29159.200000000001</v>
      </c>
      <c r="I61" t="str">
        <f t="shared" si="2"/>
        <v>CPU</v>
      </c>
      <c r="J61" s="18" t="s">
        <v>784</v>
      </c>
    </row>
    <row r="62" spans="1:12" x14ac:dyDescent="0.25">
      <c r="A62" s="4" t="str">
        <f t="shared" ca="1" si="0"/>
        <v>P063</v>
      </c>
      <c r="B62" s="5" t="s">
        <v>87</v>
      </c>
      <c r="C62" s="6">
        <v>38348.92</v>
      </c>
      <c r="F62" t="s">
        <v>465</v>
      </c>
      <c r="G62" s="3" t="str">
        <f t="shared" si="3"/>
        <v>AMD FM2 A10-6800K Richland 4,1G 4MBOX</v>
      </c>
      <c r="H62" s="16">
        <v>38348.92</v>
      </c>
      <c r="I62" t="str">
        <f t="shared" si="2"/>
        <v>CPU</v>
      </c>
      <c r="J62" s="18" t="s">
        <v>784</v>
      </c>
    </row>
    <row r="63" spans="1:12" x14ac:dyDescent="0.25">
      <c r="A63" s="4" t="str">
        <f t="shared" ca="1" si="0"/>
        <v>W064</v>
      </c>
      <c r="B63" s="5" t="s">
        <v>88</v>
      </c>
      <c r="C63" s="6">
        <v>34336.99</v>
      </c>
      <c r="F63" t="s">
        <v>466</v>
      </c>
      <c r="G63" s="3" t="str">
        <f t="shared" si="3"/>
        <v>AMD FM2 A10-6790K Richland 4,0G L2 4Mb 100W BOX</v>
      </c>
      <c r="H63" s="16">
        <v>34336.99</v>
      </c>
      <c r="I63" t="str">
        <f t="shared" si="2"/>
        <v>CPU</v>
      </c>
      <c r="J63" s="18" t="s">
        <v>784</v>
      </c>
    </row>
    <row r="64" spans="1:12" x14ac:dyDescent="0.25">
      <c r="A64" s="4" t="str">
        <f t="shared" ca="1" si="0"/>
        <v>U065</v>
      </c>
      <c r="B64" s="5" t="s">
        <v>89</v>
      </c>
      <c r="C64" s="6">
        <v>40111.68</v>
      </c>
      <c r="F64" t="s">
        <v>467</v>
      </c>
      <c r="G64" s="3" t="str">
        <f t="shared" si="3"/>
        <v>AMD FM2 A10-6700T Richland 2,5G L2 4Mb 45W BOX</v>
      </c>
      <c r="H64" s="16">
        <v>40111.68</v>
      </c>
      <c r="I64" t="str">
        <f t="shared" si="2"/>
        <v>CPU</v>
      </c>
      <c r="J64" s="18" t="s">
        <v>784</v>
      </c>
    </row>
    <row r="65" spans="1:10" x14ac:dyDescent="0.25">
      <c r="A65" s="4" t="str">
        <f t="shared" ca="1" si="0"/>
        <v>P066</v>
      </c>
      <c r="B65" s="5" t="s">
        <v>90</v>
      </c>
      <c r="C65" s="6">
        <v>24678.639999999999</v>
      </c>
      <c r="F65" t="s">
        <v>468</v>
      </c>
      <c r="G65" s="3" t="str">
        <f t="shared" si="3"/>
        <v>AMD FX-4130 3.8G 8MB AM3+ FD4130FRGU BOX</v>
      </c>
      <c r="H65" s="16">
        <v>24678.639999999999</v>
      </c>
      <c r="I65" t="str">
        <f t="shared" si="2"/>
        <v>CPU</v>
      </c>
      <c r="J65" s="18" t="s">
        <v>784</v>
      </c>
    </row>
    <row r="66" spans="1:10" x14ac:dyDescent="0.25">
      <c r="A66" s="4" t="str">
        <f t="shared" ref="A66:A129" ca="1" si="4">CONCATENATE(VLOOKUP(RANDBETWEEN(1,26),$K$3:$L$28,2,0),LEFT("0000",3-LEN(ROW(A68)-1)),ROW(A68)-1)</f>
        <v>W067</v>
      </c>
      <c r="B66" s="5" t="s">
        <v>91</v>
      </c>
      <c r="C66" s="6">
        <v>27879.040000000001</v>
      </c>
      <c r="F66" t="s">
        <v>469</v>
      </c>
      <c r="G66" s="3" t="str">
        <f t="shared" si="3"/>
        <v>AMD FX-4300 3.8G  8Mb AM3+ 95w FD4300WMHKBOX</v>
      </c>
      <c r="H66" s="16">
        <v>27879.040000000001</v>
      </c>
      <c r="I66" t="str">
        <f t="shared" ref="I66:I129" si="5">VLOOKUP(J66,$K$30:$L$49,2,0)</f>
        <v>CPU</v>
      </c>
      <c r="J66" s="18" t="s">
        <v>784</v>
      </c>
    </row>
    <row r="67" spans="1:10" x14ac:dyDescent="0.25">
      <c r="A67" s="4" t="str">
        <f t="shared" ca="1" si="4"/>
        <v>O068</v>
      </c>
      <c r="B67" s="5" t="s">
        <v>92</v>
      </c>
      <c r="C67" s="6">
        <v>30340.3</v>
      </c>
      <c r="F67" t="s">
        <v>470</v>
      </c>
      <c r="G67" s="3" t="str">
        <f t="shared" si="3"/>
        <v>AMD FX-4350 4.2G 12Mb AM3+ 125w FD4350FRHKBOX</v>
      </c>
      <c r="H67" s="16">
        <v>30340.3</v>
      </c>
      <c r="I67" t="str">
        <f t="shared" si="5"/>
        <v>CPU</v>
      </c>
      <c r="J67" s="18" t="s">
        <v>784</v>
      </c>
    </row>
    <row r="68" spans="1:10" x14ac:dyDescent="0.25">
      <c r="A68" s="4" t="str">
        <f t="shared" ca="1" si="4"/>
        <v>H069</v>
      </c>
      <c r="B68" s="5" t="s">
        <v>93</v>
      </c>
      <c r="C68" s="6">
        <v>31300.42</v>
      </c>
      <c r="F68" t="s">
        <v>471</v>
      </c>
      <c r="G68" s="3" t="str">
        <f t="shared" si="3"/>
        <v>AMD FX-6300 3.50G 95W AM3+ FD6300WMHKBOX</v>
      </c>
      <c r="H68" s="16">
        <v>31300.42</v>
      </c>
      <c r="I68" t="str">
        <f t="shared" si="5"/>
        <v>CPU</v>
      </c>
      <c r="J68" s="18" t="s">
        <v>784</v>
      </c>
    </row>
    <row r="69" spans="1:10" x14ac:dyDescent="0.25">
      <c r="A69" s="4" t="str">
        <f t="shared" ca="1" si="4"/>
        <v>W070</v>
      </c>
      <c r="B69" s="5" t="s">
        <v>94</v>
      </c>
      <c r="C69" s="6">
        <v>36897.31</v>
      </c>
      <c r="F69" t="s">
        <v>472</v>
      </c>
      <c r="G69" s="3" t="str">
        <f t="shared" si="3"/>
        <v>AMD FX-6350 3.90G 125W AM3+ FD6350FRHKBOX</v>
      </c>
      <c r="H69" s="16">
        <v>36897.31</v>
      </c>
      <c r="I69" t="str">
        <f t="shared" si="5"/>
        <v>CPU</v>
      </c>
      <c r="J69" s="18" t="s">
        <v>784</v>
      </c>
    </row>
    <row r="70" spans="1:10" x14ac:dyDescent="0.25">
      <c r="A70" s="4" t="str">
        <f t="shared" ca="1" si="4"/>
        <v>V071</v>
      </c>
      <c r="B70" s="5" t="s">
        <v>95</v>
      </c>
      <c r="C70" s="6">
        <v>7809.23</v>
      </c>
      <c r="F70" t="s">
        <v>473</v>
      </c>
      <c r="G70" t="s">
        <v>95</v>
      </c>
      <c r="H70" s="16">
        <v>7809.23</v>
      </c>
      <c r="I70" t="str">
        <f t="shared" si="5"/>
        <v>CPU</v>
      </c>
      <c r="J70" s="18" t="s">
        <v>784</v>
      </c>
    </row>
    <row r="71" spans="1:10" x14ac:dyDescent="0.25">
      <c r="A71" s="4" t="str">
        <f t="shared" ca="1" si="4"/>
        <v>F072</v>
      </c>
      <c r="B71" s="5" t="s">
        <v>96</v>
      </c>
      <c r="C71" s="6">
        <v>10118.09</v>
      </c>
      <c r="F71" t="s">
        <v>474</v>
      </c>
      <c r="G71" t="s">
        <v>96</v>
      </c>
      <c r="H71" s="16">
        <v>10118.09</v>
      </c>
      <c r="I71" t="str">
        <f t="shared" si="5"/>
        <v>CPU</v>
      </c>
      <c r="J71" s="18" t="s">
        <v>784</v>
      </c>
    </row>
    <row r="72" spans="1:10" x14ac:dyDescent="0.25">
      <c r="A72" s="4" t="str">
        <f t="shared" ca="1" si="4"/>
        <v>D073</v>
      </c>
      <c r="B72" s="5" t="s">
        <v>97</v>
      </c>
      <c r="C72" s="6">
        <v>9988.5499999999993</v>
      </c>
      <c r="F72" t="s">
        <v>475</v>
      </c>
      <c r="G72" t="s">
        <v>97</v>
      </c>
      <c r="H72" s="16">
        <v>9988.5499999999993</v>
      </c>
      <c r="I72" t="str">
        <f t="shared" si="5"/>
        <v>CPU</v>
      </c>
      <c r="J72" s="18" t="s">
        <v>784</v>
      </c>
    </row>
    <row r="73" spans="1:10" x14ac:dyDescent="0.25">
      <c r="A73" s="4" t="str">
        <f t="shared" ca="1" si="4"/>
        <v>R074</v>
      </c>
      <c r="B73" s="5" t="s">
        <v>98</v>
      </c>
      <c r="C73" s="6">
        <v>11352.53</v>
      </c>
      <c r="F73" t="s">
        <v>476</v>
      </c>
      <c r="G73" t="s">
        <v>98</v>
      </c>
      <c r="H73" s="16">
        <v>11352.53</v>
      </c>
      <c r="I73" t="str">
        <f t="shared" si="5"/>
        <v>CPU</v>
      </c>
      <c r="J73" s="18" t="s">
        <v>784</v>
      </c>
    </row>
    <row r="74" spans="1:10" x14ac:dyDescent="0.25">
      <c r="A74" s="4" t="str">
        <f t="shared" ca="1" si="4"/>
        <v>P075</v>
      </c>
      <c r="B74" s="5" t="s">
        <v>99</v>
      </c>
      <c r="C74" s="6">
        <v>14897.1</v>
      </c>
      <c r="F74" t="s">
        <v>477</v>
      </c>
      <c r="G74" t="str">
        <f>MID(B74,LEN("CPU  "),LEN(B74)-LEN("CPU"))</f>
        <v>Intel Pentium G2020 2,9GHz 3MB LGA1155</v>
      </c>
      <c r="H74" s="16">
        <v>14897.1</v>
      </c>
      <c r="I74" t="str">
        <f t="shared" si="5"/>
        <v>CPU</v>
      </c>
      <c r="J74" s="18" t="s">
        <v>784</v>
      </c>
    </row>
    <row r="75" spans="1:10" x14ac:dyDescent="0.25">
      <c r="A75" s="4" t="str">
        <f t="shared" ca="1" si="4"/>
        <v>R076</v>
      </c>
      <c r="B75" s="5" t="s">
        <v>100</v>
      </c>
      <c r="C75" s="6">
        <v>14423.39</v>
      </c>
      <c r="F75" t="s">
        <v>478</v>
      </c>
      <c r="G75" t="str">
        <f t="shared" ref="G75:G102" si="6">MID(B75,LEN("CPU  "),LEN(B75)-LEN("CPU"))</f>
        <v>Intel Pentium G2030 3GHz 3MB LGA1155</v>
      </c>
      <c r="H75" s="16">
        <v>14423.39</v>
      </c>
      <c r="I75" t="str">
        <f t="shared" si="5"/>
        <v>CPU</v>
      </c>
      <c r="J75" s="18" t="s">
        <v>784</v>
      </c>
    </row>
    <row r="76" spans="1:10" x14ac:dyDescent="0.25">
      <c r="A76" s="4" t="str">
        <f t="shared" ca="1" si="4"/>
        <v>D077</v>
      </c>
      <c r="B76" s="5" t="s">
        <v>101</v>
      </c>
      <c r="C76" s="6">
        <v>27899.360000000001</v>
      </c>
      <c r="F76" t="s">
        <v>479</v>
      </c>
      <c r="G76" t="str">
        <f t="shared" si="6"/>
        <v>Intel Core i3 2120 DualCore 3,30GHz 3MB LGA1155 BOX</v>
      </c>
      <c r="H76" s="16">
        <v>27899.360000000001</v>
      </c>
      <c r="I76" t="str">
        <f t="shared" si="5"/>
        <v>CPU</v>
      </c>
      <c r="J76" s="18" t="s">
        <v>784</v>
      </c>
    </row>
    <row r="77" spans="1:10" x14ac:dyDescent="0.25">
      <c r="A77" s="4" t="str">
        <f t="shared" ca="1" si="4"/>
        <v>J078</v>
      </c>
      <c r="B77" s="5" t="s">
        <v>102</v>
      </c>
      <c r="C77" s="6">
        <v>31122.62</v>
      </c>
      <c r="F77" t="s">
        <v>480</v>
      </c>
      <c r="G77" t="str">
        <f t="shared" si="6"/>
        <v>Intel Core i3 3220 DualCore 3,3GHz 3MB LGA1155 BOX</v>
      </c>
      <c r="H77" s="16">
        <v>31122.62</v>
      </c>
      <c r="I77" t="str">
        <f t="shared" si="5"/>
        <v>CPU</v>
      </c>
      <c r="J77" s="18" t="s">
        <v>784</v>
      </c>
    </row>
    <row r="78" spans="1:10" x14ac:dyDescent="0.25">
      <c r="A78" s="4" t="str">
        <f t="shared" ca="1" si="4"/>
        <v>L079</v>
      </c>
      <c r="B78" s="5" t="s">
        <v>103</v>
      </c>
      <c r="C78" s="6">
        <v>30869.89</v>
      </c>
      <c r="F78" t="s">
        <v>481</v>
      </c>
      <c r="G78" t="str">
        <f t="shared" si="6"/>
        <v>Intel Core i3 3240 DualCore 3,4GHz 3MB LGA1155 BOX</v>
      </c>
      <c r="H78" s="16">
        <v>30869.89</v>
      </c>
      <c r="I78" t="str">
        <f t="shared" si="5"/>
        <v>CPU</v>
      </c>
      <c r="J78" s="18" t="s">
        <v>784</v>
      </c>
    </row>
    <row r="79" spans="1:10" x14ac:dyDescent="0.25">
      <c r="A79" s="4" t="str">
        <f t="shared" ca="1" si="4"/>
        <v>Y080</v>
      </c>
      <c r="B79" s="5" t="s">
        <v>104</v>
      </c>
      <c r="C79" s="6">
        <v>34479.230000000003</v>
      </c>
      <c r="F79" t="s">
        <v>482</v>
      </c>
      <c r="G79" t="str">
        <f t="shared" si="6"/>
        <v>Intel Core i3 3250 DualCore 3,5GHz 3MB LGA1155 BOX</v>
      </c>
      <c r="H79" s="16">
        <v>34479.230000000003</v>
      </c>
      <c r="I79" t="str">
        <f t="shared" si="5"/>
        <v>CPU</v>
      </c>
      <c r="J79" s="18" t="s">
        <v>784</v>
      </c>
    </row>
    <row r="80" spans="1:10" x14ac:dyDescent="0.25">
      <c r="A80" s="4" t="str">
        <f t="shared" ca="1" si="4"/>
        <v>L081</v>
      </c>
      <c r="B80" s="5" t="s">
        <v>105</v>
      </c>
      <c r="C80" s="6">
        <v>30596.84</v>
      </c>
      <c r="F80" t="s">
        <v>483</v>
      </c>
      <c r="G80" t="str">
        <f t="shared" si="6"/>
        <v>Intel Core i3 4130 3.4GHz 3MB L3 Cache LGA1150</v>
      </c>
      <c r="H80" s="16">
        <v>30596.84</v>
      </c>
      <c r="I80" t="str">
        <f t="shared" si="5"/>
        <v>CPU</v>
      </c>
      <c r="J80" s="18" t="s">
        <v>784</v>
      </c>
    </row>
    <row r="81" spans="1:10" x14ac:dyDescent="0.25">
      <c r="A81" s="4" t="str">
        <f t="shared" ca="1" si="4"/>
        <v>P082</v>
      </c>
      <c r="B81" s="5" t="s">
        <v>106</v>
      </c>
      <c r="C81" s="6">
        <v>34919.919999999998</v>
      </c>
      <c r="F81" t="s">
        <v>484</v>
      </c>
      <c r="G81" t="str">
        <f t="shared" si="6"/>
        <v>Intel Core i3 4330 3.5GHz 3MB L3 Cache LGA1150 BOX</v>
      </c>
      <c r="H81" s="16">
        <v>34919.919999999998</v>
      </c>
      <c r="I81" t="str">
        <f t="shared" si="5"/>
        <v>CPU</v>
      </c>
      <c r="J81" s="18" t="s">
        <v>784</v>
      </c>
    </row>
    <row r="82" spans="1:10" x14ac:dyDescent="0.25">
      <c r="A82" s="4" t="str">
        <f t="shared" ca="1" si="4"/>
        <v>K083</v>
      </c>
      <c r="B82" s="5" t="s">
        <v>107</v>
      </c>
      <c r="C82" s="6">
        <v>48262.54</v>
      </c>
      <c r="F82" t="s">
        <v>485</v>
      </c>
      <c r="G82" t="str">
        <f t="shared" si="6"/>
        <v>Intel Core i5 3330 3.0GHz 6MB L3 cache LGA1155 BOX</v>
      </c>
      <c r="H82" s="16">
        <v>48262.54</v>
      </c>
      <c r="I82" t="str">
        <f t="shared" si="5"/>
        <v>CPU</v>
      </c>
      <c r="J82" s="18" t="s">
        <v>784</v>
      </c>
    </row>
    <row r="83" spans="1:10" x14ac:dyDescent="0.25">
      <c r="A83" s="4" t="str">
        <f t="shared" ca="1" si="4"/>
        <v>V084</v>
      </c>
      <c r="B83" s="5" t="s">
        <v>108</v>
      </c>
      <c r="C83" s="6">
        <v>48621.95</v>
      </c>
      <c r="F83" t="s">
        <v>486</v>
      </c>
      <c r="G83" t="str">
        <f t="shared" si="6"/>
        <v>Intel Core i5 3340 3.1GHz 6MB L3 Cache LGA1155 BOX</v>
      </c>
      <c r="H83" s="16">
        <v>48621.95</v>
      </c>
      <c r="I83" t="str">
        <f t="shared" si="5"/>
        <v>CPU</v>
      </c>
      <c r="J83" s="18" t="s">
        <v>784</v>
      </c>
    </row>
    <row r="84" spans="1:10" x14ac:dyDescent="0.25">
      <c r="A84" s="4" t="str">
        <f t="shared" ca="1" si="4"/>
        <v>Y085</v>
      </c>
      <c r="B84" s="5" t="s">
        <v>109</v>
      </c>
      <c r="C84" s="6">
        <v>46755.05</v>
      </c>
      <c r="F84" t="s">
        <v>487</v>
      </c>
      <c r="G84" t="str">
        <f t="shared" si="6"/>
        <v>Intel Core i5 3350P 3.10GHz 6MB L3 cache LGA1155 BOX</v>
      </c>
      <c r="H84" s="16">
        <v>46755.05</v>
      </c>
      <c r="I84" t="str">
        <f t="shared" si="5"/>
        <v>CPU</v>
      </c>
      <c r="J84" s="18" t="s">
        <v>784</v>
      </c>
    </row>
    <row r="85" spans="1:10" x14ac:dyDescent="0.25">
      <c r="A85" s="4" t="str">
        <f t="shared" ca="1" si="4"/>
        <v>R086</v>
      </c>
      <c r="B85" s="5" t="s">
        <v>110</v>
      </c>
      <c r="C85" s="6">
        <v>51662.33</v>
      </c>
      <c r="F85" t="s">
        <v>488</v>
      </c>
      <c r="G85" t="str">
        <f t="shared" si="6"/>
        <v>Intel Core i5 3470 3.2GHz 6MB L3 cache LGA1155 BOX</v>
      </c>
      <c r="H85" s="16">
        <v>51662.33</v>
      </c>
      <c r="I85" t="str">
        <f t="shared" si="5"/>
        <v>CPU</v>
      </c>
      <c r="J85" s="18" t="s">
        <v>784</v>
      </c>
    </row>
    <row r="86" spans="1:10" x14ac:dyDescent="0.25">
      <c r="A86" s="4" t="str">
        <f t="shared" ca="1" si="4"/>
        <v>I087</v>
      </c>
      <c r="B86" s="5" t="s">
        <v>111</v>
      </c>
      <c r="C86" s="6">
        <v>56569.61</v>
      </c>
      <c r="F86" t="s">
        <v>489</v>
      </c>
      <c r="G86" t="str">
        <f t="shared" si="6"/>
        <v>Intel Core i5 3570 3.4GHz 6MB L3 cache LGA1155 BOX</v>
      </c>
      <c r="H86" s="16">
        <v>56569.61</v>
      </c>
      <c r="I86" t="str">
        <f t="shared" si="5"/>
        <v>CPU</v>
      </c>
      <c r="J86" s="18" t="s">
        <v>784</v>
      </c>
    </row>
    <row r="87" spans="1:10" x14ac:dyDescent="0.25">
      <c r="A87" s="4" t="str">
        <f t="shared" ca="1" si="4"/>
        <v>Y088</v>
      </c>
      <c r="B87" s="5" t="s">
        <v>112</v>
      </c>
      <c r="C87" s="6">
        <v>62287.15</v>
      </c>
      <c r="F87" t="s">
        <v>490</v>
      </c>
      <c r="G87" t="str">
        <f t="shared" si="6"/>
        <v>Intel Core i5 3570K 3.4GHz 6MB L3 cache LGA1155 BOX</v>
      </c>
      <c r="H87" s="16">
        <v>62287.15</v>
      </c>
      <c r="I87" t="str">
        <f t="shared" si="5"/>
        <v>CPU</v>
      </c>
      <c r="J87" s="18" t="s">
        <v>784</v>
      </c>
    </row>
    <row r="88" spans="1:10" x14ac:dyDescent="0.25">
      <c r="A88" s="4" t="str">
        <f t="shared" ca="1" si="4"/>
        <v>E089</v>
      </c>
      <c r="B88" s="5" t="s">
        <v>113</v>
      </c>
      <c r="C88" s="6">
        <v>50975.26</v>
      </c>
      <c r="F88" t="s">
        <v>491</v>
      </c>
      <c r="G88" t="str">
        <f t="shared" si="6"/>
        <v>Intel Core i5 4430 3.0GHz 6MB L3 cache LGA1150</v>
      </c>
      <c r="H88" s="16">
        <v>50975.26</v>
      </c>
      <c r="I88" t="str">
        <f t="shared" si="5"/>
        <v>CPU</v>
      </c>
      <c r="J88" s="18" t="s">
        <v>784</v>
      </c>
    </row>
    <row r="89" spans="1:10" x14ac:dyDescent="0.25">
      <c r="A89" s="4" t="str">
        <f t="shared" ca="1" si="4"/>
        <v>C090</v>
      </c>
      <c r="B89" s="5" t="s">
        <v>114</v>
      </c>
      <c r="C89" s="6">
        <v>49367.44</v>
      </c>
      <c r="F89" t="s">
        <v>492</v>
      </c>
      <c r="G89" t="str">
        <f t="shared" si="6"/>
        <v>Intel Core i5 4440 3.1GHz 6MB L3 Cache LGA1150 BOX</v>
      </c>
      <c r="H89" s="16">
        <v>49367.44</v>
      </c>
      <c r="I89" t="str">
        <f t="shared" si="5"/>
        <v>CPU</v>
      </c>
      <c r="J89" s="18" t="s">
        <v>784</v>
      </c>
    </row>
    <row r="90" spans="1:10" x14ac:dyDescent="0.25">
      <c r="A90" s="4" t="str">
        <f t="shared" ca="1" si="4"/>
        <v>F091</v>
      </c>
      <c r="B90" s="5" t="s">
        <v>115</v>
      </c>
      <c r="C90" s="6">
        <v>59442.35</v>
      </c>
      <c r="F90" t="s">
        <v>493</v>
      </c>
      <c r="G90" t="str">
        <f t="shared" si="6"/>
        <v>Intel Core i5 4670 3.4GHz 6MB L3 cache LGA1150</v>
      </c>
      <c r="H90" s="16">
        <v>59442.35</v>
      </c>
      <c r="I90" t="str">
        <f t="shared" si="5"/>
        <v>CPU</v>
      </c>
      <c r="J90" s="18" t="s">
        <v>784</v>
      </c>
    </row>
    <row r="91" spans="1:10" x14ac:dyDescent="0.25">
      <c r="A91" s="4" t="str">
        <f t="shared" ca="1" si="4"/>
        <v>Y092</v>
      </c>
      <c r="B91" s="5" t="s">
        <v>116</v>
      </c>
      <c r="C91" s="6">
        <v>64065.15</v>
      </c>
      <c r="F91" t="s">
        <v>494</v>
      </c>
      <c r="G91" t="str">
        <f t="shared" si="6"/>
        <v>Intel Core i5 4670K 3.5GHz 6MB L3 cache LGA1150</v>
      </c>
      <c r="H91" s="16">
        <v>64065.15</v>
      </c>
      <c r="I91" t="str">
        <f t="shared" si="5"/>
        <v>CPU</v>
      </c>
      <c r="J91" s="18" t="s">
        <v>784</v>
      </c>
    </row>
    <row r="92" spans="1:10" x14ac:dyDescent="0.25">
      <c r="A92" s="4" t="str">
        <f t="shared" ca="1" si="4"/>
        <v>S093</v>
      </c>
      <c r="B92" s="5" t="s">
        <v>117</v>
      </c>
      <c r="C92" s="6">
        <v>79938.880000000005</v>
      </c>
      <c r="F92" t="s">
        <v>495</v>
      </c>
      <c r="G92" t="str">
        <f t="shared" si="6"/>
        <v>Intel Core i7 3770 3.4GHz 8MB L3 cache LGA1155</v>
      </c>
      <c r="H92" s="16">
        <v>79938.880000000005</v>
      </c>
      <c r="I92" t="str">
        <f t="shared" si="5"/>
        <v>CPU</v>
      </c>
      <c r="J92" s="18" t="s">
        <v>784</v>
      </c>
    </row>
    <row r="93" spans="1:10" x14ac:dyDescent="0.25">
      <c r="A93" s="4" t="str">
        <f t="shared" ca="1" si="4"/>
        <v>O094</v>
      </c>
      <c r="B93" s="5" t="s">
        <v>118</v>
      </c>
      <c r="C93" s="6">
        <v>83737.45</v>
      </c>
      <c r="F93" t="s">
        <v>496</v>
      </c>
      <c r="G93" t="str">
        <f t="shared" si="6"/>
        <v>Intel Core i7 3820 3,6GHz BOX LGA2011 10M</v>
      </c>
      <c r="H93" s="16">
        <v>83737.45</v>
      </c>
      <c r="I93" t="str">
        <f t="shared" si="5"/>
        <v>CPU</v>
      </c>
      <c r="J93" s="18" t="s">
        <v>784</v>
      </c>
    </row>
    <row r="94" spans="1:10" x14ac:dyDescent="0.25">
      <c r="A94" s="4" t="str">
        <f t="shared" ca="1" si="4"/>
        <v>O095</v>
      </c>
      <c r="B94" s="5" t="s">
        <v>119</v>
      </c>
      <c r="C94" s="6">
        <v>82072.479999999996</v>
      </c>
      <c r="F94" t="s">
        <v>497</v>
      </c>
      <c r="G94" t="str">
        <f t="shared" si="6"/>
        <v>Intel Core i7 4770S 3.1GHz 8MB L3 cache LGA1150</v>
      </c>
      <c r="H94" s="16">
        <v>82072.479999999996</v>
      </c>
      <c r="I94" t="str">
        <f t="shared" si="5"/>
        <v>CPU</v>
      </c>
      <c r="J94" s="18" t="s">
        <v>784</v>
      </c>
    </row>
    <row r="95" spans="1:10" x14ac:dyDescent="0.25">
      <c r="A95" s="4" t="str">
        <f t="shared" ca="1" si="4"/>
        <v>H096</v>
      </c>
      <c r="B95" s="5" t="s">
        <v>120</v>
      </c>
      <c r="C95" s="6">
        <v>85486.24</v>
      </c>
      <c r="F95" t="s">
        <v>498</v>
      </c>
      <c r="G95" t="str">
        <f t="shared" si="6"/>
        <v>Intel Core i7 4771 3.5GHz 8MB L3 Cache LGA1150</v>
      </c>
      <c r="H95" s="16">
        <v>85486.24</v>
      </c>
      <c r="I95" t="str">
        <f t="shared" si="5"/>
        <v>CPU</v>
      </c>
      <c r="J95" s="18" t="s">
        <v>784</v>
      </c>
    </row>
    <row r="96" spans="1:10" x14ac:dyDescent="0.25">
      <c r="A96" s="4" t="str">
        <f t="shared" ca="1" si="4"/>
        <v>P097</v>
      </c>
      <c r="B96" s="5" t="s">
        <v>121</v>
      </c>
      <c r="C96" s="6">
        <v>290169.59999999998</v>
      </c>
      <c r="F96" t="s">
        <v>499</v>
      </c>
      <c r="G96" t="str">
        <f t="shared" si="6"/>
        <v>Intel Core i7 4960K 3,6GHz BOX LGA2011 12M NO COOLER</v>
      </c>
      <c r="H96" s="16">
        <v>290169.59999999998</v>
      </c>
      <c r="I96" t="str">
        <f t="shared" si="5"/>
        <v>CPU</v>
      </c>
      <c r="J96" s="18" t="s">
        <v>784</v>
      </c>
    </row>
    <row r="97" spans="1:10" x14ac:dyDescent="0.25">
      <c r="A97" s="4" t="str">
        <f t="shared" ca="1" si="4"/>
        <v>T098</v>
      </c>
      <c r="B97" s="5" t="s">
        <v>122</v>
      </c>
      <c r="C97" s="6">
        <v>62255.4</v>
      </c>
      <c r="F97" t="s">
        <v>500</v>
      </c>
      <c r="G97" t="str">
        <f t="shared" si="6"/>
        <v>Xeon E3-1220V2 Quad 3,10G BOX s1155</v>
      </c>
      <c r="H97" s="16">
        <v>62255.4</v>
      </c>
      <c r="I97" t="str">
        <f t="shared" si="5"/>
        <v>CPU</v>
      </c>
      <c r="J97" s="18" t="s">
        <v>784</v>
      </c>
    </row>
    <row r="98" spans="1:10" x14ac:dyDescent="0.25">
      <c r="A98" s="4" t="str">
        <f t="shared" ca="1" si="4"/>
        <v>H099</v>
      </c>
      <c r="B98" s="5" t="s">
        <v>123</v>
      </c>
      <c r="C98" s="6">
        <v>71037.45</v>
      </c>
      <c r="F98" t="s">
        <v>501</v>
      </c>
      <c r="G98" t="str">
        <f t="shared" si="6"/>
        <v>Xeon E3-1230V2 Quad 3,3G BOX s1155</v>
      </c>
      <c r="H98" s="16">
        <v>71037.45</v>
      </c>
      <c r="I98" t="str">
        <f t="shared" si="5"/>
        <v>CPU</v>
      </c>
      <c r="J98" s="18" t="s">
        <v>784</v>
      </c>
    </row>
    <row r="99" spans="1:10" x14ac:dyDescent="0.25">
      <c r="A99" s="4" t="str">
        <f t="shared" ca="1" si="4"/>
        <v>Z100</v>
      </c>
      <c r="B99" s="5" t="s">
        <v>124</v>
      </c>
      <c r="C99" s="6">
        <v>80854.55</v>
      </c>
      <c r="F99" t="s">
        <v>502</v>
      </c>
      <c r="G99" t="str">
        <f t="shared" si="6"/>
        <v>Xeon E3-1240V2 Quad 3,3G BOX s1155</v>
      </c>
      <c r="H99" s="16">
        <v>80854.55</v>
      </c>
      <c r="I99" t="str">
        <f t="shared" si="5"/>
        <v>CPU</v>
      </c>
      <c r="J99" s="18" t="s">
        <v>784</v>
      </c>
    </row>
    <row r="100" spans="1:10" x14ac:dyDescent="0.25">
      <c r="A100" s="4" t="str">
        <f t="shared" ca="1" si="4"/>
        <v>X101</v>
      </c>
      <c r="B100" s="5" t="s">
        <v>125</v>
      </c>
      <c r="C100" s="6">
        <v>84355.94</v>
      </c>
      <c r="F100" t="s">
        <v>503</v>
      </c>
      <c r="G100" t="str">
        <f t="shared" si="6"/>
        <v>Xeon E3-1240V3 Quad 3,4G BOX s1150</v>
      </c>
      <c r="H100" s="16">
        <v>84355.94</v>
      </c>
      <c r="I100" t="str">
        <f t="shared" si="5"/>
        <v>CPU</v>
      </c>
      <c r="J100" s="18" t="s">
        <v>784</v>
      </c>
    </row>
    <row r="101" spans="1:10" x14ac:dyDescent="0.25">
      <c r="A101" s="4" t="str">
        <f t="shared" ca="1" si="4"/>
        <v>T102</v>
      </c>
      <c r="B101" s="5" t="s">
        <v>126</v>
      </c>
      <c r="C101" s="6">
        <v>125510.29</v>
      </c>
      <c r="F101" t="s">
        <v>504</v>
      </c>
      <c r="G101" t="str">
        <f t="shared" si="6"/>
        <v>Xeon E5-2620 2.0Gh LGA2011 BX80621E52620</v>
      </c>
      <c r="H101" s="16">
        <v>125510.29</v>
      </c>
      <c r="I101" t="str">
        <f t="shared" si="5"/>
        <v>CPU</v>
      </c>
      <c r="J101" s="18" t="s">
        <v>784</v>
      </c>
    </row>
    <row r="102" spans="1:10" x14ac:dyDescent="0.25">
      <c r="A102" s="4" t="str">
        <f t="shared" ca="1" si="4"/>
        <v>X103</v>
      </c>
      <c r="B102" s="5" t="s">
        <v>127</v>
      </c>
      <c r="C102" s="6">
        <v>388010.4</v>
      </c>
      <c r="F102" s="1" t="s">
        <v>505</v>
      </c>
      <c r="G102" s="1" t="str">
        <f t="shared" si="6"/>
        <v>Xeon E5-2650V2 2.6Gh LGA2011 20Mb Cash BX80635E52650V2</v>
      </c>
      <c r="H102" s="17">
        <v>388010.4</v>
      </c>
      <c r="I102" s="1" t="str">
        <f t="shared" si="5"/>
        <v>CPU</v>
      </c>
      <c r="J102" s="19" t="s">
        <v>784</v>
      </c>
    </row>
    <row r="103" spans="1:10" x14ac:dyDescent="0.25">
      <c r="A103" s="4" t="str">
        <f t="shared" ca="1" si="4"/>
        <v>X104</v>
      </c>
      <c r="B103" s="7" t="s">
        <v>128</v>
      </c>
      <c r="C103" s="6">
        <v>13323.57</v>
      </c>
      <c r="F103" t="s">
        <v>506</v>
      </c>
      <c r="G103" t="str">
        <f>MID(B103,LEN("Ventilátor   CPU"),LEN(B103)-LEN("Ventilátor"))</f>
        <v>ArctiCool Freezer i30 CO (320W) LGA2011/1156/1155</v>
      </c>
      <c r="H103" s="16">
        <v>13323.57</v>
      </c>
      <c r="I103" t="str">
        <f t="shared" si="5"/>
        <v>VEN</v>
      </c>
      <c r="J103" s="20" t="s">
        <v>785</v>
      </c>
    </row>
    <row r="104" spans="1:10" x14ac:dyDescent="0.25">
      <c r="A104" s="4" t="str">
        <f t="shared" ca="1" si="4"/>
        <v>Q105</v>
      </c>
      <c r="B104" s="7" t="s">
        <v>129</v>
      </c>
      <c r="C104" s="6">
        <v>7343.14</v>
      </c>
      <c r="F104" t="s">
        <v>507</v>
      </c>
      <c r="G104" t="str">
        <f t="shared" ref="G104:G107" si="7">MID(B104,LEN("Ventilátor   CPU"),LEN(B104)-LEN("Ventilátor"))</f>
        <v>ArctiCool Freezer I11 Intel Univerzális</v>
      </c>
      <c r="H104" s="16">
        <v>7343.14</v>
      </c>
      <c r="I104" t="str">
        <f t="shared" si="5"/>
        <v>VEN</v>
      </c>
      <c r="J104" s="18" t="s">
        <v>785</v>
      </c>
    </row>
    <row r="105" spans="1:10" x14ac:dyDescent="0.25">
      <c r="A105" s="4" t="str">
        <f t="shared" ca="1" si="4"/>
        <v>M106</v>
      </c>
      <c r="B105" s="5" t="s">
        <v>130</v>
      </c>
      <c r="C105" s="6">
        <v>7343.14</v>
      </c>
      <c r="F105" t="s">
        <v>508</v>
      </c>
      <c r="G105" t="str">
        <f t="shared" si="7"/>
        <v>Cooler Master TX3 EVO univerzális</v>
      </c>
      <c r="H105" s="16">
        <v>7343.14</v>
      </c>
      <c r="I105" t="str">
        <f t="shared" si="5"/>
        <v>VEN</v>
      </c>
      <c r="J105" s="18" t="s">
        <v>785</v>
      </c>
    </row>
    <row r="106" spans="1:10" x14ac:dyDescent="0.25">
      <c r="A106" s="4" t="str">
        <f t="shared" ca="1" si="4"/>
        <v>H107</v>
      </c>
      <c r="B106" s="5" t="s">
        <v>131</v>
      </c>
      <c r="C106" s="6">
        <v>3098.8</v>
      </c>
      <c r="F106" t="s">
        <v>509</v>
      </c>
      <c r="G106" t="str">
        <f t="shared" si="7"/>
        <v>Cooler Master X Dream I117  s1156/1155/775</v>
      </c>
      <c r="H106" s="16">
        <v>3098.8</v>
      </c>
      <c r="I106" t="str">
        <f t="shared" si="5"/>
        <v>VEN</v>
      </c>
      <c r="J106" s="18" t="s">
        <v>785</v>
      </c>
    </row>
    <row r="107" spans="1:10" x14ac:dyDescent="0.25">
      <c r="A107" s="4" t="str">
        <f t="shared" ca="1" si="4"/>
        <v>Z108</v>
      </c>
      <c r="B107" s="5" t="s">
        <v>132</v>
      </c>
      <c r="C107" s="6">
        <v>1123.95</v>
      </c>
      <c r="F107" s="1" t="s">
        <v>510</v>
      </c>
      <c r="G107" s="1" t="str">
        <f t="shared" si="7"/>
        <v>8cm Arctic-Cooling F8 PRO</v>
      </c>
      <c r="H107" s="17">
        <v>1123.95</v>
      </c>
      <c r="I107" s="1" t="str">
        <f t="shared" si="5"/>
        <v>VEN</v>
      </c>
      <c r="J107" s="19" t="s">
        <v>785</v>
      </c>
    </row>
    <row r="108" spans="1:10" x14ac:dyDescent="0.25">
      <c r="A108" s="4" t="str">
        <f t="shared" ca="1" si="4"/>
        <v>M109</v>
      </c>
      <c r="B108" s="5" t="s">
        <v>133</v>
      </c>
      <c r="C108" s="6">
        <v>5335.27</v>
      </c>
      <c r="F108" t="s">
        <v>511</v>
      </c>
      <c r="G108" t="s">
        <v>133</v>
      </c>
      <c r="H108" s="16">
        <v>5335.27</v>
      </c>
      <c r="I108" t="str">
        <f t="shared" si="5"/>
        <v>MEM</v>
      </c>
      <c r="J108" s="18" t="s">
        <v>786</v>
      </c>
    </row>
    <row r="109" spans="1:10" x14ac:dyDescent="0.25">
      <c r="A109" s="4" t="str">
        <f t="shared" ca="1" si="4"/>
        <v>H110</v>
      </c>
      <c r="B109" s="5" t="s">
        <v>134</v>
      </c>
      <c r="C109" s="6">
        <v>5303.52</v>
      </c>
      <c r="F109" t="s">
        <v>512</v>
      </c>
      <c r="G109" t="s">
        <v>134</v>
      </c>
      <c r="H109" s="16">
        <v>5303.52</v>
      </c>
      <c r="I109" t="str">
        <f t="shared" si="5"/>
        <v>MEM</v>
      </c>
      <c r="J109" s="18" t="s">
        <v>786</v>
      </c>
    </row>
    <row r="110" spans="1:10" x14ac:dyDescent="0.25">
      <c r="A110" s="4" t="str">
        <f t="shared" ca="1" si="4"/>
        <v>Y111</v>
      </c>
      <c r="B110" s="5" t="s">
        <v>135</v>
      </c>
      <c r="C110" s="6">
        <v>10005.06</v>
      </c>
      <c r="F110" t="s">
        <v>513</v>
      </c>
      <c r="G110" t="s">
        <v>135</v>
      </c>
      <c r="H110" s="16">
        <v>10005.06</v>
      </c>
      <c r="I110" t="str">
        <f t="shared" si="5"/>
        <v>MEM</v>
      </c>
      <c r="J110" s="18" t="s">
        <v>786</v>
      </c>
    </row>
    <row r="111" spans="1:10" x14ac:dyDescent="0.25">
      <c r="A111" s="4" t="str">
        <f t="shared" ca="1" si="4"/>
        <v>Y112</v>
      </c>
      <c r="B111" s="5" t="s">
        <v>136</v>
      </c>
      <c r="C111" s="6">
        <v>3312.16</v>
      </c>
      <c r="F111" t="s">
        <v>514</v>
      </c>
      <c r="G111" t="s">
        <v>136</v>
      </c>
      <c r="H111" s="16">
        <v>3312.16</v>
      </c>
      <c r="I111" t="str">
        <f t="shared" si="5"/>
        <v>MEM</v>
      </c>
      <c r="J111" s="18" t="s">
        <v>786</v>
      </c>
    </row>
    <row r="112" spans="1:10" x14ac:dyDescent="0.25">
      <c r="A112" s="4" t="str">
        <f t="shared" ca="1" si="4"/>
        <v>V113</v>
      </c>
      <c r="B112" s="5" t="s">
        <v>137</v>
      </c>
      <c r="C112" s="6">
        <v>6115.05</v>
      </c>
      <c r="F112" t="s">
        <v>515</v>
      </c>
      <c r="G112" t="s">
        <v>137</v>
      </c>
      <c r="H112" s="16">
        <v>6115.05</v>
      </c>
      <c r="I112" t="str">
        <f t="shared" si="5"/>
        <v>MEM</v>
      </c>
      <c r="J112" s="18" t="s">
        <v>786</v>
      </c>
    </row>
    <row r="113" spans="1:10" x14ac:dyDescent="0.25">
      <c r="A113" s="4" t="str">
        <f t="shared" ca="1" si="4"/>
        <v>R114</v>
      </c>
      <c r="B113" s="5" t="s">
        <v>138</v>
      </c>
      <c r="C113" s="6">
        <v>11104.88</v>
      </c>
      <c r="F113" t="s">
        <v>516</v>
      </c>
      <c r="G113" t="s">
        <v>138</v>
      </c>
      <c r="H113" s="16">
        <v>11104.88</v>
      </c>
      <c r="I113" t="str">
        <f t="shared" si="5"/>
        <v>MEM</v>
      </c>
      <c r="J113" s="18" t="s">
        <v>786</v>
      </c>
    </row>
    <row r="114" spans="1:10" x14ac:dyDescent="0.25">
      <c r="A114" s="4" t="str">
        <f t="shared" ca="1" si="4"/>
        <v>E115</v>
      </c>
      <c r="B114" s="5" t="s">
        <v>139</v>
      </c>
      <c r="C114" s="6">
        <v>12063.73</v>
      </c>
      <c r="F114" t="s">
        <v>517</v>
      </c>
      <c r="G114" t="s">
        <v>139</v>
      </c>
      <c r="H114" s="16">
        <v>12063.73</v>
      </c>
      <c r="I114" t="str">
        <f t="shared" si="5"/>
        <v>MEM</v>
      </c>
      <c r="J114" s="18" t="s">
        <v>786</v>
      </c>
    </row>
    <row r="115" spans="1:10" x14ac:dyDescent="0.25">
      <c r="A115" s="4" t="str">
        <f t="shared" ca="1" si="4"/>
        <v>A116</v>
      </c>
      <c r="B115" s="5" t="s">
        <v>140</v>
      </c>
      <c r="C115" s="6">
        <v>11239.5</v>
      </c>
      <c r="F115" t="s">
        <v>518</v>
      </c>
      <c r="G115" t="s">
        <v>140</v>
      </c>
      <c r="H115" s="16">
        <v>11239.5</v>
      </c>
      <c r="I115" t="str">
        <f t="shared" si="5"/>
        <v>MEM</v>
      </c>
      <c r="J115" s="18" t="s">
        <v>786</v>
      </c>
    </row>
    <row r="116" spans="1:10" x14ac:dyDescent="0.25">
      <c r="A116" s="4" t="str">
        <f t="shared" ca="1" si="4"/>
        <v>G117</v>
      </c>
      <c r="B116" s="5" t="s">
        <v>141</v>
      </c>
      <c r="C116" s="6">
        <v>13215.62</v>
      </c>
      <c r="F116" t="s">
        <v>519</v>
      </c>
      <c r="G116" t="s">
        <v>141</v>
      </c>
      <c r="H116" s="16">
        <v>13215.62</v>
      </c>
      <c r="I116" t="str">
        <f t="shared" si="5"/>
        <v>MEM</v>
      </c>
      <c r="J116" s="18" t="s">
        <v>786</v>
      </c>
    </row>
    <row r="117" spans="1:10" x14ac:dyDescent="0.25">
      <c r="A117" s="4" t="str">
        <f t="shared" ca="1" si="4"/>
        <v>B118</v>
      </c>
      <c r="B117" s="5" t="s">
        <v>142</v>
      </c>
      <c r="C117" s="6">
        <v>15513.05</v>
      </c>
      <c r="F117" t="s">
        <v>520</v>
      </c>
      <c r="G117" t="s">
        <v>142</v>
      </c>
      <c r="H117" s="16">
        <v>15513.05</v>
      </c>
      <c r="I117" t="str">
        <f t="shared" si="5"/>
        <v>MEM</v>
      </c>
      <c r="J117" s="18" t="s">
        <v>786</v>
      </c>
    </row>
    <row r="118" spans="1:10" x14ac:dyDescent="0.25">
      <c r="A118" s="4" t="str">
        <f t="shared" ca="1" si="4"/>
        <v>G119</v>
      </c>
      <c r="B118" s="5" t="s">
        <v>143</v>
      </c>
      <c r="C118" s="6">
        <v>16057.88</v>
      </c>
      <c r="F118" t="s">
        <v>521</v>
      </c>
      <c r="G118" t="s">
        <v>143</v>
      </c>
      <c r="H118" s="16">
        <v>16057.88</v>
      </c>
      <c r="I118" t="str">
        <f t="shared" si="5"/>
        <v>MEM</v>
      </c>
      <c r="J118" s="18" t="s">
        <v>786</v>
      </c>
    </row>
    <row r="119" spans="1:10" x14ac:dyDescent="0.25">
      <c r="A119" s="4" t="str">
        <f t="shared" ca="1" si="4"/>
        <v>U120</v>
      </c>
      <c r="B119" s="5" t="s">
        <v>144</v>
      </c>
      <c r="C119" s="6">
        <v>18013.68</v>
      </c>
      <c r="F119" t="s">
        <v>522</v>
      </c>
      <c r="G119" t="s">
        <v>144</v>
      </c>
      <c r="H119" s="16">
        <v>18013.68</v>
      </c>
      <c r="I119" t="str">
        <f t="shared" si="5"/>
        <v>MEM</v>
      </c>
      <c r="J119" s="18" t="s">
        <v>786</v>
      </c>
    </row>
    <row r="120" spans="1:10" x14ac:dyDescent="0.25">
      <c r="A120" s="4" t="str">
        <f t="shared" ca="1" si="4"/>
        <v>R121</v>
      </c>
      <c r="B120" s="5" t="s">
        <v>145</v>
      </c>
      <c r="C120" s="6">
        <v>21857.97</v>
      </c>
      <c r="F120" t="s">
        <v>523</v>
      </c>
      <c r="G120" t="s">
        <v>145</v>
      </c>
      <c r="H120" s="16">
        <v>21857.97</v>
      </c>
      <c r="I120" t="str">
        <f t="shared" si="5"/>
        <v>MEM</v>
      </c>
      <c r="J120" s="18" t="s">
        <v>786</v>
      </c>
    </row>
    <row r="121" spans="1:10" x14ac:dyDescent="0.25">
      <c r="A121" s="4" t="str">
        <f t="shared" ca="1" si="4"/>
        <v>A122</v>
      </c>
      <c r="B121" s="5" t="s">
        <v>146</v>
      </c>
      <c r="C121" s="6">
        <v>21294.09</v>
      </c>
      <c r="F121" t="s">
        <v>524</v>
      </c>
      <c r="G121" t="s">
        <v>146</v>
      </c>
      <c r="H121" s="16">
        <v>21294.09</v>
      </c>
      <c r="I121" t="str">
        <f t="shared" si="5"/>
        <v>MEM</v>
      </c>
      <c r="J121" s="18" t="s">
        <v>786</v>
      </c>
    </row>
    <row r="122" spans="1:10" x14ac:dyDescent="0.25">
      <c r="A122" s="4" t="str">
        <f t="shared" ca="1" si="4"/>
        <v>A123</v>
      </c>
      <c r="B122" s="5" t="s">
        <v>147</v>
      </c>
      <c r="C122" s="6">
        <v>32004</v>
      </c>
      <c r="F122" t="s">
        <v>525</v>
      </c>
      <c r="G122" t="s">
        <v>147</v>
      </c>
      <c r="H122" s="16">
        <v>32004</v>
      </c>
      <c r="I122" t="str">
        <f t="shared" si="5"/>
        <v>MEM</v>
      </c>
      <c r="J122" s="18" t="s">
        <v>786</v>
      </c>
    </row>
    <row r="123" spans="1:10" x14ac:dyDescent="0.25">
      <c r="A123" s="4" t="str">
        <f t="shared" ca="1" si="4"/>
        <v>M124</v>
      </c>
      <c r="B123" s="5" t="s">
        <v>148</v>
      </c>
      <c r="C123" s="6">
        <v>21640.799999999999</v>
      </c>
      <c r="F123" t="s">
        <v>526</v>
      </c>
      <c r="G123" t="s">
        <v>148</v>
      </c>
      <c r="H123" s="16">
        <v>21640.799999999999</v>
      </c>
      <c r="I123" t="str">
        <f t="shared" si="5"/>
        <v>MEM</v>
      </c>
      <c r="J123" s="18" t="s">
        <v>786</v>
      </c>
    </row>
    <row r="124" spans="1:10" x14ac:dyDescent="0.25">
      <c r="A124" s="4" t="str">
        <f t="shared" ca="1" si="4"/>
        <v>K125</v>
      </c>
      <c r="B124" s="5" t="s">
        <v>149</v>
      </c>
      <c r="C124" s="6">
        <v>22628.86</v>
      </c>
      <c r="F124" t="s">
        <v>527</v>
      </c>
      <c r="G124" t="s">
        <v>149</v>
      </c>
      <c r="H124" s="16">
        <v>22628.86</v>
      </c>
      <c r="I124" t="str">
        <f t="shared" si="5"/>
        <v>MEM</v>
      </c>
      <c r="J124" s="18" t="s">
        <v>786</v>
      </c>
    </row>
    <row r="125" spans="1:10" x14ac:dyDescent="0.25">
      <c r="A125" s="4" t="str">
        <f t="shared" ca="1" si="4"/>
        <v>E126</v>
      </c>
      <c r="B125" s="5" t="s">
        <v>150</v>
      </c>
      <c r="C125" s="6">
        <v>22244.05</v>
      </c>
      <c r="F125" t="s">
        <v>528</v>
      </c>
      <c r="G125" t="s">
        <v>150</v>
      </c>
      <c r="H125" s="16">
        <v>22244.05</v>
      </c>
      <c r="I125" t="str">
        <f t="shared" si="5"/>
        <v>MEM</v>
      </c>
      <c r="J125" s="18" t="s">
        <v>786</v>
      </c>
    </row>
    <row r="126" spans="1:10" x14ac:dyDescent="0.25">
      <c r="A126" s="4" t="str">
        <f t="shared" ca="1" si="4"/>
        <v>L127</v>
      </c>
      <c r="B126" s="5" t="s">
        <v>151</v>
      </c>
      <c r="C126" s="6">
        <v>32410.400000000001</v>
      </c>
      <c r="F126" t="s">
        <v>529</v>
      </c>
      <c r="G126" t="s">
        <v>151</v>
      </c>
      <c r="H126" s="16">
        <v>32410.400000000001</v>
      </c>
      <c r="I126" t="str">
        <f t="shared" si="5"/>
        <v>MEM</v>
      </c>
      <c r="J126" s="18" t="s">
        <v>786</v>
      </c>
    </row>
    <row r="127" spans="1:10" x14ac:dyDescent="0.25">
      <c r="A127" s="4" t="str">
        <f t="shared" ca="1" si="4"/>
        <v>I128</v>
      </c>
      <c r="B127" s="5" t="s">
        <v>152</v>
      </c>
      <c r="C127" s="6">
        <v>49777.65</v>
      </c>
      <c r="F127" t="s">
        <v>530</v>
      </c>
      <c r="G127" t="s">
        <v>152</v>
      </c>
      <c r="H127" s="16">
        <v>49777.65</v>
      </c>
      <c r="I127" t="str">
        <f t="shared" si="5"/>
        <v>MEM</v>
      </c>
      <c r="J127" s="18" t="s">
        <v>786</v>
      </c>
    </row>
    <row r="128" spans="1:10" x14ac:dyDescent="0.25">
      <c r="A128" s="4" t="str">
        <f t="shared" ca="1" si="4"/>
        <v>L129</v>
      </c>
      <c r="B128" s="5" t="s">
        <v>153</v>
      </c>
      <c r="C128" s="6">
        <v>4495.8</v>
      </c>
      <c r="F128" t="s">
        <v>531</v>
      </c>
      <c r="G128" t="s">
        <v>153</v>
      </c>
      <c r="H128" s="16">
        <v>4495.8</v>
      </c>
      <c r="I128" t="str">
        <f t="shared" si="5"/>
        <v>MEM</v>
      </c>
      <c r="J128" s="18" t="s">
        <v>786</v>
      </c>
    </row>
    <row r="129" spans="1:10" x14ac:dyDescent="0.25">
      <c r="A129" s="4" t="str">
        <f t="shared" ca="1" si="4"/>
        <v>A130</v>
      </c>
      <c r="B129" s="5" t="s">
        <v>154</v>
      </c>
      <c r="C129" s="6">
        <v>5335.27</v>
      </c>
      <c r="F129" t="s">
        <v>532</v>
      </c>
      <c r="G129" t="s">
        <v>154</v>
      </c>
      <c r="H129" s="16">
        <v>5335.27</v>
      </c>
      <c r="I129" t="str">
        <f t="shared" si="5"/>
        <v>MEM</v>
      </c>
      <c r="J129" s="18" t="s">
        <v>786</v>
      </c>
    </row>
    <row r="130" spans="1:10" x14ac:dyDescent="0.25">
      <c r="A130" s="4" t="str">
        <f t="shared" ref="A130:A193" ca="1" si="8">CONCATENATE(VLOOKUP(RANDBETWEEN(1,26),$K$3:$L$28,2,0),LEFT("0000",3-LEN(ROW(A132)-1)),ROW(A132)-1)</f>
        <v>Z131</v>
      </c>
      <c r="B130" s="5" t="s">
        <v>155</v>
      </c>
      <c r="C130" s="6">
        <v>10005.06</v>
      </c>
      <c r="F130" t="s">
        <v>533</v>
      </c>
      <c r="G130" t="s">
        <v>155</v>
      </c>
      <c r="H130" s="16">
        <v>10005.06</v>
      </c>
      <c r="I130" t="str">
        <f t="shared" ref="I130:I193" si="9">VLOOKUP(J130,$K$30:$L$49,2,0)</f>
        <v>MEM</v>
      </c>
      <c r="J130" s="18" t="s">
        <v>786</v>
      </c>
    </row>
    <row r="131" spans="1:10" x14ac:dyDescent="0.25">
      <c r="A131" s="4" t="str">
        <f t="shared" ca="1" si="8"/>
        <v>S132</v>
      </c>
      <c r="B131" s="5" t="s">
        <v>156</v>
      </c>
      <c r="C131" s="6">
        <v>3312.16</v>
      </c>
      <c r="F131" t="s">
        <v>534</v>
      </c>
      <c r="G131" t="s">
        <v>156</v>
      </c>
      <c r="H131" s="16">
        <v>3312.16</v>
      </c>
      <c r="I131" t="str">
        <f t="shared" si="9"/>
        <v>MEM</v>
      </c>
      <c r="J131" s="18" t="s">
        <v>786</v>
      </c>
    </row>
    <row r="132" spans="1:10" x14ac:dyDescent="0.25">
      <c r="A132" s="4" t="str">
        <f t="shared" ca="1" si="8"/>
        <v>V133</v>
      </c>
      <c r="B132" s="5" t="s">
        <v>157</v>
      </c>
      <c r="C132" s="6">
        <v>6115.05</v>
      </c>
      <c r="F132" t="s">
        <v>535</v>
      </c>
      <c r="G132" t="s">
        <v>157</v>
      </c>
      <c r="H132" s="16">
        <v>6115.05</v>
      </c>
      <c r="I132" t="str">
        <f t="shared" si="9"/>
        <v>MEM</v>
      </c>
      <c r="J132" s="18" t="s">
        <v>786</v>
      </c>
    </row>
    <row r="133" spans="1:10" x14ac:dyDescent="0.25">
      <c r="A133" s="4" t="str">
        <f t="shared" ca="1" si="8"/>
        <v>O134</v>
      </c>
      <c r="B133" s="5" t="s">
        <v>158</v>
      </c>
      <c r="C133" s="6">
        <v>6189.98</v>
      </c>
      <c r="F133" t="s">
        <v>536</v>
      </c>
      <c r="G133" t="s">
        <v>158</v>
      </c>
      <c r="H133" s="16">
        <v>6189.98</v>
      </c>
      <c r="I133" t="str">
        <f t="shared" si="9"/>
        <v>MEM</v>
      </c>
      <c r="J133" s="18" t="s">
        <v>786</v>
      </c>
    </row>
    <row r="134" spans="1:10" x14ac:dyDescent="0.25">
      <c r="A134" s="4" t="str">
        <f t="shared" ca="1" si="8"/>
        <v>R135</v>
      </c>
      <c r="B134" s="5" t="s">
        <v>159</v>
      </c>
      <c r="C134" s="6">
        <v>11104.88</v>
      </c>
      <c r="F134" t="s">
        <v>537</v>
      </c>
      <c r="G134" t="s">
        <v>159</v>
      </c>
      <c r="H134" s="16">
        <v>11104.88</v>
      </c>
      <c r="I134" t="str">
        <f t="shared" si="9"/>
        <v>MEM</v>
      </c>
      <c r="J134" s="18" t="s">
        <v>786</v>
      </c>
    </row>
    <row r="135" spans="1:10" x14ac:dyDescent="0.25">
      <c r="A135" s="4" t="str">
        <f t="shared" ca="1" si="8"/>
        <v>H136</v>
      </c>
      <c r="B135" s="5" t="s">
        <v>160</v>
      </c>
      <c r="C135" s="6">
        <v>13378.18</v>
      </c>
      <c r="F135" t="s">
        <v>538</v>
      </c>
      <c r="G135" t="s">
        <v>160</v>
      </c>
      <c r="H135" s="16">
        <v>13378.18</v>
      </c>
      <c r="I135" t="str">
        <f t="shared" si="9"/>
        <v>MEM</v>
      </c>
      <c r="J135" s="18" t="s">
        <v>786</v>
      </c>
    </row>
    <row r="136" spans="1:10" x14ac:dyDescent="0.25">
      <c r="A136" s="4" t="str">
        <f t="shared" ca="1" si="8"/>
        <v>S137</v>
      </c>
      <c r="B136" s="5" t="s">
        <v>161</v>
      </c>
      <c r="C136" s="6">
        <v>11239.5</v>
      </c>
      <c r="F136" t="s">
        <v>539</v>
      </c>
      <c r="G136" t="s">
        <v>161</v>
      </c>
      <c r="H136" s="16">
        <v>11239.5</v>
      </c>
      <c r="I136" t="str">
        <f t="shared" si="9"/>
        <v>MEM</v>
      </c>
      <c r="J136" s="18" t="s">
        <v>786</v>
      </c>
    </row>
    <row r="137" spans="1:10" x14ac:dyDescent="0.25">
      <c r="A137" s="4" t="str">
        <f t="shared" ca="1" si="8"/>
        <v>X138</v>
      </c>
      <c r="B137" s="8" t="s">
        <v>162</v>
      </c>
      <c r="C137" s="6">
        <v>21475.7</v>
      </c>
      <c r="F137" t="s">
        <v>540</v>
      </c>
      <c r="G137" t="s">
        <v>162</v>
      </c>
      <c r="H137" s="16">
        <v>21475.7</v>
      </c>
      <c r="I137" t="str">
        <f t="shared" si="9"/>
        <v>MEM</v>
      </c>
      <c r="J137" s="18" t="s">
        <v>786</v>
      </c>
    </row>
    <row r="138" spans="1:10" x14ac:dyDescent="0.25">
      <c r="A138" s="4" t="str">
        <f t="shared" ca="1" si="8"/>
        <v>G139</v>
      </c>
      <c r="B138" s="5" t="s">
        <v>163</v>
      </c>
      <c r="C138" s="6">
        <v>21273.77</v>
      </c>
      <c r="F138" t="s">
        <v>541</v>
      </c>
      <c r="G138" t="s">
        <v>163</v>
      </c>
      <c r="H138" s="16">
        <v>21273.77</v>
      </c>
      <c r="I138" t="str">
        <f t="shared" si="9"/>
        <v>MEM</v>
      </c>
      <c r="J138" s="18" t="s">
        <v>786</v>
      </c>
    </row>
    <row r="139" spans="1:10" x14ac:dyDescent="0.25">
      <c r="A139" s="4" t="str">
        <f t="shared" ca="1" si="8"/>
        <v>H140</v>
      </c>
      <c r="B139" s="5" t="s">
        <v>164</v>
      </c>
      <c r="C139" s="6">
        <v>4495.8</v>
      </c>
      <c r="F139" t="s">
        <v>542</v>
      </c>
      <c r="G139" t="s">
        <v>164</v>
      </c>
      <c r="H139" s="16">
        <v>4495.8</v>
      </c>
      <c r="I139" t="str">
        <f t="shared" si="9"/>
        <v>MEM</v>
      </c>
      <c r="J139" s="18" t="s">
        <v>786</v>
      </c>
    </row>
    <row r="140" spans="1:10" x14ac:dyDescent="0.25">
      <c r="A140" s="4" t="str">
        <f t="shared" ca="1" si="8"/>
        <v>H141</v>
      </c>
      <c r="B140" s="5" t="s">
        <v>165</v>
      </c>
      <c r="C140" s="6">
        <v>9141.4599999999991</v>
      </c>
      <c r="F140" s="1" t="s">
        <v>543</v>
      </c>
      <c r="G140" s="1" t="s">
        <v>165</v>
      </c>
      <c r="H140" s="17">
        <v>9141.4599999999991</v>
      </c>
      <c r="I140" s="1" t="str">
        <f t="shared" si="9"/>
        <v>MEM</v>
      </c>
      <c r="J140" s="19" t="s">
        <v>786</v>
      </c>
    </row>
    <row r="141" spans="1:10" x14ac:dyDescent="0.25">
      <c r="A141" s="4" t="str">
        <f t="shared" ca="1" si="8"/>
        <v>K142</v>
      </c>
      <c r="B141" s="5" t="s">
        <v>166</v>
      </c>
      <c r="C141" s="6">
        <v>2006.6</v>
      </c>
      <c r="F141" t="s">
        <v>544</v>
      </c>
      <c r="G141" t="s">
        <v>166</v>
      </c>
      <c r="H141" s="16">
        <v>2006.6</v>
      </c>
      <c r="I141" t="str">
        <f t="shared" si="9"/>
        <v>SDC</v>
      </c>
      <c r="J141" s="18" t="s">
        <v>787</v>
      </c>
    </row>
    <row r="142" spans="1:10" x14ac:dyDescent="0.25">
      <c r="A142" s="4" t="str">
        <f t="shared" ca="1" si="8"/>
        <v>P143</v>
      </c>
      <c r="B142" s="5" t="s">
        <v>167</v>
      </c>
      <c r="C142" s="6">
        <v>2303.7800000000002</v>
      </c>
      <c r="F142" t="s">
        <v>545</v>
      </c>
      <c r="G142" t="s">
        <v>167</v>
      </c>
      <c r="H142" s="16">
        <v>2303.7800000000002</v>
      </c>
      <c r="I142" t="str">
        <f t="shared" si="9"/>
        <v>SDC</v>
      </c>
      <c r="J142" s="18" t="s">
        <v>787</v>
      </c>
    </row>
    <row r="143" spans="1:10" x14ac:dyDescent="0.25">
      <c r="A143" s="4" t="str">
        <f t="shared" ca="1" si="8"/>
        <v>P144</v>
      </c>
      <c r="B143" s="5" t="s">
        <v>168</v>
      </c>
      <c r="C143" s="6">
        <v>2307.59</v>
      </c>
      <c r="F143" t="s">
        <v>546</v>
      </c>
      <c r="G143" t="s">
        <v>168</v>
      </c>
      <c r="H143" s="16">
        <v>2307.59</v>
      </c>
      <c r="I143" t="str">
        <f t="shared" si="9"/>
        <v>SDC</v>
      </c>
      <c r="J143" s="18" t="s">
        <v>787</v>
      </c>
    </row>
    <row r="144" spans="1:10" x14ac:dyDescent="0.25">
      <c r="A144" s="4" t="str">
        <f t="shared" ca="1" si="8"/>
        <v>U145</v>
      </c>
      <c r="B144" s="5" t="s">
        <v>169</v>
      </c>
      <c r="C144" s="6">
        <v>2628.9</v>
      </c>
      <c r="F144" t="s">
        <v>547</v>
      </c>
      <c r="G144" t="s">
        <v>169</v>
      </c>
      <c r="H144" s="16">
        <v>2628.9</v>
      </c>
      <c r="I144" t="str">
        <f t="shared" si="9"/>
        <v>SDC</v>
      </c>
      <c r="J144" s="18" t="s">
        <v>787</v>
      </c>
    </row>
    <row r="145" spans="1:10" x14ac:dyDescent="0.25">
      <c r="A145" s="4" t="str">
        <f t="shared" ca="1" si="8"/>
        <v>G146</v>
      </c>
      <c r="B145" s="5" t="s">
        <v>170</v>
      </c>
      <c r="C145" s="6">
        <v>2628.9</v>
      </c>
      <c r="F145" t="s">
        <v>548</v>
      </c>
      <c r="G145" t="s">
        <v>170</v>
      </c>
      <c r="H145" s="16">
        <v>2628.9</v>
      </c>
      <c r="I145" t="str">
        <f t="shared" si="9"/>
        <v>SDC</v>
      </c>
      <c r="J145" s="18" t="s">
        <v>787</v>
      </c>
    </row>
    <row r="146" spans="1:10" x14ac:dyDescent="0.25">
      <c r="A146" s="4" t="str">
        <f t="shared" ca="1" si="8"/>
        <v>H147</v>
      </c>
      <c r="B146" s="5" t="s">
        <v>171</v>
      </c>
      <c r="C146" s="6">
        <v>2051.0500000000002</v>
      </c>
      <c r="F146" t="s">
        <v>549</v>
      </c>
      <c r="G146" t="s">
        <v>171</v>
      </c>
      <c r="H146" s="16">
        <v>2051.0500000000002</v>
      </c>
      <c r="I146" t="str">
        <f t="shared" si="9"/>
        <v>SDC</v>
      </c>
      <c r="J146" s="18" t="s">
        <v>787</v>
      </c>
    </row>
    <row r="147" spans="1:10" x14ac:dyDescent="0.25">
      <c r="A147" s="4" t="str">
        <f t="shared" ca="1" si="8"/>
        <v>Y148</v>
      </c>
      <c r="B147" s="5" t="s">
        <v>172</v>
      </c>
      <c r="C147" s="6">
        <v>4601.21</v>
      </c>
      <c r="F147" t="s">
        <v>550</v>
      </c>
      <c r="G147" t="s">
        <v>172</v>
      </c>
      <c r="H147" s="16">
        <v>4601.21</v>
      </c>
      <c r="I147" t="str">
        <f t="shared" si="9"/>
        <v>SDC</v>
      </c>
      <c r="J147" s="18" t="s">
        <v>787</v>
      </c>
    </row>
    <row r="148" spans="1:10" x14ac:dyDescent="0.25">
      <c r="A148" s="4" t="str">
        <f t="shared" ca="1" si="8"/>
        <v>Y149</v>
      </c>
      <c r="B148" s="5" t="s">
        <v>173</v>
      </c>
      <c r="C148" s="6">
        <v>5224.78</v>
      </c>
      <c r="F148" t="s">
        <v>551</v>
      </c>
      <c r="G148" t="s">
        <v>173</v>
      </c>
      <c r="H148" s="16">
        <v>5224.78</v>
      </c>
      <c r="I148" t="str">
        <f t="shared" si="9"/>
        <v>SDC</v>
      </c>
      <c r="J148" s="18" t="s">
        <v>787</v>
      </c>
    </row>
    <row r="149" spans="1:10" x14ac:dyDescent="0.25">
      <c r="A149" s="4" t="str">
        <f t="shared" ca="1" si="8"/>
        <v>S150</v>
      </c>
      <c r="B149" s="5" t="s">
        <v>174</v>
      </c>
      <c r="C149" s="6">
        <v>5035.55</v>
      </c>
      <c r="F149" t="s">
        <v>552</v>
      </c>
      <c r="G149" t="s">
        <v>174</v>
      </c>
      <c r="H149" s="16">
        <v>5035.55</v>
      </c>
      <c r="I149" t="str">
        <f t="shared" si="9"/>
        <v>SDC</v>
      </c>
      <c r="J149" s="18" t="s">
        <v>787</v>
      </c>
    </row>
    <row r="150" spans="1:10" x14ac:dyDescent="0.25">
      <c r="A150" s="4" t="str">
        <f t="shared" ca="1" si="8"/>
        <v>W151</v>
      </c>
      <c r="B150" s="5" t="s">
        <v>175</v>
      </c>
      <c r="C150" s="6">
        <v>3937</v>
      </c>
      <c r="F150" t="s">
        <v>553</v>
      </c>
      <c r="G150" t="s">
        <v>175</v>
      </c>
      <c r="H150" s="16">
        <v>3937</v>
      </c>
      <c r="I150" t="str">
        <f t="shared" si="9"/>
        <v>SDC</v>
      </c>
      <c r="J150" s="18" t="s">
        <v>787</v>
      </c>
    </row>
    <row r="151" spans="1:10" x14ac:dyDescent="0.25">
      <c r="A151" s="4" t="str">
        <f t="shared" ca="1" si="8"/>
        <v>O152</v>
      </c>
      <c r="B151" s="5" t="s">
        <v>176</v>
      </c>
      <c r="C151" s="6">
        <v>5287.01</v>
      </c>
      <c r="F151" t="s">
        <v>554</v>
      </c>
      <c r="G151" t="s">
        <v>176</v>
      </c>
      <c r="H151" s="16">
        <v>5287.01</v>
      </c>
      <c r="I151" t="str">
        <f t="shared" si="9"/>
        <v>SDC</v>
      </c>
      <c r="J151" s="18" t="s">
        <v>787</v>
      </c>
    </row>
    <row r="152" spans="1:10" x14ac:dyDescent="0.25">
      <c r="A152" s="4" t="str">
        <f t="shared" ca="1" si="8"/>
        <v>A153</v>
      </c>
      <c r="B152" s="5" t="s">
        <v>177</v>
      </c>
      <c r="C152" s="6">
        <v>4001.77</v>
      </c>
      <c r="F152" t="s">
        <v>555</v>
      </c>
      <c r="G152" t="s">
        <v>177</v>
      </c>
      <c r="H152" s="16">
        <v>4001.77</v>
      </c>
      <c r="I152" t="str">
        <f t="shared" si="9"/>
        <v>SDC</v>
      </c>
      <c r="J152" s="18" t="s">
        <v>787</v>
      </c>
    </row>
    <row r="153" spans="1:10" x14ac:dyDescent="0.25">
      <c r="A153" s="4" t="str">
        <f t="shared" ca="1" si="8"/>
        <v>U154</v>
      </c>
      <c r="B153" s="5" t="s">
        <v>178</v>
      </c>
      <c r="C153" s="6">
        <v>4032.25</v>
      </c>
      <c r="F153" t="s">
        <v>556</v>
      </c>
      <c r="G153" t="s">
        <v>178</v>
      </c>
      <c r="H153" s="16">
        <v>4032.25</v>
      </c>
      <c r="I153" t="str">
        <f t="shared" si="9"/>
        <v>SDC</v>
      </c>
      <c r="J153" s="18" t="s">
        <v>787</v>
      </c>
    </row>
    <row r="154" spans="1:10" x14ac:dyDescent="0.25">
      <c r="A154" s="4" t="str">
        <f t="shared" ca="1" si="8"/>
        <v>M155</v>
      </c>
      <c r="B154" s="5" t="s">
        <v>179</v>
      </c>
      <c r="C154" s="6">
        <v>4057.65</v>
      </c>
      <c r="F154" t="s">
        <v>557</v>
      </c>
      <c r="G154" t="s">
        <v>179</v>
      </c>
      <c r="H154" s="16">
        <v>4057.65</v>
      </c>
      <c r="I154" t="str">
        <f t="shared" si="9"/>
        <v>SDC</v>
      </c>
      <c r="J154" s="18" t="s">
        <v>787</v>
      </c>
    </row>
    <row r="155" spans="1:10" x14ac:dyDescent="0.25">
      <c r="A155" s="4" t="str">
        <f t="shared" ca="1" si="8"/>
        <v>C156</v>
      </c>
      <c r="B155" s="5" t="s">
        <v>180</v>
      </c>
      <c r="C155" s="6">
        <v>4632.96</v>
      </c>
      <c r="F155" t="s">
        <v>558</v>
      </c>
      <c r="G155" t="s">
        <v>180</v>
      </c>
      <c r="H155" s="16">
        <v>4632.96</v>
      </c>
      <c r="I155" t="str">
        <f t="shared" si="9"/>
        <v>SDC</v>
      </c>
      <c r="J155" s="18" t="s">
        <v>787</v>
      </c>
    </row>
    <row r="156" spans="1:10" x14ac:dyDescent="0.25">
      <c r="A156" s="4" t="str">
        <f t="shared" ca="1" si="8"/>
        <v>J157</v>
      </c>
      <c r="B156" s="5" t="s">
        <v>181</v>
      </c>
      <c r="C156" s="6">
        <v>7522.21</v>
      </c>
      <c r="F156" t="s">
        <v>559</v>
      </c>
      <c r="G156" t="s">
        <v>181</v>
      </c>
      <c r="H156" s="16">
        <v>7522.21</v>
      </c>
      <c r="I156" t="str">
        <f t="shared" si="9"/>
        <v>SDC</v>
      </c>
      <c r="J156" s="18" t="s">
        <v>787</v>
      </c>
    </row>
    <row r="157" spans="1:10" x14ac:dyDescent="0.25">
      <c r="A157" s="4" t="str">
        <f t="shared" ca="1" si="8"/>
        <v>K158</v>
      </c>
      <c r="B157" s="5" t="s">
        <v>182</v>
      </c>
      <c r="C157" s="6">
        <v>4066.54</v>
      </c>
      <c r="F157" t="s">
        <v>560</v>
      </c>
      <c r="G157" t="s">
        <v>182</v>
      </c>
      <c r="H157" s="16">
        <v>4066.54</v>
      </c>
      <c r="I157" t="str">
        <f t="shared" si="9"/>
        <v>SDC</v>
      </c>
      <c r="J157" s="18" t="s">
        <v>787</v>
      </c>
    </row>
    <row r="158" spans="1:10" x14ac:dyDescent="0.25">
      <c r="A158" s="4" t="str">
        <f t="shared" ca="1" si="8"/>
        <v>M159</v>
      </c>
      <c r="B158" s="5" t="s">
        <v>183</v>
      </c>
      <c r="C158" s="6">
        <v>8839.2000000000007</v>
      </c>
      <c r="F158" t="s">
        <v>561</v>
      </c>
      <c r="G158" t="s">
        <v>183</v>
      </c>
      <c r="H158" s="16">
        <v>8839.2000000000007</v>
      </c>
      <c r="I158" t="str">
        <f t="shared" si="9"/>
        <v>SDC</v>
      </c>
      <c r="J158" s="18" t="s">
        <v>787</v>
      </c>
    </row>
    <row r="159" spans="1:10" x14ac:dyDescent="0.25">
      <c r="A159" s="4" t="str">
        <f t="shared" ca="1" si="8"/>
        <v>F160</v>
      </c>
      <c r="B159" s="5" t="s">
        <v>184</v>
      </c>
      <c r="C159" s="6">
        <v>8990.33</v>
      </c>
      <c r="F159" t="s">
        <v>562</v>
      </c>
      <c r="G159" t="s">
        <v>184</v>
      </c>
      <c r="H159" s="16">
        <v>8990.33</v>
      </c>
      <c r="I159" t="str">
        <f t="shared" si="9"/>
        <v>SDC</v>
      </c>
      <c r="J159" s="18" t="s">
        <v>787</v>
      </c>
    </row>
    <row r="160" spans="1:10" x14ac:dyDescent="0.25">
      <c r="A160" s="4" t="str">
        <f t="shared" ca="1" si="8"/>
        <v>L161</v>
      </c>
      <c r="B160" s="5" t="s">
        <v>185</v>
      </c>
      <c r="C160" s="6">
        <v>8172.45</v>
      </c>
      <c r="F160" t="s">
        <v>563</v>
      </c>
      <c r="G160" t="s">
        <v>185</v>
      </c>
      <c r="H160" s="16">
        <v>8172.45</v>
      </c>
      <c r="I160" t="str">
        <f t="shared" si="9"/>
        <v>SDC</v>
      </c>
      <c r="J160" s="18" t="s">
        <v>787</v>
      </c>
    </row>
    <row r="161" spans="1:10" x14ac:dyDescent="0.25">
      <c r="A161" s="4" t="str">
        <f t="shared" ca="1" si="8"/>
        <v>T162</v>
      </c>
      <c r="B161" s="5" t="s">
        <v>186</v>
      </c>
      <c r="C161" s="6">
        <v>2192.02</v>
      </c>
      <c r="F161" t="s">
        <v>564</v>
      </c>
      <c r="G161" t="s">
        <v>788</v>
      </c>
      <c r="H161" s="16">
        <v>2192.02</v>
      </c>
      <c r="I161" t="str">
        <f t="shared" si="9"/>
        <v>SDC</v>
      </c>
      <c r="J161" s="18" t="s">
        <v>787</v>
      </c>
    </row>
    <row r="162" spans="1:10" x14ac:dyDescent="0.25">
      <c r="A162" s="4" t="str">
        <f t="shared" ca="1" si="8"/>
        <v>G163</v>
      </c>
      <c r="B162" s="5" t="s">
        <v>187</v>
      </c>
      <c r="C162" s="6">
        <v>9763.76</v>
      </c>
      <c r="F162" t="s">
        <v>565</v>
      </c>
      <c r="G162" t="s">
        <v>789</v>
      </c>
      <c r="H162" s="16">
        <v>9763.76</v>
      </c>
      <c r="I162" t="str">
        <f t="shared" si="9"/>
        <v>SDC</v>
      </c>
      <c r="J162" s="18" t="s">
        <v>787</v>
      </c>
    </row>
    <row r="163" spans="1:10" x14ac:dyDescent="0.25">
      <c r="A163" s="4" t="str">
        <f t="shared" ca="1" si="8"/>
        <v>O164</v>
      </c>
      <c r="B163" s="5" t="s">
        <v>188</v>
      </c>
      <c r="C163" s="6">
        <v>2947.67</v>
      </c>
      <c r="F163" s="1" t="s">
        <v>566</v>
      </c>
      <c r="G163" s="1" t="s">
        <v>188</v>
      </c>
      <c r="H163" s="17">
        <v>2947.67</v>
      </c>
      <c r="I163" s="1" t="str">
        <f t="shared" si="9"/>
        <v>SDC</v>
      </c>
      <c r="J163" s="19" t="s">
        <v>787</v>
      </c>
    </row>
    <row r="164" spans="1:10" x14ac:dyDescent="0.25">
      <c r="A164" s="4" t="str">
        <f t="shared" ca="1" si="8"/>
        <v>L165</v>
      </c>
      <c r="B164" s="5" t="s">
        <v>189</v>
      </c>
      <c r="C164" s="6">
        <v>31851.599999999999</v>
      </c>
      <c r="F164" t="s">
        <v>567</v>
      </c>
      <c r="G164" t="s">
        <v>189</v>
      </c>
      <c r="H164" s="16">
        <v>31851.599999999999</v>
      </c>
      <c r="I164" t="str">
        <f t="shared" si="9"/>
        <v>VGA</v>
      </c>
      <c r="J164" s="20" t="s">
        <v>790</v>
      </c>
    </row>
    <row r="165" spans="1:10" x14ac:dyDescent="0.25">
      <c r="A165" s="4" t="str">
        <f t="shared" ca="1" si="8"/>
        <v>Q166</v>
      </c>
      <c r="B165" s="5" t="s">
        <v>190</v>
      </c>
      <c r="C165" s="6">
        <v>55740.3</v>
      </c>
      <c r="F165" t="s">
        <v>568</v>
      </c>
      <c r="G165" t="s">
        <v>190</v>
      </c>
      <c r="H165" s="16">
        <v>55740.3</v>
      </c>
      <c r="I165" t="str">
        <f t="shared" si="9"/>
        <v>VGA</v>
      </c>
      <c r="J165" s="20" t="s">
        <v>790</v>
      </c>
    </row>
    <row r="166" spans="1:10" x14ac:dyDescent="0.25">
      <c r="A166" s="4" t="str">
        <f t="shared" ca="1" si="8"/>
        <v>C167</v>
      </c>
      <c r="B166" s="5" t="s">
        <v>191</v>
      </c>
      <c r="C166" s="6">
        <v>51396.9</v>
      </c>
      <c r="F166" t="s">
        <v>569</v>
      </c>
      <c r="G166" t="s">
        <v>191</v>
      </c>
      <c r="H166" s="16">
        <v>51396.9</v>
      </c>
      <c r="I166" t="str">
        <f t="shared" si="9"/>
        <v>VGA</v>
      </c>
      <c r="J166" s="20" t="s">
        <v>790</v>
      </c>
    </row>
    <row r="167" spans="1:10" x14ac:dyDescent="0.25">
      <c r="A167" s="4" t="str">
        <f t="shared" ca="1" si="8"/>
        <v>Y168</v>
      </c>
      <c r="B167" s="5" t="s">
        <v>192</v>
      </c>
      <c r="C167" s="6">
        <v>23035.26</v>
      </c>
      <c r="F167" t="s">
        <v>570</v>
      </c>
      <c r="G167" t="s">
        <v>192</v>
      </c>
      <c r="H167" s="16">
        <v>23035.26</v>
      </c>
      <c r="I167" t="str">
        <f t="shared" si="9"/>
        <v>VGA</v>
      </c>
      <c r="J167" s="20" t="s">
        <v>790</v>
      </c>
    </row>
    <row r="168" spans="1:10" x14ac:dyDescent="0.25">
      <c r="A168" s="4" t="str">
        <f t="shared" ca="1" si="8"/>
        <v>R169</v>
      </c>
      <c r="B168" s="5" t="s">
        <v>193</v>
      </c>
      <c r="C168" s="6">
        <v>52120.800000000003</v>
      </c>
      <c r="F168" t="s">
        <v>571</v>
      </c>
      <c r="G168" t="s">
        <v>193</v>
      </c>
      <c r="H168" s="16">
        <v>52120.800000000003</v>
      </c>
      <c r="I168" t="str">
        <f t="shared" si="9"/>
        <v>VGA</v>
      </c>
      <c r="J168" s="20" t="s">
        <v>790</v>
      </c>
    </row>
    <row r="169" spans="1:10" x14ac:dyDescent="0.25">
      <c r="A169" s="4" t="str">
        <f t="shared" ca="1" si="8"/>
        <v>O170</v>
      </c>
      <c r="B169" s="5" t="s">
        <v>194</v>
      </c>
      <c r="C169" s="6">
        <v>48646.080000000002</v>
      </c>
      <c r="F169" t="s">
        <v>572</v>
      </c>
      <c r="G169" t="s">
        <v>194</v>
      </c>
      <c r="H169" s="16">
        <v>48646.080000000002</v>
      </c>
      <c r="I169" t="str">
        <f t="shared" si="9"/>
        <v>VGA</v>
      </c>
      <c r="J169" s="20" t="s">
        <v>790</v>
      </c>
    </row>
    <row r="170" spans="1:10" x14ac:dyDescent="0.25">
      <c r="A170" s="4" t="str">
        <f t="shared" ca="1" si="8"/>
        <v>E171</v>
      </c>
      <c r="B170" s="5" t="s">
        <v>195</v>
      </c>
      <c r="C170" s="6">
        <v>39221.410000000003</v>
      </c>
      <c r="F170" t="s">
        <v>573</v>
      </c>
      <c r="G170" t="s">
        <v>195</v>
      </c>
      <c r="H170" s="16">
        <v>39221.410000000003</v>
      </c>
      <c r="I170" t="str">
        <f t="shared" si="9"/>
        <v>VGA</v>
      </c>
      <c r="J170" s="20" t="s">
        <v>790</v>
      </c>
    </row>
    <row r="171" spans="1:10" x14ac:dyDescent="0.25">
      <c r="A171" s="4" t="str">
        <f t="shared" ca="1" si="8"/>
        <v>S172</v>
      </c>
      <c r="B171" s="5" t="s">
        <v>196</v>
      </c>
      <c r="C171" s="6">
        <v>37932.36</v>
      </c>
      <c r="F171" t="s">
        <v>574</v>
      </c>
      <c r="G171" t="s">
        <v>196</v>
      </c>
      <c r="H171" s="16">
        <v>37932.36</v>
      </c>
      <c r="I171" t="str">
        <f t="shared" si="9"/>
        <v>VGA</v>
      </c>
      <c r="J171" s="20" t="s">
        <v>790</v>
      </c>
    </row>
    <row r="172" spans="1:10" x14ac:dyDescent="0.25">
      <c r="A172" s="4" t="str">
        <f t="shared" ca="1" si="8"/>
        <v>L173</v>
      </c>
      <c r="B172" s="5" t="s">
        <v>197</v>
      </c>
      <c r="C172" s="6">
        <v>42449.75</v>
      </c>
      <c r="F172" t="s">
        <v>575</v>
      </c>
      <c r="G172" t="s">
        <v>197</v>
      </c>
      <c r="H172" s="16">
        <v>42449.75</v>
      </c>
      <c r="I172" t="str">
        <f t="shared" si="9"/>
        <v>VGA</v>
      </c>
      <c r="J172" s="20" t="s">
        <v>790</v>
      </c>
    </row>
    <row r="173" spans="1:10" x14ac:dyDescent="0.25">
      <c r="A173" s="4" t="str">
        <f t="shared" ca="1" si="8"/>
        <v>X174</v>
      </c>
      <c r="B173" s="5" t="s">
        <v>198</v>
      </c>
      <c r="C173" s="6">
        <v>166497</v>
      </c>
      <c r="F173" t="s">
        <v>576</v>
      </c>
      <c r="G173" t="s">
        <v>198</v>
      </c>
      <c r="H173" s="16">
        <v>166497</v>
      </c>
      <c r="I173" t="str">
        <f t="shared" si="9"/>
        <v>VGA</v>
      </c>
      <c r="J173" s="20" t="s">
        <v>790</v>
      </c>
    </row>
    <row r="174" spans="1:10" x14ac:dyDescent="0.25">
      <c r="A174" s="4" t="str">
        <f t="shared" ca="1" si="8"/>
        <v>F175</v>
      </c>
      <c r="B174" s="5" t="s">
        <v>199</v>
      </c>
      <c r="C174" s="6">
        <v>180975</v>
      </c>
      <c r="F174" t="s">
        <v>577</v>
      </c>
      <c r="G174" t="s">
        <v>199</v>
      </c>
      <c r="H174" s="16">
        <v>180975</v>
      </c>
      <c r="I174" t="str">
        <f t="shared" si="9"/>
        <v>VGA</v>
      </c>
      <c r="J174" s="20" t="s">
        <v>790</v>
      </c>
    </row>
    <row r="175" spans="1:10" x14ac:dyDescent="0.25">
      <c r="A175" s="4" t="str">
        <f t="shared" ca="1" si="8"/>
        <v>E176</v>
      </c>
      <c r="B175" s="5" t="s">
        <v>200</v>
      </c>
      <c r="C175" s="6">
        <v>6873.24</v>
      </c>
      <c r="F175" t="s">
        <v>578</v>
      </c>
      <c r="G175" t="s">
        <v>200</v>
      </c>
      <c r="H175" s="16">
        <v>6873.24</v>
      </c>
      <c r="I175" t="str">
        <f t="shared" si="9"/>
        <v>VGA</v>
      </c>
      <c r="J175" s="20" t="s">
        <v>790</v>
      </c>
    </row>
    <row r="176" spans="1:10" x14ac:dyDescent="0.25">
      <c r="A176" s="4" t="str">
        <f t="shared" ca="1" si="8"/>
        <v>C177</v>
      </c>
      <c r="B176" s="5" t="s">
        <v>201</v>
      </c>
      <c r="C176" s="6">
        <v>8997.9500000000007</v>
      </c>
      <c r="F176" t="s">
        <v>579</v>
      </c>
      <c r="G176" t="s">
        <v>201</v>
      </c>
      <c r="H176" s="16">
        <v>8997.9500000000007</v>
      </c>
      <c r="I176" t="str">
        <f t="shared" si="9"/>
        <v>VGA</v>
      </c>
      <c r="J176" s="20" t="s">
        <v>790</v>
      </c>
    </row>
    <row r="177" spans="1:10" x14ac:dyDescent="0.25">
      <c r="A177" s="4" t="str">
        <f t="shared" ca="1" si="8"/>
        <v>V178</v>
      </c>
      <c r="B177" s="5" t="s">
        <v>202</v>
      </c>
      <c r="C177" s="6">
        <v>12288.52</v>
      </c>
      <c r="F177" s="1" t="s">
        <v>580</v>
      </c>
      <c r="G177" s="1" t="s">
        <v>202</v>
      </c>
      <c r="H177" s="17">
        <v>12288.52</v>
      </c>
      <c r="I177" s="1" t="str">
        <f t="shared" si="9"/>
        <v>VGA</v>
      </c>
      <c r="J177" s="21" t="s">
        <v>790</v>
      </c>
    </row>
    <row r="178" spans="1:10" x14ac:dyDescent="0.25">
      <c r="A178" s="4" t="str">
        <f t="shared" ca="1" si="8"/>
        <v>J179</v>
      </c>
      <c r="B178" s="5" t="s">
        <v>203</v>
      </c>
      <c r="C178" s="6">
        <v>34011.870000000003</v>
      </c>
      <c r="F178" t="s">
        <v>581</v>
      </c>
      <c r="G178" t="s">
        <v>203</v>
      </c>
      <c r="H178" s="16">
        <v>34011.870000000003</v>
      </c>
      <c r="I178" t="str">
        <f t="shared" si="9"/>
        <v>TVM</v>
      </c>
      <c r="J178" s="20" t="s">
        <v>791</v>
      </c>
    </row>
    <row r="179" spans="1:10" x14ac:dyDescent="0.25">
      <c r="A179" s="4" t="str">
        <f t="shared" ca="1" si="8"/>
        <v>Z180</v>
      </c>
      <c r="B179" s="5" t="s">
        <v>204</v>
      </c>
      <c r="C179" s="6">
        <v>50372.01</v>
      </c>
      <c r="F179" t="s">
        <v>582</v>
      </c>
      <c r="G179" t="s">
        <v>204</v>
      </c>
      <c r="H179" s="16">
        <v>50372.01</v>
      </c>
      <c r="I179" t="str">
        <f t="shared" si="9"/>
        <v>TVM</v>
      </c>
      <c r="J179" s="18" t="s">
        <v>791</v>
      </c>
    </row>
    <row r="180" spans="1:10" x14ac:dyDescent="0.25">
      <c r="A180" s="4" t="str">
        <f t="shared" ca="1" si="8"/>
        <v>G181</v>
      </c>
      <c r="B180" s="5" t="s">
        <v>205</v>
      </c>
      <c r="C180" s="6">
        <v>89865.2</v>
      </c>
      <c r="F180" t="s">
        <v>583</v>
      </c>
      <c r="G180" t="s">
        <v>205</v>
      </c>
      <c r="H180" s="16">
        <v>89865.2</v>
      </c>
      <c r="I180" t="str">
        <f t="shared" si="9"/>
        <v>TVM</v>
      </c>
      <c r="J180" s="18" t="s">
        <v>791</v>
      </c>
    </row>
    <row r="181" spans="1:10" x14ac:dyDescent="0.25">
      <c r="A181" s="4" t="str">
        <f t="shared" ca="1" si="8"/>
        <v>V182</v>
      </c>
      <c r="B181" s="5" t="s">
        <v>206</v>
      </c>
      <c r="C181" s="6">
        <v>60128.15</v>
      </c>
      <c r="F181" t="s">
        <v>584</v>
      </c>
      <c r="G181" t="s">
        <v>206</v>
      </c>
      <c r="H181" s="16">
        <v>60128.15</v>
      </c>
      <c r="I181" t="str">
        <f t="shared" si="9"/>
        <v>TVM</v>
      </c>
      <c r="J181" s="18" t="s">
        <v>791</v>
      </c>
    </row>
    <row r="182" spans="1:10" x14ac:dyDescent="0.25">
      <c r="A182" s="4" t="str">
        <f t="shared" ca="1" si="8"/>
        <v>K183</v>
      </c>
      <c r="B182" s="5" t="s">
        <v>207</v>
      </c>
      <c r="C182" s="6">
        <v>56608.98</v>
      </c>
      <c r="F182" t="s">
        <v>585</v>
      </c>
      <c r="G182" t="s">
        <v>207</v>
      </c>
      <c r="H182" s="16">
        <v>56608.98</v>
      </c>
      <c r="I182" t="str">
        <f t="shared" si="9"/>
        <v>TVM</v>
      </c>
      <c r="J182" s="18" t="s">
        <v>791</v>
      </c>
    </row>
    <row r="183" spans="1:10" x14ac:dyDescent="0.25">
      <c r="A183" s="4" t="str">
        <f t="shared" ca="1" si="8"/>
        <v>O184</v>
      </c>
      <c r="B183" s="5" t="s">
        <v>208</v>
      </c>
      <c r="C183" s="6">
        <v>157086.29999999999</v>
      </c>
      <c r="F183" t="s">
        <v>586</v>
      </c>
      <c r="G183" t="s">
        <v>792</v>
      </c>
      <c r="H183" s="16">
        <v>157086.29999999999</v>
      </c>
      <c r="I183" t="str">
        <f t="shared" si="9"/>
        <v>TVM</v>
      </c>
      <c r="J183" s="18" t="s">
        <v>791</v>
      </c>
    </row>
    <row r="184" spans="1:10" x14ac:dyDescent="0.25">
      <c r="A184" s="4" t="str">
        <f t="shared" ca="1" si="8"/>
        <v>P185</v>
      </c>
      <c r="B184" s="5" t="s">
        <v>209</v>
      </c>
      <c r="C184" s="6">
        <v>137541</v>
      </c>
      <c r="F184" t="s">
        <v>587</v>
      </c>
      <c r="G184" t="s">
        <v>209</v>
      </c>
      <c r="H184" s="16">
        <v>137541</v>
      </c>
      <c r="I184" t="str">
        <f t="shared" si="9"/>
        <v>TVM</v>
      </c>
      <c r="J184" s="18" t="s">
        <v>791</v>
      </c>
    </row>
    <row r="185" spans="1:10" x14ac:dyDescent="0.25">
      <c r="A185" s="4" t="str">
        <f t="shared" ca="1" si="8"/>
        <v>U186</v>
      </c>
      <c r="B185" s="5" t="s">
        <v>210</v>
      </c>
      <c r="C185" s="6">
        <v>86182.2</v>
      </c>
      <c r="F185" t="s">
        <v>588</v>
      </c>
      <c r="G185" t="s">
        <v>210</v>
      </c>
      <c r="H185" s="16">
        <v>86182.2</v>
      </c>
      <c r="I185" t="str">
        <f t="shared" si="9"/>
        <v>TVM</v>
      </c>
      <c r="J185" s="18" t="s">
        <v>791</v>
      </c>
    </row>
    <row r="186" spans="1:10" x14ac:dyDescent="0.25">
      <c r="A186" s="4" t="str">
        <f t="shared" ca="1" si="8"/>
        <v>L187</v>
      </c>
      <c r="B186" s="5" t="s">
        <v>211</v>
      </c>
      <c r="C186" s="6">
        <v>109016.8</v>
      </c>
      <c r="F186" t="s">
        <v>589</v>
      </c>
      <c r="G186" t="s">
        <v>211</v>
      </c>
      <c r="H186" s="16">
        <v>109016.8</v>
      </c>
      <c r="I186" t="str">
        <f t="shared" si="9"/>
        <v>TVM</v>
      </c>
      <c r="J186" s="18" t="s">
        <v>791</v>
      </c>
    </row>
    <row r="187" spans="1:10" x14ac:dyDescent="0.25">
      <c r="A187" s="4" t="str">
        <f t="shared" ca="1" si="8"/>
        <v>R188</v>
      </c>
      <c r="B187" s="5" t="s">
        <v>212</v>
      </c>
      <c r="C187" s="6">
        <v>78816.2</v>
      </c>
      <c r="F187" t="s">
        <v>590</v>
      </c>
      <c r="G187" t="s">
        <v>212</v>
      </c>
      <c r="H187" s="16">
        <v>78816.2</v>
      </c>
      <c r="I187" t="str">
        <f t="shared" si="9"/>
        <v>TVM</v>
      </c>
      <c r="J187" s="18" t="s">
        <v>791</v>
      </c>
    </row>
    <row r="188" spans="1:10" x14ac:dyDescent="0.25">
      <c r="A188" s="4" t="str">
        <f t="shared" ca="1" si="8"/>
        <v>C189</v>
      </c>
      <c r="B188" s="5" t="s">
        <v>213</v>
      </c>
      <c r="C188" s="6">
        <v>95554.8</v>
      </c>
      <c r="F188" t="s">
        <v>591</v>
      </c>
      <c r="G188" t="s">
        <v>213</v>
      </c>
      <c r="H188" s="16">
        <v>95554.8</v>
      </c>
      <c r="I188" t="str">
        <f t="shared" si="9"/>
        <v>TVM</v>
      </c>
      <c r="J188" s="18" t="s">
        <v>791</v>
      </c>
    </row>
    <row r="189" spans="1:10" x14ac:dyDescent="0.25">
      <c r="A189" s="4" t="str">
        <f t="shared" ca="1" si="8"/>
        <v>B190</v>
      </c>
      <c r="B189" s="5" t="s">
        <v>214</v>
      </c>
      <c r="C189" s="6">
        <v>140938.25</v>
      </c>
      <c r="F189" t="s">
        <v>592</v>
      </c>
      <c r="G189" t="s">
        <v>214</v>
      </c>
      <c r="H189" s="16">
        <v>140938.25</v>
      </c>
      <c r="I189" t="str">
        <f t="shared" si="9"/>
        <v>TVM</v>
      </c>
      <c r="J189" s="18" t="s">
        <v>791</v>
      </c>
    </row>
    <row r="190" spans="1:10" x14ac:dyDescent="0.25">
      <c r="A190" s="4" t="str">
        <f t="shared" ca="1" si="8"/>
        <v>P191</v>
      </c>
      <c r="B190" s="5" t="s">
        <v>215</v>
      </c>
      <c r="C190" s="6">
        <v>170878.5</v>
      </c>
      <c r="F190" t="s">
        <v>593</v>
      </c>
      <c r="G190" t="s">
        <v>215</v>
      </c>
      <c r="H190" s="16">
        <v>170878.5</v>
      </c>
      <c r="I190" t="str">
        <f t="shared" si="9"/>
        <v>TVM</v>
      </c>
      <c r="J190" s="18" t="s">
        <v>791</v>
      </c>
    </row>
    <row r="191" spans="1:10" x14ac:dyDescent="0.25">
      <c r="A191" s="4" t="str">
        <f t="shared" ca="1" si="8"/>
        <v>V192</v>
      </c>
      <c r="B191" s="5" t="s">
        <v>216</v>
      </c>
      <c r="C191" s="6">
        <v>258508.5</v>
      </c>
      <c r="F191" t="s">
        <v>594</v>
      </c>
      <c r="G191" t="s">
        <v>216</v>
      </c>
      <c r="H191" s="16">
        <v>258508.5</v>
      </c>
      <c r="I191" t="str">
        <f t="shared" si="9"/>
        <v>TVM</v>
      </c>
      <c r="J191" s="18" t="s">
        <v>791</v>
      </c>
    </row>
    <row r="192" spans="1:10" x14ac:dyDescent="0.25">
      <c r="A192" s="4" t="str">
        <f t="shared" ca="1" si="8"/>
        <v>A193</v>
      </c>
      <c r="B192" s="5" t="s">
        <v>217</v>
      </c>
      <c r="C192" s="6">
        <v>170891.2</v>
      </c>
      <c r="F192" t="s">
        <v>595</v>
      </c>
      <c r="G192" t="s">
        <v>217</v>
      </c>
      <c r="H192" s="16">
        <v>170891.2</v>
      </c>
      <c r="I192" t="str">
        <f t="shared" si="9"/>
        <v>TVM</v>
      </c>
      <c r="J192" s="18" t="s">
        <v>791</v>
      </c>
    </row>
    <row r="193" spans="1:10" x14ac:dyDescent="0.25">
      <c r="A193" s="4" t="str">
        <f t="shared" ca="1" si="8"/>
        <v>L194</v>
      </c>
      <c r="B193" s="5" t="s">
        <v>218</v>
      </c>
      <c r="C193" s="6">
        <v>241604.8</v>
      </c>
      <c r="F193" t="s">
        <v>596</v>
      </c>
      <c r="G193" t="s">
        <v>218</v>
      </c>
      <c r="H193" s="16">
        <v>241604.8</v>
      </c>
      <c r="I193" t="str">
        <f t="shared" si="9"/>
        <v>TVM</v>
      </c>
      <c r="J193" s="18" t="s">
        <v>791</v>
      </c>
    </row>
    <row r="194" spans="1:10" x14ac:dyDescent="0.25">
      <c r="A194" s="4" t="str">
        <f t="shared" ref="A194:A257" ca="1" si="10">CONCATENATE(VLOOKUP(RANDBETWEEN(1,26),$K$3:$L$28,2,0),LEFT("0000",3-LEN(ROW(A196)-1)),ROW(A196)-1)</f>
        <v>N195</v>
      </c>
      <c r="B194" s="5" t="s">
        <v>219</v>
      </c>
      <c r="C194" s="6">
        <v>176631.6</v>
      </c>
      <c r="F194" t="s">
        <v>597</v>
      </c>
      <c r="G194" t="s">
        <v>219</v>
      </c>
      <c r="H194" s="16">
        <v>176631.6</v>
      </c>
      <c r="I194" t="str">
        <f t="shared" ref="I194:I257" si="11">VLOOKUP(J194,$K$30:$L$49,2,0)</f>
        <v>TVM</v>
      </c>
      <c r="J194" s="18" t="s">
        <v>791</v>
      </c>
    </row>
    <row r="195" spans="1:10" x14ac:dyDescent="0.25">
      <c r="A195" s="4" t="str">
        <f t="shared" ca="1" si="10"/>
        <v>T196</v>
      </c>
      <c r="B195" s="5" t="s">
        <v>220</v>
      </c>
      <c r="C195" s="6">
        <v>322859.40000000002</v>
      </c>
      <c r="F195" t="s">
        <v>598</v>
      </c>
      <c r="G195" t="s">
        <v>220</v>
      </c>
      <c r="H195" s="16">
        <v>322859.40000000002</v>
      </c>
      <c r="I195" t="str">
        <f t="shared" si="11"/>
        <v>TVM</v>
      </c>
      <c r="J195" s="18" t="s">
        <v>791</v>
      </c>
    </row>
    <row r="196" spans="1:10" x14ac:dyDescent="0.25">
      <c r="A196" s="4" t="str">
        <f t="shared" ca="1" si="10"/>
        <v>K197</v>
      </c>
      <c r="B196" s="5" t="s">
        <v>221</v>
      </c>
      <c r="C196" s="6">
        <v>253365</v>
      </c>
      <c r="F196" t="s">
        <v>599</v>
      </c>
      <c r="G196" t="s">
        <v>221</v>
      </c>
      <c r="H196" s="16">
        <v>253365</v>
      </c>
      <c r="I196" t="str">
        <f t="shared" si="11"/>
        <v>TVM</v>
      </c>
      <c r="J196" s="18" t="s">
        <v>791</v>
      </c>
    </row>
    <row r="197" spans="1:10" x14ac:dyDescent="0.25">
      <c r="A197" s="4" t="str">
        <f t="shared" ca="1" si="10"/>
        <v>F198</v>
      </c>
      <c r="B197" s="5" t="s">
        <v>222</v>
      </c>
      <c r="C197" s="6">
        <v>221513.4</v>
      </c>
      <c r="F197" t="s">
        <v>600</v>
      </c>
      <c r="G197" t="s">
        <v>222</v>
      </c>
      <c r="H197" s="16">
        <v>221513.4</v>
      </c>
      <c r="I197" t="str">
        <f t="shared" si="11"/>
        <v>TVM</v>
      </c>
      <c r="J197" s="18" t="s">
        <v>791</v>
      </c>
    </row>
    <row r="198" spans="1:10" x14ac:dyDescent="0.25">
      <c r="A198" s="4" t="str">
        <f t="shared" ca="1" si="10"/>
        <v>E199</v>
      </c>
      <c r="B198" s="5" t="s">
        <v>223</v>
      </c>
      <c r="C198" s="6">
        <v>637032</v>
      </c>
      <c r="F198" t="s">
        <v>601</v>
      </c>
      <c r="G198" t="s">
        <v>223</v>
      </c>
      <c r="H198" s="16">
        <v>637032</v>
      </c>
      <c r="I198" t="str">
        <f t="shared" si="11"/>
        <v>TVM</v>
      </c>
      <c r="J198" s="18" t="s">
        <v>791</v>
      </c>
    </row>
    <row r="199" spans="1:10" x14ac:dyDescent="0.25">
      <c r="A199" s="4" t="str">
        <f t="shared" ca="1" si="10"/>
        <v>A200</v>
      </c>
      <c r="B199" s="5" t="s">
        <v>224</v>
      </c>
      <c r="C199" s="6">
        <v>386562.6</v>
      </c>
      <c r="F199" t="s">
        <v>602</v>
      </c>
      <c r="G199" t="s">
        <v>224</v>
      </c>
      <c r="H199" s="16">
        <v>386562.6</v>
      </c>
      <c r="I199" t="str">
        <f t="shared" si="11"/>
        <v>TVM</v>
      </c>
      <c r="J199" s="18" t="s">
        <v>791</v>
      </c>
    </row>
    <row r="200" spans="1:10" x14ac:dyDescent="0.25">
      <c r="A200" s="4" t="str">
        <f t="shared" ca="1" si="10"/>
        <v>Z201</v>
      </c>
      <c r="B200" s="5" t="s">
        <v>225</v>
      </c>
      <c r="C200" s="6">
        <v>318516</v>
      </c>
      <c r="F200" t="s">
        <v>603</v>
      </c>
      <c r="G200" t="s">
        <v>225</v>
      </c>
      <c r="H200" s="16">
        <v>318516</v>
      </c>
      <c r="I200" t="str">
        <f t="shared" si="11"/>
        <v>TVM</v>
      </c>
      <c r="J200" s="18" t="s">
        <v>791</v>
      </c>
    </row>
    <row r="201" spans="1:10" x14ac:dyDescent="0.25">
      <c r="A201" s="4" t="str">
        <f t="shared" ca="1" si="10"/>
        <v>A202</v>
      </c>
      <c r="B201" s="5" t="s">
        <v>226</v>
      </c>
      <c r="C201" s="6">
        <v>94107</v>
      </c>
      <c r="F201" t="s">
        <v>604</v>
      </c>
      <c r="G201" t="s">
        <v>226</v>
      </c>
      <c r="H201" s="16">
        <v>94107</v>
      </c>
      <c r="I201" t="str">
        <f t="shared" si="11"/>
        <v>TVM</v>
      </c>
      <c r="J201" s="18" t="s">
        <v>791</v>
      </c>
    </row>
    <row r="202" spans="1:10" x14ac:dyDescent="0.25">
      <c r="A202" s="4" t="str">
        <f t="shared" ca="1" si="10"/>
        <v>X203</v>
      </c>
      <c r="B202" s="5" t="s">
        <v>227</v>
      </c>
      <c r="C202" s="6">
        <v>92811.6</v>
      </c>
      <c r="F202" t="s">
        <v>605</v>
      </c>
      <c r="G202" t="s">
        <v>227</v>
      </c>
      <c r="H202" s="16">
        <v>92811.6</v>
      </c>
      <c r="I202" t="str">
        <f t="shared" si="11"/>
        <v>TVM</v>
      </c>
      <c r="J202" s="18" t="s">
        <v>791</v>
      </c>
    </row>
    <row r="203" spans="1:10" x14ac:dyDescent="0.25">
      <c r="A203" s="4" t="str">
        <f t="shared" ca="1" si="10"/>
        <v>W204</v>
      </c>
      <c r="B203" s="5" t="s">
        <v>228</v>
      </c>
      <c r="C203" s="6">
        <v>111480.6</v>
      </c>
      <c r="F203" t="s">
        <v>606</v>
      </c>
      <c r="G203" t="s">
        <v>793</v>
      </c>
      <c r="H203" s="16">
        <v>111480.6</v>
      </c>
      <c r="I203" t="str">
        <f t="shared" si="11"/>
        <v>TVM</v>
      </c>
      <c r="J203" s="18" t="s">
        <v>791</v>
      </c>
    </row>
    <row r="204" spans="1:10" x14ac:dyDescent="0.25">
      <c r="A204" s="4" t="str">
        <f t="shared" ca="1" si="10"/>
        <v>X205</v>
      </c>
      <c r="B204" s="5" t="s">
        <v>229</v>
      </c>
      <c r="C204" s="6">
        <v>136860.28</v>
      </c>
      <c r="F204" t="s">
        <v>607</v>
      </c>
      <c r="G204" t="s">
        <v>794</v>
      </c>
      <c r="H204" s="16">
        <v>136860.28</v>
      </c>
      <c r="I204" t="str">
        <f t="shared" si="11"/>
        <v>TVM</v>
      </c>
      <c r="J204" s="18" t="s">
        <v>791</v>
      </c>
    </row>
    <row r="205" spans="1:10" x14ac:dyDescent="0.25">
      <c r="A205" s="4" t="str">
        <f t="shared" ca="1" si="10"/>
        <v>N206</v>
      </c>
      <c r="B205" s="5" t="s">
        <v>230</v>
      </c>
      <c r="C205" s="6">
        <v>123786.9</v>
      </c>
      <c r="F205" t="s">
        <v>608</v>
      </c>
      <c r="G205" t="s">
        <v>795</v>
      </c>
      <c r="H205" s="16">
        <v>123786.9</v>
      </c>
      <c r="I205" t="str">
        <f t="shared" si="11"/>
        <v>TVM</v>
      </c>
      <c r="J205" s="18" t="s">
        <v>791</v>
      </c>
    </row>
    <row r="206" spans="1:10" x14ac:dyDescent="0.25">
      <c r="A206" s="4" t="str">
        <f t="shared" ca="1" si="10"/>
        <v>G207</v>
      </c>
      <c r="B206" s="5" t="s">
        <v>231</v>
      </c>
      <c r="C206" s="6">
        <v>84900.77</v>
      </c>
      <c r="F206" t="s">
        <v>609</v>
      </c>
      <c r="G206" t="s">
        <v>796</v>
      </c>
      <c r="H206" s="16">
        <v>84900.77</v>
      </c>
      <c r="I206" t="str">
        <f t="shared" si="11"/>
        <v>TVM</v>
      </c>
      <c r="J206" s="18" t="s">
        <v>791</v>
      </c>
    </row>
    <row r="207" spans="1:10" x14ac:dyDescent="0.25">
      <c r="A207" s="4" t="str">
        <f t="shared" ca="1" si="10"/>
        <v>N208</v>
      </c>
      <c r="B207" s="5" t="s">
        <v>232</v>
      </c>
      <c r="C207" s="6">
        <v>193715.64</v>
      </c>
      <c r="F207" t="s">
        <v>610</v>
      </c>
      <c r="G207" t="s">
        <v>797</v>
      </c>
      <c r="H207" s="16">
        <v>193715.64</v>
      </c>
      <c r="I207" t="str">
        <f t="shared" si="11"/>
        <v>TVM</v>
      </c>
      <c r="J207" s="18" t="s">
        <v>791</v>
      </c>
    </row>
    <row r="208" spans="1:10" x14ac:dyDescent="0.25">
      <c r="A208" s="4" t="str">
        <f t="shared" ca="1" si="10"/>
        <v>H209</v>
      </c>
      <c r="B208" s="5" t="s">
        <v>233</v>
      </c>
      <c r="C208" s="6">
        <v>130672.84</v>
      </c>
      <c r="F208" t="s">
        <v>611</v>
      </c>
      <c r="G208" t="s">
        <v>798</v>
      </c>
      <c r="H208" s="16">
        <v>130672.84</v>
      </c>
      <c r="I208" t="str">
        <f t="shared" si="11"/>
        <v>TVM</v>
      </c>
      <c r="J208" s="18" t="s">
        <v>791</v>
      </c>
    </row>
    <row r="209" spans="1:10" x14ac:dyDescent="0.25">
      <c r="A209" s="4" t="str">
        <f t="shared" ca="1" si="10"/>
        <v>L210</v>
      </c>
      <c r="B209" s="5" t="s">
        <v>234</v>
      </c>
      <c r="C209" s="6">
        <v>151295.1</v>
      </c>
      <c r="F209" t="s">
        <v>612</v>
      </c>
      <c r="G209" t="s">
        <v>799</v>
      </c>
      <c r="H209" s="16">
        <v>151295.1</v>
      </c>
      <c r="I209" t="str">
        <f t="shared" si="11"/>
        <v>TVM</v>
      </c>
      <c r="J209" s="18" t="s">
        <v>791</v>
      </c>
    </row>
    <row r="210" spans="1:10" x14ac:dyDescent="0.25">
      <c r="A210" s="4" t="str">
        <f t="shared" ca="1" si="10"/>
        <v>U211</v>
      </c>
      <c r="B210" s="5" t="s">
        <v>235</v>
      </c>
      <c r="C210" s="6">
        <v>130302</v>
      </c>
      <c r="F210" t="s">
        <v>613</v>
      </c>
      <c r="G210" t="s">
        <v>800</v>
      </c>
      <c r="H210" s="16">
        <v>130302</v>
      </c>
      <c r="I210" t="str">
        <f t="shared" si="11"/>
        <v>TVM</v>
      </c>
      <c r="J210" s="18" t="s">
        <v>791</v>
      </c>
    </row>
    <row r="211" spans="1:10" x14ac:dyDescent="0.25">
      <c r="A211" s="4" t="str">
        <f t="shared" ca="1" si="10"/>
        <v>M212</v>
      </c>
      <c r="B211" s="5" t="s">
        <v>236</v>
      </c>
      <c r="C211" s="6">
        <v>163601.4</v>
      </c>
      <c r="F211" t="s">
        <v>614</v>
      </c>
      <c r="G211" t="s">
        <v>801</v>
      </c>
      <c r="H211" s="16">
        <v>163601.4</v>
      </c>
      <c r="I211" t="str">
        <f t="shared" si="11"/>
        <v>TVM</v>
      </c>
      <c r="J211" s="18" t="s">
        <v>791</v>
      </c>
    </row>
    <row r="212" spans="1:10" x14ac:dyDescent="0.25">
      <c r="A212" s="4" t="str">
        <f t="shared" ca="1" si="10"/>
        <v>F213</v>
      </c>
      <c r="B212" s="5" t="s">
        <v>237</v>
      </c>
      <c r="C212" s="6">
        <v>196900.8</v>
      </c>
      <c r="F212" t="s">
        <v>615</v>
      </c>
      <c r="G212" t="s">
        <v>802</v>
      </c>
      <c r="H212" s="16">
        <v>196900.8</v>
      </c>
      <c r="I212" t="str">
        <f t="shared" si="11"/>
        <v>TVM</v>
      </c>
      <c r="J212" s="18" t="s">
        <v>791</v>
      </c>
    </row>
    <row r="213" spans="1:10" x14ac:dyDescent="0.25">
      <c r="A213" s="4" t="str">
        <f t="shared" ca="1" si="10"/>
        <v>L214</v>
      </c>
      <c r="B213" s="5" t="s">
        <v>238</v>
      </c>
      <c r="C213" s="6">
        <v>167944.8</v>
      </c>
      <c r="F213" t="s">
        <v>616</v>
      </c>
      <c r="G213" t="s">
        <v>803</v>
      </c>
      <c r="H213" s="16">
        <v>167944.8</v>
      </c>
      <c r="I213" t="str">
        <f t="shared" si="11"/>
        <v>TVM</v>
      </c>
      <c r="J213" s="18" t="s">
        <v>791</v>
      </c>
    </row>
    <row r="214" spans="1:10" x14ac:dyDescent="0.25">
      <c r="A214" s="4" t="str">
        <f t="shared" ca="1" si="10"/>
        <v>B215</v>
      </c>
      <c r="B214" s="5" t="s">
        <v>239</v>
      </c>
      <c r="C214" s="6">
        <v>349789.75</v>
      </c>
      <c r="F214" t="s">
        <v>617</v>
      </c>
      <c r="G214" t="s">
        <v>804</v>
      </c>
      <c r="H214" s="16">
        <v>349789.75</v>
      </c>
      <c r="I214" t="str">
        <f t="shared" si="11"/>
        <v>TVM</v>
      </c>
      <c r="J214" s="18" t="s">
        <v>791</v>
      </c>
    </row>
    <row r="215" spans="1:10" x14ac:dyDescent="0.25">
      <c r="A215" s="4" t="str">
        <f t="shared" ca="1" si="10"/>
        <v>B216</v>
      </c>
      <c r="B215" s="9" t="s">
        <v>240</v>
      </c>
      <c r="C215" s="6">
        <v>23309.58</v>
      </c>
      <c r="F215" t="s">
        <v>618</v>
      </c>
      <c r="G215" t="s">
        <v>240</v>
      </c>
      <c r="H215" s="16">
        <v>23309.58</v>
      </c>
      <c r="I215" t="str">
        <f t="shared" si="11"/>
        <v>TVM</v>
      </c>
      <c r="J215" s="18" t="s">
        <v>791</v>
      </c>
    </row>
    <row r="216" spans="1:10" x14ac:dyDescent="0.25">
      <c r="A216" s="4" t="str">
        <f t="shared" ca="1" si="10"/>
        <v>I217</v>
      </c>
      <c r="B216" s="5" t="s">
        <v>241</v>
      </c>
      <c r="C216" s="6">
        <v>201968.1</v>
      </c>
      <c r="F216" s="1" t="s">
        <v>619</v>
      </c>
      <c r="G216" s="1" t="s">
        <v>241</v>
      </c>
      <c r="H216" s="17">
        <v>201968.1</v>
      </c>
      <c r="I216" s="1" t="str">
        <f t="shared" si="11"/>
        <v>TVM</v>
      </c>
      <c r="J216" s="19" t="s">
        <v>791</v>
      </c>
    </row>
    <row r="217" spans="1:10" x14ac:dyDescent="0.25">
      <c r="A217" s="4" t="str">
        <f t="shared" ca="1" si="10"/>
        <v>I218</v>
      </c>
      <c r="B217" s="10" t="s">
        <v>242</v>
      </c>
      <c r="C217" s="6">
        <v>60083.7</v>
      </c>
      <c r="F217" t="s">
        <v>620</v>
      </c>
      <c r="G217" t="str">
        <f>MID(B217,LEN("SSD  "),LEN(B217)-LEN("SSD"))</f>
        <v>A-DATA 256GB SX300 mSATA3 MLC ASX300S3-256GM-C</v>
      </c>
      <c r="H217" s="16">
        <v>60083.7</v>
      </c>
      <c r="I217" t="str">
        <f t="shared" si="11"/>
        <v>SSD</v>
      </c>
      <c r="J217" s="20" t="s">
        <v>805</v>
      </c>
    </row>
    <row r="218" spans="1:10" x14ac:dyDescent="0.25">
      <c r="A218" s="4" t="str">
        <f t="shared" ca="1" si="10"/>
        <v>N219</v>
      </c>
      <c r="B218" s="10" t="s">
        <v>243</v>
      </c>
      <c r="C218" s="6">
        <v>41696.639999999999</v>
      </c>
      <c r="F218" t="s">
        <v>621</v>
      </c>
      <c r="G218" t="str">
        <f t="shared" ref="G218:G227" si="12">MID(B218,LEN("SSD  "),LEN(B218)-LEN("SSD"))</f>
        <v>A-DATA 256Gb SP900 seri.SATA3 ASP900S3-256GM-C</v>
      </c>
      <c r="H218" s="16">
        <v>41696.639999999999</v>
      </c>
      <c r="I218" t="str">
        <f t="shared" si="11"/>
        <v>SSD</v>
      </c>
      <c r="J218" s="18" t="s">
        <v>805</v>
      </c>
    </row>
    <row r="219" spans="1:10" x14ac:dyDescent="0.25">
      <c r="A219" s="4" t="str">
        <f t="shared" ca="1" si="10"/>
        <v>H220</v>
      </c>
      <c r="B219" s="10" t="s">
        <v>244</v>
      </c>
      <c r="C219" s="6">
        <v>35457.129999999997</v>
      </c>
      <c r="F219" t="s">
        <v>622</v>
      </c>
      <c r="G219" t="str">
        <f t="shared" si="12"/>
        <v>OCZ 128GB Vertex450 VTX450-25SAT3-128G</v>
      </c>
      <c r="H219" s="16">
        <v>35457.129999999997</v>
      </c>
      <c r="I219" t="str">
        <f t="shared" si="11"/>
        <v>SSD</v>
      </c>
      <c r="J219" s="18" t="s">
        <v>805</v>
      </c>
    </row>
    <row r="220" spans="1:10" x14ac:dyDescent="0.25">
      <c r="A220" s="4" t="str">
        <f t="shared" ca="1" si="10"/>
        <v>I221</v>
      </c>
      <c r="B220" s="10" t="s">
        <v>245</v>
      </c>
      <c r="C220" s="6">
        <v>65151</v>
      </c>
      <c r="F220" t="s">
        <v>623</v>
      </c>
      <c r="G220" t="str">
        <f t="shared" si="12"/>
        <v>OCZ 256GB Vertex450 VTX450-25SAT3-256G</v>
      </c>
      <c r="H220" s="16">
        <v>65151</v>
      </c>
      <c r="I220" t="str">
        <f t="shared" si="11"/>
        <v>SSD</v>
      </c>
      <c r="J220" s="18" t="s">
        <v>805</v>
      </c>
    </row>
    <row r="221" spans="1:10" x14ac:dyDescent="0.25">
      <c r="A221" s="4" t="str">
        <f t="shared" ca="1" si="10"/>
        <v>I222</v>
      </c>
      <c r="B221" s="10" t="s">
        <v>246</v>
      </c>
      <c r="C221" s="6">
        <v>33154.620000000003</v>
      </c>
      <c r="F221" t="s">
        <v>624</v>
      </c>
      <c r="G221" t="str">
        <f t="shared" si="12"/>
        <v>Kingston 120GB HyperX 3K Bundle SH1</v>
      </c>
      <c r="H221" s="16">
        <v>33154.620000000003</v>
      </c>
      <c r="I221" t="str">
        <f t="shared" si="11"/>
        <v>SSD</v>
      </c>
      <c r="J221" s="18" t="s">
        <v>805</v>
      </c>
    </row>
    <row r="222" spans="1:10" x14ac:dyDescent="0.25">
      <c r="A222" s="4" t="str">
        <f t="shared" ca="1" si="10"/>
        <v>C223</v>
      </c>
      <c r="B222" s="5" t="s">
        <v>247</v>
      </c>
      <c r="C222" s="6">
        <v>81945.48</v>
      </c>
      <c r="F222" t="s">
        <v>625</v>
      </c>
      <c r="G222" t="str">
        <f t="shared" si="12"/>
        <v>SAMSUNG 500Gb 840 EVO Basic MZ-7TE500BW</v>
      </c>
      <c r="H222" s="16">
        <v>81945.48</v>
      </c>
      <c r="I222" t="str">
        <f t="shared" si="11"/>
        <v>SSD</v>
      </c>
      <c r="J222" s="18" t="s">
        <v>805</v>
      </c>
    </row>
    <row r="223" spans="1:10" x14ac:dyDescent="0.25">
      <c r="A223" s="4" t="str">
        <f t="shared" ca="1" si="10"/>
        <v>Y224</v>
      </c>
      <c r="B223" s="5" t="s">
        <v>248</v>
      </c>
      <c r="C223" s="6">
        <v>84696.3</v>
      </c>
      <c r="F223" t="s">
        <v>626</v>
      </c>
      <c r="G223" t="str">
        <f t="shared" si="12"/>
        <v>Samsung 500Gb 840 EVO Notebook MZ-7TE500LW</v>
      </c>
      <c r="H223" s="16">
        <v>84696.3</v>
      </c>
      <c r="I223" t="str">
        <f t="shared" si="11"/>
        <v>SSD</v>
      </c>
      <c r="J223" s="18" t="s">
        <v>805</v>
      </c>
    </row>
    <row r="224" spans="1:10" x14ac:dyDescent="0.25">
      <c r="A224" s="4" t="str">
        <f t="shared" ca="1" si="10"/>
        <v>J225</v>
      </c>
      <c r="B224" s="5" t="s">
        <v>249</v>
      </c>
      <c r="C224" s="6">
        <v>21282.66</v>
      </c>
      <c r="F224" t="s">
        <v>627</v>
      </c>
      <c r="G224" t="str">
        <f t="shared" si="12"/>
        <v>Samsung 120Gb 840 EVO Basic MZ-7TE120BW</v>
      </c>
      <c r="H224" s="16">
        <v>21282.66</v>
      </c>
      <c r="I224" t="str">
        <f t="shared" si="11"/>
        <v>SSD</v>
      </c>
      <c r="J224" s="18" t="s">
        <v>805</v>
      </c>
    </row>
    <row r="225" spans="1:10" x14ac:dyDescent="0.25">
      <c r="A225" s="4" t="str">
        <f t="shared" ca="1" si="10"/>
        <v>Z226</v>
      </c>
      <c r="B225" s="5" t="s">
        <v>250</v>
      </c>
      <c r="C225" s="6">
        <v>122918.22</v>
      </c>
      <c r="F225" t="s">
        <v>628</v>
      </c>
      <c r="G225" t="str">
        <f t="shared" si="12"/>
        <v>Samsung 750Gb 840 EVO Basic MZ-7TE750BW</v>
      </c>
      <c r="H225" s="16">
        <v>122918.22</v>
      </c>
      <c r="I225" t="str">
        <f t="shared" si="11"/>
        <v>SSD</v>
      </c>
      <c r="J225" s="18" t="s">
        <v>805</v>
      </c>
    </row>
    <row r="226" spans="1:10" x14ac:dyDescent="0.25">
      <c r="A226" s="4" t="str">
        <f t="shared" ca="1" si="10"/>
        <v>P227</v>
      </c>
      <c r="B226" s="10" t="s">
        <v>251</v>
      </c>
      <c r="C226" s="6">
        <v>38366.699999999997</v>
      </c>
      <c r="F226" t="s">
        <v>629</v>
      </c>
      <c r="G226" t="str">
        <f t="shared" si="12"/>
        <v>Sandisk Extreme 120Gb SDSSDX-120G-G25</v>
      </c>
      <c r="H226" s="16">
        <v>38366.699999999997</v>
      </c>
      <c r="I226" t="str">
        <f t="shared" si="11"/>
        <v>SSD</v>
      </c>
      <c r="J226" s="18" t="s">
        <v>805</v>
      </c>
    </row>
    <row r="227" spans="1:10" x14ac:dyDescent="0.25">
      <c r="A227" s="4" t="str">
        <f t="shared" ca="1" si="10"/>
        <v>L228</v>
      </c>
      <c r="B227" s="10" t="s">
        <v>252</v>
      </c>
      <c r="C227" s="6">
        <v>16794.48</v>
      </c>
      <c r="F227" s="1" t="s">
        <v>630</v>
      </c>
      <c r="G227" s="1" t="str">
        <f t="shared" si="12"/>
        <v>Sandisk 64Gb SATA3 114873</v>
      </c>
      <c r="H227" s="17">
        <v>16794.48</v>
      </c>
      <c r="I227" s="1" t="str">
        <f t="shared" si="11"/>
        <v>SSD</v>
      </c>
      <c r="J227" s="19" t="s">
        <v>805</v>
      </c>
    </row>
    <row r="228" spans="1:10" x14ac:dyDescent="0.25">
      <c r="A228" s="4" t="str">
        <f t="shared" ca="1" si="10"/>
        <v>X229</v>
      </c>
      <c r="B228" s="5" t="s">
        <v>253</v>
      </c>
      <c r="C228" s="6">
        <v>19608.8</v>
      </c>
      <c r="F228" t="s">
        <v>631</v>
      </c>
      <c r="G228" s="2" t="str">
        <f>MID(B228,LEN("USB3 HDD  "),LEN(B228)-LEN("USB3 BDD"))</f>
        <v>2,5' WD 500Gb MyPassport WDBPGC5000ATT</v>
      </c>
      <c r="H228" s="16">
        <v>19608.8</v>
      </c>
      <c r="I228" t="str">
        <f t="shared" si="11"/>
        <v>HDD</v>
      </c>
      <c r="J228" s="20" t="s">
        <v>806</v>
      </c>
    </row>
    <row r="229" spans="1:10" x14ac:dyDescent="0.25">
      <c r="A229" s="4" t="str">
        <f t="shared" ca="1" si="10"/>
        <v>B230</v>
      </c>
      <c r="B229" s="5" t="s">
        <v>254</v>
      </c>
      <c r="C229" s="6">
        <v>25698.45</v>
      </c>
      <c r="F229" t="s">
        <v>632</v>
      </c>
      <c r="G229" s="2" t="str">
        <f t="shared" ref="G229:G240" si="13">MID(B229,LEN("USB3 HDD  "),LEN(B229)-LEN("USB3 BDD"))</f>
        <v>2,5' 1TB WD USB 3.0 My Passport UltraBlue</v>
      </c>
      <c r="H229" s="16">
        <v>25698.45</v>
      </c>
      <c r="I229" t="str">
        <f t="shared" si="11"/>
        <v>HDD</v>
      </c>
      <c r="J229" s="20" t="s">
        <v>806</v>
      </c>
    </row>
    <row r="230" spans="1:10" x14ac:dyDescent="0.25">
      <c r="A230" s="4" t="str">
        <f t="shared" ca="1" si="10"/>
        <v>I231</v>
      </c>
      <c r="B230" s="5" t="s">
        <v>255</v>
      </c>
      <c r="C230" s="6">
        <v>25698.45</v>
      </c>
      <c r="F230" t="s">
        <v>633</v>
      </c>
      <c r="G230" s="2" t="str">
        <f t="shared" si="13"/>
        <v>2,5' 1TB W DUSB 3.0 My Passport Ultra Red</v>
      </c>
      <c r="H230" s="16">
        <v>25698.45</v>
      </c>
      <c r="I230" t="str">
        <f t="shared" si="11"/>
        <v>HDD</v>
      </c>
      <c r="J230" s="20" t="s">
        <v>806</v>
      </c>
    </row>
    <row r="231" spans="1:10" x14ac:dyDescent="0.25">
      <c r="A231" s="4" t="str">
        <f t="shared" ca="1" si="10"/>
        <v>E232</v>
      </c>
      <c r="B231" s="5" t="s">
        <v>256</v>
      </c>
      <c r="C231" s="6">
        <v>41262.300000000003</v>
      </c>
      <c r="F231" t="s">
        <v>634</v>
      </c>
      <c r="G231" s="2" t="str">
        <f t="shared" si="13"/>
        <v>2,5' 2TB WDUSB 3.0 My Passport Ultra BK</v>
      </c>
      <c r="H231" s="16">
        <v>41262.300000000003</v>
      </c>
      <c r="I231" t="str">
        <f t="shared" si="11"/>
        <v>HDD</v>
      </c>
      <c r="J231" s="20" t="s">
        <v>806</v>
      </c>
    </row>
    <row r="232" spans="1:10" x14ac:dyDescent="0.25">
      <c r="A232" s="4" t="str">
        <f t="shared" ca="1" si="10"/>
        <v>B233</v>
      </c>
      <c r="B232" s="5" t="s">
        <v>257</v>
      </c>
      <c r="C232" s="6">
        <v>41262.300000000003</v>
      </c>
      <c r="F232" t="s">
        <v>635</v>
      </c>
      <c r="G232" s="2" t="str">
        <f t="shared" si="13"/>
        <v>2,5' 2TB WDUSB 3.0 My Passport UltraBlue</v>
      </c>
      <c r="H232" s="16">
        <v>41262.300000000003</v>
      </c>
      <c r="I232" t="str">
        <f t="shared" si="11"/>
        <v>HDD</v>
      </c>
      <c r="J232" s="20" t="s">
        <v>806</v>
      </c>
    </row>
    <row r="233" spans="1:10" x14ac:dyDescent="0.25">
      <c r="A233" s="4" t="str">
        <f t="shared" ca="1" si="10"/>
        <v>P234</v>
      </c>
      <c r="B233" s="5" t="s">
        <v>258</v>
      </c>
      <c r="C233" s="6">
        <v>41262.300000000003</v>
      </c>
      <c r="F233" t="s">
        <v>636</v>
      </c>
      <c r="G233" s="2" t="str">
        <f t="shared" si="13"/>
        <v>2,5' WD 2Tb USB 3.0 My Passport Ultra Titanium</v>
      </c>
      <c r="H233" s="16">
        <v>41262.300000000003</v>
      </c>
      <c r="I233" t="str">
        <f t="shared" si="11"/>
        <v>HDD</v>
      </c>
      <c r="J233" s="20" t="s">
        <v>806</v>
      </c>
    </row>
    <row r="234" spans="1:10" x14ac:dyDescent="0.25">
      <c r="A234" s="4" t="str">
        <f t="shared" ca="1" si="10"/>
        <v>V235</v>
      </c>
      <c r="B234" s="5" t="s">
        <v>259</v>
      </c>
      <c r="C234" s="6">
        <v>41262.300000000003</v>
      </c>
      <c r="F234" t="s">
        <v>637</v>
      </c>
      <c r="G234" s="2" t="str">
        <f t="shared" si="13"/>
        <v>2,5' WD 2Tb USB 3.0 My Passport Ultra Red</v>
      </c>
      <c r="H234" s="16">
        <v>41262.300000000003</v>
      </c>
      <c r="I234" t="str">
        <f t="shared" si="11"/>
        <v>HDD</v>
      </c>
      <c r="J234" s="20" t="s">
        <v>806</v>
      </c>
    </row>
    <row r="235" spans="1:10" x14ac:dyDescent="0.25">
      <c r="A235" s="4" t="str">
        <f t="shared" ca="1" si="10"/>
        <v>J236</v>
      </c>
      <c r="B235" s="5" t="s">
        <v>260</v>
      </c>
      <c r="C235" s="6">
        <v>25698.45</v>
      </c>
      <c r="F235" t="s">
        <v>638</v>
      </c>
      <c r="G235" s="2" t="str">
        <f t="shared" si="13"/>
        <v>2,5' 1Tb WD USB 3.0 My Passport Ultra BK</v>
      </c>
      <c r="H235" s="16">
        <v>25698.45</v>
      </c>
      <c r="I235" t="str">
        <f t="shared" si="11"/>
        <v>HDD</v>
      </c>
      <c r="J235" s="20" t="s">
        <v>806</v>
      </c>
    </row>
    <row r="236" spans="1:10" x14ac:dyDescent="0.25">
      <c r="A236" s="4" t="str">
        <f t="shared" ca="1" si="10"/>
        <v>S237</v>
      </c>
      <c r="B236" s="5" t="s">
        <v>261</v>
      </c>
      <c r="C236" s="6">
        <v>26929.08</v>
      </c>
      <c r="F236" t="s">
        <v>639</v>
      </c>
      <c r="G236" s="2" t="str">
        <f t="shared" si="13"/>
        <v>2,5' 1Tb WD My PassportUltra Titan</v>
      </c>
      <c r="H236" s="16">
        <v>26929.08</v>
      </c>
      <c r="I236" t="str">
        <f t="shared" si="11"/>
        <v>HDD</v>
      </c>
      <c r="J236" s="20" t="s">
        <v>806</v>
      </c>
    </row>
    <row r="237" spans="1:10" x14ac:dyDescent="0.25">
      <c r="A237" s="4" t="str">
        <f t="shared" ca="1" si="10"/>
        <v>B238</v>
      </c>
      <c r="B237" s="5" t="s">
        <v>262</v>
      </c>
      <c r="C237" s="6">
        <v>20458.43</v>
      </c>
      <c r="F237" t="s">
        <v>640</v>
      </c>
      <c r="G237" s="2" t="str">
        <f t="shared" si="13"/>
        <v>2,5' 500Gb WD USB 3.0 My Passport  WDBKXH5000ABK</v>
      </c>
      <c r="H237" s="16">
        <v>20458.43</v>
      </c>
      <c r="I237" t="str">
        <f t="shared" si="11"/>
        <v>HDD</v>
      </c>
      <c r="J237" s="20" t="s">
        <v>806</v>
      </c>
    </row>
    <row r="238" spans="1:10" x14ac:dyDescent="0.25">
      <c r="A238" s="4" t="str">
        <f t="shared" ca="1" si="10"/>
        <v>U239</v>
      </c>
      <c r="B238" s="5" t="s">
        <v>263</v>
      </c>
      <c r="C238" s="6">
        <v>37642.800000000003</v>
      </c>
      <c r="F238" t="s">
        <v>641</v>
      </c>
      <c r="G238" s="2" t="str">
        <f t="shared" si="13"/>
        <v>2,5' Toshiba 2Tb HDTB120EK3CA</v>
      </c>
      <c r="H238" s="16">
        <v>37642.800000000003</v>
      </c>
      <c r="I238" t="str">
        <f t="shared" si="11"/>
        <v>HDD</v>
      </c>
      <c r="J238" s="20" t="s">
        <v>806</v>
      </c>
    </row>
    <row r="239" spans="1:10" x14ac:dyDescent="0.25">
      <c r="A239" s="4" t="str">
        <f t="shared" ca="1" si="10"/>
        <v>A240</v>
      </c>
      <c r="B239" s="5" t="s">
        <v>264</v>
      </c>
      <c r="C239" s="6">
        <v>32720.28</v>
      </c>
      <c r="F239" t="s">
        <v>642</v>
      </c>
      <c r="G239" s="2" t="str">
        <f t="shared" si="13"/>
        <v>3,5' 1Tb WD MyBook AV-TV WDBGLG0010HBK</v>
      </c>
      <c r="H239" s="16">
        <v>32720.28</v>
      </c>
      <c r="I239" t="str">
        <f t="shared" si="11"/>
        <v>HDD</v>
      </c>
      <c r="J239" s="20" t="s">
        <v>806</v>
      </c>
    </row>
    <row r="240" spans="1:10" x14ac:dyDescent="0.25">
      <c r="A240" s="4" t="str">
        <f t="shared" ca="1" si="10"/>
        <v>P241</v>
      </c>
      <c r="B240" s="5" t="s">
        <v>265</v>
      </c>
      <c r="C240" s="6">
        <v>31489.65</v>
      </c>
      <c r="F240" t="s">
        <v>643</v>
      </c>
      <c r="G240" s="2" t="str">
        <f t="shared" si="13"/>
        <v>3,5' 2Tb WD MyBook Essential 3.0 USB3.0 WDBACW0020HBKEES</v>
      </c>
      <c r="H240" s="16">
        <v>31489.65</v>
      </c>
      <c r="I240" t="str">
        <f t="shared" si="11"/>
        <v>HDD</v>
      </c>
      <c r="J240" s="20" t="s">
        <v>806</v>
      </c>
    </row>
    <row r="241" spans="1:10" x14ac:dyDescent="0.25">
      <c r="A241" s="4" t="str">
        <f t="shared" ca="1" si="10"/>
        <v>C242</v>
      </c>
      <c r="B241" s="5" t="s">
        <v>266</v>
      </c>
      <c r="C241" s="6">
        <v>45171.360000000001</v>
      </c>
      <c r="F241" t="s">
        <v>644</v>
      </c>
      <c r="G241" t="s">
        <v>266</v>
      </c>
      <c r="H241" s="16">
        <v>45171.360000000001</v>
      </c>
      <c r="I241" t="str">
        <f t="shared" si="11"/>
        <v>HDD</v>
      </c>
      <c r="J241" s="20" t="s">
        <v>806</v>
      </c>
    </row>
    <row r="242" spans="1:10" x14ac:dyDescent="0.25">
      <c r="A242" s="4" t="str">
        <f t="shared" ca="1" si="10"/>
        <v>P243</v>
      </c>
      <c r="B242" s="5" t="s">
        <v>267</v>
      </c>
      <c r="C242" s="6">
        <v>22637.75</v>
      </c>
      <c r="F242" t="s">
        <v>645</v>
      </c>
      <c r="G242" t="s">
        <v>267</v>
      </c>
      <c r="H242" s="16">
        <v>22637.75</v>
      </c>
      <c r="I242" t="str">
        <f t="shared" si="11"/>
        <v>HDD</v>
      </c>
      <c r="J242" s="20" t="s">
        <v>806</v>
      </c>
    </row>
    <row r="243" spans="1:10" x14ac:dyDescent="0.25">
      <c r="A243" s="4" t="str">
        <f t="shared" ca="1" si="10"/>
        <v>J244</v>
      </c>
      <c r="B243" s="5" t="s">
        <v>268</v>
      </c>
      <c r="C243" s="6">
        <v>8849.36</v>
      </c>
      <c r="F243" t="s">
        <v>646</v>
      </c>
      <c r="G243" t="s">
        <v>268</v>
      </c>
      <c r="H243" s="16">
        <v>8849.36</v>
      </c>
      <c r="I243" t="str">
        <f t="shared" si="11"/>
        <v>HDD</v>
      </c>
      <c r="J243" s="20" t="s">
        <v>806</v>
      </c>
    </row>
    <row r="244" spans="1:10" x14ac:dyDescent="0.25">
      <c r="A244" s="4" t="str">
        <f t="shared" ca="1" si="10"/>
        <v>T245</v>
      </c>
      <c r="B244" s="5" t="s">
        <v>269</v>
      </c>
      <c r="C244" s="6">
        <v>26060.400000000001</v>
      </c>
      <c r="F244" t="s">
        <v>647</v>
      </c>
      <c r="G244" t="s">
        <v>269</v>
      </c>
      <c r="H244" s="16">
        <v>26060.400000000001</v>
      </c>
      <c r="I244" t="str">
        <f t="shared" si="11"/>
        <v>HDD</v>
      </c>
      <c r="J244" s="20" t="s">
        <v>806</v>
      </c>
    </row>
    <row r="245" spans="1:10" x14ac:dyDescent="0.25">
      <c r="A245" s="4" t="str">
        <f t="shared" ca="1" si="10"/>
        <v>U246</v>
      </c>
      <c r="B245" s="5" t="s">
        <v>270</v>
      </c>
      <c r="C245" s="6">
        <v>15925.8</v>
      </c>
      <c r="F245" t="s">
        <v>648</v>
      </c>
      <c r="G245" t="s">
        <v>270</v>
      </c>
      <c r="H245" s="16">
        <v>15925.8</v>
      </c>
      <c r="I245" t="str">
        <f t="shared" si="11"/>
        <v>HDD</v>
      </c>
      <c r="J245" s="20" t="s">
        <v>806</v>
      </c>
    </row>
    <row r="246" spans="1:10" x14ac:dyDescent="0.25">
      <c r="A246" s="4" t="str">
        <f t="shared" ca="1" si="10"/>
        <v>B247</v>
      </c>
      <c r="B246" s="5" t="s">
        <v>271</v>
      </c>
      <c r="C246" s="6">
        <v>17518.38</v>
      </c>
      <c r="F246" t="s">
        <v>649</v>
      </c>
      <c r="G246" t="s">
        <v>271</v>
      </c>
      <c r="H246" s="16">
        <v>17518.38</v>
      </c>
      <c r="I246" t="str">
        <f t="shared" si="11"/>
        <v>HDD</v>
      </c>
      <c r="J246" s="20" t="s">
        <v>806</v>
      </c>
    </row>
    <row r="247" spans="1:10" x14ac:dyDescent="0.25">
      <c r="A247" s="4" t="str">
        <f t="shared" ca="1" si="10"/>
        <v>E248</v>
      </c>
      <c r="B247" s="5" t="s">
        <v>272</v>
      </c>
      <c r="C247" s="6">
        <v>21427.439999999999</v>
      </c>
      <c r="F247" t="s">
        <v>650</v>
      </c>
      <c r="G247" t="s">
        <v>272</v>
      </c>
      <c r="H247" s="16">
        <v>21427.439999999999</v>
      </c>
      <c r="I247" t="str">
        <f t="shared" si="11"/>
        <v>HDD</v>
      </c>
      <c r="J247" s="20" t="s">
        <v>806</v>
      </c>
    </row>
    <row r="248" spans="1:10" x14ac:dyDescent="0.25">
      <c r="A248" s="4" t="str">
        <f t="shared" ca="1" si="10"/>
        <v>Z249</v>
      </c>
      <c r="B248" s="11" t="s">
        <v>273</v>
      </c>
      <c r="C248" s="6">
        <v>17533.62</v>
      </c>
      <c r="F248" t="s">
        <v>651</v>
      </c>
      <c r="G248" t="s">
        <v>273</v>
      </c>
      <c r="H248" s="16">
        <v>17533.62</v>
      </c>
      <c r="I248" t="str">
        <f t="shared" si="11"/>
        <v>HDD</v>
      </c>
      <c r="J248" s="20" t="s">
        <v>806</v>
      </c>
    </row>
    <row r="249" spans="1:10" x14ac:dyDescent="0.25">
      <c r="A249" s="4" t="str">
        <f t="shared" ca="1" si="10"/>
        <v>I250</v>
      </c>
      <c r="B249" s="5" t="s">
        <v>274</v>
      </c>
      <c r="C249" s="6">
        <v>15925.8</v>
      </c>
      <c r="F249" t="s">
        <v>652</v>
      </c>
      <c r="G249" t="s">
        <v>274</v>
      </c>
      <c r="H249" s="16">
        <v>15925.8</v>
      </c>
      <c r="I249" t="str">
        <f t="shared" si="11"/>
        <v>HDD</v>
      </c>
      <c r="J249" s="20" t="s">
        <v>806</v>
      </c>
    </row>
    <row r="250" spans="1:10" x14ac:dyDescent="0.25">
      <c r="A250" s="4" t="str">
        <f t="shared" ca="1" si="10"/>
        <v>T251</v>
      </c>
      <c r="B250" s="9" t="s">
        <v>275</v>
      </c>
      <c r="C250" s="6">
        <v>28333.7</v>
      </c>
      <c r="F250" t="s">
        <v>653</v>
      </c>
      <c r="G250" t="s">
        <v>275</v>
      </c>
      <c r="H250" s="16">
        <v>28333.7</v>
      </c>
      <c r="I250" t="str">
        <f t="shared" si="11"/>
        <v>HDD</v>
      </c>
      <c r="J250" s="20" t="s">
        <v>806</v>
      </c>
    </row>
    <row r="251" spans="1:10" x14ac:dyDescent="0.25">
      <c r="A251" s="4" t="str">
        <f t="shared" ca="1" si="10"/>
        <v>F252</v>
      </c>
      <c r="B251" s="9" t="s">
        <v>276</v>
      </c>
      <c r="C251" s="6">
        <v>33733.74</v>
      </c>
      <c r="F251" t="s">
        <v>654</v>
      </c>
      <c r="G251" t="s">
        <v>276</v>
      </c>
      <c r="H251" s="16">
        <v>33733.74</v>
      </c>
      <c r="I251" t="str">
        <f t="shared" si="11"/>
        <v>HDD</v>
      </c>
      <c r="J251" s="20" t="s">
        <v>806</v>
      </c>
    </row>
    <row r="252" spans="1:10" x14ac:dyDescent="0.25">
      <c r="A252" s="4" t="str">
        <f t="shared" ca="1" si="10"/>
        <v>Z253</v>
      </c>
      <c r="B252" s="9" t="s">
        <v>277</v>
      </c>
      <c r="C252" s="6">
        <v>70218.3</v>
      </c>
      <c r="F252" t="s">
        <v>655</v>
      </c>
      <c r="G252" t="s">
        <v>277</v>
      </c>
      <c r="H252" s="16">
        <v>70218.3</v>
      </c>
      <c r="I252" t="str">
        <f t="shared" si="11"/>
        <v>HDD</v>
      </c>
      <c r="J252" s="20" t="s">
        <v>806</v>
      </c>
    </row>
    <row r="253" spans="1:10" x14ac:dyDescent="0.25">
      <c r="A253" s="4" t="str">
        <f t="shared" ca="1" si="10"/>
        <v>U254</v>
      </c>
      <c r="B253" s="9" t="s">
        <v>278</v>
      </c>
      <c r="C253" s="6">
        <v>60373.26</v>
      </c>
      <c r="F253" t="s">
        <v>656</v>
      </c>
      <c r="G253" t="s">
        <v>278</v>
      </c>
      <c r="H253" s="16">
        <v>60373.26</v>
      </c>
      <c r="I253" t="str">
        <f t="shared" si="11"/>
        <v>HDD</v>
      </c>
      <c r="J253" s="20" t="s">
        <v>806</v>
      </c>
    </row>
    <row r="254" spans="1:10" x14ac:dyDescent="0.25">
      <c r="A254" s="4" t="str">
        <f t="shared" ca="1" si="10"/>
        <v>T255</v>
      </c>
      <c r="B254" s="9" t="s">
        <v>279</v>
      </c>
      <c r="C254" s="6">
        <v>71376.539999999994</v>
      </c>
      <c r="F254" t="s">
        <v>657</v>
      </c>
      <c r="G254" t="s">
        <v>279</v>
      </c>
      <c r="H254" s="16">
        <v>71376.539999999994</v>
      </c>
      <c r="I254" t="str">
        <f t="shared" si="11"/>
        <v>HDD</v>
      </c>
      <c r="J254" s="20" t="s">
        <v>806</v>
      </c>
    </row>
    <row r="255" spans="1:10" x14ac:dyDescent="0.25">
      <c r="A255" s="4" t="str">
        <f t="shared" ca="1" si="10"/>
        <v>M256</v>
      </c>
      <c r="B255" s="5" t="s">
        <v>280</v>
      </c>
      <c r="C255" s="6">
        <v>12199.62</v>
      </c>
      <c r="F255" t="s">
        <v>658</v>
      </c>
      <c r="G255" t="s">
        <v>280</v>
      </c>
      <c r="H255" s="16">
        <v>12199.62</v>
      </c>
      <c r="I255" t="str">
        <f t="shared" si="11"/>
        <v>HDD</v>
      </c>
      <c r="J255" s="20" t="s">
        <v>806</v>
      </c>
    </row>
    <row r="256" spans="1:10" x14ac:dyDescent="0.25">
      <c r="A256" s="4" t="str">
        <f t="shared" ca="1" si="10"/>
        <v>O257</v>
      </c>
      <c r="B256" s="5" t="s">
        <v>281</v>
      </c>
      <c r="C256" s="6">
        <v>3352.8</v>
      </c>
      <c r="F256" t="s">
        <v>659</v>
      </c>
      <c r="G256" t="s">
        <v>281</v>
      </c>
      <c r="H256" s="16">
        <v>3352.8</v>
      </c>
      <c r="I256" t="str">
        <f t="shared" si="11"/>
        <v>HDD</v>
      </c>
      <c r="J256" s="20" t="s">
        <v>806</v>
      </c>
    </row>
    <row r="257" spans="1:10" x14ac:dyDescent="0.25">
      <c r="A257" s="4" t="str">
        <f t="shared" ca="1" si="10"/>
        <v>A258</v>
      </c>
      <c r="B257" s="5" t="s">
        <v>282</v>
      </c>
      <c r="C257" s="6">
        <v>5609.59</v>
      </c>
      <c r="F257" t="s">
        <v>660</v>
      </c>
      <c r="G257" t="s">
        <v>282</v>
      </c>
      <c r="H257" s="16">
        <v>5609.59</v>
      </c>
      <c r="I257" t="str">
        <f t="shared" si="11"/>
        <v>HDD</v>
      </c>
      <c r="J257" s="20" t="s">
        <v>806</v>
      </c>
    </row>
    <row r="258" spans="1:10" x14ac:dyDescent="0.25">
      <c r="A258" s="4" t="str">
        <f t="shared" ref="A258:A321" ca="1" si="14">CONCATENATE(VLOOKUP(RANDBETWEEN(1,26),$K$3:$L$28,2,0),LEFT("0000",3-LEN(ROW(A260)-1)),ROW(A260)-1)</f>
        <v>Q259</v>
      </c>
      <c r="B258" s="5" t="s">
        <v>283</v>
      </c>
      <c r="C258" s="6">
        <v>6092.19</v>
      </c>
      <c r="F258" t="s">
        <v>661</v>
      </c>
      <c r="G258" t="s">
        <v>283</v>
      </c>
      <c r="H258" s="16">
        <v>6092.19</v>
      </c>
      <c r="I258" t="str">
        <f t="shared" ref="I258:I321" si="15">VLOOKUP(J258,$K$30:$L$49,2,0)</f>
        <v>HDD</v>
      </c>
      <c r="J258" s="20" t="s">
        <v>806</v>
      </c>
    </row>
    <row r="259" spans="1:10" x14ac:dyDescent="0.25">
      <c r="A259" s="4" t="str">
        <f t="shared" ca="1" si="14"/>
        <v>M260</v>
      </c>
      <c r="B259" s="5" t="s">
        <v>284</v>
      </c>
      <c r="C259" s="6">
        <v>6797.04</v>
      </c>
      <c r="F259" s="1" t="s">
        <v>662</v>
      </c>
      <c r="G259" s="1" t="s">
        <v>284</v>
      </c>
      <c r="H259" s="17">
        <v>6797.04</v>
      </c>
      <c r="I259" s="1" t="str">
        <f t="shared" si="15"/>
        <v>HDD</v>
      </c>
      <c r="J259" s="21" t="s">
        <v>806</v>
      </c>
    </row>
    <row r="260" spans="1:10" x14ac:dyDescent="0.25">
      <c r="A260" s="4" t="str">
        <f t="shared" ca="1" si="14"/>
        <v>Z261</v>
      </c>
      <c r="B260" s="5" t="s">
        <v>285</v>
      </c>
      <c r="C260" s="6">
        <v>52285.9</v>
      </c>
      <c r="F260" t="s">
        <v>663</v>
      </c>
      <c r="G260" t="s">
        <v>808</v>
      </c>
      <c r="H260" s="16">
        <v>52285.9</v>
      </c>
      <c r="I260" t="str">
        <f t="shared" si="15"/>
        <v>NAS</v>
      </c>
      <c r="J260" s="20" t="s">
        <v>807</v>
      </c>
    </row>
    <row r="261" spans="1:10" x14ac:dyDescent="0.25">
      <c r="A261" s="4" t="str">
        <f t="shared" ca="1" si="14"/>
        <v>V262</v>
      </c>
      <c r="B261" s="5" t="s">
        <v>286</v>
      </c>
      <c r="C261" s="6">
        <v>96612.71</v>
      </c>
      <c r="F261" t="s">
        <v>664</v>
      </c>
      <c r="G261" t="s">
        <v>809</v>
      </c>
      <c r="H261" s="16">
        <v>96612.71</v>
      </c>
      <c r="I261" t="str">
        <f t="shared" si="15"/>
        <v>NAS</v>
      </c>
      <c r="J261" s="20" t="s">
        <v>807</v>
      </c>
    </row>
    <row r="262" spans="1:10" x14ac:dyDescent="0.25">
      <c r="A262" s="4" t="str">
        <f t="shared" ca="1" si="14"/>
        <v>R263</v>
      </c>
      <c r="B262" s="5" t="s">
        <v>287</v>
      </c>
      <c r="C262" s="6">
        <v>49369.98</v>
      </c>
      <c r="F262" s="1" t="s">
        <v>665</v>
      </c>
      <c r="G262" s="1" t="s">
        <v>810</v>
      </c>
      <c r="H262" s="17">
        <v>49369.98</v>
      </c>
      <c r="I262" s="1" t="str">
        <f t="shared" si="15"/>
        <v>NAS</v>
      </c>
      <c r="J262" s="21" t="s">
        <v>807</v>
      </c>
    </row>
    <row r="263" spans="1:10" x14ac:dyDescent="0.25">
      <c r="A263" s="4" t="str">
        <f t="shared" ca="1" si="14"/>
        <v>R264</v>
      </c>
      <c r="B263" s="5" t="s">
        <v>288</v>
      </c>
      <c r="C263" s="6">
        <v>91066.62</v>
      </c>
      <c r="F263" t="s">
        <v>666</v>
      </c>
      <c r="G263" t="s">
        <v>811</v>
      </c>
      <c r="H263" s="16">
        <v>91066.62</v>
      </c>
      <c r="I263" t="str">
        <f t="shared" si="15"/>
        <v>MMB</v>
      </c>
      <c r="J263" s="20" t="s">
        <v>814</v>
      </c>
    </row>
    <row r="264" spans="1:10" x14ac:dyDescent="0.25">
      <c r="A264" s="4" t="str">
        <f t="shared" ca="1" si="14"/>
        <v>N265</v>
      </c>
      <c r="B264" s="5" t="s">
        <v>289</v>
      </c>
      <c r="C264" s="6">
        <v>93165.93</v>
      </c>
      <c r="F264" t="s">
        <v>667</v>
      </c>
      <c r="G264" t="s">
        <v>812</v>
      </c>
      <c r="H264" s="16">
        <v>93165.93</v>
      </c>
      <c r="I264" t="str">
        <f t="shared" si="15"/>
        <v>MMB</v>
      </c>
      <c r="J264" s="20" t="s">
        <v>814</v>
      </c>
    </row>
    <row r="265" spans="1:10" x14ac:dyDescent="0.25">
      <c r="A265" s="4" t="str">
        <f t="shared" ca="1" si="14"/>
        <v>Y266</v>
      </c>
      <c r="B265" s="5" t="s">
        <v>290</v>
      </c>
      <c r="C265" s="6">
        <v>13161.01</v>
      </c>
      <c r="F265" s="1" t="s">
        <v>668</v>
      </c>
      <c r="G265" s="1" t="s">
        <v>813</v>
      </c>
      <c r="H265" s="17">
        <v>13161.01</v>
      </c>
      <c r="I265" s="1" t="str">
        <f t="shared" si="15"/>
        <v>MMB</v>
      </c>
      <c r="J265" s="21" t="s">
        <v>814</v>
      </c>
    </row>
    <row r="266" spans="1:10" x14ac:dyDescent="0.25">
      <c r="A266" s="4" t="str">
        <f t="shared" ca="1" si="14"/>
        <v>H267</v>
      </c>
      <c r="B266" s="5" t="s">
        <v>291</v>
      </c>
      <c r="C266" s="6">
        <v>5111.75</v>
      </c>
      <c r="F266" t="s">
        <v>669</v>
      </c>
      <c r="G266" t="s">
        <v>291</v>
      </c>
      <c r="H266" s="16">
        <v>5111.75</v>
      </c>
      <c r="I266" t="str">
        <f t="shared" si="15"/>
        <v>DVD</v>
      </c>
      <c r="J266" s="20" t="s">
        <v>815</v>
      </c>
    </row>
    <row r="267" spans="1:10" x14ac:dyDescent="0.25">
      <c r="A267" s="4" t="str">
        <f t="shared" ca="1" si="14"/>
        <v>W268</v>
      </c>
      <c r="B267" s="5" t="s">
        <v>292</v>
      </c>
      <c r="C267" s="6">
        <v>21861.78</v>
      </c>
      <c r="F267" t="s">
        <v>670</v>
      </c>
      <c r="G267" t="s">
        <v>292</v>
      </c>
      <c r="H267" s="16">
        <v>21861.78</v>
      </c>
      <c r="I267" t="str">
        <f t="shared" si="15"/>
        <v>DVD</v>
      </c>
      <c r="J267" s="20" t="s">
        <v>815</v>
      </c>
    </row>
    <row r="268" spans="1:10" x14ac:dyDescent="0.25">
      <c r="A268" s="4" t="str">
        <f t="shared" ca="1" si="14"/>
        <v>Z269</v>
      </c>
      <c r="B268" s="5" t="s">
        <v>293</v>
      </c>
      <c r="C268" s="6">
        <v>19255.740000000002</v>
      </c>
      <c r="F268" s="1" t="s">
        <v>671</v>
      </c>
      <c r="G268" s="1" t="s">
        <v>293</v>
      </c>
      <c r="H268" s="17">
        <v>19255.740000000002</v>
      </c>
      <c r="I268" s="1" t="str">
        <f t="shared" si="15"/>
        <v>DVD</v>
      </c>
      <c r="J268" s="21" t="s">
        <v>815</v>
      </c>
    </row>
    <row r="269" spans="1:10" x14ac:dyDescent="0.25">
      <c r="A269" s="4" t="str">
        <f t="shared" ca="1" si="14"/>
        <v>I270</v>
      </c>
      <c r="B269" s="5" t="s">
        <v>294</v>
      </c>
      <c r="C269" s="6">
        <v>18987.77</v>
      </c>
      <c r="F269" t="s">
        <v>672</v>
      </c>
      <c r="G269" t="str">
        <f>MID(B269,LEN("Keyboard  "),LEN(B269)-LEN("Keyboard"))</f>
        <v>Eng. USB Razer DeathStalker Essential USB English RZ03-00950100-R3M1</v>
      </c>
      <c r="H269" s="16">
        <v>18987.77</v>
      </c>
      <c r="I269" t="str">
        <f t="shared" si="15"/>
        <v>KEY</v>
      </c>
      <c r="J269" s="20" t="s">
        <v>817</v>
      </c>
    </row>
    <row r="270" spans="1:10" x14ac:dyDescent="0.25">
      <c r="A270" s="4" t="str">
        <f t="shared" ca="1" si="14"/>
        <v>O271</v>
      </c>
      <c r="B270" s="5" t="s">
        <v>295</v>
      </c>
      <c r="C270" s="6">
        <v>27619.96</v>
      </c>
      <c r="F270" t="s">
        <v>673</v>
      </c>
      <c r="G270" t="str">
        <f t="shared" ref="G270:G283" si="16">MID(B270,LEN("Keyboard  "),LEN(B270)-LEN("Keyboard"))</f>
        <v>Eng. USB Razer DeathStalker Expert USB English RZ03-00800100-R3M1</v>
      </c>
      <c r="H270" s="16">
        <v>27619.96</v>
      </c>
      <c r="I270" t="str">
        <f t="shared" si="15"/>
        <v>KEY</v>
      </c>
      <c r="J270" s="20" t="s">
        <v>817</v>
      </c>
    </row>
    <row r="271" spans="1:10" x14ac:dyDescent="0.25">
      <c r="A271" s="4" t="str">
        <f t="shared" ca="1" si="14"/>
        <v>R272</v>
      </c>
      <c r="B271" s="5" t="s">
        <v>296</v>
      </c>
      <c r="C271" s="6">
        <v>3300.73</v>
      </c>
      <c r="F271" t="s">
        <v>674</v>
      </c>
      <c r="G271" t="str">
        <f t="shared" si="16"/>
        <v>Magyar PS2 ASUS +USB Mouse BK P2000</v>
      </c>
      <c r="H271" s="16">
        <v>3300.73</v>
      </c>
      <c r="I271" t="str">
        <f t="shared" si="15"/>
        <v>KEY</v>
      </c>
      <c r="J271" s="20" t="s">
        <v>817</v>
      </c>
    </row>
    <row r="272" spans="1:10" x14ac:dyDescent="0.25">
      <c r="A272" s="4" t="str">
        <f t="shared" ca="1" si="14"/>
        <v>G273</v>
      </c>
      <c r="B272" s="5" t="s">
        <v>297</v>
      </c>
      <c r="C272" s="6">
        <v>3794.76</v>
      </c>
      <c r="F272" t="s">
        <v>675</v>
      </c>
      <c r="G272" t="str">
        <f t="shared" si="16"/>
        <v>Magyar USB Arctic K381 BK</v>
      </c>
      <c r="H272" s="16">
        <v>3794.76</v>
      </c>
      <c r="I272" t="str">
        <f t="shared" si="15"/>
        <v>KEY</v>
      </c>
      <c r="J272" s="20" t="s">
        <v>817</v>
      </c>
    </row>
    <row r="273" spans="1:10" x14ac:dyDescent="0.25">
      <c r="A273" s="4" t="str">
        <f t="shared" ca="1" si="14"/>
        <v>B274</v>
      </c>
      <c r="B273" s="5" t="s">
        <v>298</v>
      </c>
      <c r="C273" s="6">
        <v>1873.25</v>
      </c>
      <c r="F273" t="s">
        <v>676</v>
      </c>
      <c r="G273" t="str">
        <f t="shared" si="16"/>
        <v>Magyar USB Chicony KU0325  BK 0325KUXX-BL-HU</v>
      </c>
      <c r="H273" s="16">
        <v>1873.25</v>
      </c>
      <c r="I273" t="str">
        <f t="shared" si="15"/>
        <v>KEY</v>
      </c>
      <c r="J273" s="20" t="s">
        <v>817</v>
      </c>
    </row>
    <row r="274" spans="1:10" x14ac:dyDescent="0.25">
      <c r="A274" s="4" t="str">
        <f t="shared" ca="1" si="14"/>
        <v>A275</v>
      </c>
      <c r="B274" s="5" t="s">
        <v>816</v>
      </c>
      <c r="C274" s="6">
        <v>1968.5</v>
      </c>
      <c r="F274" t="s">
        <v>677</v>
      </c>
      <c r="G274" t="str">
        <f t="shared" si="16"/>
        <v>Orosz USB Chicony KU0325  BK 0325KUXX-BL-RU</v>
      </c>
      <c r="H274" s="16">
        <v>1968.5</v>
      </c>
      <c r="I274" t="str">
        <f t="shared" si="15"/>
        <v>KEY</v>
      </c>
      <c r="J274" s="20" t="s">
        <v>817</v>
      </c>
    </row>
    <row r="275" spans="1:10" x14ac:dyDescent="0.25">
      <c r="A275" s="4" t="str">
        <f t="shared" ca="1" si="14"/>
        <v>I276</v>
      </c>
      <c r="B275" s="5" t="s">
        <v>299</v>
      </c>
      <c r="C275" s="6">
        <v>9988.5499999999993</v>
      </c>
      <c r="F275" t="s">
        <v>678</v>
      </c>
      <c r="G275" t="str">
        <f t="shared" si="16"/>
        <v>Magyar USB Chicony KGR1015 BK 1015KGR-BL-HU-1L</v>
      </c>
      <c r="H275" s="16">
        <v>9988.5499999999993</v>
      </c>
      <c r="I275" t="str">
        <f t="shared" si="15"/>
        <v>KEY</v>
      </c>
      <c r="J275" s="20" t="s">
        <v>817</v>
      </c>
    </row>
    <row r="276" spans="1:10" x14ac:dyDescent="0.25">
      <c r="A276" s="4" t="str">
        <f t="shared" ca="1" si="14"/>
        <v>A277</v>
      </c>
      <c r="B276" s="5" t="s">
        <v>300</v>
      </c>
      <c r="C276" s="6">
        <v>6070.6</v>
      </c>
      <c r="F276" t="s">
        <v>679</v>
      </c>
      <c r="G276" t="str">
        <f t="shared" si="16"/>
        <v>Magyar USB Chicony WUG0977 White wireless+mouse</v>
      </c>
      <c r="H276" s="16">
        <v>6070.6</v>
      </c>
      <c r="I276" t="str">
        <f t="shared" si="15"/>
        <v>KEY</v>
      </c>
      <c r="J276" s="20" t="s">
        <v>817</v>
      </c>
    </row>
    <row r="277" spans="1:10" x14ac:dyDescent="0.25">
      <c r="A277" s="4" t="str">
        <f t="shared" ca="1" si="14"/>
        <v>P278</v>
      </c>
      <c r="B277" s="5" t="s">
        <v>301</v>
      </c>
      <c r="C277" s="6">
        <v>5994.4</v>
      </c>
      <c r="F277" t="s">
        <v>680</v>
      </c>
      <c r="G277" t="str">
        <f t="shared" si="16"/>
        <v>Magyar USB Chicony WUG0977 Black wireless+mouse</v>
      </c>
      <c r="H277" s="16">
        <v>5994.4</v>
      </c>
      <c r="I277" t="str">
        <f t="shared" si="15"/>
        <v>KEY</v>
      </c>
      <c r="J277" s="20" t="s">
        <v>817</v>
      </c>
    </row>
    <row r="278" spans="1:10" x14ac:dyDescent="0.25">
      <c r="A278" s="4" t="str">
        <f t="shared" ca="1" si="14"/>
        <v>P279</v>
      </c>
      <c r="B278" s="5" t="s">
        <v>302</v>
      </c>
      <c r="C278" s="6">
        <v>8647.43</v>
      </c>
      <c r="F278" t="s">
        <v>681</v>
      </c>
      <c r="G278" t="str">
        <f t="shared" si="16"/>
        <v>Magyar USB IBM Business Black Preferred ProFinger Keyboard 73P5235</v>
      </c>
      <c r="H278" s="16">
        <v>8647.43</v>
      </c>
      <c r="I278" t="str">
        <f t="shared" si="15"/>
        <v>KEY</v>
      </c>
      <c r="J278" s="20" t="s">
        <v>817</v>
      </c>
    </row>
    <row r="279" spans="1:10" x14ac:dyDescent="0.25">
      <c r="A279" s="4" t="str">
        <f t="shared" ca="1" si="14"/>
        <v>S280</v>
      </c>
      <c r="B279" s="5" t="s">
        <v>303</v>
      </c>
      <c r="C279" s="6">
        <v>5148.58</v>
      </c>
      <c r="F279" t="s">
        <v>682</v>
      </c>
      <c r="G279" t="str">
        <f t="shared" si="16"/>
        <v>Magyar USB Modecom MC-9006 MM világítós</v>
      </c>
      <c r="H279" s="16">
        <v>5148.58</v>
      </c>
      <c r="I279" t="str">
        <f t="shared" si="15"/>
        <v>KEY</v>
      </c>
      <c r="J279" s="20" t="s">
        <v>817</v>
      </c>
    </row>
    <row r="280" spans="1:10" x14ac:dyDescent="0.25">
      <c r="A280" s="4" t="str">
        <f t="shared" ca="1" si="14"/>
        <v>V281</v>
      </c>
      <c r="B280" s="5" t="s">
        <v>304</v>
      </c>
      <c r="C280" s="6">
        <v>2382.52</v>
      </c>
      <c r="F280" t="s">
        <v>683</v>
      </c>
      <c r="G280" t="str">
        <f t="shared" si="16"/>
        <v>Magyar USB PS2 Flexibilis Fehér White billentyűzet</v>
      </c>
      <c r="H280" s="16">
        <v>2382.52</v>
      </c>
      <c r="I280" t="str">
        <f t="shared" si="15"/>
        <v>KEY</v>
      </c>
      <c r="J280" s="20" t="s">
        <v>817</v>
      </c>
    </row>
    <row r="281" spans="1:10" x14ac:dyDescent="0.25">
      <c r="A281" s="4" t="str">
        <f t="shared" ca="1" si="14"/>
        <v>F282</v>
      </c>
      <c r="B281" s="5" t="s">
        <v>305</v>
      </c>
      <c r="C281" s="6">
        <v>2382.52</v>
      </c>
      <c r="F281" t="s">
        <v>684</v>
      </c>
      <c r="G281" t="str">
        <f t="shared" si="16"/>
        <v>Magyar USB PS2 Flexibilis Fekete billentyűzet</v>
      </c>
      <c r="H281" s="16">
        <v>2382.52</v>
      </c>
      <c r="I281" t="str">
        <f t="shared" si="15"/>
        <v>KEY</v>
      </c>
      <c r="J281" s="20" t="s">
        <v>817</v>
      </c>
    </row>
    <row r="282" spans="1:10" x14ac:dyDescent="0.25">
      <c r="A282" s="4" t="str">
        <f t="shared" ca="1" si="14"/>
        <v>J283</v>
      </c>
      <c r="B282" s="5" t="s">
        <v>306</v>
      </c>
      <c r="C282" s="6">
        <v>2293.62</v>
      </c>
      <c r="F282" t="s">
        <v>685</v>
      </c>
      <c r="G282" t="str">
        <f t="shared" si="16"/>
        <v>Magyar USB PS2 Flexibilis Gumi Pink billentyűzet</v>
      </c>
      <c r="H282" s="16">
        <v>2293.62</v>
      </c>
      <c r="I282" t="str">
        <f t="shared" si="15"/>
        <v>KEY</v>
      </c>
      <c r="J282" s="20" t="s">
        <v>817</v>
      </c>
    </row>
    <row r="283" spans="1:10" x14ac:dyDescent="0.25">
      <c r="A283" s="4" t="str">
        <f t="shared" ca="1" si="14"/>
        <v>X284</v>
      </c>
      <c r="B283" s="5" t="s">
        <v>307</v>
      </c>
      <c r="C283" s="6">
        <v>10690.86</v>
      </c>
      <c r="F283" s="1" t="s">
        <v>686</v>
      </c>
      <c r="G283" s="1" t="str">
        <f t="shared" si="16"/>
        <v>Magyar USB Trust Gamer GXT 280 világítós 19473</v>
      </c>
      <c r="H283" s="17">
        <v>10690.86</v>
      </c>
      <c r="I283" s="1" t="str">
        <f t="shared" si="15"/>
        <v>KEY</v>
      </c>
      <c r="J283" s="21" t="s">
        <v>817</v>
      </c>
    </row>
    <row r="284" spans="1:10" x14ac:dyDescent="0.25">
      <c r="A284" s="4" t="str">
        <f t="shared" ca="1" si="14"/>
        <v>H285</v>
      </c>
      <c r="B284" s="5" t="s">
        <v>308</v>
      </c>
      <c r="C284" s="6">
        <v>7504.43</v>
      </c>
      <c r="F284" t="s">
        <v>687</v>
      </c>
      <c r="G284" t="s">
        <v>308</v>
      </c>
      <c r="H284" s="16">
        <v>7504.43</v>
      </c>
      <c r="I284" t="str">
        <f t="shared" si="15"/>
        <v>MOU</v>
      </c>
      <c r="J284" s="20" t="s">
        <v>818</v>
      </c>
    </row>
    <row r="285" spans="1:10" x14ac:dyDescent="0.25">
      <c r="A285" s="4" t="str">
        <f t="shared" ca="1" si="14"/>
        <v>K286</v>
      </c>
      <c r="B285" s="7" t="s">
        <v>309</v>
      </c>
      <c r="C285" s="6">
        <v>7858.76</v>
      </c>
      <c r="F285" t="s">
        <v>688</v>
      </c>
      <c r="G285" t="s">
        <v>309</v>
      </c>
      <c r="H285" s="16">
        <v>7858.76</v>
      </c>
      <c r="I285" t="str">
        <f t="shared" si="15"/>
        <v>MOU</v>
      </c>
      <c r="J285" s="18" t="s">
        <v>818</v>
      </c>
    </row>
    <row r="286" spans="1:10" x14ac:dyDescent="0.25">
      <c r="A286" s="4" t="str">
        <f t="shared" ca="1" si="14"/>
        <v>Q287</v>
      </c>
      <c r="B286" s="7" t="s">
        <v>310</v>
      </c>
      <c r="C286" s="6">
        <v>29965.65</v>
      </c>
      <c r="F286" t="s">
        <v>689</v>
      </c>
      <c r="G286" t="s">
        <v>310</v>
      </c>
      <c r="H286" s="16">
        <v>29965.65</v>
      </c>
      <c r="I286" t="str">
        <f t="shared" si="15"/>
        <v>MOU</v>
      </c>
      <c r="J286" s="18" t="s">
        <v>818</v>
      </c>
    </row>
    <row r="287" spans="1:10" x14ac:dyDescent="0.25">
      <c r="A287" s="4" t="str">
        <f t="shared" ca="1" si="14"/>
        <v>P288</v>
      </c>
      <c r="B287" s="7" t="s">
        <v>311</v>
      </c>
      <c r="C287" s="6">
        <v>29965.65</v>
      </c>
      <c r="F287" t="s">
        <v>690</v>
      </c>
      <c r="G287" t="s">
        <v>311</v>
      </c>
      <c r="H287" s="16">
        <v>29965.65</v>
      </c>
      <c r="I287" t="str">
        <f t="shared" si="15"/>
        <v>MOU</v>
      </c>
      <c r="J287" s="18" t="s">
        <v>818</v>
      </c>
    </row>
    <row r="288" spans="1:10" x14ac:dyDescent="0.25">
      <c r="A288" s="4" t="str">
        <f t="shared" ca="1" si="14"/>
        <v>T289</v>
      </c>
      <c r="B288" s="5" t="s">
        <v>312</v>
      </c>
      <c r="C288" s="6">
        <v>11441.43</v>
      </c>
      <c r="F288" t="s">
        <v>691</v>
      </c>
      <c r="G288" t="str">
        <f>MID(B288,LEN("Mouse  "),LEN(B288)-LEN("Mouse"))</f>
        <v>Trust Gamer GXT34 Laser 18249</v>
      </c>
      <c r="H288" s="16">
        <v>11441.43</v>
      </c>
      <c r="I288" t="str">
        <f t="shared" si="15"/>
        <v>MOU</v>
      </c>
      <c r="J288" s="18" t="s">
        <v>818</v>
      </c>
    </row>
    <row r="289" spans="1:10" x14ac:dyDescent="0.25">
      <c r="A289" s="4" t="str">
        <f t="shared" ca="1" si="14"/>
        <v>L290</v>
      </c>
      <c r="B289" s="5" t="s">
        <v>313</v>
      </c>
      <c r="C289" s="6">
        <v>8986.52</v>
      </c>
      <c r="F289" t="s">
        <v>692</v>
      </c>
      <c r="G289" t="str">
        <f t="shared" ref="G289:G292" si="17">MID(B289,LEN("Mouse  "),LEN(B289)-LEN("Mouse"))</f>
        <v>Trust Gamer GXT 120 wireless 19339</v>
      </c>
      <c r="H289" s="16">
        <v>8986.52</v>
      </c>
      <c r="I289" t="str">
        <f t="shared" si="15"/>
        <v>MOU</v>
      </c>
      <c r="J289" s="18" t="s">
        <v>818</v>
      </c>
    </row>
    <row r="290" spans="1:10" x14ac:dyDescent="0.25">
      <c r="A290" s="4" t="str">
        <f t="shared" ca="1" si="14"/>
        <v>X291</v>
      </c>
      <c r="B290" s="5" t="s">
        <v>314</v>
      </c>
      <c r="C290" s="6">
        <v>8986.52</v>
      </c>
      <c r="F290" t="s">
        <v>693</v>
      </c>
      <c r="G290" t="str">
        <f t="shared" si="17"/>
        <v>Trust Gamer GXT 152 Illuminated 19509</v>
      </c>
      <c r="H290" s="16">
        <v>8986.52</v>
      </c>
      <c r="I290" t="str">
        <f t="shared" si="15"/>
        <v>MOU</v>
      </c>
      <c r="J290" s="18" t="s">
        <v>818</v>
      </c>
    </row>
    <row r="291" spans="1:10" x14ac:dyDescent="0.25">
      <c r="A291" s="4" t="str">
        <f t="shared" ca="1" si="14"/>
        <v>Y292</v>
      </c>
      <c r="B291" s="5" t="s">
        <v>315</v>
      </c>
      <c r="C291" s="6">
        <v>3517.9</v>
      </c>
      <c r="F291" s="1" t="s">
        <v>694</v>
      </c>
      <c r="G291" s="1" t="str">
        <f t="shared" si="17"/>
        <v>Targus Wireless Optical Mouse 1000dpi AMW56EU</v>
      </c>
      <c r="H291" s="17">
        <v>3517.9</v>
      </c>
      <c r="I291" s="1" t="str">
        <f t="shared" si="15"/>
        <v>MOU</v>
      </c>
      <c r="J291" s="19" t="s">
        <v>818</v>
      </c>
    </row>
    <row r="292" spans="1:10" x14ac:dyDescent="0.25">
      <c r="A292" s="4" t="str">
        <f t="shared" ca="1" si="14"/>
        <v>M293</v>
      </c>
      <c r="B292" s="12" t="s">
        <v>316</v>
      </c>
      <c r="C292" s="6">
        <v>7760.97</v>
      </c>
      <c r="F292" t="s">
        <v>695</v>
      </c>
      <c r="G292" t="str">
        <f>MID(B292,LEN("Hangszóró  "),LEN(B292)-LEN(J292))</f>
        <v>Genius SW-2.1 800</v>
      </c>
      <c r="H292" s="16">
        <v>7760.97</v>
      </c>
      <c r="I292" t="str">
        <f t="shared" si="15"/>
        <v>SPE</v>
      </c>
      <c r="J292" s="20" t="s">
        <v>819</v>
      </c>
    </row>
    <row r="293" spans="1:10" x14ac:dyDescent="0.25">
      <c r="A293" s="4" t="str">
        <f t="shared" ca="1" si="14"/>
        <v>W294</v>
      </c>
      <c r="B293" s="5" t="s">
        <v>317</v>
      </c>
      <c r="C293" s="6">
        <v>2225.04</v>
      </c>
      <c r="F293" t="s">
        <v>696</v>
      </c>
      <c r="G293" t="str">
        <f>MID(B293,LEN("Hangszóró  "),LEN(B293)-LEN(J293))</f>
        <v>Media-Tech Bonita 2.0 MT3135</v>
      </c>
      <c r="H293" s="16">
        <v>2225.04</v>
      </c>
      <c r="I293" t="str">
        <f t="shared" si="15"/>
        <v>SPE</v>
      </c>
      <c r="J293" s="20" t="s">
        <v>819</v>
      </c>
    </row>
    <row r="294" spans="1:10" x14ac:dyDescent="0.25">
      <c r="A294" s="4" t="str">
        <f t="shared" ca="1" si="14"/>
        <v>N295</v>
      </c>
      <c r="B294" s="5" t="s">
        <v>318</v>
      </c>
      <c r="C294" s="6">
        <v>11525.25</v>
      </c>
      <c r="F294" t="s">
        <v>697</v>
      </c>
      <c r="G294" t="str">
        <f>MID(B294,LEN("Hangszóró  "),LEN(B294)-LEN(J294))</f>
        <v>JBL Micro II Ultra White akkumlátoros hangszoró</v>
      </c>
      <c r="H294" s="16">
        <v>11525.25</v>
      </c>
      <c r="I294" t="str">
        <f t="shared" si="15"/>
        <v>SPE</v>
      </c>
      <c r="J294" s="20" t="s">
        <v>819</v>
      </c>
    </row>
    <row r="295" spans="1:10" x14ac:dyDescent="0.25">
      <c r="A295" s="4" t="str">
        <f t="shared" ca="1" si="14"/>
        <v>V296</v>
      </c>
      <c r="B295" s="5" t="s">
        <v>319</v>
      </c>
      <c r="C295" s="6">
        <v>91414.6</v>
      </c>
      <c r="F295" s="1" t="s">
        <v>698</v>
      </c>
      <c r="G295" s="1" t="s">
        <v>319</v>
      </c>
      <c r="H295" s="17">
        <v>91414.6</v>
      </c>
      <c r="I295" s="1" t="str">
        <f t="shared" si="15"/>
        <v>SPE</v>
      </c>
      <c r="J295" s="21" t="s">
        <v>819</v>
      </c>
    </row>
    <row r="296" spans="1:10" x14ac:dyDescent="0.25">
      <c r="A296" s="4" t="str">
        <f t="shared" ca="1" si="14"/>
        <v>I297</v>
      </c>
      <c r="B296" s="5" t="s">
        <v>320</v>
      </c>
      <c r="C296" s="6">
        <v>11089.64</v>
      </c>
      <c r="F296" t="s">
        <v>699</v>
      </c>
      <c r="G296" t="str">
        <f>MID(B296,LEN("Ház  "),LEN(B296)-LEN("Ház"))</f>
        <v>Codegen Q3335-A2 400W 12cm Codegen</v>
      </c>
      <c r="H296" s="16">
        <v>11089.64</v>
      </c>
      <c r="I296" t="str">
        <f t="shared" si="15"/>
        <v>CAS</v>
      </c>
      <c r="J296" s="20" t="s">
        <v>820</v>
      </c>
    </row>
    <row r="297" spans="1:10" x14ac:dyDescent="0.25">
      <c r="A297" s="4" t="str">
        <f t="shared" ca="1" si="14"/>
        <v>A298</v>
      </c>
      <c r="B297" s="5" t="s">
        <v>321</v>
      </c>
      <c r="C297" s="6">
        <v>52445.919999999998</v>
      </c>
      <c r="F297" t="s">
        <v>700</v>
      </c>
      <c r="G297" t="str">
        <f t="shared" ref="G297:G319" si="18">MID(B297,LEN("Ház  "),LEN(B297)-LEN("Ház"))</f>
        <v>CORSAIR Obsidian Series 650D noPS BK CC650DW-1</v>
      </c>
      <c r="H297" s="16">
        <v>52445.919999999998</v>
      </c>
      <c r="I297" t="str">
        <f t="shared" si="15"/>
        <v>CAS</v>
      </c>
      <c r="J297" s="18" t="s">
        <v>820</v>
      </c>
    </row>
    <row r="298" spans="1:10" x14ac:dyDescent="0.25">
      <c r="A298" s="4" t="str">
        <f t="shared" ca="1" si="14"/>
        <v>O299</v>
      </c>
      <c r="B298" s="5" t="s">
        <v>322</v>
      </c>
      <c r="C298" s="6">
        <v>33883.599999999999</v>
      </c>
      <c r="F298" t="s">
        <v>701</v>
      </c>
      <c r="G298" t="str">
        <f t="shared" si="18"/>
        <v>CORSAIR Carbide 400R Black no PS CC-9011011-WW</v>
      </c>
      <c r="H298" s="16">
        <v>33883.599999999999</v>
      </c>
      <c r="I298" t="str">
        <f t="shared" si="15"/>
        <v>CAS</v>
      </c>
      <c r="J298" s="18" t="s">
        <v>820</v>
      </c>
    </row>
    <row r="299" spans="1:10" x14ac:dyDescent="0.25">
      <c r="A299" s="4" t="str">
        <f t="shared" ca="1" si="14"/>
        <v>L300</v>
      </c>
      <c r="B299" s="5" t="s">
        <v>323</v>
      </c>
      <c r="C299" s="6">
        <v>6018.53</v>
      </c>
      <c r="F299" t="s">
        <v>702</v>
      </c>
      <c r="G299" t="str">
        <f t="shared" si="18"/>
        <v>ASUS  TA-711 midi no PS</v>
      </c>
      <c r="H299" s="16">
        <v>6018.53</v>
      </c>
      <c r="I299" t="str">
        <f t="shared" si="15"/>
        <v>CAS</v>
      </c>
      <c r="J299" s="18" t="s">
        <v>820</v>
      </c>
    </row>
    <row r="300" spans="1:10" x14ac:dyDescent="0.25">
      <c r="A300" s="4" t="str">
        <f t="shared" ca="1" si="14"/>
        <v>F301</v>
      </c>
      <c r="B300" s="5" t="s">
        <v>324</v>
      </c>
      <c r="C300" s="6">
        <v>5821.68</v>
      </c>
      <c r="F300" t="s">
        <v>703</v>
      </c>
      <c r="G300" t="str">
        <f t="shared" si="18"/>
        <v>ASUS TA-7C1 BK</v>
      </c>
      <c r="H300" s="16">
        <v>5821.68</v>
      </c>
      <c r="I300" t="str">
        <f t="shared" si="15"/>
        <v>CAS</v>
      </c>
      <c r="J300" s="18" t="s">
        <v>820</v>
      </c>
    </row>
    <row r="301" spans="1:10" x14ac:dyDescent="0.25">
      <c r="A301" s="4" t="str">
        <f t="shared" ca="1" si="14"/>
        <v>W302</v>
      </c>
      <c r="B301" s="5" t="s">
        <v>325</v>
      </c>
      <c r="C301" s="6">
        <v>12078.97</v>
      </c>
      <c r="F301" t="s">
        <v>704</v>
      </c>
      <c r="G301" t="str">
        <f t="shared" si="18"/>
        <v>CoolerMaster Elite 311Basic RC-311B-SKN1 Silve</v>
      </c>
      <c r="H301" s="16">
        <v>12078.97</v>
      </c>
      <c r="I301" t="str">
        <f t="shared" si="15"/>
        <v>CAS</v>
      </c>
      <c r="J301" s="18" t="s">
        <v>820</v>
      </c>
    </row>
    <row r="302" spans="1:10" x14ac:dyDescent="0.25">
      <c r="A302" s="4" t="str">
        <f t="shared" ca="1" si="14"/>
        <v>Y303</v>
      </c>
      <c r="B302" s="5" t="s">
        <v>326</v>
      </c>
      <c r="C302" s="6">
        <v>12184.38</v>
      </c>
      <c r="F302" t="s">
        <v>705</v>
      </c>
      <c r="G302" t="str">
        <f t="shared" si="18"/>
        <v>CoolerMaster Elite 311Basic RC-311B-BKN1 Blue</v>
      </c>
      <c r="H302" s="16">
        <v>12184.38</v>
      </c>
      <c r="I302" t="str">
        <f t="shared" si="15"/>
        <v>CAS</v>
      </c>
      <c r="J302" s="18" t="s">
        <v>820</v>
      </c>
    </row>
    <row r="303" spans="1:10" x14ac:dyDescent="0.25">
      <c r="A303" s="4" t="str">
        <f t="shared" ca="1" si="14"/>
        <v>L304</v>
      </c>
      <c r="B303" s="5" t="s">
        <v>327</v>
      </c>
      <c r="C303" s="6">
        <v>19911.060000000001</v>
      </c>
      <c r="F303" t="s">
        <v>706</v>
      </c>
      <c r="G303" t="str">
        <f t="shared" si="18"/>
        <v>CoolerMaster Elite 241 500W RC-241-KKP500-N1 Black</v>
      </c>
      <c r="H303" s="16">
        <v>19911.060000000001</v>
      </c>
      <c r="I303" t="str">
        <f t="shared" si="15"/>
        <v>CAS</v>
      </c>
      <c r="J303" s="18" t="s">
        <v>820</v>
      </c>
    </row>
    <row r="304" spans="1:10" x14ac:dyDescent="0.25">
      <c r="A304" s="4" t="str">
        <f t="shared" ca="1" si="14"/>
        <v>E305</v>
      </c>
      <c r="B304" s="5" t="s">
        <v>328</v>
      </c>
      <c r="C304" s="6">
        <v>13936.98</v>
      </c>
      <c r="F304" t="s">
        <v>707</v>
      </c>
      <c r="G304" t="str">
        <f t="shared" si="18"/>
        <v>CoolerMaster Elite 370 RC-370-KKN1 BK no PS</v>
      </c>
      <c r="H304" s="16">
        <v>13936.98</v>
      </c>
      <c r="I304" t="str">
        <f t="shared" si="15"/>
        <v>CAS</v>
      </c>
      <c r="J304" s="18" t="s">
        <v>820</v>
      </c>
    </row>
    <row r="305" spans="1:10" x14ac:dyDescent="0.25">
      <c r="A305" s="4" t="str">
        <f t="shared" ca="1" si="14"/>
        <v>C306</v>
      </c>
      <c r="B305" s="5" t="s">
        <v>329</v>
      </c>
      <c r="C305" s="6">
        <v>11590.02</v>
      </c>
      <c r="F305" t="s">
        <v>708</v>
      </c>
      <c r="G305" t="str">
        <f t="shared" si="18"/>
        <v>CoolerMaster Micro Elite 342 RC-342-KKN1-GP BK</v>
      </c>
      <c r="H305" s="16">
        <v>11590.02</v>
      </c>
      <c r="I305" t="str">
        <f t="shared" si="15"/>
        <v>CAS</v>
      </c>
      <c r="J305" s="18" t="s">
        <v>820</v>
      </c>
    </row>
    <row r="306" spans="1:10" x14ac:dyDescent="0.25">
      <c r="A306" s="4" t="str">
        <f t="shared" ca="1" si="14"/>
        <v>Y307</v>
      </c>
      <c r="B306" s="5" t="s">
        <v>330</v>
      </c>
      <c r="C306" s="6">
        <v>14630.4</v>
      </c>
      <c r="F306" t="s">
        <v>709</v>
      </c>
      <c r="G306" t="str">
        <f t="shared" si="18"/>
        <v>Sharkoon VayaValue whit ATX 4044951012091 noPS</v>
      </c>
      <c r="H306" s="16">
        <v>14630.4</v>
      </c>
      <c r="I306" t="str">
        <f t="shared" si="15"/>
        <v>CAS</v>
      </c>
      <c r="J306" s="18" t="s">
        <v>820</v>
      </c>
    </row>
    <row r="307" spans="1:10" x14ac:dyDescent="0.25">
      <c r="A307" s="4" t="str">
        <f t="shared" ca="1" si="14"/>
        <v>Q308</v>
      </c>
      <c r="B307" s="5" t="s">
        <v>331</v>
      </c>
      <c r="C307" s="6">
        <v>20574</v>
      </c>
      <c r="F307" t="s">
        <v>710</v>
      </c>
      <c r="G307" t="str">
        <f t="shared" si="18"/>
        <v>Sharkoon T28 Black/Green 4044951012374</v>
      </c>
      <c r="H307" s="16">
        <v>20574</v>
      </c>
      <c r="I307" t="str">
        <f t="shared" si="15"/>
        <v>CAS</v>
      </c>
      <c r="J307" s="18" t="s">
        <v>820</v>
      </c>
    </row>
    <row r="308" spans="1:10" x14ac:dyDescent="0.25">
      <c r="A308" s="4" t="str">
        <f t="shared" ca="1" si="14"/>
        <v>E309</v>
      </c>
      <c r="B308" s="5" t="s">
        <v>332</v>
      </c>
      <c r="C308" s="6">
        <v>12954</v>
      </c>
      <c r="F308" t="s">
        <v>711</v>
      </c>
      <c r="G308" t="str">
        <f t="shared" si="18"/>
        <v>Sharkoon MS140 BK mATX 4044951012084 noPS</v>
      </c>
      <c r="H308" s="16">
        <v>12954</v>
      </c>
      <c r="I308" t="str">
        <f t="shared" si="15"/>
        <v>CAS</v>
      </c>
      <c r="J308" s="18" t="s">
        <v>820</v>
      </c>
    </row>
    <row r="309" spans="1:10" x14ac:dyDescent="0.25">
      <c r="A309" s="4" t="str">
        <f t="shared" ca="1" si="14"/>
        <v>D310</v>
      </c>
      <c r="B309" s="5" t="s">
        <v>333</v>
      </c>
      <c r="C309" s="6">
        <v>13411.2</v>
      </c>
      <c r="F309" t="s">
        <v>712</v>
      </c>
      <c r="G309" t="str">
        <f t="shared" si="18"/>
        <v>Sharkoon REX8 BK ATX 4044951013210 noPS</v>
      </c>
      <c r="H309" s="16">
        <v>13411.2</v>
      </c>
      <c r="I309" t="str">
        <f t="shared" si="15"/>
        <v>CAS</v>
      </c>
      <c r="J309" s="18" t="s">
        <v>820</v>
      </c>
    </row>
    <row r="310" spans="1:10" x14ac:dyDescent="0.25">
      <c r="A310" s="4" t="str">
        <f t="shared" ca="1" si="14"/>
        <v>B311</v>
      </c>
      <c r="B310" s="5" t="s">
        <v>334</v>
      </c>
      <c r="C310" s="6">
        <v>16764</v>
      </c>
      <c r="F310" t="s">
        <v>713</v>
      </c>
      <c r="G310" t="str">
        <f t="shared" si="18"/>
        <v>Sharkoon REX8 BK ATX 4044951013203 noPS</v>
      </c>
      <c r="H310" s="16">
        <v>16764</v>
      </c>
      <c r="I310" t="str">
        <f t="shared" si="15"/>
        <v>CAS</v>
      </c>
      <c r="J310" s="18" t="s">
        <v>820</v>
      </c>
    </row>
    <row r="311" spans="1:10" x14ac:dyDescent="0.25">
      <c r="A311" s="4" t="str">
        <f t="shared" ca="1" si="14"/>
        <v>Z312</v>
      </c>
      <c r="B311" s="5" t="s">
        <v>335</v>
      </c>
      <c r="C311" s="6">
        <v>16764</v>
      </c>
      <c r="F311" t="s">
        <v>714</v>
      </c>
      <c r="G311" t="str">
        <f t="shared" si="18"/>
        <v>Sharkoon REX8 White ATX 4044951013227 noPS</v>
      </c>
      <c r="H311" s="16">
        <v>16764</v>
      </c>
      <c r="I311" t="str">
        <f t="shared" si="15"/>
        <v>CAS</v>
      </c>
      <c r="J311" s="18" t="s">
        <v>820</v>
      </c>
    </row>
    <row r="312" spans="1:10" x14ac:dyDescent="0.25">
      <c r="A312" s="4" t="str">
        <f t="shared" ca="1" si="14"/>
        <v>P313</v>
      </c>
      <c r="B312" s="5" t="s">
        <v>336</v>
      </c>
      <c r="C312" s="6">
        <v>12954</v>
      </c>
      <c r="F312" s="1" t="s">
        <v>715</v>
      </c>
      <c r="G312" s="1" t="str">
        <f t="shared" si="18"/>
        <v>Sharkoon Vaya Value BK ATX 4044951011704</v>
      </c>
      <c r="H312" s="17">
        <v>12954</v>
      </c>
      <c r="I312" s="1" t="str">
        <f t="shared" si="15"/>
        <v>CAS</v>
      </c>
      <c r="J312" s="19" t="s">
        <v>820</v>
      </c>
    </row>
    <row r="313" spans="1:10" x14ac:dyDescent="0.25">
      <c r="A313" s="4" t="str">
        <f t="shared" ca="1" si="14"/>
        <v>Y314</v>
      </c>
      <c r="B313" s="5" t="s">
        <v>337</v>
      </c>
      <c r="C313" s="6">
        <v>22928.58</v>
      </c>
      <c r="F313" t="s">
        <v>716</v>
      </c>
      <c r="G313" t="str">
        <f t="shared" si="18"/>
        <v>Chieftec 600W 12cm CTG-600-80P</v>
      </c>
      <c r="H313" s="16">
        <v>22928.58</v>
      </c>
      <c r="I313" t="str">
        <f t="shared" si="15"/>
        <v>PSU</v>
      </c>
      <c r="J313" s="18" t="s">
        <v>821</v>
      </c>
    </row>
    <row r="314" spans="1:10" x14ac:dyDescent="0.25">
      <c r="A314" s="4" t="str">
        <f t="shared" ca="1" si="14"/>
        <v>N315</v>
      </c>
      <c r="B314" s="5" t="s">
        <v>338</v>
      </c>
      <c r="C314" s="6">
        <v>24517.35</v>
      </c>
      <c r="F314" t="s">
        <v>717</v>
      </c>
      <c r="G314" t="str">
        <f t="shared" si="18"/>
        <v>Chieftec 650W 12cm CTG55080P</v>
      </c>
      <c r="H314" s="16">
        <v>24517.35</v>
      </c>
      <c r="I314" t="str">
        <f t="shared" si="15"/>
        <v>PSU</v>
      </c>
      <c r="J314" s="18" t="s">
        <v>821</v>
      </c>
    </row>
    <row r="315" spans="1:10" x14ac:dyDescent="0.25">
      <c r="A315" s="4" t="str">
        <f t="shared" ca="1" si="14"/>
        <v>T316</v>
      </c>
      <c r="B315" s="5" t="s">
        <v>339</v>
      </c>
      <c r="C315" s="6">
        <v>27489.15</v>
      </c>
      <c r="F315" t="s">
        <v>718</v>
      </c>
      <c r="G315" t="str">
        <f t="shared" si="18"/>
        <v>Chieftec 750W 12cm CTG750C</v>
      </c>
      <c r="H315" s="16">
        <v>27489.15</v>
      </c>
      <c r="I315" t="str">
        <f t="shared" si="15"/>
        <v>PSU</v>
      </c>
      <c r="J315" s="18" t="s">
        <v>821</v>
      </c>
    </row>
    <row r="316" spans="1:10" x14ac:dyDescent="0.25">
      <c r="A316" s="4" t="str">
        <f t="shared" ca="1" si="14"/>
        <v>X317</v>
      </c>
      <c r="B316" s="5" t="s">
        <v>340</v>
      </c>
      <c r="C316" s="6">
        <v>18432.78</v>
      </c>
      <c r="F316" t="s">
        <v>719</v>
      </c>
      <c r="G316" t="str">
        <f t="shared" si="18"/>
        <v>Chieftec 700W 12cm Smart 80+ GPS-700A8 BOX</v>
      </c>
      <c r="H316" s="16">
        <v>18432.78</v>
      </c>
      <c r="I316" t="str">
        <f t="shared" si="15"/>
        <v>PSU</v>
      </c>
      <c r="J316" s="18" t="s">
        <v>821</v>
      </c>
    </row>
    <row r="317" spans="1:10" x14ac:dyDescent="0.25">
      <c r="A317" s="4" t="str">
        <f t="shared" ca="1" si="14"/>
        <v>N318</v>
      </c>
      <c r="B317" s="5" t="s">
        <v>341</v>
      </c>
      <c r="C317" s="6">
        <v>14264.64</v>
      </c>
      <c r="F317" t="s">
        <v>720</v>
      </c>
      <c r="G317" t="str">
        <f t="shared" si="18"/>
        <v>CoolerMaster B500 500W RS500-ACABM3-E1</v>
      </c>
      <c r="H317" s="16">
        <v>14264.64</v>
      </c>
      <c r="I317" t="str">
        <f t="shared" si="15"/>
        <v>PSU</v>
      </c>
      <c r="J317" s="18" t="s">
        <v>821</v>
      </c>
    </row>
    <row r="318" spans="1:10" x14ac:dyDescent="0.25">
      <c r="A318" s="4" t="str">
        <f t="shared" ca="1" si="14"/>
        <v>L319</v>
      </c>
      <c r="B318" s="5" t="s">
        <v>342</v>
      </c>
      <c r="C318" s="6">
        <v>14102.08</v>
      </c>
      <c r="F318" t="s">
        <v>721</v>
      </c>
      <c r="G318" t="str">
        <f t="shared" si="18"/>
        <v>CORSAIR 430W V2 12cm CMPSU-430CXV2 Builder</v>
      </c>
      <c r="H318" s="16">
        <v>14102.08</v>
      </c>
      <c r="I318" t="str">
        <f t="shared" si="15"/>
        <v>PSU</v>
      </c>
      <c r="J318" s="18" t="s">
        <v>821</v>
      </c>
    </row>
    <row r="319" spans="1:10" x14ac:dyDescent="0.25">
      <c r="A319" s="4" t="str">
        <f t="shared" ca="1" si="14"/>
        <v>D320</v>
      </c>
      <c r="B319" s="5" t="s">
        <v>343</v>
      </c>
      <c r="C319" s="6">
        <v>17236.439999999999</v>
      </c>
      <c r="F319" s="1" t="s">
        <v>722</v>
      </c>
      <c r="G319" s="1" t="str">
        <f t="shared" si="18"/>
        <v>FSP 550W 12cm Raider S 550 80+ Silver</v>
      </c>
      <c r="H319" s="17">
        <v>17236.439999999999</v>
      </c>
      <c r="I319" s="1" t="str">
        <f t="shared" si="15"/>
        <v>PSU</v>
      </c>
      <c r="J319" s="19" t="s">
        <v>821</v>
      </c>
    </row>
    <row r="320" spans="1:10" x14ac:dyDescent="0.25">
      <c r="A320" s="4" t="str">
        <f t="shared" ca="1" si="14"/>
        <v>A321</v>
      </c>
      <c r="B320" s="5" t="s">
        <v>344</v>
      </c>
      <c r="C320" s="13">
        <v>381990.6</v>
      </c>
      <c r="F320" t="s">
        <v>723</v>
      </c>
      <c r="G320" t="s">
        <v>344</v>
      </c>
      <c r="H320" s="16">
        <v>381990.6</v>
      </c>
      <c r="I320" t="str">
        <f t="shared" si="15"/>
        <v>APL</v>
      </c>
      <c r="J320" s="20" t="s">
        <v>822</v>
      </c>
    </row>
    <row r="321" spans="1:10" x14ac:dyDescent="0.25">
      <c r="A321" s="4" t="str">
        <f t="shared" ca="1" si="14"/>
        <v>A322</v>
      </c>
      <c r="B321" s="5" t="s">
        <v>345</v>
      </c>
      <c r="C321" s="6">
        <v>166352.22</v>
      </c>
      <c r="F321" t="s">
        <v>724</v>
      </c>
      <c r="G321" t="s">
        <v>345</v>
      </c>
      <c r="H321" s="16">
        <v>166352.22</v>
      </c>
      <c r="I321" t="str">
        <f t="shared" si="15"/>
        <v>APL</v>
      </c>
      <c r="J321" s="20" t="s">
        <v>822</v>
      </c>
    </row>
    <row r="322" spans="1:10" x14ac:dyDescent="0.25">
      <c r="A322" s="4" t="str">
        <f t="shared" ref="A322:A379" ca="1" si="19">CONCATENATE(VLOOKUP(RANDBETWEEN(1,26),$K$3:$L$28,2,0),LEFT("0000",3-LEN(ROW(A324)-1)),ROW(A324)-1)</f>
        <v>Q323</v>
      </c>
      <c r="B322" s="5" t="s">
        <v>346</v>
      </c>
      <c r="C322" s="6">
        <v>183870.6</v>
      </c>
      <c r="F322" t="s">
        <v>725</v>
      </c>
      <c r="G322" t="s">
        <v>346</v>
      </c>
      <c r="H322" s="16">
        <v>183870.6</v>
      </c>
      <c r="I322" t="str">
        <f t="shared" ref="I322:I379" si="20">VLOOKUP(J322,$K$30:$L$49,2,0)</f>
        <v>APL</v>
      </c>
      <c r="J322" s="20" t="s">
        <v>822</v>
      </c>
    </row>
    <row r="323" spans="1:10" x14ac:dyDescent="0.25">
      <c r="A323" s="4" t="str">
        <f t="shared" ca="1" si="19"/>
        <v>V324</v>
      </c>
      <c r="B323" s="5" t="s">
        <v>347</v>
      </c>
      <c r="C323" s="6">
        <v>183870.6</v>
      </c>
      <c r="F323" t="s">
        <v>726</v>
      </c>
      <c r="G323" t="s">
        <v>347</v>
      </c>
      <c r="H323" s="16">
        <v>183870.6</v>
      </c>
      <c r="I323" t="str">
        <f t="shared" si="20"/>
        <v>APL</v>
      </c>
      <c r="J323" s="20" t="s">
        <v>822</v>
      </c>
    </row>
    <row r="324" spans="1:10" x14ac:dyDescent="0.25">
      <c r="A324" s="4" t="str">
        <f t="shared" ca="1" si="19"/>
        <v>E325</v>
      </c>
      <c r="B324" s="9" t="s">
        <v>348</v>
      </c>
      <c r="C324" s="6">
        <v>33437.83</v>
      </c>
      <c r="F324" s="1" t="s">
        <v>727</v>
      </c>
      <c r="G324" s="1" t="s">
        <v>348</v>
      </c>
      <c r="H324" s="17">
        <v>33437.83</v>
      </c>
      <c r="I324" s="1" t="str">
        <f t="shared" si="20"/>
        <v>APL</v>
      </c>
      <c r="J324" s="21" t="s">
        <v>822</v>
      </c>
    </row>
    <row r="325" spans="1:10" x14ac:dyDescent="0.25">
      <c r="A325" s="4" t="str">
        <f t="shared" ca="1" si="19"/>
        <v>T326</v>
      </c>
      <c r="B325" s="14" t="s">
        <v>349</v>
      </c>
      <c r="C325" s="6">
        <v>62544.959999999999</v>
      </c>
      <c r="F325" t="s">
        <v>728</v>
      </c>
      <c r="G325" t="str">
        <f>MID(B325,LEN("Tablet  "),LEN(B325)-LEN("Tablet"))</f>
        <v>Lenovo IP 7' 59-374506 A7 16Gb GPS+3G 4.2 JB</v>
      </c>
      <c r="H325" s="16">
        <v>62544.959999999999</v>
      </c>
      <c r="I325" t="str">
        <f t="shared" si="20"/>
        <v>TAB</v>
      </c>
      <c r="J325" s="20" t="s">
        <v>823</v>
      </c>
    </row>
    <row r="326" spans="1:10" x14ac:dyDescent="0.25">
      <c r="A326" s="4" t="str">
        <f t="shared" ca="1" si="19"/>
        <v>R327</v>
      </c>
      <c r="B326" s="14" t="s">
        <v>350</v>
      </c>
      <c r="C326" s="6">
        <v>55740.3</v>
      </c>
      <c r="F326" t="s">
        <v>729</v>
      </c>
      <c r="G326" t="str">
        <f t="shared" ref="G326:G340" si="21">MID(B326,LEN("Tablet  "),LEN(B326)-LEN("Tablet"))</f>
        <v>Lenovo IP 7' 59-362032 A9 16Gb GPS+3G Modem</v>
      </c>
      <c r="H326" s="16">
        <v>55740.3</v>
      </c>
      <c r="I326" t="str">
        <f t="shared" si="20"/>
        <v>TAB</v>
      </c>
      <c r="J326" s="20" t="s">
        <v>823</v>
      </c>
    </row>
    <row r="327" spans="1:10" x14ac:dyDescent="0.25">
      <c r="A327" s="4" t="str">
        <f t="shared" ca="1" si="19"/>
        <v>N328</v>
      </c>
      <c r="B327" s="14" t="s">
        <v>351</v>
      </c>
      <c r="C327" s="6">
        <v>107861.1</v>
      </c>
      <c r="F327" t="s">
        <v>730</v>
      </c>
      <c r="G327" t="str">
        <f t="shared" si="21"/>
        <v>Lenovo 10.1' IT S6000 59-373790 1G 32Gb 3G</v>
      </c>
      <c r="H327" s="16">
        <v>107861.1</v>
      </c>
      <c r="I327" t="str">
        <f t="shared" si="20"/>
        <v>TAB</v>
      </c>
      <c r="J327" s="20" t="s">
        <v>823</v>
      </c>
    </row>
    <row r="328" spans="1:10" x14ac:dyDescent="0.25">
      <c r="A328" s="4" t="str">
        <f t="shared" ca="1" si="19"/>
        <v>C329</v>
      </c>
      <c r="B328" s="14" t="s">
        <v>352</v>
      </c>
      <c r="C328" s="6">
        <v>75719.94</v>
      </c>
      <c r="F328" t="s">
        <v>731</v>
      </c>
      <c r="G328" t="str">
        <f t="shared" si="21"/>
        <v>Lenovo IdeaPad A10 10,1' 59-399579 16G Brow</v>
      </c>
      <c r="H328" s="16">
        <v>75719.94</v>
      </c>
      <c r="I328" t="str">
        <f t="shared" si="20"/>
        <v>TAB</v>
      </c>
      <c r="J328" s="20" t="s">
        <v>823</v>
      </c>
    </row>
    <row r="329" spans="1:10" x14ac:dyDescent="0.25">
      <c r="A329" s="4" t="str">
        <f t="shared" ca="1" si="19"/>
        <v>B330</v>
      </c>
      <c r="B329" s="14" t="s">
        <v>353</v>
      </c>
      <c r="C329" s="6">
        <v>108585</v>
      </c>
      <c r="F329" t="s">
        <v>732</v>
      </c>
      <c r="G329" t="str">
        <f t="shared" si="21"/>
        <v>Lenovo IdeaTab Miix2 8' IPS Z3760 2G 32G W8 Silver</v>
      </c>
      <c r="H329" s="16">
        <v>108585</v>
      </c>
      <c r="I329" t="str">
        <f t="shared" si="20"/>
        <v>TAB</v>
      </c>
      <c r="J329" s="20" t="s">
        <v>823</v>
      </c>
    </row>
    <row r="330" spans="1:10" x14ac:dyDescent="0.25">
      <c r="A330" s="4" t="str">
        <f t="shared" ca="1" si="19"/>
        <v>X331</v>
      </c>
      <c r="B330" s="14" t="s">
        <v>354</v>
      </c>
      <c r="C330" s="6">
        <v>139204.70000000001</v>
      </c>
      <c r="F330" t="s">
        <v>733</v>
      </c>
      <c r="G330" t="str">
        <f t="shared" si="21"/>
        <v>Lenovo IdeaTab Miix2 10,1' IPS Z2760 2G 64G W8+billentyű</v>
      </c>
      <c r="H330" s="16">
        <v>139204.70000000001</v>
      </c>
      <c r="I330" t="str">
        <f t="shared" si="20"/>
        <v>TAB</v>
      </c>
      <c r="J330" s="20" t="s">
        <v>823</v>
      </c>
    </row>
    <row r="331" spans="1:10" x14ac:dyDescent="0.25">
      <c r="A331" s="4" t="str">
        <f t="shared" ca="1" si="19"/>
        <v>F332</v>
      </c>
      <c r="B331" s="14" t="s">
        <v>355</v>
      </c>
      <c r="C331" s="6">
        <v>236791.5</v>
      </c>
      <c r="F331" t="s">
        <v>734</v>
      </c>
      <c r="G331" t="str">
        <f t="shared" si="21"/>
        <v>Lenovo 10.1' IPS N3S25GE Z2760 2G 64G W8Pro</v>
      </c>
      <c r="H331" s="16">
        <v>236791.5</v>
      </c>
      <c r="I331" t="str">
        <f t="shared" si="20"/>
        <v>TAB</v>
      </c>
      <c r="J331" s="20" t="s">
        <v>823</v>
      </c>
    </row>
    <row r="332" spans="1:10" x14ac:dyDescent="0.25">
      <c r="A332" s="4" t="str">
        <f t="shared" ca="1" si="19"/>
        <v>R333</v>
      </c>
      <c r="B332" s="14" t="s">
        <v>356</v>
      </c>
      <c r="C332" s="6">
        <v>122194.32</v>
      </c>
      <c r="F332" t="s">
        <v>735</v>
      </c>
      <c r="G332" t="str">
        <f t="shared" si="21"/>
        <v>Lenovo 10.1' Yoga10 59-388203 IPS 1G 16Gb</v>
      </c>
      <c r="H332" s="16">
        <v>122194.32</v>
      </c>
      <c r="I332" t="str">
        <f t="shared" si="20"/>
        <v>TAB</v>
      </c>
      <c r="J332" s="20" t="s">
        <v>823</v>
      </c>
    </row>
    <row r="333" spans="1:10" x14ac:dyDescent="0.25">
      <c r="A333" s="4" t="str">
        <f t="shared" ca="1" si="19"/>
        <v>N334</v>
      </c>
      <c r="B333" s="5" t="s">
        <v>357</v>
      </c>
      <c r="C333" s="6">
        <v>91211.4</v>
      </c>
      <c r="F333" t="s">
        <v>736</v>
      </c>
      <c r="G333" t="str">
        <f t="shared" si="21"/>
        <v>LG G-Pad 8.3 Black 8,3' QC 1,7Ghz 16Gb</v>
      </c>
      <c r="H333" s="16">
        <v>91211.4</v>
      </c>
      <c r="I333" t="str">
        <f t="shared" si="20"/>
        <v>TAB</v>
      </c>
      <c r="J333" s="20" t="s">
        <v>823</v>
      </c>
    </row>
    <row r="334" spans="1:10" x14ac:dyDescent="0.25">
      <c r="A334" s="4" t="str">
        <f t="shared" ca="1" si="19"/>
        <v>W335</v>
      </c>
      <c r="B334" s="5" t="s">
        <v>358</v>
      </c>
      <c r="C334" s="6">
        <v>91211.4</v>
      </c>
      <c r="F334" t="s">
        <v>737</v>
      </c>
      <c r="G334" t="str">
        <f t="shared" si="21"/>
        <v>LG G-Pad 8.3 White 8,3' QC 1,7Ghz 16Gb</v>
      </c>
      <c r="H334" s="16">
        <v>91211.4</v>
      </c>
      <c r="I334" t="str">
        <f t="shared" si="20"/>
        <v>TAB</v>
      </c>
      <c r="J334" s="20" t="s">
        <v>823</v>
      </c>
    </row>
    <row r="335" spans="1:10" x14ac:dyDescent="0.25">
      <c r="A335" s="4" t="str">
        <f t="shared" ca="1" si="19"/>
        <v>A336</v>
      </c>
      <c r="B335" s="9" t="s">
        <v>359</v>
      </c>
      <c r="C335" s="6">
        <v>49657</v>
      </c>
      <c r="F335" t="s">
        <v>738</v>
      </c>
      <c r="G335" t="str">
        <f t="shared" si="21"/>
        <v>TEXET 7,85' TM-7854 QC 1Ghz 16Gb BK</v>
      </c>
      <c r="H335" s="16">
        <v>49657</v>
      </c>
      <c r="I335" t="str">
        <f t="shared" si="20"/>
        <v>TAB</v>
      </c>
      <c r="J335" s="20" t="s">
        <v>823</v>
      </c>
    </row>
    <row r="336" spans="1:10" x14ac:dyDescent="0.25">
      <c r="A336" s="4" t="str">
        <f t="shared" ca="1" si="19"/>
        <v>B337</v>
      </c>
      <c r="B336" s="9" t="s">
        <v>360</v>
      </c>
      <c r="C336" s="6">
        <v>45605.7</v>
      </c>
      <c r="F336" t="s">
        <v>739</v>
      </c>
      <c r="G336" t="str">
        <f t="shared" si="21"/>
        <v>TEXET 8' TM-8041HD DC 1,5Ghz 8Gb BK</v>
      </c>
      <c r="H336" s="16">
        <v>45605.7</v>
      </c>
      <c r="I336" t="str">
        <f t="shared" si="20"/>
        <v>TAB</v>
      </c>
      <c r="J336" s="20" t="s">
        <v>823</v>
      </c>
    </row>
    <row r="337" spans="1:10" x14ac:dyDescent="0.25">
      <c r="A337" s="4" t="str">
        <f t="shared" ca="1" si="19"/>
        <v>O338</v>
      </c>
      <c r="B337" s="9" t="s">
        <v>361</v>
      </c>
      <c r="C337" s="6">
        <v>51107.34</v>
      </c>
      <c r="F337" t="s">
        <v>740</v>
      </c>
      <c r="G337" t="str">
        <f t="shared" si="21"/>
        <v>SAMSUNG Galaxy 7' Black 8G WiFi G</v>
      </c>
      <c r="H337" s="16">
        <v>51107.34</v>
      </c>
      <c r="I337" t="str">
        <f t="shared" si="20"/>
        <v>TAB</v>
      </c>
      <c r="J337" s="20" t="s">
        <v>823</v>
      </c>
    </row>
    <row r="338" spans="1:10" x14ac:dyDescent="0.25">
      <c r="A338" s="4" t="str">
        <f t="shared" ca="1" si="19"/>
        <v>Y339</v>
      </c>
      <c r="B338" s="9" t="s">
        <v>362</v>
      </c>
      <c r="C338" s="6">
        <v>111480.6</v>
      </c>
      <c r="F338" t="s">
        <v>741</v>
      </c>
      <c r="G338" t="str">
        <f t="shared" si="21"/>
        <v>Samsung Galaxy Note N5510 8' 16GB white</v>
      </c>
      <c r="H338" s="16">
        <v>111480.6</v>
      </c>
      <c r="I338" t="str">
        <f t="shared" si="20"/>
        <v>TAB</v>
      </c>
      <c r="J338" s="20" t="s">
        <v>823</v>
      </c>
    </row>
    <row r="339" spans="1:10" x14ac:dyDescent="0.25">
      <c r="A339" s="4" t="str">
        <f t="shared" ca="1" si="19"/>
        <v>N340</v>
      </c>
      <c r="B339" s="9" t="s">
        <v>363</v>
      </c>
      <c r="C339" s="6">
        <v>51396.9</v>
      </c>
      <c r="F339" s="1" t="s">
        <v>742</v>
      </c>
      <c r="G339" s="1" t="str">
        <f t="shared" si="21"/>
        <v>Samsung Galaxy Tab 3  7' White 8G WiFi T210</v>
      </c>
      <c r="H339" s="17">
        <v>51396.9</v>
      </c>
      <c r="I339" s="1" t="str">
        <f t="shared" si="20"/>
        <v>TAB</v>
      </c>
      <c r="J339" s="21" t="s">
        <v>823</v>
      </c>
    </row>
    <row r="340" spans="1:10" x14ac:dyDescent="0.25">
      <c r="A340" s="4" t="str">
        <f t="shared" ca="1" si="19"/>
        <v>X341</v>
      </c>
      <c r="B340" s="5" t="s">
        <v>364</v>
      </c>
      <c r="C340" s="13">
        <v>131673.60000000001</v>
      </c>
      <c r="F340" t="s">
        <v>743</v>
      </c>
      <c r="G340" t="str">
        <f>MID(B340,LEN("Notebook  "),LEN(B340)-LEN(J340))</f>
        <v>HP Pavilion 17-E050SH E6A88EA 17,3' A4-5000 750</v>
      </c>
      <c r="H340" s="16">
        <v>131673.60000000001</v>
      </c>
      <c r="I340" t="str">
        <f t="shared" si="20"/>
        <v>NOT</v>
      </c>
      <c r="J340" s="20" t="s">
        <v>824</v>
      </c>
    </row>
    <row r="341" spans="1:10" x14ac:dyDescent="0.25">
      <c r="A341" s="4" t="str">
        <f t="shared" ca="1" si="19"/>
        <v>I342</v>
      </c>
      <c r="B341" s="5" t="s">
        <v>365</v>
      </c>
      <c r="C341" s="13">
        <v>157048.20000000001</v>
      </c>
      <c r="F341" t="s">
        <v>744</v>
      </c>
      <c r="G341" t="str">
        <f>MID(B341,LEN("Notebook  "),LEN(B341)-LEN(J341))</f>
        <v>HP Pavilion 17-E051SH E6A89EA 17,3' A4-5150 8G 8750/2G 1Tb</v>
      </c>
      <c r="H341" s="16">
        <v>157048.20000000001</v>
      </c>
      <c r="I341" t="str">
        <f t="shared" si="20"/>
        <v>NOT</v>
      </c>
      <c r="J341" s="18" t="s">
        <v>824</v>
      </c>
    </row>
    <row r="342" spans="1:10" x14ac:dyDescent="0.25">
      <c r="A342" s="4" t="str">
        <f t="shared" ca="1" si="19"/>
        <v>Q343</v>
      </c>
      <c r="B342" s="5" t="s">
        <v>366</v>
      </c>
      <c r="C342" s="13">
        <v>156362.4</v>
      </c>
      <c r="F342" t="s">
        <v>745</v>
      </c>
      <c r="G342" t="str">
        <f>MID(B342,LEN("Notebook  "),LEN(B342)-LEN(J342))</f>
        <v>HP Pavilion 15-N051SH F2T49EA 15,6' A6-5200 8G</v>
      </c>
      <c r="H342" s="16">
        <v>156362.4</v>
      </c>
      <c r="I342" t="str">
        <f t="shared" si="20"/>
        <v>NOT</v>
      </c>
      <c r="J342" s="18" t="s">
        <v>824</v>
      </c>
    </row>
    <row r="343" spans="1:10" x14ac:dyDescent="0.25">
      <c r="A343" s="4" t="str">
        <f t="shared" ca="1" si="19"/>
        <v>A344</v>
      </c>
      <c r="B343" s="15" t="s">
        <v>367</v>
      </c>
      <c r="C343" s="13">
        <v>515721.6</v>
      </c>
      <c r="F343" t="s">
        <v>746</v>
      </c>
      <c r="G343" t="str">
        <f>MID(B343,LEN("Notebook  "),LEN(B343)-LEN(J343))</f>
        <v>HP  ZBook 17,3' FHD F0V51EA i7-4700MQ 4G 500 K610M 1G W8Pro</v>
      </c>
      <c r="H343" s="16">
        <v>515721.6</v>
      </c>
      <c r="I343" t="str">
        <f t="shared" si="20"/>
        <v>NOT</v>
      </c>
      <c r="J343" s="18" t="s">
        <v>824</v>
      </c>
    </row>
    <row r="344" spans="1:10" x14ac:dyDescent="0.25">
      <c r="A344" s="4" t="str">
        <f t="shared" ca="1" si="19"/>
        <v>J345</v>
      </c>
      <c r="B344" s="15" t="s">
        <v>368</v>
      </c>
      <c r="C344" s="13">
        <v>710351.64</v>
      </c>
      <c r="F344" t="s">
        <v>747</v>
      </c>
      <c r="G344" t="str">
        <f>MID(B344,LEN("Notebook  "),LEN(B344)-LEN(J344))</f>
        <v>HP  ZBook 17,3' FHD F0V53EA i7-4700MQ 4 750+32 K3100 W8Pro</v>
      </c>
      <c r="H344" s="16">
        <v>710351.64</v>
      </c>
      <c r="I344" t="str">
        <f t="shared" si="20"/>
        <v>NOT</v>
      </c>
      <c r="J344" s="18" t="s">
        <v>824</v>
      </c>
    </row>
    <row r="345" spans="1:10" x14ac:dyDescent="0.25">
      <c r="A345" s="4" t="str">
        <f t="shared" ca="1" si="19"/>
        <v>T346</v>
      </c>
      <c r="B345" s="5" t="s">
        <v>369</v>
      </c>
      <c r="C345" s="13">
        <v>450570.6</v>
      </c>
      <c r="F345" t="s">
        <v>748</v>
      </c>
      <c r="G345" t="str">
        <f>MID(B345,LEN("Notebook  "),LEN(B345)-LEN(J345))</f>
        <v>HP  ZBook 14' HD+ F0V01EA i5-4300U 4 750+32 M4100/1G W7Pro</v>
      </c>
      <c r="H345" s="16">
        <v>450570.6</v>
      </c>
      <c r="I345" t="str">
        <f t="shared" si="20"/>
        <v>NOT</v>
      </c>
      <c r="J345" s="18" t="s">
        <v>824</v>
      </c>
    </row>
    <row r="346" spans="1:10" x14ac:dyDescent="0.25">
      <c r="A346" s="4" t="str">
        <f t="shared" ca="1" si="19"/>
        <v>J347</v>
      </c>
      <c r="B346" s="5" t="s">
        <v>370</v>
      </c>
      <c r="C346" s="13">
        <v>538215.84</v>
      </c>
      <c r="F346" t="s">
        <v>749</v>
      </c>
      <c r="G346" t="str">
        <f>MID(B346,LEN("Notebook  "),LEN(B346)-LEN(J346))</f>
        <v>HP  ZBook 15,6' FHD F0U60EA i7-4700MQ 4 500 K1100M/2G W8Pro</v>
      </c>
      <c r="H346" s="16">
        <v>538215.84</v>
      </c>
      <c r="I346" t="str">
        <f t="shared" si="20"/>
        <v>NOT</v>
      </c>
      <c r="J346" s="18" t="s">
        <v>824</v>
      </c>
    </row>
    <row r="347" spans="1:10" x14ac:dyDescent="0.25">
      <c r="A347" s="4" t="str">
        <f t="shared" ca="1" si="19"/>
        <v>G348</v>
      </c>
      <c r="B347" s="5" t="s">
        <v>371</v>
      </c>
      <c r="C347" s="13">
        <v>559612.80000000005</v>
      </c>
      <c r="F347" t="s">
        <v>750</v>
      </c>
      <c r="G347" t="str">
        <f>MID(B347,LEN("Notebook  "),LEN(B347)-LEN(J347))</f>
        <v>HP  ZBook 15,6' FHD F0U61EA i7-4700MQ 4 750+32 K1100M/2G W8P</v>
      </c>
      <c r="H347" s="16">
        <v>559612.80000000005</v>
      </c>
      <c r="I347" t="str">
        <f t="shared" si="20"/>
        <v>NOT</v>
      </c>
      <c r="J347" s="18" t="s">
        <v>824</v>
      </c>
    </row>
    <row r="348" spans="1:10" x14ac:dyDescent="0.25">
      <c r="A348" s="4" t="str">
        <f t="shared" ca="1" si="19"/>
        <v>W349</v>
      </c>
      <c r="B348" s="5" t="s">
        <v>372</v>
      </c>
      <c r="C348" s="13">
        <v>579363.83999999997</v>
      </c>
      <c r="F348" t="s">
        <v>751</v>
      </c>
      <c r="G348" t="str">
        <f>MID(B348,LEN("Notebook  "),LEN(B348)-LEN(J348))</f>
        <v>HP  ZBook 14' FHD F0V03EA i7-4600U 8 180 M4100/1G W7Pro</v>
      </c>
      <c r="H348" s="16">
        <v>579363.83999999997</v>
      </c>
      <c r="I348" t="str">
        <f t="shared" si="20"/>
        <v>NOT</v>
      </c>
      <c r="J348" s="18" t="s">
        <v>824</v>
      </c>
    </row>
    <row r="349" spans="1:10" x14ac:dyDescent="0.25">
      <c r="A349" s="4" t="str">
        <f t="shared" ca="1" si="19"/>
        <v>G350</v>
      </c>
      <c r="B349" s="15" t="s">
        <v>373</v>
      </c>
      <c r="C349" s="13">
        <v>300654.71999999997</v>
      </c>
      <c r="F349" t="s">
        <v>752</v>
      </c>
      <c r="G349" t="str">
        <f>MID(B349,LEN("Notebook  "),LEN(B349)-LEN(J349))</f>
        <v>HP 650 G1 H5G79EA 15.6' i5-4200M 2,5Ghz 4G 500 HD8750M/1G W8P</v>
      </c>
      <c r="H349" s="16">
        <v>300654.71999999997</v>
      </c>
      <c r="I349" t="str">
        <f t="shared" si="20"/>
        <v>NOT</v>
      </c>
      <c r="J349" s="18" t="s">
        <v>824</v>
      </c>
    </row>
    <row r="350" spans="1:10" x14ac:dyDescent="0.25">
      <c r="A350" s="4" t="str">
        <f t="shared" ca="1" si="19"/>
        <v>W351</v>
      </c>
      <c r="B350" s="5" t="s">
        <v>374</v>
      </c>
      <c r="C350" s="13">
        <v>499811.04</v>
      </c>
      <c r="F350" t="s">
        <v>753</v>
      </c>
      <c r="G350" t="str">
        <f>MID(B350,LEN("Notebook  "),LEN(B350)-LEN(J350))</f>
        <v>HP 850 G1 H5G44EA 14' i7-4600U 8G 180 HD8750M/1G W8Pro</v>
      </c>
      <c r="H350" s="16">
        <v>499811.04</v>
      </c>
      <c r="I350" t="str">
        <f t="shared" si="20"/>
        <v>NOT</v>
      </c>
      <c r="J350" s="18" t="s">
        <v>824</v>
      </c>
    </row>
    <row r="351" spans="1:10" x14ac:dyDescent="0.25">
      <c r="A351" s="4" t="str">
        <f t="shared" ca="1" si="19"/>
        <v>Q352</v>
      </c>
      <c r="B351" s="5" t="s">
        <v>375</v>
      </c>
      <c r="C351" s="6">
        <v>12908.28</v>
      </c>
      <c r="F351" t="s">
        <v>754</v>
      </c>
      <c r="G351" t="str">
        <f>MID(B351,LEN("Notebook  "),LEN(B351)-LEN(J351))</f>
        <v>HP x akku 6-cella QK646AA 10,8V 4400mAh</v>
      </c>
      <c r="H351" s="16">
        <v>12908.28</v>
      </c>
      <c r="I351" t="str">
        <f t="shared" si="20"/>
        <v>NOT</v>
      </c>
      <c r="J351" s="18" t="s">
        <v>824</v>
      </c>
    </row>
    <row r="352" spans="1:10" x14ac:dyDescent="0.25">
      <c r="A352" s="4" t="str">
        <f t="shared" ca="1" si="19"/>
        <v>Q353</v>
      </c>
      <c r="B352" s="7" t="s">
        <v>376</v>
      </c>
      <c r="C352" s="13">
        <v>98755.199999999997</v>
      </c>
      <c r="F352" t="s">
        <v>755</v>
      </c>
      <c r="G352" t="str">
        <f>MID(B352,LEN("Notebook  "),LEN(B352)-LEN(J352))</f>
        <v>Acer E1-530-21172G50MNKK 15,6' 2117U 2G 500 BK</v>
      </c>
      <c r="H352" s="16">
        <v>98755.199999999997</v>
      </c>
      <c r="I352" t="str">
        <f t="shared" si="20"/>
        <v>NOT</v>
      </c>
      <c r="J352" s="18" t="s">
        <v>824</v>
      </c>
    </row>
    <row r="353" spans="1:10" x14ac:dyDescent="0.25">
      <c r="A353" s="4" t="str">
        <f t="shared" ca="1" si="19"/>
        <v>O354</v>
      </c>
      <c r="B353" s="7" t="s">
        <v>377</v>
      </c>
      <c r="C353" s="13">
        <v>105613.2</v>
      </c>
      <c r="F353" t="s">
        <v>756</v>
      </c>
      <c r="G353" t="str">
        <f>MID(B353,LEN("Notebook  "),LEN(B353)-LEN(J353))</f>
        <v>Acer E1-530-21174G75MNKK 15,6' 2117U 4G 750 BK</v>
      </c>
      <c r="H353" s="16">
        <v>105613.2</v>
      </c>
      <c r="I353" t="str">
        <f t="shared" si="20"/>
        <v>NOT</v>
      </c>
      <c r="J353" s="18" t="s">
        <v>824</v>
      </c>
    </row>
    <row r="354" spans="1:10" x14ac:dyDescent="0.25">
      <c r="A354" s="4" t="str">
        <f t="shared" ca="1" si="19"/>
        <v>M355</v>
      </c>
      <c r="B354" s="7" t="s">
        <v>378</v>
      </c>
      <c r="C354" s="13">
        <v>127558.8</v>
      </c>
      <c r="F354" t="s">
        <v>757</v>
      </c>
      <c r="G354" t="str">
        <f>MID(B354,LEN("Notebook  "),LEN(B354)-LEN(J354))</f>
        <v>Acer E1-530G-21174G75MNK 15,6' 2117U 4 750 W8</v>
      </c>
      <c r="H354" s="16">
        <v>127558.8</v>
      </c>
      <c r="I354" t="str">
        <f t="shared" si="20"/>
        <v>NOT</v>
      </c>
      <c r="J354" s="18" t="s">
        <v>824</v>
      </c>
    </row>
    <row r="355" spans="1:10" x14ac:dyDescent="0.25">
      <c r="A355" s="4" t="str">
        <f t="shared" ca="1" si="19"/>
        <v>G356</v>
      </c>
      <c r="B355" s="7" t="s">
        <v>379</v>
      </c>
      <c r="C355" s="13">
        <v>94366.080000000002</v>
      </c>
      <c r="F355" t="s">
        <v>758</v>
      </c>
      <c r="G355" t="str">
        <f>MID(B355,LEN("Notebook  "),LEN(B355)-LEN(J355))</f>
        <v>Acer E1-532-29554G50MNRR 15,6' Ce2955 4 500 Red</v>
      </c>
      <c r="H355" s="16">
        <v>94366.080000000002</v>
      </c>
      <c r="I355" t="str">
        <f t="shared" si="20"/>
        <v>NOT</v>
      </c>
      <c r="J355" s="18" t="s">
        <v>824</v>
      </c>
    </row>
    <row r="356" spans="1:10" x14ac:dyDescent="0.25">
      <c r="A356" s="4" t="str">
        <f t="shared" ca="1" si="19"/>
        <v>X357</v>
      </c>
      <c r="B356" s="7" t="s">
        <v>380</v>
      </c>
      <c r="C356" s="13">
        <v>116997.48</v>
      </c>
      <c r="F356" t="s">
        <v>759</v>
      </c>
      <c r="G356" t="str">
        <f>MID(B356,LEN("Notebook  "),LEN(B356)-LEN(J356))</f>
        <v>Acer E1-531G-20204G75Maks 15,6' 2020M  4G 750 GT710/2Gb Linux</v>
      </c>
      <c r="H356" s="16">
        <v>116997.48</v>
      </c>
      <c r="I356" t="str">
        <f t="shared" si="20"/>
        <v>NOT</v>
      </c>
      <c r="J356" s="18" t="s">
        <v>824</v>
      </c>
    </row>
    <row r="357" spans="1:10" x14ac:dyDescent="0.25">
      <c r="A357" s="4" t="str">
        <f t="shared" ca="1" si="19"/>
        <v>M358</v>
      </c>
      <c r="B357" s="7" t="s">
        <v>381</v>
      </c>
      <c r="C357" s="13">
        <v>334670.40000000002</v>
      </c>
      <c r="F357" t="s">
        <v>760</v>
      </c>
      <c r="G357" t="str">
        <f>MID(B357,LEN("Notebook  "),LEN(B357)-LEN(J357))</f>
        <v>Acer V3-772G-747a161TMamm 17,3' i7-4702MQ 16 1T</v>
      </c>
      <c r="H357" s="16">
        <v>334670.40000000002</v>
      </c>
      <c r="I357" t="str">
        <f t="shared" si="20"/>
        <v>NOT</v>
      </c>
      <c r="J357" s="18" t="s">
        <v>824</v>
      </c>
    </row>
    <row r="358" spans="1:10" x14ac:dyDescent="0.25">
      <c r="A358" s="4" t="str">
        <f t="shared" ca="1" si="19"/>
        <v>I359</v>
      </c>
      <c r="B358" s="7" t="s">
        <v>382</v>
      </c>
      <c r="C358" s="13">
        <v>314370.71999999997</v>
      </c>
      <c r="F358" t="s">
        <v>761</v>
      </c>
      <c r="G358" t="str">
        <f>MID(B358,LEN("Notebook  "),LEN(B358)-LEN(J358))</f>
        <v>Acer V3-772G-747A8G1TMakk 17,3' i7-4702MQ 8 1Tb GTX760M/2Gb</v>
      </c>
      <c r="H358" s="16">
        <v>314370.71999999997</v>
      </c>
      <c r="I358" t="str">
        <f t="shared" si="20"/>
        <v>NOT</v>
      </c>
      <c r="J358" s="18" t="s">
        <v>824</v>
      </c>
    </row>
    <row r="359" spans="1:10" x14ac:dyDescent="0.25">
      <c r="A359" s="4" t="str">
        <f t="shared" ca="1" si="19"/>
        <v>A360</v>
      </c>
      <c r="B359" s="5" t="s">
        <v>383</v>
      </c>
      <c r="C359" s="6">
        <v>24790.400000000001</v>
      </c>
      <c r="F359" t="s">
        <v>762</v>
      </c>
      <c r="G359" t="str">
        <f>MID(B359,LEN("Notebook  "),LEN(B359)-LEN(J359))</f>
        <v>Acer x Akku Eredeti AS07B41 , AS07B31 4400mAh</v>
      </c>
      <c r="H359" s="16">
        <v>24790.400000000001</v>
      </c>
      <c r="I359" t="str">
        <f t="shared" si="20"/>
        <v>NOT</v>
      </c>
      <c r="J359" s="18" t="s">
        <v>824</v>
      </c>
    </row>
    <row r="360" spans="1:10" x14ac:dyDescent="0.25">
      <c r="A360" s="4" t="str">
        <f t="shared" ca="1" si="19"/>
        <v>I361</v>
      </c>
      <c r="B360" s="5" t="s">
        <v>384</v>
      </c>
      <c r="C360" s="13">
        <v>108658.66</v>
      </c>
      <c r="F360" t="s">
        <v>763</v>
      </c>
      <c r="G360" t="str">
        <f>MID(B360,LEN("Notebook  "),LEN(B360)-LEN(J360))</f>
        <v>ASUS X551CA-SX030D 15,6' Black 2117U 4G 500 DVDRW</v>
      </c>
      <c r="H360" s="16">
        <v>108658.66</v>
      </c>
      <c r="I360" t="str">
        <f t="shared" si="20"/>
        <v>NOT</v>
      </c>
      <c r="J360" s="18" t="s">
        <v>824</v>
      </c>
    </row>
    <row r="361" spans="1:10" x14ac:dyDescent="0.25">
      <c r="A361" s="4" t="str">
        <f t="shared" ca="1" si="19"/>
        <v>F362</v>
      </c>
      <c r="B361" s="5" t="s">
        <v>385</v>
      </c>
      <c r="C361" s="13">
        <v>238658.4</v>
      </c>
      <c r="F361" t="s">
        <v>764</v>
      </c>
      <c r="G361" t="str">
        <f>MID(B361,LEN("Notebook  "),LEN(B361)-LEN(J361))</f>
        <v>ASUS S551LB-CJ242H 15,6'Touch HD i5 4 1Tb GT740/2G W8</v>
      </c>
      <c r="H361" s="16">
        <v>238658.4</v>
      </c>
      <c r="I361" t="str">
        <f t="shared" si="20"/>
        <v>NOT</v>
      </c>
      <c r="J361" s="18" t="s">
        <v>824</v>
      </c>
    </row>
    <row r="362" spans="1:10" x14ac:dyDescent="0.25">
      <c r="A362" s="4" t="str">
        <f t="shared" ca="1" si="19"/>
        <v>Q363</v>
      </c>
      <c r="B362" s="9" t="s">
        <v>386</v>
      </c>
      <c r="C362" s="13">
        <v>285429.96000000002</v>
      </c>
      <c r="F362" t="s">
        <v>765</v>
      </c>
      <c r="G362" t="str">
        <f>MID(B362,LEN("Notebook  "),LEN(B362)-LEN(J362))</f>
        <v>Dell Inspiron 5737 17,3' HD+ Silver i7-4500U 16 1T HD8870/2Gb</v>
      </c>
      <c r="H362" s="16">
        <v>285429.96000000002</v>
      </c>
      <c r="I362" t="str">
        <f t="shared" si="20"/>
        <v>NOT</v>
      </c>
      <c r="J362" s="18" t="s">
        <v>824</v>
      </c>
    </row>
    <row r="363" spans="1:10" x14ac:dyDescent="0.25">
      <c r="A363" s="4" t="str">
        <f t="shared" ca="1" si="19"/>
        <v>J364</v>
      </c>
      <c r="B363" s="9" t="s">
        <v>387</v>
      </c>
      <c r="C363" s="13">
        <v>337687.92</v>
      </c>
      <c r="F363" t="s">
        <v>766</v>
      </c>
      <c r="G363" t="str">
        <f>MID(B363,LEN("Notebook  "),LEN(B363)-LEN(J363))</f>
        <v>Dell Inspiron 7537 15,6' FHD Touch i7-4500U 8G 1Tb GT750M/2Gb Linux</v>
      </c>
      <c r="H363" s="16">
        <v>337687.92</v>
      </c>
      <c r="I363" t="str">
        <f t="shared" si="20"/>
        <v>NOT</v>
      </c>
      <c r="J363" s="18" t="s">
        <v>824</v>
      </c>
    </row>
    <row r="364" spans="1:10" x14ac:dyDescent="0.25">
      <c r="A364" s="4" t="str">
        <f t="shared" ca="1" si="19"/>
        <v>P365</v>
      </c>
      <c r="B364" s="9" t="s">
        <v>388</v>
      </c>
      <c r="C364" s="13">
        <v>255117.6</v>
      </c>
      <c r="F364" t="s">
        <v>767</v>
      </c>
      <c r="G364" t="str">
        <f>MID(B364,LEN("Notebook  "),LEN(B364)-LEN(J364))</f>
        <v>Dell Latitude E5540 15.6' HD i5-4200U 4G 500Gb Linux</v>
      </c>
      <c r="H364" s="16">
        <v>255117.6</v>
      </c>
      <c r="I364" t="str">
        <f t="shared" si="20"/>
        <v>NOT</v>
      </c>
      <c r="J364" s="18" t="s">
        <v>824</v>
      </c>
    </row>
    <row r="365" spans="1:10" x14ac:dyDescent="0.25">
      <c r="A365" s="4" t="str">
        <f t="shared" ca="1" si="19"/>
        <v>I366</v>
      </c>
      <c r="B365" s="5" t="s">
        <v>389</v>
      </c>
      <c r="C365" s="13">
        <v>224942.4</v>
      </c>
      <c r="F365" t="s">
        <v>768</v>
      </c>
      <c r="G365" t="str">
        <f>MID(B365,LEN("Notebook  "),LEN(B365)-LEN(J365))</f>
        <v>Dell Vostro 3360 13,3' Red i5-3337 4 500 LNX</v>
      </c>
      <c r="H365" s="16">
        <v>224942.4</v>
      </c>
      <c r="I365" t="str">
        <f t="shared" si="20"/>
        <v>NOT</v>
      </c>
      <c r="J365" s="18" t="s">
        <v>824</v>
      </c>
    </row>
    <row r="366" spans="1:10" x14ac:dyDescent="0.25">
      <c r="A366" s="4" t="str">
        <f t="shared" ca="1" si="19"/>
        <v>C367</v>
      </c>
      <c r="B366" s="5" t="s">
        <v>390</v>
      </c>
      <c r="C366" s="13">
        <v>215341.2</v>
      </c>
      <c r="F366" t="s">
        <v>769</v>
      </c>
      <c r="G366" t="str">
        <f>MID(B366,LEN("Notebook  "),LEN(B366)-LEN(J366))</f>
        <v>Dell Vostro 3360 13,3' Silver i5-3337 4 500G LNX</v>
      </c>
      <c r="H366" s="16">
        <v>215341.2</v>
      </c>
      <c r="I366" t="str">
        <f t="shared" si="20"/>
        <v>NOT</v>
      </c>
      <c r="J366" s="18" t="s">
        <v>824</v>
      </c>
    </row>
    <row r="367" spans="1:10" x14ac:dyDescent="0.25">
      <c r="A367" s="4" t="str">
        <f t="shared" ca="1" si="19"/>
        <v>S368</v>
      </c>
      <c r="B367" s="5" t="s">
        <v>391</v>
      </c>
      <c r="C367" s="13">
        <v>301752</v>
      </c>
      <c r="F367" t="s">
        <v>770</v>
      </c>
      <c r="G367" t="str">
        <f>MID(B367,LEN("Notebook  "),LEN(B367)-LEN(J367))</f>
        <v>Dell Vostro 3460 14' Silveri7-3632 8 500GT630W8</v>
      </c>
      <c r="H367" s="16">
        <v>301752</v>
      </c>
      <c r="I367" t="str">
        <f t="shared" si="20"/>
        <v>NOT</v>
      </c>
      <c r="J367" s="18" t="s">
        <v>824</v>
      </c>
    </row>
    <row r="368" spans="1:10" x14ac:dyDescent="0.25">
      <c r="A368" s="4" t="str">
        <f t="shared" ca="1" si="19"/>
        <v>T369</v>
      </c>
      <c r="B368" s="5" t="s">
        <v>392</v>
      </c>
      <c r="C368" s="13">
        <v>124678.44</v>
      </c>
      <c r="F368" t="s">
        <v>771</v>
      </c>
      <c r="G368" t="str">
        <f>MID(B368,LEN("Notebook  "),LEN(B368)-LEN(J368))</f>
        <v>PackardBell EasyNote 17,3' ENLE69KB-45004G1TMNSK</v>
      </c>
      <c r="H368" s="16">
        <v>124678.44</v>
      </c>
      <c r="I368" t="str">
        <f t="shared" si="20"/>
        <v>NOT</v>
      </c>
      <c r="J368" s="18" t="s">
        <v>824</v>
      </c>
    </row>
    <row r="369" spans="1:10" x14ac:dyDescent="0.25">
      <c r="A369" s="4" t="str">
        <f t="shared" ca="1" si="19"/>
        <v>Z370</v>
      </c>
      <c r="B369" s="5" t="s">
        <v>393</v>
      </c>
      <c r="C369" s="13">
        <v>107944.92</v>
      </c>
      <c r="F369" t="s">
        <v>772</v>
      </c>
      <c r="G369" t="str">
        <f>MID(B369,LEN("Notebook  "),LEN(B369)-LEN(J369))</f>
        <v>PackardBell EasyNote 10,1' Touch ENME69BMP-28052G50NII</v>
      </c>
      <c r="H369" s="16">
        <v>107944.92</v>
      </c>
      <c r="I369" t="str">
        <f t="shared" si="20"/>
        <v>NOT</v>
      </c>
      <c r="J369" s="18" t="s">
        <v>824</v>
      </c>
    </row>
    <row r="370" spans="1:10" x14ac:dyDescent="0.25">
      <c r="A370" s="4" t="str">
        <f t="shared" ca="1" si="19"/>
        <v>L371</v>
      </c>
      <c r="B370" s="5" t="s">
        <v>394</v>
      </c>
      <c r="C370" s="13">
        <v>145115.28</v>
      </c>
      <c r="F370" t="s">
        <v>773</v>
      </c>
      <c r="G370" t="str">
        <f>MID(B370,LEN("Notebook  "),LEN(B370)-LEN(J370))</f>
        <v>Lenovo IdeaPad B590 59-389652 15,6' i3-3110M 4G 1TB</v>
      </c>
      <c r="H370" s="16">
        <v>145115.28</v>
      </c>
      <c r="I370" t="str">
        <f t="shared" si="20"/>
        <v>NOT</v>
      </c>
      <c r="J370" s="18" t="s">
        <v>824</v>
      </c>
    </row>
    <row r="371" spans="1:10" x14ac:dyDescent="0.25">
      <c r="A371" s="4" t="str">
        <f t="shared" ca="1" si="19"/>
        <v>H372</v>
      </c>
      <c r="B371" s="5" t="s">
        <v>395</v>
      </c>
      <c r="C371" s="13">
        <v>224256.6</v>
      </c>
      <c r="F371" t="s">
        <v>774</v>
      </c>
      <c r="G371" t="str">
        <f>MID(B371,LEN("Notebook  "),LEN(B371)-LEN(J371))</f>
        <v>Lenovo ThinkPad E531 N4I6WHV 15,6' i5-3230 4 500GT730</v>
      </c>
      <c r="H371" s="16">
        <v>224256.6</v>
      </c>
      <c r="I371" t="str">
        <f t="shared" si="20"/>
        <v>NOT</v>
      </c>
      <c r="J371" s="18" t="s">
        <v>824</v>
      </c>
    </row>
    <row r="372" spans="1:10" x14ac:dyDescent="0.25">
      <c r="A372" s="4" t="str">
        <f t="shared" ca="1" si="19"/>
        <v>J373</v>
      </c>
      <c r="B372" s="5" t="s">
        <v>396</v>
      </c>
      <c r="C372" s="13">
        <v>187909.2</v>
      </c>
      <c r="F372" t="s">
        <v>775</v>
      </c>
      <c r="G372" t="str">
        <f>MID(B372,LEN("Notebook  "),LEN(B372)-LEN(J372))</f>
        <v>Lenovo ThinkPad Edge E531 N4IDUHV 15,6' i3-3110M 4 500 GT740M/2Gb</v>
      </c>
      <c r="H372" s="16">
        <v>187909.2</v>
      </c>
      <c r="I372" t="str">
        <f t="shared" si="20"/>
        <v>NOT</v>
      </c>
      <c r="J372" s="18" t="s">
        <v>824</v>
      </c>
    </row>
    <row r="373" spans="1:10" x14ac:dyDescent="0.25">
      <c r="A373" s="4" t="str">
        <f t="shared" ca="1" si="19"/>
        <v>P374</v>
      </c>
      <c r="B373" s="5" t="s">
        <v>397</v>
      </c>
      <c r="C373" s="13">
        <v>165963.6</v>
      </c>
      <c r="F373" t="s">
        <v>776</v>
      </c>
      <c r="G373" t="str">
        <f>MID(B373,LEN("Notebook  "),LEN(B373)-LEN(J373))</f>
        <v>Lenovo ThinkPad Edge E531 N4IDSHV 15,6' i3-3110M 4G 500 HD4000</v>
      </c>
      <c r="H373" s="16">
        <v>165963.6</v>
      </c>
      <c r="I373" t="str">
        <f t="shared" si="20"/>
        <v>NOT</v>
      </c>
      <c r="J373" s="18" t="s">
        <v>824</v>
      </c>
    </row>
    <row r="374" spans="1:10" x14ac:dyDescent="0.25">
      <c r="A374" s="4" t="str">
        <f t="shared" ca="1" si="19"/>
        <v>J375</v>
      </c>
      <c r="B374" s="5" t="s">
        <v>398</v>
      </c>
      <c r="C374" s="13">
        <v>362102.4</v>
      </c>
      <c r="F374" t="s">
        <v>777</v>
      </c>
      <c r="G374" t="str">
        <f>MID(B374,LEN("Notebook  "),LEN(B374)-LEN(J374))</f>
        <v>Lenovo ThinkPad T540p 20BE003YHV 15,6' i5 4G 500 W7P</v>
      </c>
      <c r="H374" s="16">
        <v>362102.4</v>
      </c>
      <c r="I374" t="str">
        <f t="shared" si="20"/>
        <v>NOT</v>
      </c>
      <c r="J374" s="18" t="s">
        <v>824</v>
      </c>
    </row>
    <row r="375" spans="1:10" x14ac:dyDescent="0.25">
      <c r="A375" s="4" t="str">
        <f t="shared" ca="1" si="19"/>
        <v>W376</v>
      </c>
      <c r="B375" s="5" t="s">
        <v>399</v>
      </c>
      <c r="C375" s="13">
        <v>340156.8</v>
      </c>
      <c r="F375" t="s">
        <v>778</v>
      </c>
      <c r="G375" t="str">
        <f>MID(B375,LEN("Notebook  "),LEN(B375)-LEN(J375))</f>
        <v>Lenovo ThinkPad T540p 20BE0041HV 15,6' i5-4200M 4G 500 W7P/W8P</v>
      </c>
      <c r="H375" s="16">
        <v>340156.8</v>
      </c>
      <c r="I375" t="str">
        <f t="shared" si="20"/>
        <v>NOT</v>
      </c>
      <c r="J375" s="18" t="s">
        <v>824</v>
      </c>
    </row>
    <row r="376" spans="1:10" x14ac:dyDescent="0.25">
      <c r="A376" s="4" t="str">
        <f t="shared" ca="1" si="19"/>
        <v>Y377</v>
      </c>
      <c r="B376" s="5" t="s">
        <v>400</v>
      </c>
      <c r="C376" s="13">
        <v>713232</v>
      </c>
      <c r="F376" t="s">
        <v>779</v>
      </c>
      <c r="G376" t="str">
        <f>MID(B376,LEN("Notebook  "),LEN(B376)-LEN(J376))</f>
        <v>Lenovo ThinkPad X1 Carbone 20A7003UHV 14' i7-4550U 8G 256 SSD W8Pro</v>
      </c>
      <c r="H376" s="16">
        <v>713232</v>
      </c>
      <c r="I376" t="str">
        <f t="shared" si="20"/>
        <v>NOT</v>
      </c>
      <c r="J376" s="18" t="s">
        <v>824</v>
      </c>
    </row>
    <row r="377" spans="1:10" x14ac:dyDescent="0.25">
      <c r="A377" s="4" t="str">
        <f t="shared" ca="1" si="19"/>
        <v>L378</v>
      </c>
      <c r="B377" s="5" t="s">
        <v>401</v>
      </c>
      <c r="C377" s="13">
        <v>467715.6</v>
      </c>
      <c r="F377" t="s">
        <v>780</v>
      </c>
      <c r="G377" t="str">
        <f>MID(B377,LEN("Notebook  "),LEN(B377)-LEN(J377))</f>
        <v>Lenovo Yoga 20CD0038HV 12,5' BK i7 8 256 W8.1Pr</v>
      </c>
      <c r="H377" s="16">
        <v>467715.6</v>
      </c>
      <c r="I377" t="str">
        <f t="shared" si="20"/>
        <v>NOT</v>
      </c>
      <c r="J377" s="18" t="s">
        <v>824</v>
      </c>
    </row>
    <row r="378" spans="1:10" x14ac:dyDescent="0.25">
      <c r="A378" s="4" t="str">
        <f t="shared" ca="1" si="19"/>
        <v>H379</v>
      </c>
      <c r="B378" s="5" t="s">
        <v>402</v>
      </c>
      <c r="C378" s="13">
        <v>153070.56</v>
      </c>
      <c r="F378" t="s">
        <v>781</v>
      </c>
      <c r="G378" t="str">
        <f>MID(B378,LEN("Notebook  "),LEN(B378)-LEN(J378))</f>
        <v>Sony Vaio Fit SVF1532A1EW 15,5' 3556U 4 500 W8 White</v>
      </c>
      <c r="H378" s="16">
        <v>153070.56</v>
      </c>
      <c r="I378" t="str">
        <f t="shared" si="20"/>
        <v>NOT</v>
      </c>
      <c r="J378" s="18" t="s">
        <v>824</v>
      </c>
    </row>
    <row r="379" spans="1:10" x14ac:dyDescent="0.25">
      <c r="A379" s="4" t="str">
        <f t="shared" ca="1" si="19"/>
        <v>H380</v>
      </c>
      <c r="B379" s="5" t="s">
        <v>403</v>
      </c>
      <c r="C379" s="13">
        <v>201076.56</v>
      </c>
      <c r="F379" t="s">
        <v>782</v>
      </c>
      <c r="G379" t="str">
        <f>MID(B379,LEN("Notebook  "),LEN(B379)-LEN(J379))</f>
        <v>Toshiba Satellite U940-100 14' i3-3217U 4G 500+32G W8 BK</v>
      </c>
      <c r="H379" s="16">
        <v>201076.56</v>
      </c>
      <c r="I379" t="str">
        <f t="shared" si="20"/>
        <v>NOT</v>
      </c>
      <c r="J379" s="18" t="s">
        <v>824</v>
      </c>
    </row>
  </sheetData>
  <hyperlinks>
    <hyperlink ref="L3" r:id="rId1" tooltip="A" display="http://en.wikipedia.org/wiki/A"/>
    <hyperlink ref="L4" r:id="rId2" tooltip="B" display="http://en.wikipedia.org/wiki/B"/>
    <hyperlink ref="L5" r:id="rId3" tooltip="C" display="http://en.wikipedia.org/wiki/C"/>
    <hyperlink ref="L6" r:id="rId4" tooltip="D" display="http://en.wikipedia.org/wiki/D"/>
    <hyperlink ref="L7" r:id="rId5" tooltip="E" display="http://en.wikipedia.org/wiki/E"/>
    <hyperlink ref="L8" r:id="rId6" tooltip="F" display="http://en.wikipedia.org/wiki/F"/>
    <hyperlink ref="L9" r:id="rId7" tooltip="G" display="http://en.wikipedia.org/wiki/G"/>
    <hyperlink ref="L10" r:id="rId8" tooltip="H" display="http://en.wikipedia.org/wiki/H"/>
    <hyperlink ref="L11" r:id="rId9" tooltip="I" display="http://en.wikipedia.org/wiki/I"/>
    <hyperlink ref="L12" r:id="rId10" tooltip="J" display="http://en.wikipedia.org/wiki/J"/>
    <hyperlink ref="L13" r:id="rId11" tooltip="K" display="http://en.wikipedia.org/wiki/K"/>
    <hyperlink ref="L14" r:id="rId12" tooltip="L" display="http://en.wikipedia.org/wiki/L"/>
    <hyperlink ref="L15" r:id="rId13" tooltip="M" display="http://en.wikipedia.org/wiki/M"/>
    <hyperlink ref="L16" r:id="rId14" tooltip="N" display="http://en.wikipedia.org/wiki/N"/>
    <hyperlink ref="L17" r:id="rId15" tooltip="O" display="http://en.wikipedia.org/wiki/O"/>
    <hyperlink ref="L18" r:id="rId16" tooltip="P" display="http://en.wikipedia.org/wiki/P"/>
    <hyperlink ref="L19" r:id="rId17" tooltip="Q" display="http://en.wikipedia.org/wiki/Q"/>
    <hyperlink ref="L20" r:id="rId18" tooltip="R" display="http://en.wikipedia.org/wiki/R"/>
    <hyperlink ref="L21" r:id="rId19" tooltip="S" display="http://en.wikipedia.org/wiki/S"/>
    <hyperlink ref="L22" r:id="rId20" tooltip="T" display="http://en.wikipedia.org/wiki/T"/>
    <hyperlink ref="L23" r:id="rId21" tooltip="U" display="http://en.wikipedia.org/wiki/U"/>
    <hyperlink ref="L24" r:id="rId22" tooltip="V" display="http://en.wikipedia.org/wiki/V"/>
    <hyperlink ref="L25" r:id="rId23" tooltip="W" display="http://en.wikipedia.org/wiki/W"/>
    <hyperlink ref="L26" r:id="rId24" tooltip="X" display="http://en.wikipedia.org/wiki/X"/>
    <hyperlink ref="L27" r:id="rId25" tooltip="Y" display="http://en.wikipedia.org/wiki/Y"/>
    <hyperlink ref="L28" r:id="rId26" tooltip="Z" display="http://en.wikipedia.org/wiki/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termekek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</dc:creator>
  <cp:lastModifiedBy>Katona Balázs</cp:lastModifiedBy>
  <dcterms:created xsi:type="dcterms:W3CDTF">2014-04-13T14:11:58Z</dcterms:created>
  <dcterms:modified xsi:type="dcterms:W3CDTF">2014-04-16T05:08:40Z</dcterms:modified>
</cp:coreProperties>
</file>