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arFairy\Documents\Projetos Stella\"/>
    </mc:Choice>
  </mc:AlternateContent>
  <xr:revisionPtr revIDLastSave="0" documentId="13_ncr:1_{3BCEC247-17D3-496D-AAEA-97E5B7F31468}" xr6:coauthVersionLast="47" xr6:coauthVersionMax="47" xr10:uidLastSave="{00000000-0000-0000-0000-000000000000}"/>
  <bookViews>
    <workbookView xWindow="8700" yWindow="0" windowWidth="20070" windowHeight="15600" firstSheet="3" activeTab="3" xr2:uid="{5A3FEE34-ED56-4F2B-8004-5050229C75EB}"/>
  </bookViews>
  <sheets>
    <sheet name="Data" sheetId="1" state="hidden" r:id="rId1"/>
    <sheet name="Controller" sheetId="2" state="hidden" r:id="rId2"/>
    <sheet name="Cofrinho" sheetId="6" state="hidden" r:id="rId3"/>
    <sheet name="Dashboard - F" sheetId="4" r:id="rId4"/>
    <sheet name="Dashboard" sheetId="3" state="hidden" r:id="rId5"/>
  </sheets>
  <definedNames>
    <definedName name="_xlcn.WorksheetConnection_Pasta1Tabela21" hidden="1">Tabela2[]</definedName>
    <definedName name="SegmentaçãodeDados_Mês">#N/A</definedName>
    <definedName name="Tabel_Operation">Tabela2[[#Headers],[Data]]</definedName>
    <definedName name="Tabela_Operation">Tabela2[[#Headers],[Data]]</definedName>
  </definedNames>
  <calcPr calcId="191029"/>
  <pivotCaches>
    <pivotCache cacheId="75" r:id="rId6"/>
    <pivotCache cacheId="88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Pasta1!Tabela2"/>
        </x15:modelTables>
      </x15:dataModel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2B6387-4763-4EDB-A235-3517B6B2426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CAA51F7-D39A-4E5C-A501-06029E280E68}" name="WorksheetConnection_Pasta1!Tabela2" type="102" refreshedVersion="8" minRefreshableVersion="5">
    <extLst>
      <ext xmlns:x15="http://schemas.microsoft.com/office/spreadsheetml/2010/11/main" uri="{DE250136-89BD-433C-8126-D09CA5730AF9}">
        <x15:connection id="Tabela2" autoDelete="1">
          <x15:rangePr sourceName="_xlcn.WorksheetConnection_Pasta1Tabela21"/>
        </x15:connection>
      </ext>
    </extLst>
  </connection>
</connections>
</file>

<file path=xl/sharedStrings.xml><?xml version="1.0" encoding="utf-8"?>
<sst xmlns="http://schemas.openxmlformats.org/spreadsheetml/2006/main" count="304" uniqueCount="81">
  <si>
    <t>Data</t>
  </si>
  <si>
    <t>Tipo</t>
  </si>
  <si>
    <t>Descrição</t>
  </si>
  <si>
    <t>Valor</t>
  </si>
  <si>
    <t>Categoria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</si>
  <si>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</si>
  <si>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</si>
  <si>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</si>
  <si>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</si>
  <si>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</si>
  <si>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</si>
  <si>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</si>
  <si>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</si>
  <si>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</si>
  <si>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</si>
  <si>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</si>
  <si>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</si>
  <si>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</si>
  <si>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</si>
  <si>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</si>
  <si>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</si>
  <si>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</si>
  <si>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</si>
  <si>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</si>
  <si>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</si>
  <si>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</si>
  <si>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</si>
  <si>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</si>
  <si>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</si>
  <si>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</si>
  <si>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</si>
  <si>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</si>
  <si>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</si>
  <si>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</si>
  <si>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</si>
  <si>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</si>
  <si>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</si>
  <si>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</si>
  <si>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</si>
  <si>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</si>
  <si>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</si>
  <si>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</si>
  <si>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</si>
  <si>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</si>
  <si>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</si>
  <si>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</si>
  <si>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</si>
  <si>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</si>
  <si>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</si>
  <si>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</si>
  <si>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</si>
  <si>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</si>
  <si>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</si>
  <si>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</si>
  <si>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</si>
  <si>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</si>
  <si>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</si>
  <si>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</si>
  <si>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</si>
  <si>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</si>
  <si>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</si>
  <si>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</si>
  <si>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</si>
  <si>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</si>
  <si>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</si>
  <si>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</si>
  <si>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</si>
  <si>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</si>
  <si>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</si>
  <si>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</si>
  <si>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Salão de Beleza</t>
  </si>
  <si>
    <t>Operações bancárias</t>
  </si>
  <si>
    <t>Rótulos de Linha</t>
  </si>
  <si>
    <t>Total Geral</t>
  </si>
  <si>
    <t>Soma de Valor</t>
  </si>
  <si>
    <t>Mês</t>
  </si>
  <si>
    <t>Data de Lançamento</t>
  </si>
  <si>
    <t xml:space="preserve">Depósito </t>
  </si>
  <si>
    <t xml:space="preserve"> R$ 151,00 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</si>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</sst>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3" borderId="0" xfId="0" applyFill="1"/>
  </cellXfs>
  <cellStyles count="2">
    <cellStyle name="Mo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/>
        <color theme="1"/>
      </font>
      <fill>
        <patternFill>
          <bgColor theme="0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 tint="-0.49998474074526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SlicerStyleDark1 2" pivot="0" table="0" count="10" xr9:uid="{2F643ED5-B97D-45DA-91AD-1146C07473D6}">
      <tableStyleElement type="wholeTable" dxfId="5"/>
      <tableStyleElement type="headerRow" dxfId="4"/>
    </tableStyle>
  </tableStyles>
  <colors>
    <mruColors>
      <color rgb="FFFDA3FF"/>
      <color rgb="FFA3056B"/>
      <color rgb="FFF923AD"/>
      <color rgb="FF9BDDC7"/>
      <color rgb="FFFFCDED"/>
      <color rgb="FF0AF0D5"/>
      <color rgb="FFFEC6FF"/>
      <color rgb="FFB60677"/>
      <color rgb="FFEB079A"/>
      <color rgb="FFFA1D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9BDDC7"/>
              <bgColor rgb="FFFFC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79998168889431442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-0.49998474074526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4" tint="-0.24994659260841701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FFCDED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Cofrinho!$C$1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Cofrinho!$D$1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F-4421-8487-BACA7E3E74D9}"/>
            </c:ext>
          </c:extLst>
        </c:ser>
        <c:ser>
          <c:idx val="1"/>
          <c:order val="1"/>
          <c:tx>
            <c:strRef>
              <c:f>Cofrinho!$C$2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rgbClr val="A3056B"/>
            </a:solidFill>
            <a:ln>
              <a:noFill/>
            </a:ln>
            <a:effectLst/>
          </c:spPr>
          <c:invertIfNegative val="0"/>
          <c:val>
            <c:numRef>
              <c:f>Cofrinho!$D$2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F-4421-8487-BACA7E3E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806576"/>
        <c:axId val="1592869504"/>
      </c:barChart>
      <c:catAx>
        <c:axId val="151480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869504"/>
        <c:crosses val="autoZero"/>
        <c:auto val="1"/>
        <c:lblAlgn val="ctr"/>
        <c:lblOffset val="100"/>
        <c:noMultiLvlLbl val="0"/>
      </c:catAx>
      <c:valAx>
        <c:axId val="1592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8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 de Financeiro.xlsx]Controller!Tabela dinâmica1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Total de Saídas</a:t>
            </a:r>
          </a:p>
        </c:rich>
      </c:tx>
      <c:layout>
        <c:manualLayout>
          <c:xMode val="edge"/>
          <c:yMode val="edge"/>
          <c:x val="0.46626704746334746"/>
          <c:y val="5.2343306143981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rgbClr val="002060"/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2060"/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100000">
                  <a:schemeClr val="tx1">
                    <a:lumMod val="95000"/>
                    <a:lumOff val="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Eletrônicos</c:v>
                </c:pt>
                <c:pt idx="1">
                  <c:v>Alimentação</c:v>
                </c:pt>
                <c:pt idx="2">
                  <c:v>Vestuário</c:v>
                </c:pt>
                <c:pt idx="3">
                  <c:v>Serviços</c:v>
                </c:pt>
                <c:pt idx="4">
                  <c:v>Utilidades Domésticas</c:v>
                </c:pt>
                <c:pt idx="5">
                  <c:v>Viagem</c:v>
                </c:pt>
                <c:pt idx="6">
                  <c:v>Educação</c:v>
                </c:pt>
                <c:pt idx="7">
                  <c:v>Saúde</c:v>
                </c:pt>
                <c:pt idx="8">
                  <c:v>Presentes</c:v>
                </c:pt>
                <c:pt idx="9">
                  <c:v>Transporte</c:v>
                </c:pt>
                <c:pt idx="10">
                  <c:v>Gastronomia</c:v>
                </c:pt>
                <c:pt idx="11">
                  <c:v>Lazer</c:v>
                </c:pt>
                <c:pt idx="12">
                  <c:v>Pet Care</c:v>
                </c:pt>
                <c:pt idx="13">
                  <c:v>Beleza</c:v>
                </c:pt>
                <c:pt idx="14">
                  <c:v>Utilidades Dom.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3000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  <c:pt idx="4">
                  <c:v>1250</c:v>
                </c:pt>
                <c:pt idx="5">
                  <c:v>1250</c:v>
                </c:pt>
                <c:pt idx="6">
                  <c:v>1100</c:v>
                </c:pt>
                <c:pt idx="7">
                  <c:v>970</c:v>
                </c:pt>
                <c:pt idx="8">
                  <c:v>830</c:v>
                </c:pt>
                <c:pt idx="9">
                  <c:v>800</c:v>
                </c:pt>
                <c:pt idx="10">
                  <c:v>570</c:v>
                </c:pt>
                <c:pt idx="11">
                  <c:v>500</c:v>
                </c:pt>
                <c:pt idx="12">
                  <c:v>350</c:v>
                </c:pt>
                <c:pt idx="13">
                  <c:v>340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6-487C-895E-3BDDF7228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0"/>
        <c:axId val="946232352"/>
        <c:axId val="954007616"/>
      </c:barChart>
      <c:catAx>
        <c:axId val="9462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007616"/>
        <c:crosses val="autoZero"/>
        <c:auto val="1"/>
        <c:lblAlgn val="ctr"/>
        <c:lblOffset val="100"/>
        <c:noMultiLvlLbl val="0"/>
      </c:catAx>
      <c:valAx>
        <c:axId val="9540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232352"/>
        <c:crosses val="autoZero"/>
        <c:crossBetween val="between"/>
      </c:valAx>
      <c:spPr>
        <a:noFill/>
        <a:ln cap="rnd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noFill/>
      <a:miter lim="800000"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 de Financeiro.xlsx]Controller!Tabela dinâmica3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Total de Entradas</a:t>
            </a:r>
          </a:p>
        </c:rich>
      </c:tx>
      <c:layout>
        <c:manualLayout>
          <c:xMode val="edge"/>
          <c:yMode val="edge"/>
          <c:x val="0.24055297025453198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rgbClr val="002060"/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rgbClr val="002060"/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rgbClr val="002060"/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002060"/>
                </a:gs>
                <a:gs pos="100000">
                  <a:schemeClr val="tx1">
                    <a:lumMod val="95000"/>
                    <a:lumOff val="5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Renda Fixa</c:v>
                </c:pt>
                <c:pt idx="1">
                  <c:v>Venda de ativos</c:v>
                </c:pt>
                <c:pt idx="2">
                  <c:v>Freelance</c:v>
                </c:pt>
                <c:pt idx="3">
                  <c:v>Investimentos</c:v>
                </c:pt>
              </c:strCache>
            </c:strRef>
          </c:cat>
          <c:val>
            <c:numRef>
              <c:f>Controller!$F$4:$F$8</c:f>
              <c:numCache>
                <c:formatCode>General</c:formatCode>
                <c:ptCount val="4"/>
                <c:pt idx="0">
                  <c:v>15000</c:v>
                </c:pt>
                <c:pt idx="1">
                  <c:v>1500</c:v>
                </c:pt>
                <c:pt idx="2">
                  <c:v>1200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C-4F37-A507-B25114C2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946225152"/>
        <c:axId val="1516056320"/>
      </c:barChart>
      <c:catAx>
        <c:axId val="9462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056320"/>
        <c:crosses val="autoZero"/>
        <c:auto val="1"/>
        <c:lblAlgn val="ctr"/>
        <c:lblOffset val="100"/>
        <c:noMultiLvlLbl val="0"/>
      </c:catAx>
      <c:valAx>
        <c:axId val="15160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2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Total Reservado</a:t>
            </a:r>
          </a:p>
        </c:rich>
      </c:tx>
      <c:layout>
        <c:manualLayout>
          <c:xMode val="edge"/>
          <c:yMode val="edge"/>
          <c:x val="0.263373595290879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Cofrinho!$C$1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3056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CE-4175-9638-B3406BBC139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7FCBCE-B315-4105-862B-AC1BD35C2CD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4CE-4175-9638-B3406BBC1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Cofrinho!$D$1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4175-9638-B3406BBC139E}"/>
            </c:ext>
          </c:extLst>
        </c:ser>
        <c:ser>
          <c:idx val="1"/>
          <c:order val="1"/>
          <c:tx>
            <c:strRef>
              <c:f>Cofrinho!$C$2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Cofrinho!$D$2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E-4175-9638-B3406BBC13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4806576"/>
        <c:axId val="1592869504"/>
      </c:barChart>
      <c:catAx>
        <c:axId val="151480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869504"/>
        <c:crosses val="autoZero"/>
        <c:auto val="1"/>
        <c:lblAlgn val="ctr"/>
        <c:lblOffset val="100"/>
        <c:noMultiLvlLbl val="0"/>
      </c:catAx>
      <c:valAx>
        <c:axId val="1592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8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11" Type="http://schemas.openxmlformats.org/officeDocument/2006/relationships/chart" Target="../charts/chart4.xml"/><Relationship Id="rId5" Type="http://schemas.openxmlformats.org/officeDocument/2006/relationships/hyperlink" Target="#Data!A1"/><Relationship Id="rId10" Type="http://schemas.openxmlformats.org/officeDocument/2006/relationships/image" Target="../media/image7.sv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11</xdr:row>
      <xdr:rowOff>176212</xdr:rowOff>
    </xdr:from>
    <xdr:to>
      <xdr:col>10</xdr:col>
      <xdr:colOff>600075</xdr:colOff>
      <xdr:row>26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161D8-B40F-21B3-B7C0-01E1B2DF8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346363</xdr:colOff>
      <xdr:row>3</xdr:row>
      <xdr:rowOff>158002</xdr:rowOff>
    </xdr:from>
    <xdr:to>
      <xdr:col>3</xdr:col>
      <xdr:colOff>24493</xdr:colOff>
      <xdr:row>8</xdr:row>
      <xdr:rowOff>68354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ABF06E8-6F99-4A3E-ABFA-B54A7F507E07}"/>
            </a:ext>
          </a:extLst>
        </xdr:cNvPr>
        <xdr:cNvSpPr/>
      </xdr:nvSpPr>
      <xdr:spPr>
        <a:xfrm>
          <a:off x="2305792" y="729502"/>
          <a:ext cx="902772" cy="862852"/>
        </a:xfrm>
        <a:prstGeom prst="roundRect">
          <a:avLst>
            <a:gd name="adj" fmla="val 23447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glow>
            <a:schemeClr val="accent1">
              <a:lumMod val="40000"/>
              <a:lumOff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2800" b="1">
            <a:solidFill>
              <a:schemeClr val="tx1"/>
            </a:solidFill>
            <a:latin typeface="Bahnschrift Condensed" panose="020B0502040204020203" pitchFamily="34" charset="0"/>
          </a:endParaRPr>
        </a:p>
      </xdr:txBody>
    </xdr:sp>
    <xdr:clientData/>
  </xdr:twoCellAnchor>
  <xdr:twoCellAnchor>
    <xdr:from>
      <xdr:col>1</xdr:col>
      <xdr:colOff>346363</xdr:colOff>
      <xdr:row>12</xdr:row>
      <xdr:rowOff>173181</xdr:rowOff>
    </xdr:from>
    <xdr:to>
      <xdr:col>20</xdr:col>
      <xdr:colOff>138545</xdr:colOff>
      <xdr:row>29</xdr:row>
      <xdr:rowOff>121226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A5F172B5-11D3-4F91-D6F3-07B130A6065B}"/>
            </a:ext>
          </a:extLst>
        </xdr:cNvPr>
        <xdr:cNvGrpSpPr/>
      </xdr:nvGrpSpPr>
      <xdr:grpSpPr>
        <a:xfrm>
          <a:off x="2407227" y="2459181"/>
          <a:ext cx="11308773" cy="3186545"/>
          <a:chOff x="1627909" y="2320636"/>
          <a:chExt cx="11308773" cy="3186545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A34EDEB0-8056-4958-018E-1777EE123037}"/>
              </a:ext>
            </a:extLst>
          </xdr:cNvPr>
          <xdr:cNvSpPr/>
        </xdr:nvSpPr>
        <xdr:spPr>
          <a:xfrm>
            <a:off x="1627909" y="2441863"/>
            <a:ext cx="11308773" cy="3065318"/>
          </a:xfrm>
          <a:prstGeom prst="roundRect">
            <a:avLst>
              <a:gd name="adj" fmla="val 23447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glow>
              <a:schemeClr val="accent1">
                <a:lumMod val="40000"/>
                <a:lumOff val="6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2E79C71-2A4E-4E52-AAFE-595D5BB5EE9C}"/>
              </a:ext>
            </a:extLst>
          </xdr:cNvPr>
          <xdr:cNvGraphicFramePr>
            <a:graphicFrameLocks/>
          </xdr:cNvGraphicFramePr>
        </xdr:nvGraphicFramePr>
        <xdr:xfrm>
          <a:off x="1662545" y="2320636"/>
          <a:ext cx="11174558" cy="3141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346363</xdr:colOff>
      <xdr:row>31</xdr:row>
      <xdr:rowOff>51954</xdr:rowOff>
    </xdr:from>
    <xdr:to>
      <xdr:col>10</xdr:col>
      <xdr:colOff>398318</xdr:colOff>
      <xdr:row>47</xdr:row>
      <xdr:rowOff>69272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A5B892F-AD75-BF46-D8B5-9F4F569364B3}"/>
            </a:ext>
          </a:extLst>
        </xdr:cNvPr>
        <xdr:cNvGrpSpPr/>
      </xdr:nvGrpSpPr>
      <xdr:grpSpPr>
        <a:xfrm>
          <a:off x="2407227" y="5957454"/>
          <a:ext cx="5507182" cy="3065318"/>
          <a:chOff x="1662547" y="5957454"/>
          <a:chExt cx="4606636" cy="3065318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02BA68CD-7D8A-401F-A3B0-8A3718EBAD8E}"/>
              </a:ext>
            </a:extLst>
          </xdr:cNvPr>
          <xdr:cNvSpPr/>
        </xdr:nvSpPr>
        <xdr:spPr>
          <a:xfrm>
            <a:off x="1662547" y="5957454"/>
            <a:ext cx="4606636" cy="3065318"/>
          </a:xfrm>
          <a:prstGeom prst="roundRect">
            <a:avLst>
              <a:gd name="adj" fmla="val 23447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glow>
              <a:schemeClr val="accent1">
                <a:lumMod val="40000"/>
                <a:lumOff val="6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E0C70220-FA9B-4448-94E0-25973D7D6004}"/>
              </a:ext>
            </a:extLst>
          </xdr:cNvPr>
          <xdr:cNvGraphicFramePr>
            <a:graphicFrameLocks/>
          </xdr:cNvGraphicFramePr>
        </xdr:nvGraphicFramePr>
        <xdr:xfrm>
          <a:off x="1678999" y="6161809"/>
          <a:ext cx="44810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13</xdr:col>
      <xdr:colOff>313767</xdr:colOff>
      <xdr:row>14</xdr:row>
      <xdr:rowOff>1</xdr:rowOff>
    </xdr:from>
    <xdr:to>
      <xdr:col>14</xdr:col>
      <xdr:colOff>61752</xdr:colOff>
      <xdr:row>15</xdr:row>
      <xdr:rowOff>156882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6DC29A8-F218-7C9F-5C58-FB9C5D9F7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9032" y="2667001"/>
          <a:ext cx="353102" cy="34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374887</xdr:colOff>
      <xdr:row>32</xdr:row>
      <xdr:rowOff>161976</xdr:rowOff>
    </xdr:from>
    <xdr:to>
      <xdr:col>8</xdr:col>
      <xdr:colOff>259204</xdr:colOff>
      <xdr:row>35</xdr:row>
      <xdr:rowOff>83534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AAD77D6-ED5F-B09A-732A-EED4F3B06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569" y="6257976"/>
          <a:ext cx="490453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69273</xdr:rowOff>
    </xdr:from>
    <xdr:to>
      <xdr:col>0</xdr:col>
      <xdr:colOff>2027464</xdr:colOff>
      <xdr:row>20</xdr:row>
      <xdr:rowOff>17318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CF366835-5214-41A7-8C26-E9169576A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55273"/>
              <a:ext cx="2027464" cy="1472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60067</xdr:colOff>
      <xdr:row>3</xdr:row>
      <xdr:rowOff>31375</xdr:rowOff>
    </xdr:from>
    <xdr:to>
      <xdr:col>14</xdr:col>
      <xdr:colOff>229174</xdr:colOff>
      <xdr:row>7</xdr:row>
      <xdr:rowOff>132227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34C974F5-2168-49E1-BC06-C17F99094C1D}"/>
            </a:ext>
          </a:extLst>
        </xdr:cNvPr>
        <xdr:cNvSpPr/>
      </xdr:nvSpPr>
      <xdr:spPr>
        <a:xfrm>
          <a:off x="5151612" y="602875"/>
          <a:ext cx="5018198" cy="862852"/>
        </a:xfrm>
        <a:prstGeom prst="roundRect">
          <a:avLst>
            <a:gd name="adj" fmla="val 23447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glow>
            <a:schemeClr val="accent1">
              <a:lumMod val="40000"/>
              <a:lumOff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solidFill>
                <a:schemeClr val="tx1"/>
              </a:solidFill>
              <a:latin typeface="Bahnschrift Condensed" panose="020B0502040204020203" pitchFamily="34" charset="0"/>
            </a:rPr>
            <a:t>Acompanhamento</a:t>
          </a:r>
          <a:r>
            <a:rPr lang="pt-BR" sz="2800" b="1" baseline="0">
              <a:solidFill>
                <a:schemeClr val="tx1"/>
              </a:solidFill>
              <a:latin typeface="Bahnschrift Condensed" panose="020B0502040204020203" pitchFamily="34" charset="0"/>
            </a:rPr>
            <a:t> de Finanças Pessoais</a:t>
          </a:r>
          <a:endParaRPr lang="pt-BR" sz="2800" b="1">
            <a:solidFill>
              <a:schemeClr val="tx1"/>
            </a:solidFill>
            <a:latin typeface="Bahnschrift Condensed" panose="020B0502040204020203" pitchFamily="34" charset="0"/>
          </a:endParaRPr>
        </a:p>
      </xdr:txBody>
    </xdr:sp>
    <xdr:clientData/>
  </xdr:twoCellAnchor>
  <xdr:twoCellAnchor>
    <xdr:from>
      <xdr:col>16</xdr:col>
      <xdr:colOff>403413</xdr:colOff>
      <xdr:row>3</xdr:row>
      <xdr:rowOff>31375</xdr:rowOff>
    </xdr:from>
    <xdr:to>
      <xdr:col>20</xdr:col>
      <xdr:colOff>138546</xdr:colOff>
      <xdr:row>7</xdr:row>
      <xdr:rowOff>132227</xdr:rowOff>
    </xdr:to>
    <xdr:grpSp>
      <xdr:nvGrpSpPr>
        <xdr:cNvPr id="38" name="Agrupar 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A2487A-E585-70E4-BDD5-44C8A261F11E}"/>
            </a:ext>
          </a:extLst>
        </xdr:cNvPr>
        <xdr:cNvGrpSpPr/>
      </xdr:nvGrpSpPr>
      <xdr:grpSpPr>
        <a:xfrm>
          <a:off x="11556322" y="602875"/>
          <a:ext cx="2159679" cy="862852"/>
          <a:chOff x="11441207" y="748553"/>
          <a:chExt cx="2155604" cy="862852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AE2C5483-6F42-486A-8CA7-12491438B9DB}"/>
              </a:ext>
            </a:extLst>
          </xdr:cNvPr>
          <xdr:cNvSpPr/>
        </xdr:nvSpPr>
        <xdr:spPr>
          <a:xfrm>
            <a:off x="11441207" y="748553"/>
            <a:ext cx="2155604" cy="862852"/>
          </a:xfrm>
          <a:prstGeom prst="roundRect">
            <a:avLst>
              <a:gd name="adj" fmla="val 23447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glow>
              <a:schemeClr val="accent1">
                <a:lumMod val="40000"/>
                <a:lumOff val="6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2800" b="1">
                <a:solidFill>
                  <a:schemeClr val="tx1"/>
                </a:solidFill>
                <a:latin typeface="Bahnschrift Condensed" panose="020B0502040204020203" pitchFamily="34" charset="0"/>
              </a:rPr>
              <a:t>Pesquisa</a:t>
            </a:r>
          </a:p>
        </xdr:txBody>
      </xdr:sp>
      <xdr:pic>
        <xdr:nvPicPr>
          <xdr:cNvPr id="37" name="Gráfico 36" descr="Lupa">
            <a:extLst>
              <a:ext uri="{FF2B5EF4-FFF2-40B4-BE49-F238E27FC236}">
                <a16:creationId xmlns:a16="http://schemas.microsoft.com/office/drawing/2014/main" id="{687C965D-B097-C1ED-F5E3-2AEC0DDC7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1642911" y="829234"/>
            <a:ext cx="705971" cy="70597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244928</xdr:colOff>
      <xdr:row>2</xdr:row>
      <xdr:rowOff>79167</xdr:rowOff>
    </xdr:from>
    <xdr:to>
      <xdr:col>3</xdr:col>
      <xdr:colOff>272143</xdr:colOff>
      <xdr:row>8</xdr:row>
      <xdr:rowOff>51955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EFB6F6CB-C6E5-19EC-AE24-C92BE3D19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792" y="460167"/>
          <a:ext cx="1239487" cy="1115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3</xdr:row>
      <xdr:rowOff>174330</xdr:rowOff>
    </xdr:from>
    <xdr:to>
      <xdr:col>1</xdr:col>
      <xdr:colOff>0</xdr:colOff>
      <xdr:row>8</xdr:row>
      <xdr:rowOff>84682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53E67959-0B6F-40FE-B5FB-673CBB0DECB8}"/>
            </a:ext>
          </a:extLst>
        </xdr:cNvPr>
        <xdr:cNvSpPr/>
      </xdr:nvSpPr>
      <xdr:spPr>
        <a:xfrm>
          <a:off x="1" y="745830"/>
          <a:ext cx="2054678" cy="862852"/>
        </a:xfrm>
        <a:prstGeom prst="roundRect">
          <a:avLst>
            <a:gd name="adj" fmla="val 0"/>
          </a:avLst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glow>
            <a:schemeClr val="accent1">
              <a:lumMod val="40000"/>
              <a:lumOff val="6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800" b="1">
              <a:ln>
                <a:noFill/>
              </a:ln>
              <a:solidFill>
                <a:schemeClr val="bg1"/>
              </a:solidFill>
              <a:latin typeface="Bahnschrift Condensed" panose="020B0502040204020203" pitchFamily="34" charset="0"/>
            </a:rPr>
            <a:t>Money</a:t>
          </a:r>
          <a:r>
            <a:rPr lang="pt-BR" sz="2800" b="1" baseline="0">
              <a:ln>
                <a:noFill/>
              </a:ln>
              <a:solidFill>
                <a:schemeClr val="bg1"/>
              </a:solidFill>
              <a:latin typeface="Bahnschrift Condensed" panose="020B0502040204020203" pitchFamily="34" charset="0"/>
            </a:rPr>
            <a:t> App</a:t>
          </a:r>
          <a:endParaRPr lang="pt-BR" sz="2800" b="1">
            <a:ln>
              <a:noFill/>
            </a:ln>
            <a:solidFill>
              <a:schemeClr val="bg1"/>
            </a:solidFill>
            <a:latin typeface="Bahnschrift Condensed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1442357</xdr:colOff>
      <xdr:row>4</xdr:row>
      <xdr:rowOff>136071</xdr:rowOff>
    </xdr:from>
    <xdr:to>
      <xdr:col>0</xdr:col>
      <xdr:colOff>2000250</xdr:colOff>
      <xdr:row>7</xdr:row>
      <xdr:rowOff>122464</xdr:rowOff>
    </xdr:to>
    <xdr:pic>
      <xdr:nvPicPr>
        <xdr:cNvPr id="45" name="Gráfico 44" descr="Dinheiro">
          <a:extLst>
            <a:ext uri="{FF2B5EF4-FFF2-40B4-BE49-F238E27FC236}">
              <a16:creationId xmlns:a16="http://schemas.microsoft.com/office/drawing/2014/main" id="{EB03593F-33FE-3AD4-887F-6F8E8C024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442357" y="898071"/>
          <a:ext cx="557893" cy="557893"/>
        </a:xfrm>
        <a:prstGeom prst="rect">
          <a:avLst/>
        </a:prstGeom>
      </xdr:spPr>
    </xdr:pic>
    <xdr:clientData/>
  </xdr:twoCellAnchor>
  <xdr:twoCellAnchor>
    <xdr:from>
      <xdr:col>10</xdr:col>
      <xdr:colOff>571500</xdr:colOff>
      <xdr:row>31</xdr:row>
      <xdr:rowOff>95249</xdr:rowOff>
    </xdr:from>
    <xdr:to>
      <xdr:col>20</xdr:col>
      <xdr:colOff>138545</xdr:colOff>
      <xdr:row>47</xdr:row>
      <xdr:rowOff>112567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ECF70BDC-1CFE-DDC3-1ED6-1E5488BEE123}"/>
            </a:ext>
          </a:extLst>
        </xdr:cNvPr>
        <xdr:cNvGrpSpPr/>
      </xdr:nvGrpSpPr>
      <xdr:grpSpPr>
        <a:xfrm>
          <a:off x="8087591" y="6000749"/>
          <a:ext cx="5628409" cy="3065318"/>
          <a:chOff x="9125446" y="6000749"/>
          <a:chExt cx="4590554" cy="3065318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CE95526A-4F57-47FD-A17C-49AC12A0697F}"/>
              </a:ext>
            </a:extLst>
          </xdr:cNvPr>
          <xdr:cNvSpPr/>
        </xdr:nvSpPr>
        <xdr:spPr>
          <a:xfrm>
            <a:off x="9125446" y="6000749"/>
            <a:ext cx="4590554" cy="3065318"/>
          </a:xfrm>
          <a:prstGeom prst="roundRect">
            <a:avLst>
              <a:gd name="adj" fmla="val 23447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glow>
              <a:schemeClr val="accent1">
                <a:lumMod val="40000"/>
                <a:lumOff val="6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1" name="Gráfico 50">
            <a:extLst>
              <a:ext uri="{FF2B5EF4-FFF2-40B4-BE49-F238E27FC236}">
                <a16:creationId xmlns:a16="http://schemas.microsoft.com/office/drawing/2014/main" id="{C7B2392B-6F2B-495B-B6A3-684D3D54A91F}"/>
              </a:ext>
            </a:extLst>
          </xdr:cNvPr>
          <xdr:cNvGraphicFramePr>
            <a:graphicFrameLocks/>
          </xdr:cNvGraphicFramePr>
        </xdr:nvGraphicFramePr>
        <xdr:xfrm>
          <a:off x="9377795" y="6150428"/>
          <a:ext cx="388719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pic>
        <xdr:nvPicPr>
          <xdr:cNvPr id="53" name="Gráfico 52" descr="Cofrinho">
            <a:extLst>
              <a:ext uri="{FF2B5EF4-FFF2-40B4-BE49-F238E27FC236}">
                <a16:creationId xmlns:a16="http://schemas.microsoft.com/office/drawing/2014/main" id="{BCFC98E4-E58D-05DC-3355-57771D8104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2486408" y="6147955"/>
            <a:ext cx="536865" cy="536865"/>
          </a:xfrm>
          <a:prstGeom prst="rect">
            <a:avLst/>
          </a:prstGeom>
        </xdr:spPr>
      </xdr:pic>
    </xdr:grpSp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ar Fairy" refreshedDate="45674.709191898146" backgroundQuery="1" createdVersion="8" refreshedVersion="8" minRefreshableVersion="3" recordCount="0" supportSubquery="1" supportAdvancedDrill="1" xr:uid="{F2AD1DF4-6C32-403D-9D0C-79C1C2C61447}">
  <cacheSource type="external" connectionId="1"/>
  <cacheFields count="2">
    <cacheField name="[Measures].[Soma de Valor]" caption="Soma de Valor" numFmtId="0" hierarchy="9" level="32767"/>
    <cacheField name="[Tabela2].[Categoria].[Categoria]" caption="Categoria" numFmtId="0" hierarchy="2" level="1">
      <sharedItems count="19">
        <s v="Alimentação"/>
        <s v="Beleza"/>
        <s v="Educação"/>
        <s v="Eletrônicos"/>
        <s v="Freelance"/>
        <s v="Gastronomia"/>
        <s v="Investimentos"/>
        <s v="Lazer"/>
        <s v="Pet Care"/>
        <s v="Presentes"/>
        <s v="Renda Fixa"/>
        <s v="Saúde"/>
        <s v="Serviços"/>
        <s v="Transporte"/>
        <s v="Utilidades Dom."/>
        <s v="Utilidades Domésticas"/>
        <s v="Venda de ativos"/>
        <s v="Vestuário"/>
        <s v="Viagem"/>
      </sharedItems>
    </cacheField>
  </cacheFields>
  <cacheHierarchies count="11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Tipo]" caption="Tipo" attribute="1" defaultMemberUniqueName="[Tabela2].[Tipo].[All]" allUniqueName="[Tabela2].[Tipo].[All]" dimensionUniqueName="[Tabela2]" displayFolder="" count="0" memberValueDatatype="130" unbalanced="0"/>
    <cacheHierarchy uniqueName="[Tabela2].[Categoria]" caption="Categoria" attribute="1" defaultMemberUniqueName="[Tabela2].[Categoria].[All]" allUniqueName="[Tabela2].[Categoria].[All]" dimensionUniqueName="[Tabela2]" displayFolder="" count="2" memberValueDatatype="130" unbalanced="0">
      <fieldsUsage count="2">
        <fieldUsage x="-1"/>
        <fieldUsage x="1"/>
      </fieldsUsage>
    </cacheHierarchy>
    <cacheHierarchy uniqueName="[Tabela2].[Descrição]" caption="Descrição" attribute="1" defaultMemberUniqueName="[Tabela2].[Descrição].[All]" allUniqueName="[Tabela2].[Descrição].[All]" dimensionUniqueName="[Tabela2]" displayFolder="" count="0" memberValueDatatype="130" unbalanced="0"/>
    <cacheHierarchy uniqueName="[Tabela2].[Valor]" caption="Valor" attribute="1" defaultMemberUniqueName="[Tabela2].[Valor].[All]" allUniqueName="[Tabela2].[Valor].[All]" dimensionUniqueName="[Tabela2]" displayFolder="" count="0" memberValueDatatype="20" unbalanced="0"/>
    <cacheHierarchy uniqueName="[Tabela2].[Operações bancárias]" caption="Operações bancárias" attribute="1" defaultMemberUniqueName="[Tabela2].[Operações bancárias].[All]" allUniqueName="[Tabela2].[Operações bancárias].[All]" dimensionUniqueName="[Tabela2]" displayFolder="" count="0" memberValueDatatype="130" unbalanced="0"/>
    <cacheHierarchy uniqueName="[Tabela2].[Status]" caption="Status" attribute="1" defaultMemberUniqueName="[Tabela2].[Status].[All]" allUniqueName="[Tabela2].[Status].[All]" dimensionUniqueName="[Tabela2]" displayFolder="" count="2" memberValueDatatype="130" unbalanced="0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Categoria]" caption="Contagem de Categoria" measure="1" displayFolder="" measureGroup="Tabel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 Fairy" refreshedDate="45674.848694444445" createdVersion="8" refreshedVersion="8" minRefreshableVersion="3" recordCount="44" xr:uid="{84D9B4B1-8A9E-474C-AEFE-5A5CE1CE18F5}">
  <cacheSource type="worksheet">
    <worksheetSource name="Tabela2"/>
  </cacheSource>
  <cacheFields count="10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9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ões bancárias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1691227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Salão de Beleza"/>
    <n v="9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13BC6-F175-43B0-BD54-740DCA57798E}" name="Tabela dinâmica5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H3:I19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 v="3"/>
    </i>
    <i>
      <x/>
    </i>
    <i>
      <x v="17"/>
    </i>
    <i>
      <x v="12"/>
    </i>
    <i>
      <x v="15"/>
    </i>
    <i>
      <x v="18"/>
    </i>
    <i>
      <x v="2"/>
    </i>
    <i>
      <x v="11"/>
    </i>
    <i>
      <x v="9"/>
    </i>
    <i>
      <x v="13"/>
    </i>
    <i>
      <x v="5"/>
    </i>
    <i>
      <x v="7"/>
    </i>
    <i>
      <x v="8"/>
    </i>
    <i>
      <x v="1"/>
    </i>
    <i>
      <x v="1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F8190-D5EB-4C28-9C48-A5D3AC6C6AFA}" name="Tabela dinâmica1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3:C19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 v="3"/>
    </i>
    <i>
      <x/>
    </i>
    <i>
      <x v="17"/>
    </i>
    <i>
      <x v="12"/>
    </i>
    <i>
      <x v="15"/>
    </i>
    <i>
      <x v="18"/>
    </i>
    <i>
      <x v="2"/>
    </i>
    <i>
      <x v="11"/>
    </i>
    <i>
      <x v="9"/>
    </i>
    <i>
      <x v="13"/>
    </i>
    <i>
      <x v="5"/>
    </i>
    <i>
      <x v="7"/>
    </i>
    <i>
      <x v="8"/>
    </i>
    <i>
      <x v="1"/>
    </i>
    <i>
      <x v="1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567C5-955F-45FB-9464-6D83783CDAAC}" name="Tabela dinâmica3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E3:F8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 v="10"/>
    </i>
    <i>
      <x v="16"/>
    </i>
    <i>
      <x v="4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715F7-A2D4-43FF-B4C9-EFAE520272A3}" name="Tabela dinâmica2" cacheId="7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0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6C2EF6A-083A-49B8-9A7E-CD0591EB2110}" sourceName="Mês">
  <pivotTables>
    <pivotTable tabId="2" name="Tabela dinâmica1"/>
    <pivotTable tabId="2" name="Tabela dinâmica3"/>
    <pivotTable tabId="2" name="Tabela dinâmica5"/>
  </pivotTables>
  <data>
    <tabular pivotCacheId="116912275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C2237E42-E639-4C96-953C-65CC935F49CC}" cache="SegmentaçãodeDados_Mês" caption="Mês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C53D00-64AC-4D43-87C5-2874F108705E}" name="Tabela2" displayName="Tabela2" ref="A1:H45" totalsRowShown="0" headerRowDxfId="15" dataDxfId="14">
  <autoFilter ref="A1:H45" xr:uid="{39C53D00-64AC-4D43-87C5-2874F108705E}"/>
  <tableColumns count="8">
    <tableColumn id="1" xr3:uid="{CCE7810A-486A-4506-9C28-6EEAD67BE1DE}" name="Data" dataDxfId="8"/>
    <tableColumn id="8" xr3:uid="{FA9668EF-7008-45C1-9146-BB5B7DF21BDF}" name="Mês" dataDxfId="6">
      <calculatedColumnFormula>MONTH(Tabela2[[#This Row],[Data]])</calculatedColumnFormula>
    </tableColumn>
    <tableColumn id="2" xr3:uid="{7C956977-3384-4400-8EF2-783538E2A975}" name="Tipo" dataDxfId="7"/>
    <tableColumn id="3" xr3:uid="{8F1C1371-55CD-4991-A43C-900FB1610AF3}" name="Categoria" dataDxfId="13"/>
    <tableColumn id="4" xr3:uid="{D8DC3571-98E6-4459-817C-00311FD6481D}" name="Descrição" dataDxfId="12"/>
    <tableColumn id="5" xr3:uid="{8D68311D-06B8-454B-9CB0-A76618B91BD0}" name="Valor" dataDxfId="11" dataCellStyle="Moeda"/>
    <tableColumn id="6" xr3:uid="{F9A0018B-7457-4A0E-94B8-7B88AC0334C8}" name="Operações bancárias" dataDxfId="10"/>
    <tableColumn id="7" xr3:uid="{AD1AC574-09E5-4C38-BFCF-155A11FDE811}" name="Status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68CE9F-A1D0-4F3E-8B15-500E58B6322D}" name="Tabela3" displayName="Tabela3" ref="C4:D15" totalsRowCount="1">
  <autoFilter ref="C4:D14" xr:uid="{5A68CE9F-A1D0-4F3E-8B15-500E58B6322D}"/>
  <tableColumns count="2">
    <tableColumn id="1" xr3:uid="{FDA5FEF1-5788-4F2F-9AD2-96908F8A340A}" name="Data de Lançamento" dataDxfId="3" totalsRowDxfId="2"/>
    <tableColumn id="2" xr3:uid="{F5D4789D-3453-4225-B454-7528218ED4A0}" name="Depósito " totalsRowLabel=" R$ 151,00 " dataDxfId="1" totalsRowDxfId="0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A32C-6CEC-4547-809A-04C1B82AEEC9}">
  <sheetPr>
    <tabColor rgb="FF0AF0D5"/>
  </sheetPr>
  <dimension ref="A1:H45"/>
  <sheetViews>
    <sheetView topLeftCell="A51" zoomScale="85" zoomScaleNormal="85" workbookViewId="0">
      <selection activeCell="J35" sqref="J35"/>
    </sheetView>
  </sheetViews>
  <sheetFormatPr defaultRowHeight="15" x14ac:dyDescent="0.25"/>
  <cols>
    <col min="1" max="1" width="10.7109375" style="1" bestFit="1" customWidth="1"/>
    <col min="2" max="2" width="10.85546875" style="11" bestFit="1" customWidth="1"/>
    <col min="3" max="4" width="14" style="1" bestFit="1" customWidth="1"/>
    <col min="5" max="5" width="11.5703125" style="1" bestFit="1" customWidth="1"/>
    <col min="6" max="6" width="24" style="1" bestFit="1" customWidth="1"/>
    <col min="7" max="7" width="11" style="1" bestFit="1" customWidth="1"/>
    <col min="8" max="8" width="11.42578125" style="1" customWidth="1"/>
    <col min="9" max="16384" width="9.140625" style="1"/>
  </cols>
  <sheetData>
    <row r="1" spans="1:8" x14ac:dyDescent="0.25">
      <c r="A1" s="1" t="s">
        <v>0</v>
      </c>
      <c r="B1" s="11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71</v>
      </c>
      <c r="H1" s="1" t="s">
        <v>5</v>
      </c>
    </row>
    <row r="2" spans="1:8" ht="30" x14ac:dyDescent="0.25">
      <c r="A2" s="2">
        <v>45505</v>
      </c>
      <c r="B2" s="12">
        <f>MONTH(Tabela2[[#This Row],[Data]])</f>
        <v>8</v>
      </c>
      <c r="C2" s="3" t="s">
        <v>6</v>
      </c>
      <c r="D2" s="3" t="s">
        <v>7</v>
      </c>
      <c r="E2" s="3" t="s">
        <v>8</v>
      </c>
      <c r="F2" s="4">
        <v>5000</v>
      </c>
      <c r="G2" s="3" t="s">
        <v>9</v>
      </c>
      <c r="H2" s="3" t="s">
        <v>10</v>
      </c>
    </row>
    <row r="3" spans="1:8" ht="45" x14ac:dyDescent="0.25">
      <c r="A3" s="2">
        <v>45505</v>
      </c>
      <c r="B3" s="12">
        <f>MONTH(Tabela2[[#This Row],[Data]])</f>
        <v>8</v>
      </c>
      <c r="C3" s="3" t="s">
        <v>11</v>
      </c>
      <c r="D3" s="3" t="s">
        <v>12</v>
      </c>
      <c r="E3" s="3" t="s">
        <v>13</v>
      </c>
      <c r="F3" s="4">
        <v>550</v>
      </c>
      <c r="G3" s="3" t="s">
        <v>14</v>
      </c>
      <c r="H3" s="3" t="s">
        <v>15</v>
      </c>
    </row>
    <row r="4" spans="1:8" ht="30" x14ac:dyDescent="0.25">
      <c r="A4" s="2">
        <v>45507</v>
      </c>
      <c r="B4" s="12">
        <f>MONTH(Tabela2[[#This Row],[Data]])</f>
        <v>8</v>
      </c>
      <c r="C4" s="3" t="s">
        <v>11</v>
      </c>
      <c r="D4" s="3" t="s">
        <v>16</v>
      </c>
      <c r="E4" s="3" t="s">
        <v>17</v>
      </c>
      <c r="F4" s="4">
        <v>300</v>
      </c>
      <c r="G4" s="3" t="s">
        <v>18</v>
      </c>
      <c r="H4" s="3" t="s">
        <v>19</v>
      </c>
    </row>
    <row r="5" spans="1:8" ht="30" x14ac:dyDescent="0.25">
      <c r="A5" s="2">
        <v>45509</v>
      </c>
      <c r="B5" s="12">
        <f>MONTH(Tabela2[[#This Row],[Data]])</f>
        <v>8</v>
      </c>
      <c r="C5" s="3" t="s">
        <v>11</v>
      </c>
      <c r="D5" s="3" t="s">
        <v>20</v>
      </c>
      <c r="E5" s="3" t="s">
        <v>21</v>
      </c>
      <c r="F5" s="4">
        <v>120</v>
      </c>
      <c r="G5" s="3" t="s">
        <v>18</v>
      </c>
      <c r="H5" s="3" t="s">
        <v>19</v>
      </c>
    </row>
    <row r="6" spans="1:8" ht="45" x14ac:dyDescent="0.25">
      <c r="A6" s="2">
        <v>45511</v>
      </c>
      <c r="B6" s="12">
        <f>MONTH(Tabela2[[#This Row],[Data]])</f>
        <v>8</v>
      </c>
      <c r="C6" s="3" t="s">
        <v>11</v>
      </c>
      <c r="D6" s="3" t="s">
        <v>22</v>
      </c>
      <c r="E6" s="3" t="s">
        <v>23</v>
      </c>
      <c r="F6" s="4">
        <v>250</v>
      </c>
      <c r="G6" s="3" t="s">
        <v>9</v>
      </c>
      <c r="H6" s="3" t="s">
        <v>19</v>
      </c>
    </row>
    <row r="7" spans="1:8" ht="45" x14ac:dyDescent="0.25">
      <c r="A7" s="2">
        <v>45514</v>
      </c>
      <c r="B7" s="12">
        <f>MONTH(Tabela2[[#This Row],[Data]])</f>
        <v>8</v>
      </c>
      <c r="C7" s="3" t="s">
        <v>11</v>
      </c>
      <c r="D7" s="3" t="s">
        <v>24</v>
      </c>
      <c r="E7" s="3" t="s">
        <v>25</v>
      </c>
      <c r="F7" s="4">
        <v>400</v>
      </c>
      <c r="G7" s="3" t="s">
        <v>14</v>
      </c>
      <c r="H7" s="3" t="s">
        <v>15</v>
      </c>
    </row>
    <row r="8" spans="1:8" ht="45" x14ac:dyDescent="0.25">
      <c r="A8" s="2">
        <v>45516</v>
      </c>
      <c r="B8" s="12">
        <f>MONTH(Tabela2[[#This Row],[Data]])</f>
        <v>8</v>
      </c>
      <c r="C8" s="3" t="s">
        <v>11</v>
      </c>
      <c r="D8" s="3" t="s">
        <v>26</v>
      </c>
      <c r="E8" s="3" t="s">
        <v>27</v>
      </c>
      <c r="F8" s="4">
        <v>600</v>
      </c>
      <c r="G8" s="3" t="s">
        <v>18</v>
      </c>
      <c r="H8" s="3" t="s">
        <v>15</v>
      </c>
    </row>
    <row r="9" spans="1:8" ht="30" x14ac:dyDescent="0.25">
      <c r="A9" s="2">
        <v>45519</v>
      </c>
      <c r="B9" s="12">
        <f>MONTH(Tabela2[[#This Row],[Data]])</f>
        <v>8</v>
      </c>
      <c r="C9" s="3" t="s">
        <v>6</v>
      </c>
      <c r="D9" s="3" t="s">
        <v>28</v>
      </c>
      <c r="E9" s="3" t="s">
        <v>29</v>
      </c>
      <c r="F9" s="4">
        <v>800</v>
      </c>
      <c r="G9" s="3" t="s">
        <v>9</v>
      </c>
      <c r="H9" s="3" t="s">
        <v>10</v>
      </c>
    </row>
    <row r="10" spans="1:8" ht="45" x14ac:dyDescent="0.25">
      <c r="A10" s="2">
        <v>45519</v>
      </c>
      <c r="B10" s="12">
        <f>MONTH(Tabela2[[#This Row],[Data]])</f>
        <v>8</v>
      </c>
      <c r="C10" s="3" t="s">
        <v>11</v>
      </c>
      <c r="D10" s="3" t="s">
        <v>30</v>
      </c>
      <c r="E10" s="3" t="s">
        <v>31</v>
      </c>
      <c r="F10" s="4">
        <v>150</v>
      </c>
      <c r="G10" s="3" t="s">
        <v>9</v>
      </c>
      <c r="H10" s="3" t="s">
        <v>19</v>
      </c>
    </row>
    <row r="11" spans="1:8" ht="45" x14ac:dyDescent="0.25">
      <c r="A11" s="2">
        <v>45522</v>
      </c>
      <c r="B11" s="12">
        <f>MONTH(Tabela2[[#This Row],[Data]])</f>
        <v>8</v>
      </c>
      <c r="C11" s="3" t="s">
        <v>11</v>
      </c>
      <c r="D11" s="3" t="s">
        <v>32</v>
      </c>
      <c r="E11" s="3" t="s">
        <v>33</v>
      </c>
      <c r="F11" s="4">
        <v>1200</v>
      </c>
      <c r="G11" s="3" t="s">
        <v>18</v>
      </c>
      <c r="H11" s="3" t="s">
        <v>15</v>
      </c>
    </row>
    <row r="12" spans="1:8" ht="45" x14ac:dyDescent="0.25">
      <c r="A12" s="2">
        <v>45524</v>
      </c>
      <c r="B12" s="12">
        <f>MONTH(Tabela2[[#This Row],[Data]])</f>
        <v>8</v>
      </c>
      <c r="C12" s="3" t="s">
        <v>11</v>
      </c>
      <c r="D12" s="3" t="s">
        <v>34</v>
      </c>
      <c r="E12" s="3" t="s">
        <v>35</v>
      </c>
      <c r="F12" s="4">
        <v>450</v>
      </c>
      <c r="G12" s="3" t="s">
        <v>14</v>
      </c>
      <c r="H12" s="3" t="s">
        <v>19</v>
      </c>
    </row>
    <row r="13" spans="1:8" ht="45" x14ac:dyDescent="0.25">
      <c r="A13" s="2">
        <v>45526</v>
      </c>
      <c r="B13" s="12">
        <f>MONTH(Tabela2[[#This Row],[Data]])</f>
        <v>8</v>
      </c>
      <c r="C13" s="3" t="s">
        <v>11</v>
      </c>
      <c r="D13" s="3" t="s">
        <v>36</v>
      </c>
      <c r="E13" s="3" t="s">
        <v>37</v>
      </c>
      <c r="F13" s="4">
        <v>180</v>
      </c>
      <c r="G13" s="3" t="s">
        <v>9</v>
      </c>
      <c r="H13" s="3" t="s">
        <v>15</v>
      </c>
    </row>
    <row r="14" spans="1:8" ht="45" x14ac:dyDescent="0.25">
      <c r="A14" s="2">
        <v>45528</v>
      </c>
      <c r="B14" s="12">
        <f>MONTH(Tabela2[[#This Row],[Data]])</f>
        <v>8</v>
      </c>
      <c r="C14" s="3" t="s">
        <v>11</v>
      </c>
      <c r="D14" s="3" t="s">
        <v>38</v>
      </c>
      <c r="E14" s="3" t="s">
        <v>70</v>
      </c>
      <c r="F14" s="4">
        <v>90</v>
      </c>
      <c r="G14" s="3" t="s">
        <v>14</v>
      </c>
      <c r="H14" s="3" t="s">
        <v>19</v>
      </c>
    </row>
    <row r="15" spans="1:8" ht="60" x14ac:dyDescent="0.25">
      <c r="A15" s="2">
        <v>45532</v>
      </c>
      <c r="B15" s="12">
        <f>MONTH(Tabela2[[#This Row],[Data]])</f>
        <v>8</v>
      </c>
      <c r="C15" s="3" t="s">
        <v>11</v>
      </c>
      <c r="D15" s="3" t="s">
        <v>39</v>
      </c>
      <c r="E15" s="3" t="s">
        <v>40</v>
      </c>
      <c r="F15" s="4">
        <v>200</v>
      </c>
      <c r="G15" s="3" t="s">
        <v>14</v>
      </c>
      <c r="H15" s="3" t="s">
        <v>19</v>
      </c>
    </row>
    <row r="16" spans="1:8" ht="30" x14ac:dyDescent="0.25">
      <c r="A16" s="2">
        <v>45534</v>
      </c>
      <c r="B16" s="12">
        <f>MONTH(Tabela2[[#This Row],[Data]])</f>
        <v>8</v>
      </c>
      <c r="C16" s="3" t="s">
        <v>11</v>
      </c>
      <c r="D16" s="3" t="s">
        <v>41</v>
      </c>
      <c r="E16" s="3" t="s">
        <v>42</v>
      </c>
      <c r="F16" s="4">
        <v>750</v>
      </c>
      <c r="G16" s="3" t="s">
        <v>9</v>
      </c>
      <c r="H16" s="3" t="s">
        <v>15</v>
      </c>
    </row>
    <row r="17" spans="1:8" ht="45" x14ac:dyDescent="0.25">
      <c r="A17" s="2">
        <v>45535</v>
      </c>
      <c r="B17" s="12">
        <f>MONTH(Tabela2[[#This Row],[Data]])</f>
        <v>8</v>
      </c>
      <c r="C17" s="3" t="s">
        <v>11</v>
      </c>
      <c r="D17" s="3" t="s">
        <v>43</v>
      </c>
      <c r="E17" s="3" t="s">
        <v>44</v>
      </c>
      <c r="F17" s="4">
        <v>350</v>
      </c>
      <c r="G17" s="3" t="s">
        <v>18</v>
      </c>
      <c r="H17" s="3" t="s">
        <v>19</v>
      </c>
    </row>
    <row r="18" spans="1:8" ht="30" x14ac:dyDescent="0.25">
      <c r="A18" s="2">
        <v>45536</v>
      </c>
      <c r="B18" s="12">
        <f>MONTH(Tabela2[[#This Row],[Data]])</f>
        <v>9</v>
      </c>
      <c r="C18" s="3" t="s">
        <v>6</v>
      </c>
      <c r="D18" s="3" t="s">
        <v>7</v>
      </c>
      <c r="E18" s="3" t="s">
        <v>8</v>
      </c>
      <c r="F18" s="4">
        <v>5000</v>
      </c>
      <c r="G18" s="3" t="s">
        <v>9</v>
      </c>
      <c r="H18" s="3" t="s">
        <v>10</v>
      </c>
    </row>
    <row r="19" spans="1:8" ht="60" x14ac:dyDescent="0.25">
      <c r="A19" s="2">
        <v>45537</v>
      </c>
      <c r="B19" s="12">
        <f>MONTH(Tabela2[[#This Row],[Data]])</f>
        <v>9</v>
      </c>
      <c r="C19" s="3" t="s">
        <v>11</v>
      </c>
      <c r="D19" s="3" t="s">
        <v>12</v>
      </c>
      <c r="E19" s="4" t="s">
        <v>13</v>
      </c>
      <c r="F19" s="4">
        <v>450</v>
      </c>
      <c r="G19" s="3" t="s">
        <v>14</v>
      </c>
      <c r="H19" s="3" t="s">
        <v>15</v>
      </c>
    </row>
    <row r="20" spans="1:8" ht="45" x14ac:dyDescent="0.25">
      <c r="A20" s="2">
        <v>45540</v>
      </c>
      <c r="B20" s="12">
        <f>MONTH(Tabela2[[#This Row],[Data]])</f>
        <v>9</v>
      </c>
      <c r="C20" s="3" t="s">
        <v>11</v>
      </c>
      <c r="D20" s="3" t="s">
        <v>16</v>
      </c>
      <c r="E20" s="4" t="s">
        <v>17</v>
      </c>
      <c r="F20" s="4">
        <v>300</v>
      </c>
      <c r="G20" s="3" t="s">
        <v>14</v>
      </c>
      <c r="H20" s="3" t="s">
        <v>19</v>
      </c>
    </row>
    <row r="21" spans="1:8" ht="30" x14ac:dyDescent="0.25">
      <c r="A21" s="2">
        <v>45543</v>
      </c>
      <c r="B21" s="12">
        <f>MONTH(Tabela2[[#This Row],[Data]])</f>
        <v>9</v>
      </c>
      <c r="C21" s="3" t="s">
        <v>11</v>
      </c>
      <c r="D21" s="3" t="s">
        <v>20</v>
      </c>
      <c r="E21" s="4" t="s">
        <v>45</v>
      </c>
      <c r="F21" s="4">
        <v>200</v>
      </c>
      <c r="G21" s="3" t="s">
        <v>9</v>
      </c>
      <c r="H21" s="3" t="s">
        <v>19</v>
      </c>
    </row>
    <row r="22" spans="1:8" ht="45" x14ac:dyDescent="0.25">
      <c r="A22" s="2">
        <v>45546</v>
      </c>
      <c r="B22" s="12">
        <f>MONTH(Tabela2[[#This Row],[Data]])</f>
        <v>9</v>
      </c>
      <c r="C22" s="3" t="s">
        <v>11</v>
      </c>
      <c r="D22" s="3" t="s">
        <v>22</v>
      </c>
      <c r="E22" s="4" t="s">
        <v>46</v>
      </c>
      <c r="F22" s="4">
        <v>600</v>
      </c>
      <c r="G22" s="3" t="s">
        <v>14</v>
      </c>
      <c r="H22" s="3" t="s">
        <v>15</v>
      </c>
    </row>
    <row r="23" spans="1:8" ht="30" x14ac:dyDescent="0.25">
      <c r="A23" s="2">
        <v>45549</v>
      </c>
      <c r="B23" s="12">
        <f>MONTH(Tabela2[[#This Row],[Data]])</f>
        <v>9</v>
      </c>
      <c r="C23" s="3" t="s">
        <v>11</v>
      </c>
      <c r="D23" s="3" t="s">
        <v>24</v>
      </c>
      <c r="E23" s="4" t="s">
        <v>25</v>
      </c>
      <c r="F23" s="4">
        <v>350</v>
      </c>
      <c r="G23" s="3" t="s">
        <v>9</v>
      </c>
      <c r="H23" s="3" t="s">
        <v>19</v>
      </c>
    </row>
    <row r="24" spans="1:8" ht="30" x14ac:dyDescent="0.25">
      <c r="A24" s="2">
        <v>45552</v>
      </c>
      <c r="B24" s="12">
        <f>MONTH(Tabela2[[#This Row],[Data]])</f>
        <v>9</v>
      </c>
      <c r="C24" s="3" t="s">
        <v>11</v>
      </c>
      <c r="D24" s="3" t="s">
        <v>26</v>
      </c>
      <c r="E24" s="4" t="s">
        <v>47</v>
      </c>
      <c r="F24" s="4">
        <v>500</v>
      </c>
      <c r="G24" s="3" t="s">
        <v>18</v>
      </c>
      <c r="H24" s="3" t="s">
        <v>15</v>
      </c>
    </row>
    <row r="25" spans="1:8" ht="45" x14ac:dyDescent="0.25">
      <c r="A25" s="2">
        <v>45555</v>
      </c>
      <c r="B25" s="12">
        <f>MONTH(Tabela2[[#This Row],[Data]])</f>
        <v>9</v>
      </c>
      <c r="C25" s="3" t="s">
        <v>6</v>
      </c>
      <c r="D25" s="3" t="s">
        <v>48</v>
      </c>
      <c r="E25" s="3" t="s">
        <v>49</v>
      </c>
      <c r="F25" s="4">
        <v>1200</v>
      </c>
      <c r="G25" s="3" t="s">
        <v>9</v>
      </c>
      <c r="H25" s="3" t="s">
        <v>10</v>
      </c>
    </row>
    <row r="26" spans="1:8" ht="45" x14ac:dyDescent="0.25">
      <c r="A26" s="2">
        <v>45555</v>
      </c>
      <c r="B26" s="12">
        <f>MONTH(Tabela2[[#This Row],[Data]])</f>
        <v>9</v>
      </c>
      <c r="C26" s="3" t="s">
        <v>11</v>
      </c>
      <c r="D26" s="3" t="s">
        <v>30</v>
      </c>
      <c r="E26" s="4" t="s">
        <v>50</v>
      </c>
      <c r="F26" s="4">
        <v>800</v>
      </c>
      <c r="G26" s="3" t="s">
        <v>9</v>
      </c>
      <c r="H26" s="3" t="s">
        <v>19</v>
      </c>
    </row>
    <row r="27" spans="1:8" ht="60" x14ac:dyDescent="0.25">
      <c r="A27" s="2">
        <v>45558</v>
      </c>
      <c r="B27" s="12">
        <f>MONTH(Tabela2[[#This Row],[Data]])</f>
        <v>9</v>
      </c>
      <c r="C27" s="3" t="s">
        <v>11</v>
      </c>
      <c r="D27" s="3" t="s">
        <v>32</v>
      </c>
      <c r="E27" s="4" t="s">
        <v>51</v>
      </c>
      <c r="F27" s="4">
        <v>1500</v>
      </c>
      <c r="G27" s="3" t="s">
        <v>18</v>
      </c>
      <c r="H27" s="3" t="s">
        <v>15</v>
      </c>
    </row>
    <row r="28" spans="1:8" ht="45" x14ac:dyDescent="0.25">
      <c r="A28" s="2">
        <v>45561</v>
      </c>
      <c r="B28" s="12">
        <f>MONTH(Tabela2[[#This Row],[Data]])</f>
        <v>9</v>
      </c>
      <c r="C28" s="3" t="s">
        <v>11</v>
      </c>
      <c r="D28" s="3" t="s">
        <v>52</v>
      </c>
      <c r="E28" s="4" t="s">
        <v>53</v>
      </c>
      <c r="F28" s="4">
        <v>250</v>
      </c>
      <c r="G28" s="3" t="s">
        <v>14</v>
      </c>
      <c r="H28" s="3" t="s">
        <v>19</v>
      </c>
    </row>
    <row r="29" spans="1:8" ht="30" x14ac:dyDescent="0.25">
      <c r="A29" s="2">
        <v>45564</v>
      </c>
      <c r="B29" s="12">
        <f>MONTH(Tabela2[[#This Row],[Data]])</f>
        <v>9</v>
      </c>
      <c r="C29" s="3" t="s">
        <v>11</v>
      </c>
      <c r="D29" s="3" t="s">
        <v>36</v>
      </c>
      <c r="E29" s="4" t="s">
        <v>54</v>
      </c>
      <c r="F29" s="4">
        <v>400</v>
      </c>
      <c r="G29" s="3" t="s">
        <v>18</v>
      </c>
      <c r="H29" s="3" t="s">
        <v>15</v>
      </c>
    </row>
    <row r="30" spans="1:8" ht="30" x14ac:dyDescent="0.25">
      <c r="A30" s="2">
        <v>45566</v>
      </c>
      <c r="B30" s="12">
        <f>MONTH(Tabela2[[#This Row],[Data]])</f>
        <v>10</v>
      </c>
      <c r="C30" s="3" t="s">
        <v>6</v>
      </c>
      <c r="D30" s="3" t="s">
        <v>7</v>
      </c>
      <c r="E30" s="3" t="s">
        <v>8</v>
      </c>
      <c r="F30" s="4">
        <v>5000</v>
      </c>
      <c r="G30" s="3" t="s">
        <v>9</v>
      </c>
      <c r="H30" s="3" t="s">
        <v>10</v>
      </c>
    </row>
    <row r="31" spans="1:8" ht="45" x14ac:dyDescent="0.25">
      <c r="A31" s="2">
        <v>45566</v>
      </c>
      <c r="B31" s="12">
        <f>MONTH(Tabela2[[#This Row],[Data]])</f>
        <v>10</v>
      </c>
      <c r="C31" s="3" t="s">
        <v>11</v>
      </c>
      <c r="D31" s="3" t="s">
        <v>12</v>
      </c>
      <c r="E31" s="3" t="s">
        <v>13</v>
      </c>
      <c r="F31" s="4">
        <v>600</v>
      </c>
      <c r="G31" s="3" t="s">
        <v>14</v>
      </c>
      <c r="H31" s="3" t="s">
        <v>15</v>
      </c>
    </row>
    <row r="32" spans="1:8" ht="45" x14ac:dyDescent="0.25">
      <c r="A32" s="2">
        <v>45568</v>
      </c>
      <c r="B32" s="12">
        <f>MONTH(Tabela2[[#This Row],[Data]])</f>
        <v>10</v>
      </c>
      <c r="C32" s="3" t="s">
        <v>11</v>
      </c>
      <c r="D32" s="3" t="s">
        <v>16</v>
      </c>
      <c r="E32" s="3" t="s">
        <v>55</v>
      </c>
      <c r="F32" s="4">
        <v>200</v>
      </c>
      <c r="G32" s="3" t="s">
        <v>18</v>
      </c>
      <c r="H32" s="3" t="s">
        <v>19</v>
      </c>
    </row>
    <row r="33" spans="1:8" ht="30" x14ac:dyDescent="0.25">
      <c r="A33" s="2">
        <v>45570</v>
      </c>
      <c r="B33" s="12">
        <f>MONTH(Tabela2[[#This Row],[Data]])</f>
        <v>10</v>
      </c>
      <c r="C33" s="3" t="s">
        <v>11</v>
      </c>
      <c r="D33" s="3" t="s">
        <v>20</v>
      </c>
      <c r="E33" s="3" t="s">
        <v>56</v>
      </c>
      <c r="F33" s="4">
        <v>180</v>
      </c>
      <c r="G33" s="3" t="s">
        <v>9</v>
      </c>
      <c r="H33" s="3" t="s">
        <v>19</v>
      </c>
    </row>
    <row r="34" spans="1:8" ht="45" x14ac:dyDescent="0.25">
      <c r="A34" s="2">
        <v>45573</v>
      </c>
      <c r="B34" s="12">
        <f>MONTH(Tabela2[[#This Row],[Data]])</f>
        <v>10</v>
      </c>
      <c r="C34" s="3" t="s">
        <v>11</v>
      </c>
      <c r="D34" s="3" t="s">
        <v>22</v>
      </c>
      <c r="E34" s="3" t="s">
        <v>57</v>
      </c>
      <c r="F34" s="4">
        <v>120</v>
      </c>
      <c r="G34" s="3" t="s">
        <v>14</v>
      </c>
      <c r="H34" s="3" t="s">
        <v>15</v>
      </c>
    </row>
    <row r="35" spans="1:8" ht="30" x14ac:dyDescent="0.25">
      <c r="A35" s="2">
        <v>45575</v>
      </c>
      <c r="B35" s="12">
        <f>MONTH(Tabela2[[#This Row],[Data]])</f>
        <v>10</v>
      </c>
      <c r="C35" s="3" t="s">
        <v>11</v>
      </c>
      <c r="D35" s="3" t="s">
        <v>24</v>
      </c>
      <c r="E35" s="3" t="s">
        <v>58</v>
      </c>
      <c r="F35" s="4">
        <v>350</v>
      </c>
      <c r="G35" s="3" t="s">
        <v>18</v>
      </c>
      <c r="H35" s="3" t="s">
        <v>15</v>
      </c>
    </row>
    <row r="36" spans="1:8" ht="30" x14ac:dyDescent="0.25">
      <c r="A36" s="2">
        <v>45578</v>
      </c>
      <c r="B36" s="12">
        <f>MONTH(Tabela2[[#This Row],[Data]])</f>
        <v>10</v>
      </c>
      <c r="C36" s="3" t="s">
        <v>11</v>
      </c>
      <c r="D36" s="3" t="s">
        <v>26</v>
      </c>
      <c r="E36" s="3" t="s">
        <v>59</v>
      </c>
      <c r="F36" s="4">
        <v>400</v>
      </c>
      <c r="G36" s="3" t="s">
        <v>9</v>
      </c>
      <c r="H36" s="3" t="s">
        <v>19</v>
      </c>
    </row>
    <row r="37" spans="1:8" ht="45" x14ac:dyDescent="0.25">
      <c r="A37" s="2">
        <v>45580</v>
      </c>
      <c r="B37" s="12">
        <f>MONTH(Tabela2[[#This Row],[Data]])</f>
        <v>10</v>
      </c>
      <c r="C37" s="3" t="s">
        <v>11</v>
      </c>
      <c r="D37" s="3" t="s">
        <v>30</v>
      </c>
      <c r="E37" s="3" t="s">
        <v>60</v>
      </c>
      <c r="F37" s="4">
        <v>450</v>
      </c>
      <c r="G37" s="3" t="s">
        <v>14</v>
      </c>
      <c r="H37" s="3" t="s">
        <v>19</v>
      </c>
    </row>
    <row r="38" spans="1:8" ht="60" x14ac:dyDescent="0.25">
      <c r="A38" s="2">
        <v>45583</v>
      </c>
      <c r="B38" s="12">
        <f>MONTH(Tabela2[[#This Row],[Data]])</f>
        <v>10</v>
      </c>
      <c r="C38" s="3" t="s">
        <v>6</v>
      </c>
      <c r="D38" s="3" t="s">
        <v>61</v>
      </c>
      <c r="E38" s="3" t="s">
        <v>62</v>
      </c>
      <c r="F38" s="4">
        <v>1500</v>
      </c>
      <c r="G38" s="3" t="s">
        <v>9</v>
      </c>
      <c r="H38" s="3" t="s">
        <v>10</v>
      </c>
    </row>
    <row r="39" spans="1:8" ht="60" x14ac:dyDescent="0.25">
      <c r="A39" s="2">
        <v>45583</v>
      </c>
      <c r="B39" s="12">
        <f>MONTH(Tabela2[[#This Row],[Data]])</f>
        <v>10</v>
      </c>
      <c r="C39" s="3" t="s">
        <v>11</v>
      </c>
      <c r="D39" s="3" t="s">
        <v>32</v>
      </c>
      <c r="E39" s="3" t="s">
        <v>63</v>
      </c>
      <c r="F39" s="4">
        <v>300</v>
      </c>
      <c r="G39" s="3" t="s">
        <v>18</v>
      </c>
      <c r="H39" s="3" t="s">
        <v>15</v>
      </c>
    </row>
    <row r="40" spans="1:8" ht="45" x14ac:dyDescent="0.25">
      <c r="A40" s="2">
        <v>45585</v>
      </c>
      <c r="B40" s="12">
        <f>MONTH(Tabela2[[#This Row],[Data]])</f>
        <v>10</v>
      </c>
      <c r="C40" s="3" t="s">
        <v>11</v>
      </c>
      <c r="D40" s="3" t="s">
        <v>34</v>
      </c>
      <c r="E40" s="3" t="s">
        <v>64</v>
      </c>
      <c r="F40" s="4">
        <v>800</v>
      </c>
      <c r="G40" s="3" t="s">
        <v>9</v>
      </c>
      <c r="H40" s="3" t="s">
        <v>19</v>
      </c>
    </row>
    <row r="41" spans="1:8" ht="45" x14ac:dyDescent="0.25">
      <c r="A41" s="2">
        <v>45587</v>
      </c>
      <c r="B41" s="12">
        <f>MONTH(Tabela2[[#This Row],[Data]])</f>
        <v>10</v>
      </c>
      <c r="C41" s="3" t="s">
        <v>11</v>
      </c>
      <c r="D41" s="3" t="s">
        <v>36</v>
      </c>
      <c r="E41" s="3" t="s">
        <v>65</v>
      </c>
      <c r="F41" s="4">
        <v>250</v>
      </c>
      <c r="G41" s="3" t="s">
        <v>18</v>
      </c>
      <c r="H41" s="3" t="s">
        <v>15</v>
      </c>
    </row>
    <row r="42" spans="1:8" ht="45" x14ac:dyDescent="0.25">
      <c r="A42" s="2">
        <v>45589</v>
      </c>
      <c r="B42" s="12">
        <f>MONTH(Tabela2[[#This Row],[Data]])</f>
        <v>10</v>
      </c>
      <c r="C42" s="3" t="s">
        <v>11</v>
      </c>
      <c r="D42" s="3" t="s">
        <v>39</v>
      </c>
      <c r="E42" s="3" t="s">
        <v>66</v>
      </c>
      <c r="F42" s="4">
        <v>150</v>
      </c>
      <c r="G42" s="3" t="s">
        <v>14</v>
      </c>
      <c r="H42" s="3" t="s">
        <v>19</v>
      </c>
    </row>
    <row r="43" spans="1:8" ht="30" x14ac:dyDescent="0.25">
      <c r="A43" s="2">
        <v>45591</v>
      </c>
      <c r="B43" s="12">
        <f>MONTH(Tabela2[[#This Row],[Data]])</f>
        <v>10</v>
      </c>
      <c r="C43" s="3" t="s">
        <v>11</v>
      </c>
      <c r="D43" s="3" t="s">
        <v>38</v>
      </c>
      <c r="E43" s="3" t="s">
        <v>67</v>
      </c>
      <c r="F43" s="4">
        <v>250</v>
      </c>
      <c r="G43" s="3" t="s">
        <v>9</v>
      </c>
      <c r="H43" s="3" t="s">
        <v>15</v>
      </c>
    </row>
    <row r="44" spans="1:8" ht="45" x14ac:dyDescent="0.25">
      <c r="A44" s="2">
        <v>45595</v>
      </c>
      <c r="B44" s="12">
        <f>MONTH(Tabela2[[#This Row],[Data]])</f>
        <v>10</v>
      </c>
      <c r="C44" s="3" t="s">
        <v>11</v>
      </c>
      <c r="D44" s="3" t="s">
        <v>43</v>
      </c>
      <c r="E44" s="3" t="s">
        <v>68</v>
      </c>
      <c r="F44" s="4">
        <v>220</v>
      </c>
      <c r="G44" s="3" t="s">
        <v>9</v>
      </c>
      <c r="H44" s="3" t="s">
        <v>15</v>
      </c>
    </row>
    <row r="45" spans="1:8" ht="60" x14ac:dyDescent="0.25">
      <c r="A45" s="2">
        <v>45596</v>
      </c>
      <c r="B45" s="12">
        <f>MONTH(Tabela2[[#This Row],[Data]])</f>
        <v>10</v>
      </c>
      <c r="C45" s="3" t="s">
        <v>11</v>
      </c>
      <c r="D45" s="3" t="s">
        <v>41</v>
      </c>
      <c r="E45" s="3" t="s">
        <v>69</v>
      </c>
      <c r="F45" s="4">
        <v>500</v>
      </c>
      <c r="G45" s="3" t="s">
        <v>18</v>
      </c>
      <c r="H45" s="3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F2DD-CF19-4FA7-9F5C-F7790C438305}">
  <sheetPr>
    <tabColor theme="8" tint="-0.249977111117893"/>
  </sheetPr>
  <dimension ref="B1:I23"/>
  <sheetViews>
    <sheetView zoomScale="85" zoomScaleNormal="85" workbookViewId="0">
      <selection activeCell="E31" sqref="E31"/>
    </sheetView>
  </sheetViews>
  <sheetFormatPr defaultRowHeight="15" x14ac:dyDescent="0.25"/>
  <cols>
    <col min="2" max="2" width="22.7109375" bestFit="1" customWidth="1"/>
    <col min="3" max="3" width="13.85546875" bestFit="1" customWidth="1"/>
    <col min="4" max="4" width="11.7109375" bestFit="1" customWidth="1"/>
    <col min="5" max="5" width="18" bestFit="1" customWidth="1"/>
    <col min="6" max="6" width="13.85546875" style="7" bestFit="1" customWidth="1"/>
    <col min="8" max="8" width="16.5703125" customWidth="1"/>
    <col min="9" max="9" width="22" customWidth="1"/>
  </cols>
  <sheetData>
    <row r="1" spans="2:9" x14ac:dyDescent="0.25">
      <c r="B1" s="5" t="s">
        <v>1</v>
      </c>
      <c r="C1" t="s">
        <v>11</v>
      </c>
      <c r="E1" s="5" t="s">
        <v>1</v>
      </c>
      <c r="F1" t="s">
        <v>6</v>
      </c>
      <c r="H1" s="5" t="s">
        <v>1</v>
      </c>
      <c r="I1" t="s">
        <v>11</v>
      </c>
    </row>
    <row r="2" spans="2:9" x14ac:dyDescent="0.25">
      <c r="F2"/>
    </row>
    <row r="3" spans="2:9" x14ac:dyDescent="0.25">
      <c r="B3" s="5" t="s">
        <v>72</v>
      </c>
      <c r="C3" t="s">
        <v>74</v>
      </c>
      <c r="E3" s="5" t="s">
        <v>72</v>
      </c>
      <c r="F3" t="s">
        <v>74</v>
      </c>
      <c r="H3" s="5" t="s">
        <v>72</v>
      </c>
      <c r="I3" t="s">
        <v>74</v>
      </c>
    </row>
    <row r="4" spans="2:9" x14ac:dyDescent="0.25">
      <c r="B4" s="6" t="s">
        <v>32</v>
      </c>
      <c r="C4" s="8">
        <v>3000</v>
      </c>
      <c r="E4" s="6" t="s">
        <v>7</v>
      </c>
      <c r="F4" s="9">
        <v>15000</v>
      </c>
      <c r="H4" s="6" t="s">
        <v>32</v>
      </c>
      <c r="I4" s="8">
        <v>3000</v>
      </c>
    </row>
    <row r="5" spans="2:9" x14ac:dyDescent="0.25">
      <c r="B5" s="6" t="s">
        <v>12</v>
      </c>
      <c r="C5" s="8">
        <v>1600</v>
      </c>
      <c r="E5" s="6" t="s">
        <v>61</v>
      </c>
      <c r="F5" s="9">
        <v>1500</v>
      </c>
      <c r="H5" s="6" t="s">
        <v>12</v>
      </c>
      <c r="I5" s="8">
        <v>1600</v>
      </c>
    </row>
    <row r="6" spans="2:9" x14ac:dyDescent="0.25">
      <c r="B6" s="6" t="s">
        <v>26</v>
      </c>
      <c r="C6" s="8">
        <v>1500</v>
      </c>
      <c r="E6" s="6" t="s">
        <v>48</v>
      </c>
      <c r="F6" s="9">
        <v>1200</v>
      </c>
      <c r="H6" s="6" t="s">
        <v>26</v>
      </c>
      <c r="I6" s="8">
        <v>1500</v>
      </c>
    </row>
    <row r="7" spans="2:9" x14ac:dyDescent="0.25">
      <c r="B7" s="6" t="s">
        <v>30</v>
      </c>
      <c r="C7" s="8">
        <v>1400</v>
      </c>
      <c r="E7" s="6" t="s">
        <v>28</v>
      </c>
      <c r="F7" s="9">
        <v>800</v>
      </c>
      <c r="H7" s="6" t="s">
        <v>30</v>
      </c>
      <c r="I7" s="8">
        <v>1400</v>
      </c>
    </row>
    <row r="8" spans="2:9" x14ac:dyDescent="0.25">
      <c r="B8" s="6" t="s">
        <v>34</v>
      </c>
      <c r="C8" s="8">
        <v>1250</v>
      </c>
      <c r="E8" s="6" t="s">
        <v>73</v>
      </c>
      <c r="F8" s="9">
        <v>18500</v>
      </c>
      <c r="H8" s="6" t="s">
        <v>34</v>
      </c>
      <c r="I8" s="8">
        <v>1250</v>
      </c>
    </row>
    <row r="9" spans="2:9" x14ac:dyDescent="0.25">
      <c r="B9" s="6" t="s">
        <v>41</v>
      </c>
      <c r="C9" s="8">
        <v>1250</v>
      </c>
      <c r="F9"/>
      <c r="H9" s="6" t="s">
        <v>41</v>
      </c>
      <c r="I9" s="8">
        <v>1250</v>
      </c>
    </row>
    <row r="10" spans="2:9" x14ac:dyDescent="0.25">
      <c r="B10" s="6" t="s">
        <v>24</v>
      </c>
      <c r="C10" s="8">
        <v>1100</v>
      </c>
      <c r="F10"/>
      <c r="H10" s="6" t="s">
        <v>24</v>
      </c>
      <c r="I10" s="8">
        <v>1100</v>
      </c>
    </row>
    <row r="11" spans="2:9" x14ac:dyDescent="0.25">
      <c r="B11" s="6" t="s">
        <v>22</v>
      </c>
      <c r="C11" s="8">
        <v>970</v>
      </c>
      <c r="F11"/>
      <c r="H11" s="6" t="s">
        <v>22</v>
      </c>
      <c r="I11" s="8">
        <v>970</v>
      </c>
    </row>
    <row r="12" spans="2:9" x14ac:dyDescent="0.25">
      <c r="B12" s="6" t="s">
        <v>36</v>
      </c>
      <c r="C12" s="8">
        <v>830</v>
      </c>
      <c r="F12"/>
      <c r="H12" s="6" t="s">
        <v>36</v>
      </c>
      <c r="I12" s="8">
        <v>830</v>
      </c>
    </row>
    <row r="13" spans="2:9" x14ac:dyDescent="0.25">
      <c r="B13" s="6" t="s">
        <v>16</v>
      </c>
      <c r="C13" s="8">
        <v>800</v>
      </c>
      <c r="F13"/>
      <c r="H13" s="6" t="s">
        <v>16</v>
      </c>
      <c r="I13" s="8">
        <v>800</v>
      </c>
    </row>
    <row r="14" spans="2:9" x14ac:dyDescent="0.25">
      <c r="B14" s="6" t="s">
        <v>43</v>
      </c>
      <c r="C14" s="8">
        <v>570</v>
      </c>
      <c r="F14"/>
      <c r="H14" s="6" t="s">
        <v>43</v>
      </c>
      <c r="I14" s="8">
        <v>570</v>
      </c>
    </row>
    <row r="15" spans="2:9" x14ac:dyDescent="0.25">
      <c r="B15" s="6" t="s">
        <v>20</v>
      </c>
      <c r="C15" s="8">
        <v>500</v>
      </c>
      <c r="F15"/>
      <c r="H15" s="6" t="s">
        <v>20</v>
      </c>
      <c r="I15" s="8">
        <v>500</v>
      </c>
    </row>
    <row r="16" spans="2:9" x14ac:dyDescent="0.25">
      <c r="B16" s="6" t="s">
        <v>39</v>
      </c>
      <c r="C16" s="8">
        <v>350</v>
      </c>
      <c r="F16"/>
      <c r="H16" s="6" t="s">
        <v>39</v>
      </c>
      <c r="I16" s="8">
        <v>350</v>
      </c>
    </row>
    <row r="17" spans="2:9" x14ac:dyDescent="0.25">
      <c r="B17" s="6" t="s">
        <v>38</v>
      </c>
      <c r="C17" s="8">
        <v>340</v>
      </c>
      <c r="F17"/>
      <c r="H17" s="6" t="s">
        <v>38</v>
      </c>
      <c r="I17" s="8">
        <v>340</v>
      </c>
    </row>
    <row r="18" spans="2:9" x14ac:dyDescent="0.25">
      <c r="B18" s="6" t="s">
        <v>52</v>
      </c>
      <c r="C18" s="8">
        <v>250</v>
      </c>
      <c r="F18"/>
      <c r="H18" s="6" t="s">
        <v>52</v>
      </c>
      <c r="I18" s="8">
        <v>250</v>
      </c>
    </row>
    <row r="19" spans="2:9" x14ac:dyDescent="0.25">
      <c r="B19" s="6" t="s">
        <v>73</v>
      </c>
      <c r="C19" s="8">
        <v>15710</v>
      </c>
      <c r="F19"/>
      <c r="H19" s="6" t="s">
        <v>73</v>
      </c>
      <c r="I19" s="8">
        <v>15710</v>
      </c>
    </row>
    <row r="20" spans="2:9" x14ac:dyDescent="0.25">
      <c r="F20"/>
    </row>
    <row r="21" spans="2:9" x14ac:dyDescent="0.25">
      <c r="F21"/>
    </row>
    <row r="22" spans="2:9" x14ac:dyDescent="0.25">
      <c r="F22"/>
    </row>
    <row r="23" spans="2:9" x14ac:dyDescent="0.25">
      <c r="F23"/>
    </row>
  </sheetData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960C-2B86-4AF0-B802-BACC934A5AB7}">
  <dimension ref="C1:D15"/>
  <sheetViews>
    <sheetView workbookViewId="0">
      <selection activeCell="M24" sqref="M24"/>
    </sheetView>
  </sheetViews>
  <sheetFormatPr defaultRowHeight="15" x14ac:dyDescent="0.25"/>
  <cols>
    <col min="3" max="3" width="21.42578125" bestFit="1" customWidth="1"/>
    <col min="4" max="4" width="13" style="7" customWidth="1"/>
  </cols>
  <sheetData>
    <row r="1" spans="3:4" x14ac:dyDescent="0.25">
      <c r="C1" s="1" t="s">
        <v>79</v>
      </c>
      <c r="D1" s="7">
        <v>5000</v>
      </c>
    </row>
    <row r="2" spans="3:4" x14ac:dyDescent="0.25">
      <c r="C2" t="s">
        <v>80</v>
      </c>
      <c r="D2" s="7">
        <v>10000</v>
      </c>
    </row>
    <row r="4" spans="3:4" x14ac:dyDescent="0.25">
      <c r="C4" t="s">
        <v>76</v>
      </c>
      <c r="D4" s="7" t="s">
        <v>77</v>
      </c>
    </row>
    <row r="5" spans="3:4" x14ac:dyDescent="0.25">
      <c r="C5" s="13">
        <v>45606</v>
      </c>
      <c r="D5" s="14">
        <v>50</v>
      </c>
    </row>
    <row r="6" spans="3:4" x14ac:dyDescent="0.25">
      <c r="C6" s="13">
        <v>45607</v>
      </c>
      <c r="D6" s="14">
        <v>171</v>
      </c>
    </row>
    <row r="7" spans="3:4" x14ac:dyDescent="0.25">
      <c r="C7" s="13">
        <v>45608</v>
      </c>
      <c r="D7" s="14">
        <v>162</v>
      </c>
    </row>
    <row r="8" spans="3:4" x14ac:dyDescent="0.25">
      <c r="C8" s="13">
        <v>45609</v>
      </c>
      <c r="D8" s="14">
        <v>147</v>
      </c>
    </row>
    <row r="9" spans="3:4" x14ac:dyDescent="0.25">
      <c r="C9" s="13">
        <v>45610</v>
      </c>
      <c r="D9" s="14">
        <v>42</v>
      </c>
    </row>
    <row r="10" spans="3:4" x14ac:dyDescent="0.25">
      <c r="C10" s="13">
        <v>45611</v>
      </c>
      <c r="D10" s="14">
        <v>48</v>
      </c>
    </row>
    <row r="11" spans="3:4" x14ac:dyDescent="0.25">
      <c r="C11" s="13">
        <v>45612</v>
      </c>
      <c r="D11" s="14">
        <v>102</v>
      </c>
    </row>
    <row r="12" spans="3:4" x14ac:dyDescent="0.25">
      <c r="C12" s="13">
        <v>45613</v>
      </c>
      <c r="D12" s="14">
        <v>80</v>
      </c>
    </row>
    <row r="13" spans="3:4" x14ac:dyDescent="0.25">
      <c r="C13" s="13">
        <v>45614</v>
      </c>
      <c r="D13" s="14">
        <v>76</v>
      </c>
    </row>
    <row r="14" spans="3:4" x14ac:dyDescent="0.25">
      <c r="C14" s="13">
        <v>45615</v>
      </c>
      <c r="D14" s="14">
        <v>129</v>
      </c>
    </row>
    <row r="15" spans="3:4" x14ac:dyDescent="0.25">
      <c r="C15" s="13"/>
      <c r="D15" s="15" t="s">
        <v>78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5BFA-3A60-4322-B8DF-FE633BCE476B}">
  <dimension ref="A1:V1"/>
  <sheetViews>
    <sheetView showGridLines="0" tabSelected="1" zoomScale="55" zoomScaleNormal="55" workbookViewId="0">
      <selection activeCell="E7" sqref="E7"/>
    </sheetView>
  </sheetViews>
  <sheetFormatPr defaultColWidth="0" defaultRowHeight="15" x14ac:dyDescent="0.25"/>
  <cols>
    <col min="1" max="1" width="30.85546875" style="10" customWidth="1"/>
    <col min="2" max="21" width="9.140625" style="16" customWidth="1"/>
    <col min="22" max="22" width="0" style="16" hidden="1" customWidth="1"/>
    <col min="23" max="16384" width="9.140625" style="16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8B47-80A4-40AC-9F64-269297ED2A1A}">
  <dimension ref="A3:C47"/>
  <sheetViews>
    <sheetView topLeftCell="BEL1" workbookViewId="0">
      <selection activeCell="BEL1" sqref="BEL1:BEL1048576"/>
    </sheetView>
  </sheetViews>
  <sheetFormatPr defaultRowHeight="15" x14ac:dyDescent="0.25"/>
  <cols>
    <col min="1" max="1" width="20.85546875" bestFit="1" customWidth="1"/>
    <col min="2" max="2" width="13.85546875" bestFit="1" customWidth="1"/>
    <col min="3" max="3" width="13.85546875" style="7" bestFit="1" customWidth="1"/>
  </cols>
  <sheetData>
    <row r="3" spans="1:3" x14ac:dyDescent="0.25">
      <c r="A3" s="5" t="s">
        <v>72</v>
      </c>
      <c r="B3" t="s">
        <v>74</v>
      </c>
      <c r="C3"/>
    </row>
    <row r="4" spans="1:3" x14ac:dyDescent="0.25">
      <c r="A4" s="6" t="s">
        <v>12</v>
      </c>
      <c r="B4">
        <v>1600</v>
      </c>
      <c r="C4"/>
    </row>
    <row r="5" spans="1:3" x14ac:dyDescent="0.25">
      <c r="A5" s="6" t="s">
        <v>38</v>
      </c>
      <c r="B5">
        <v>330</v>
      </c>
      <c r="C5"/>
    </row>
    <row r="6" spans="1:3" x14ac:dyDescent="0.25">
      <c r="A6" s="6" t="s">
        <v>24</v>
      </c>
      <c r="B6">
        <v>1100</v>
      </c>
      <c r="C6"/>
    </row>
    <row r="7" spans="1:3" x14ac:dyDescent="0.25">
      <c r="A7" s="6" t="s">
        <v>32</v>
      </c>
      <c r="B7">
        <v>3000</v>
      </c>
      <c r="C7"/>
    </row>
    <row r="8" spans="1:3" x14ac:dyDescent="0.25">
      <c r="A8" s="6" t="s">
        <v>48</v>
      </c>
      <c r="B8">
        <v>1200</v>
      </c>
      <c r="C8"/>
    </row>
    <row r="9" spans="1:3" x14ac:dyDescent="0.25">
      <c r="A9" s="6" t="s">
        <v>43</v>
      </c>
      <c r="B9">
        <v>570</v>
      </c>
      <c r="C9"/>
    </row>
    <row r="10" spans="1:3" x14ac:dyDescent="0.25">
      <c r="A10" s="6" t="s">
        <v>28</v>
      </c>
      <c r="B10">
        <v>800</v>
      </c>
      <c r="C10"/>
    </row>
    <row r="11" spans="1:3" x14ac:dyDescent="0.25">
      <c r="A11" s="6" t="s">
        <v>20</v>
      </c>
      <c r="B11">
        <v>500</v>
      </c>
      <c r="C11"/>
    </row>
    <row r="12" spans="1:3" x14ac:dyDescent="0.25">
      <c r="A12" s="6" t="s">
        <v>39</v>
      </c>
      <c r="B12">
        <v>350</v>
      </c>
      <c r="C12"/>
    </row>
    <row r="13" spans="1:3" x14ac:dyDescent="0.25">
      <c r="A13" s="6" t="s">
        <v>36</v>
      </c>
      <c r="B13">
        <v>830</v>
      </c>
      <c r="C13"/>
    </row>
    <row r="14" spans="1:3" x14ac:dyDescent="0.25">
      <c r="A14" s="6" t="s">
        <v>7</v>
      </c>
      <c r="B14">
        <v>15000</v>
      </c>
      <c r="C14"/>
    </row>
    <row r="15" spans="1:3" x14ac:dyDescent="0.25">
      <c r="A15" s="6" t="s">
        <v>22</v>
      </c>
      <c r="B15">
        <v>970</v>
      </c>
      <c r="C15"/>
    </row>
    <row r="16" spans="1:3" x14ac:dyDescent="0.25">
      <c r="A16" s="6" t="s">
        <v>30</v>
      </c>
      <c r="B16">
        <v>1400</v>
      </c>
      <c r="C16"/>
    </row>
    <row r="17" spans="1:3" x14ac:dyDescent="0.25">
      <c r="A17" s="6" t="s">
        <v>16</v>
      </c>
      <c r="B17">
        <v>800</v>
      </c>
      <c r="C17"/>
    </row>
    <row r="18" spans="1:3" x14ac:dyDescent="0.25">
      <c r="A18" s="6" t="s">
        <v>52</v>
      </c>
      <c r="B18">
        <v>250</v>
      </c>
      <c r="C18"/>
    </row>
    <row r="19" spans="1:3" x14ac:dyDescent="0.25">
      <c r="A19" s="6" t="s">
        <v>34</v>
      </c>
      <c r="B19">
        <v>1250</v>
      </c>
      <c r="C19"/>
    </row>
    <row r="20" spans="1:3" x14ac:dyDescent="0.25">
      <c r="A20" s="6" t="s">
        <v>61</v>
      </c>
      <c r="B20">
        <v>1500</v>
      </c>
      <c r="C20"/>
    </row>
    <row r="21" spans="1:3" x14ac:dyDescent="0.25">
      <c r="A21" s="6" t="s">
        <v>26</v>
      </c>
      <c r="B21">
        <v>1500</v>
      </c>
      <c r="C21"/>
    </row>
    <row r="22" spans="1:3" x14ac:dyDescent="0.25">
      <c r="A22" s="6" t="s">
        <v>41</v>
      </c>
      <c r="B22">
        <v>1250</v>
      </c>
      <c r="C22"/>
    </row>
    <row r="23" spans="1:3" x14ac:dyDescent="0.25">
      <c r="A23" s="6" t="s">
        <v>73</v>
      </c>
      <c r="B23">
        <v>34200</v>
      </c>
      <c r="C23"/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C29"/>
    </row>
    <row r="30" spans="1:3" x14ac:dyDescent="0.25">
      <c r="C30"/>
    </row>
    <row r="31" spans="1:3" x14ac:dyDescent="0.25"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Data</vt:lpstr>
      <vt:lpstr>Controller</vt:lpstr>
      <vt:lpstr>Cofrinho</vt:lpstr>
      <vt:lpstr>Dashboard - F</vt:lpstr>
      <vt:lpstr>Dashboard</vt:lpstr>
      <vt:lpstr>Tabel_Operation</vt:lpstr>
      <vt:lpstr>Tabela_Operation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Benoliel</dc:creator>
  <cp:lastModifiedBy>Stella Benoliel</cp:lastModifiedBy>
  <dcterms:created xsi:type="dcterms:W3CDTF">2025-01-17T18:42:28Z</dcterms:created>
  <dcterms:modified xsi:type="dcterms:W3CDTF">2025-01-18T01:14:59Z</dcterms:modified>
</cp:coreProperties>
</file>