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C8EB93A-C79E-4A0A-85C8-8DAB5F5CAAB6}" xr6:coauthVersionLast="45" xr6:coauthVersionMax="45" xr10:uidLastSave="{00000000-0000-0000-0000-000000000000}"/>
  <bookViews>
    <workbookView xWindow="-108" yWindow="-108" windowWidth="23256" windowHeight="13176" xr2:uid="{A96C86BB-5174-47BF-9535-608AB899EF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41" i="1" l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40" i="1"/>
  <c r="Q43" i="1" l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2" i="1"/>
  <c r="Y42" i="1"/>
  <c r="W42" i="1"/>
  <c r="U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S42" i="1"/>
  <c r="Q42" i="1"/>
  <c r="O42" i="1"/>
  <c r="M42" i="1"/>
  <c r="K42" i="1"/>
  <c r="I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2" i="1"/>
  <c r="E66" i="1"/>
  <c r="F66" i="1"/>
  <c r="H66" i="1"/>
  <c r="J66" i="1"/>
  <c r="L66" i="1"/>
  <c r="N66" i="1"/>
  <c r="P66" i="1"/>
  <c r="R66" i="1"/>
  <c r="T66" i="1"/>
  <c r="V66" i="1"/>
  <c r="X66" i="1"/>
  <c r="Z66" i="1"/>
  <c r="D66" i="1"/>
  <c r="L3" i="1"/>
  <c r="P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" i="1"/>
  <c r="P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68" i="1" l="1"/>
</calcChain>
</file>

<file path=xl/sharedStrings.xml><?xml version="1.0" encoding="utf-8"?>
<sst xmlns="http://schemas.openxmlformats.org/spreadsheetml/2006/main" count="49" uniqueCount="37">
  <si>
    <t>Total kWh/year</t>
  </si>
  <si>
    <t>Max kW/day</t>
  </si>
  <si>
    <t>Min kW/day</t>
  </si>
  <si>
    <t>Time</t>
  </si>
  <si>
    <t>percentage</t>
  </si>
  <si>
    <t>max</t>
  </si>
  <si>
    <t>usage res</t>
  </si>
  <si>
    <t>usage comm</t>
  </si>
  <si>
    <t>total</t>
  </si>
  <si>
    <t>max total</t>
  </si>
  <si>
    <t>total per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</si>
  <si>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</si>
  <si>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</si>
  <si>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</si>
  <si>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</si>
  <si>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</si>
  <si>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</si>
  <si>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</si>
  <si>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</si>
  <si>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</si>
  <si>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</si>
  <si>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</si>
  <si>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</si>
  <si>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</t>
  </si>
  <si>
    <t>mar</t>
  </si>
  <si>
    <t>april</t>
  </si>
  <si>
    <t>july</t>
  </si>
  <si>
    <t>august</t>
  </si>
  <si>
    <t>sep</t>
  </si>
  <si>
    <t>oct</t>
  </si>
  <si>
    <t>nov</t>
  </si>
  <si>
    <t>water pump actual</t>
  </si>
  <si>
    <t>water pump percentage</t>
  </si>
  <si>
    <t>school actual</t>
  </si>
  <si>
    <t>school percentage</t>
  </si>
  <si>
    <t>clinic is the same as the school</t>
  </si>
  <si>
    <t>mosque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</si>
</sst>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2" fontId="0" fillId="0" borderId="2" xfId="0" applyNumberFormat="1" applyBorder="1"/>
    <xf numFmtId="20" fontId="2" fillId="2" borderId="3" xfId="0" applyNumberFormat="1" applyFont="1" applyFill="1" applyBorder="1" applyAlignment="1">
      <alignment horizontal="center" vertical="center"/>
    </xf>
    <xf numFmtId="2" fontId="0" fillId="0" borderId="4" xfId="0" applyNumberFormat="1" applyBorder="1"/>
    <xf numFmtId="20" fontId="2" fillId="2" borderId="5" xfId="0" applyNumberFormat="1" applyFont="1" applyFill="1" applyBorder="1" applyAlignment="1">
      <alignment horizontal="center" vertical="center"/>
    </xf>
    <xf numFmtId="2" fontId="0" fillId="0" borderId="6" xfId="0" applyNumberFormat="1" applyBorder="1"/>
    <xf numFmtId="164" fontId="0" fillId="0" borderId="4" xfId="1" applyNumberFormat="1" applyFont="1" applyBorder="1" applyAlignment="1"/>
    <xf numFmtId="20" fontId="2" fillId="2" borderId="7" xfId="0" applyNumberFormat="1" applyFont="1" applyFill="1" applyBorder="1" applyAlignment="1">
      <alignment horizontal="center" vertical="center"/>
    </xf>
    <xf numFmtId="2" fontId="0" fillId="0" borderId="8" xfId="0" applyNumberFormat="1" applyBorder="1"/>
    <xf numFmtId="2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4" fillId="0" borderId="9" xfId="0" applyFont="1" applyBorder="1" applyAlignment="1">
      <alignment horizontal="right" wrapText="1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total 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Sheet1!$P$2:$P$25</c:f>
              <c:numCache>
                <c:formatCode>0.00</c:formatCode>
                <c:ptCount val="24"/>
                <c:pt idx="0">
                  <c:v>0.20307167235494877</c:v>
                </c:pt>
                <c:pt idx="1">
                  <c:v>0.16040955631399315</c:v>
                </c:pt>
                <c:pt idx="2">
                  <c:v>0.1348122866894198</c:v>
                </c:pt>
                <c:pt idx="3">
                  <c:v>0.12457337883959044</c:v>
                </c:pt>
                <c:pt idx="4">
                  <c:v>0.12457337883959044</c:v>
                </c:pt>
                <c:pt idx="5">
                  <c:v>0.12969283276450511</c:v>
                </c:pt>
                <c:pt idx="6">
                  <c:v>0.17747440273037543</c:v>
                </c:pt>
                <c:pt idx="7">
                  <c:v>0.25767918088737202</c:v>
                </c:pt>
                <c:pt idx="8">
                  <c:v>0.35324232081911267</c:v>
                </c:pt>
                <c:pt idx="9">
                  <c:v>0.39761092150170646</c:v>
                </c:pt>
                <c:pt idx="10">
                  <c:v>0.40273037542662121</c:v>
                </c:pt>
                <c:pt idx="11">
                  <c:v>0.39931740614334466</c:v>
                </c:pt>
                <c:pt idx="12">
                  <c:v>0.34812286689419791</c:v>
                </c:pt>
                <c:pt idx="13">
                  <c:v>0.33447098976109213</c:v>
                </c:pt>
                <c:pt idx="14">
                  <c:v>0.33105802047781568</c:v>
                </c:pt>
                <c:pt idx="15">
                  <c:v>0.32081911262798635</c:v>
                </c:pt>
                <c:pt idx="16">
                  <c:v>0.34812286689419791</c:v>
                </c:pt>
                <c:pt idx="17">
                  <c:v>0.42320819112627983</c:v>
                </c:pt>
                <c:pt idx="18">
                  <c:v>0.56143344709897613</c:v>
                </c:pt>
                <c:pt idx="19">
                  <c:v>0.8020477815699657</c:v>
                </c:pt>
                <c:pt idx="20">
                  <c:v>0.99999999999999989</c:v>
                </c:pt>
                <c:pt idx="21">
                  <c:v>0.9470989761092149</c:v>
                </c:pt>
                <c:pt idx="22">
                  <c:v>0.61945392491467577</c:v>
                </c:pt>
                <c:pt idx="23">
                  <c:v>0.32081911262798635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A-4034-BBB2-0FFB5DF9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34976"/>
        <c:axId val="435934320"/>
      </c:lineChart>
      <c:catAx>
        <c:axId val="43593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4320"/>
        <c:crosses val="autoZero"/>
        <c:auto val="1"/>
        <c:lblAlgn val="ctr"/>
        <c:lblOffset val="100"/>
        <c:noMultiLvlLbl val="0"/>
      </c:catAx>
      <c:valAx>
        <c:axId val="4359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Sheet1!$AL$3:$AL$290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C-422F-8715-676BAA09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21544"/>
        <c:axId val="428719248"/>
      </c:lineChart>
      <c:catAx>
        <c:axId val="42872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9248"/>
        <c:crosses val="autoZero"/>
        <c:auto val="1"/>
        <c:lblAlgn val="ctr"/>
        <c:lblOffset val="100"/>
        <c:noMultiLvlLbl val="0"/>
      </c:catAx>
      <c:valAx>
        <c:axId val="428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2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Water Pump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Sheet1!$AS$240:$AS$263</c:f>
              <c:numCache>
                <c:formatCode>0.00</c:formatCode>
                <c:ptCount val="24"/>
                <c:pt idx="0">
                  <c:v>0.14285714285714288</c:v>
                </c:pt>
                <c:pt idx="1">
                  <c:v>0.14285714285714288</c:v>
                </c:pt>
                <c:pt idx="2">
                  <c:v>0.14285714285714288</c:v>
                </c:pt>
                <c:pt idx="3">
                  <c:v>0.28571428571428575</c:v>
                </c:pt>
                <c:pt idx="4">
                  <c:v>0.4285714285714286</c:v>
                </c:pt>
                <c:pt idx="5">
                  <c:v>0.57142857142857151</c:v>
                </c:pt>
                <c:pt idx="6">
                  <c:v>0.7142857142857143</c:v>
                </c:pt>
                <c:pt idx="7">
                  <c:v>0.85714285714285721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0.85714285714285721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0.85714285714285721</c:v>
                </c:pt>
                <c:pt idx="15">
                  <c:v>0.85714285714285721</c:v>
                </c:pt>
                <c:pt idx="16">
                  <c:v>1</c:v>
                </c:pt>
                <c:pt idx="17">
                  <c:v>1</c:v>
                </c:pt>
                <c:pt idx="18">
                  <c:v>0.7142857142857143</c:v>
                </c:pt>
                <c:pt idx="19">
                  <c:v>0.57142857142857151</c:v>
                </c:pt>
                <c:pt idx="20">
                  <c:v>0.28571428571428575</c:v>
                </c:pt>
                <c:pt idx="21">
                  <c:v>0.14285714285714288</c:v>
                </c:pt>
                <c:pt idx="22">
                  <c:v>0.14285714285714288</c:v>
                </c:pt>
                <c:pt idx="23">
                  <c:v>0.14285714285714288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4-472A-BFCD-AB1AEC8E12FC}"/>
            </c:ext>
          </c:extLst>
        </c:ser>
        <c:ser>
          <c:idx val="1"/>
          <c:order val="1"/>
          <c:tx>
            <c:v>School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Sheet1!$AX$240:$AX$263</c:f>
              <c:numCache>
                <c:formatCode>0.00</c:formatCode>
                <c:ptCount val="24"/>
                <c:pt idx="0">
                  <c:v>0.15384615384615385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0.46153846153846151</c:v>
                </c:pt>
                <c:pt idx="7">
                  <c:v>0.92307692307692302</c:v>
                </c:pt>
                <c:pt idx="8">
                  <c:v>0.92307692307692302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0.84615384615384615</c:v>
                </c:pt>
                <c:pt idx="17">
                  <c:v>0.30769230769230771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4-472A-BFCD-AB1AEC8E12FC}"/>
            </c:ext>
          </c:extLst>
        </c:ser>
        <c:ser>
          <c:idx val="2"/>
          <c:order val="2"/>
          <c:tx>
            <c:v>Mosque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Sheet1!$BD$240:$BD$263</c:f>
              <c:numCache>
                <c:formatCode>0.00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0.85</c:v>
                </c:pt>
                <c:pt idx="5">
                  <c:v>0.85</c:v>
                </c:pt>
                <c:pt idx="6">
                  <c:v>0.5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4-472A-BFCD-AB1AEC8E12FC}"/>
            </c:ext>
          </c:extLst>
        </c:ser>
        <c:ser>
          <c:idx val="3"/>
          <c:order val="3"/>
          <c:tx>
            <c:v>resedential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Sheet1!$E$42:$E$65</c:f>
              <c:numCache>
                <c:formatCode>0.000</c:formatCode>
                <c:ptCount val="24"/>
                <c:pt idx="0">
                  <c:v>5.8903182125930931E-2</c:v>
                </c:pt>
                <c:pt idx="1">
                  <c:v>5.1455653351387944E-2</c:v>
                </c:pt>
                <c:pt idx="2">
                  <c:v>5.1455653351387944E-2</c:v>
                </c:pt>
                <c:pt idx="3">
                  <c:v>5.1455653351387944E-2</c:v>
                </c:pt>
                <c:pt idx="4">
                  <c:v>0.17738659444820581</c:v>
                </c:pt>
                <c:pt idx="5">
                  <c:v>0.27081922816519971</c:v>
                </c:pt>
                <c:pt idx="6">
                  <c:v>0.29790115098171971</c:v>
                </c:pt>
                <c:pt idx="7">
                  <c:v>0.27081922816519971</c:v>
                </c:pt>
                <c:pt idx="8">
                  <c:v>0.22748815165876776</c:v>
                </c:pt>
                <c:pt idx="9">
                  <c:v>0.23290453622207175</c:v>
                </c:pt>
                <c:pt idx="10">
                  <c:v>0.26811103588354773</c:v>
                </c:pt>
                <c:pt idx="11">
                  <c:v>0.28842247799593768</c:v>
                </c:pt>
                <c:pt idx="12">
                  <c:v>0.37440758293838866</c:v>
                </c:pt>
                <c:pt idx="13">
                  <c:v>0.28097494922139471</c:v>
                </c:pt>
                <c:pt idx="14">
                  <c:v>0.22613405551794177</c:v>
                </c:pt>
                <c:pt idx="15">
                  <c:v>0.21530128639133378</c:v>
                </c:pt>
                <c:pt idx="16">
                  <c:v>0.22139471902505078</c:v>
                </c:pt>
                <c:pt idx="17">
                  <c:v>0.35612728503723762</c:v>
                </c:pt>
                <c:pt idx="18">
                  <c:v>0.6668923493568043</c:v>
                </c:pt>
                <c:pt idx="19">
                  <c:v>0.54299255247122546</c:v>
                </c:pt>
                <c:pt idx="20">
                  <c:v>0.36628300609343262</c:v>
                </c:pt>
                <c:pt idx="21">
                  <c:v>0.25998645903859174</c:v>
                </c:pt>
                <c:pt idx="22">
                  <c:v>0.16249153689911983</c:v>
                </c:pt>
                <c:pt idx="23">
                  <c:v>0.11035883547731888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4-472A-BFCD-AB1AEC8E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19832"/>
        <c:axId val="510518192"/>
      </c:lineChart>
      <c:catAx>
        <c:axId val="51051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18192"/>
        <c:crosses val="autoZero"/>
        <c:auto val="1"/>
        <c:lblAlgn val="ctr"/>
        <c:lblOffset val="100"/>
        <c:noMultiLvlLbl val="0"/>
      </c:catAx>
      <c:valAx>
        <c:axId val="5105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358140</xdr:colOff>
      <xdr:row>1</xdr:row>
      <xdr:rowOff>0</xdr:rowOff>
    </xdr:from>
    <xdr:to>
      <xdr:col>31</xdr:col>
      <xdr:colOff>53340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28ACA-DB08-4206-85EF-49076766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594360</xdr:colOff>
      <xdr:row>4</xdr:row>
      <xdr:rowOff>7620</xdr:rowOff>
    </xdr:from>
    <xdr:to>
      <xdr:col>34</xdr:col>
      <xdr:colOff>167640</xdr:colOff>
      <xdr:row>17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497EE-0208-4180-B3EB-F1EB968B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175260</xdr:colOff>
      <xdr:row>239</xdr:row>
      <xdr:rowOff>106680</xdr:rowOff>
    </xdr:from>
    <xdr:to>
      <xdr:col>63</xdr:col>
      <xdr:colOff>548640</xdr:colOff>
      <xdr:row>255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BE3AB-770D-4E10-B00B-DED1512D3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1554-6968-42D9-91BA-C2563CB7AFC6}">
  <dimension ref="A1:BO1034"/>
  <sheetViews>
    <sheetView tabSelected="1" workbookViewId="0">
      <selection activeCell="BD240" sqref="BD240:BD263"/>
    </sheetView>
  </sheetViews>
  <sheetFormatPr defaultRowHeight="14.4" x14ac:dyDescent="0.3"/>
  <cols>
    <col min="5" max="5" width="11.5546875" bestFit="1" customWidth="1"/>
    <col min="9" max="9" width="10.5546875" bestFit="1" customWidth="1"/>
    <col min="10" max="10" width="9.5546875" bestFit="1" customWidth="1"/>
    <col min="11" max="11" width="9.5546875" customWidth="1"/>
    <col min="13" max="13" width="9.5546875" bestFit="1" customWidth="1"/>
    <col min="15" max="15" width="10.5546875" bestFit="1" customWidth="1"/>
    <col min="17" max="17" width="11.5546875" bestFit="1" customWidth="1"/>
    <col min="19" max="19" width="10.5546875" bestFit="1" customWidth="1"/>
    <col min="21" max="21" width="11.5546875" bestFit="1" customWidth="1"/>
    <col min="23" max="23" width="11.5546875" bestFit="1" customWidth="1"/>
    <col min="25" max="25" width="10.5546875" bestFit="1" customWidth="1"/>
  </cols>
  <sheetData>
    <row r="1" spans="1:38" ht="15" thickBot="1" x14ac:dyDescent="0.35">
      <c r="A1" t="s">
        <v>3</v>
      </c>
      <c r="B1" t="s">
        <v>6</v>
      </c>
      <c r="C1" t="s">
        <v>4</v>
      </c>
      <c r="D1" t="s">
        <v>5</v>
      </c>
      <c r="F1" t="s">
        <v>7</v>
      </c>
      <c r="H1" t="s">
        <v>5</v>
      </c>
      <c r="J1" t="s">
        <v>4</v>
      </c>
      <c r="L1" t="s">
        <v>8</v>
      </c>
      <c r="N1" t="s">
        <v>9</v>
      </c>
      <c r="P1" t="s">
        <v>10</v>
      </c>
    </row>
    <row r="2" spans="1:38" ht="15" thickBot="1" x14ac:dyDescent="0.35">
      <c r="A2" s="1">
        <v>0</v>
      </c>
      <c r="B2" s="2">
        <v>0.86</v>
      </c>
      <c r="C2" s="2">
        <f>B2/D2</f>
        <v>0.16475095785440613</v>
      </c>
      <c r="D2">
        <v>5.22</v>
      </c>
      <c r="F2">
        <v>0.33</v>
      </c>
      <c r="H2">
        <v>1.08</v>
      </c>
      <c r="J2" s="10">
        <f t="shared" ref="J2:J25" si="0">F2/H2</f>
        <v>0.30555555555555552</v>
      </c>
      <c r="K2" s="10"/>
      <c r="L2" s="10">
        <f t="shared" ref="L2:L25" si="1">B2+F2</f>
        <v>1.19</v>
      </c>
      <c r="M2" s="10"/>
      <c r="N2">
        <v>5.86</v>
      </c>
      <c r="P2" s="10">
        <f>L2/N2</f>
        <v>0.20307167235494877</v>
      </c>
      <c r="Q2" s="10"/>
    </row>
    <row r="3" spans="1:38" ht="15" thickBot="1" x14ac:dyDescent="0.35">
      <c r="A3" s="3">
        <v>4.1666666666666699E-2</v>
      </c>
      <c r="B3" s="4">
        <v>0.61</v>
      </c>
      <c r="C3" s="2">
        <f t="shared" ref="C3:C25" si="2">B3/D3</f>
        <v>0.11685823754789272</v>
      </c>
      <c r="D3">
        <v>5.22</v>
      </c>
      <c r="F3">
        <v>0.33</v>
      </c>
      <c r="H3">
        <v>1.08</v>
      </c>
      <c r="J3" s="10">
        <f t="shared" si="0"/>
        <v>0.30555555555555552</v>
      </c>
      <c r="K3" s="10"/>
      <c r="L3" s="10">
        <f t="shared" si="1"/>
        <v>0.94</v>
      </c>
      <c r="M3" s="10"/>
      <c r="N3">
        <v>5.86</v>
      </c>
      <c r="P3" s="10">
        <f t="shared" ref="P3:P25" si="3">L3/N3</f>
        <v>0.16040955631399315</v>
      </c>
      <c r="Q3" s="10"/>
      <c r="AL3" s="13"/>
    </row>
    <row r="4" spans="1:38" ht="15" thickBot="1" x14ac:dyDescent="0.35">
      <c r="A4" s="3">
        <v>8.3333333333333301E-2</v>
      </c>
      <c r="B4" s="4">
        <v>0.46</v>
      </c>
      <c r="C4" s="2">
        <f t="shared" si="2"/>
        <v>8.8122605363984682E-2</v>
      </c>
      <c r="D4">
        <v>5.22</v>
      </c>
      <c r="F4">
        <v>0.33</v>
      </c>
      <c r="H4">
        <v>1.08</v>
      </c>
      <c r="J4" s="10">
        <f t="shared" si="0"/>
        <v>0.30555555555555552</v>
      </c>
      <c r="K4" s="10"/>
      <c r="L4" s="10">
        <f t="shared" si="1"/>
        <v>0.79</v>
      </c>
      <c r="M4" s="10"/>
      <c r="N4">
        <v>5.86</v>
      </c>
      <c r="P4" s="10">
        <f t="shared" si="3"/>
        <v>0.1348122866894198</v>
      </c>
      <c r="Q4" s="10"/>
      <c r="AL4" s="13"/>
    </row>
    <row r="5" spans="1:38" ht="15" thickBot="1" x14ac:dyDescent="0.35">
      <c r="A5" s="3">
        <v>0.125</v>
      </c>
      <c r="B5" s="4">
        <v>0.4</v>
      </c>
      <c r="C5" s="2">
        <f t="shared" si="2"/>
        <v>7.6628352490421464E-2</v>
      </c>
      <c r="D5">
        <v>5.22</v>
      </c>
      <c r="F5">
        <v>0.33</v>
      </c>
      <c r="H5">
        <v>1.08</v>
      </c>
      <c r="J5" s="10">
        <f t="shared" si="0"/>
        <v>0.30555555555555552</v>
      </c>
      <c r="K5" s="10"/>
      <c r="L5" s="10">
        <f t="shared" si="1"/>
        <v>0.73</v>
      </c>
      <c r="M5" s="10"/>
      <c r="N5">
        <v>5.86</v>
      </c>
      <c r="P5" s="10">
        <f t="shared" si="3"/>
        <v>0.12457337883959044</v>
      </c>
      <c r="Q5" s="10"/>
      <c r="AL5" s="13"/>
    </row>
    <row r="6" spans="1:38" ht="15" thickBot="1" x14ac:dyDescent="0.35">
      <c r="A6" s="3">
        <v>0.16666666666666699</v>
      </c>
      <c r="B6" s="4">
        <v>0.4</v>
      </c>
      <c r="C6" s="2">
        <f t="shared" si="2"/>
        <v>7.6628352490421464E-2</v>
      </c>
      <c r="D6">
        <v>5.22</v>
      </c>
      <c r="F6">
        <v>0.33</v>
      </c>
      <c r="H6">
        <v>1.08</v>
      </c>
      <c r="J6" s="10">
        <f t="shared" si="0"/>
        <v>0.30555555555555552</v>
      </c>
      <c r="K6" s="10"/>
      <c r="L6" s="10">
        <f t="shared" si="1"/>
        <v>0.73</v>
      </c>
      <c r="M6" s="10"/>
      <c r="N6">
        <v>5.86</v>
      </c>
      <c r="P6" s="10">
        <f t="shared" si="3"/>
        <v>0.12457337883959044</v>
      </c>
      <c r="Q6" s="10"/>
      <c r="AL6" s="13"/>
    </row>
    <row r="7" spans="1:38" ht="15" thickBot="1" x14ac:dyDescent="0.35">
      <c r="A7" s="3">
        <v>0.20833333333333301</v>
      </c>
      <c r="B7" s="4">
        <v>0.43</v>
      </c>
      <c r="C7" s="2">
        <f t="shared" si="2"/>
        <v>8.2375478927203066E-2</v>
      </c>
      <c r="D7">
        <v>5.22</v>
      </c>
      <c r="F7">
        <v>0.33</v>
      </c>
      <c r="H7">
        <v>1.08</v>
      </c>
      <c r="J7" s="10">
        <f t="shared" si="0"/>
        <v>0.30555555555555552</v>
      </c>
      <c r="K7" s="10"/>
      <c r="L7" s="10">
        <f t="shared" si="1"/>
        <v>0.76</v>
      </c>
      <c r="M7" s="10"/>
      <c r="N7">
        <v>5.86</v>
      </c>
      <c r="P7" s="10">
        <f t="shared" si="3"/>
        <v>0.12969283276450511</v>
      </c>
      <c r="Q7" s="10"/>
      <c r="AL7" s="13"/>
    </row>
    <row r="8" spans="1:38" ht="15" thickBot="1" x14ac:dyDescent="0.35">
      <c r="A8" s="3">
        <v>0.25</v>
      </c>
      <c r="B8" s="4">
        <v>0.53</v>
      </c>
      <c r="C8" s="2">
        <f t="shared" si="2"/>
        <v>0.10153256704980844</v>
      </c>
      <c r="D8">
        <v>5.22</v>
      </c>
      <c r="F8">
        <v>0.51</v>
      </c>
      <c r="H8">
        <v>1.08</v>
      </c>
      <c r="J8" s="10">
        <f t="shared" si="0"/>
        <v>0.47222222222222221</v>
      </c>
      <c r="K8" s="10"/>
      <c r="L8" s="10">
        <f t="shared" si="1"/>
        <v>1.04</v>
      </c>
      <c r="M8" s="10"/>
      <c r="N8">
        <v>5.86</v>
      </c>
      <c r="P8" s="10">
        <f t="shared" si="3"/>
        <v>0.17747440273037543</v>
      </c>
      <c r="Q8" s="10"/>
      <c r="AL8" s="13"/>
    </row>
    <row r="9" spans="1:38" ht="15" thickBot="1" x14ac:dyDescent="0.35">
      <c r="A9" s="3">
        <v>0.29166666666666702</v>
      </c>
      <c r="B9" s="4">
        <v>0.67</v>
      </c>
      <c r="C9" s="2">
        <f t="shared" si="2"/>
        <v>0.12835249042145594</v>
      </c>
      <c r="D9">
        <v>5.22</v>
      </c>
      <c r="F9">
        <v>0.84</v>
      </c>
      <c r="H9">
        <v>1.08</v>
      </c>
      <c r="J9" s="10">
        <f t="shared" si="0"/>
        <v>0.77777777777777768</v>
      </c>
      <c r="K9" s="10"/>
      <c r="L9" s="10">
        <f t="shared" si="1"/>
        <v>1.51</v>
      </c>
      <c r="M9" s="10"/>
      <c r="N9">
        <v>5.86</v>
      </c>
      <c r="P9" s="10">
        <f t="shared" si="3"/>
        <v>0.25767918088737202</v>
      </c>
      <c r="Q9" s="10"/>
      <c r="AL9" s="13"/>
    </row>
    <row r="10" spans="1:38" ht="15" thickBot="1" x14ac:dyDescent="0.35">
      <c r="A10" s="3">
        <v>0.33333333333333298</v>
      </c>
      <c r="B10" s="4">
        <v>1.1200000000000001</v>
      </c>
      <c r="C10" s="2">
        <f t="shared" si="2"/>
        <v>0.21455938697318011</v>
      </c>
      <c r="D10">
        <v>5.22</v>
      </c>
      <c r="F10">
        <v>0.95</v>
      </c>
      <c r="H10">
        <v>1.08</v>
      </c>
      <c r="J10" s="10">
        <f t="shared" si="0"/>
        <v>0.87962962962962954</v>
      </c>
      <c r="K10" s="10"/>
      <c r="L10" s="10">
        <f t="shared" si="1"/>
        <v>2.0700000000000003</v>
      </c>
      <c r="M10" s="10"/>
      <c r="N10">
        <v>5.86</v>
      </c>
      <c r="P10" s="10">
        <f t="shared" si="3"/>
        <v>0.35324232081911267</v>
      </c>
      <c r="Q10" s="10"/>
      <c r="AL10" s="13"/>
    </row>
    <row r="11" spans="1:38" ht="15" thickBot="1" x14ac:dyDescent="0.35">
      <c r="A11" s="3">
        <v>0.375</v>
      </c>
      <c r="B11" s="4">
        <v>1.25</v>
      </c>
      <c r="C11" s="2">
        <f t="shared" si="2"/>
        <v>0.23946360153256707</v>
      </c>
      <c r="D11">
        <v>5.22</v>
      </c>
      <c r="F11">
        <v>1.08</v>
      </c>
      <c r="H11">
        <v>1.08</v>
      </c>
      <c r="J11" s="10">
        <f t="shared" si="0"/>
        <v>1</v>
      </c>
      <c r="K11" s="10"/>
      <c r="L11" s="10">
        <f t="shared" si="1"/>
        <v>2.33</v>
      </c>
      <c r="M11" s="10"/>
      <c r="N11">
        <v>5.86</v>
      </c>
      <c r="P11" s="10">
        <f t="shared" si="3"/>
        <v>0.39761092150170646</v>
      </c>
      <c r="Q11" s="10"/>
      <c r="AL11" s="13"/>
    </row>
    <row r="12" spans="1:38" ht="15" thickBot="1" x14ac:dyDescent="0.35">
      <c r="A12" s="3">
        <v>0.41666666666666702</v>
      </c>
      <c r="B12" s="4">
        <v>1.28</v>
      </c>
      <c r="C12" s="2">
        <f t="shared" si="2"/>
        <v>0.24521072796934867</v>
      </c>
      <c r="D12">
        <v>5.22</v>
      </c>
      <c r="F12">
        <v>1.08</v>
      </c>
      <c r="H12">
        <v>1.08</v>
      </c>
      <c r="J12" s="10">
        <f t="shared" si="0"/>
        <v>1</v>
      </c>
      <c r="K12" s="10"/>
      <c r="L12" s="10">
        <f t="shared" si="1"/>
        <v>2.3600000000000003</v>
      </c>
      <c r="M12" s="10"/>
      <c r="N12">
        <v>5.86</v>
      </c>
      <c r="P12" s="10">
        <f t="shared" si="3"/>
        <v>0.40273037542662121</v>
      </c>
      <c r="Q12" s="10"/>
      <c r="AL12" s="13"/>
    </row>
    <row r="13" spans="1:38" ht="15" thickBot="1" x14ac:dyDescent="0.35">
      <c r="A13" s="3">
        <v>0.45833333333333298</v>
      </c>
      <c r="B13" s="4">
        <v>1.26</v>
      </c>
      <c r="C13" s="2">
        <f t="shared" si="2"/>
        <v>0.2413793103448276</v>
      </c>
      <c r="D13">
        <v>5.22</v>
      </c>
      <c r="F13">
        <v>1.08</v>
      </c>
      <c r="H13">
        <v>1.08</v>
      </c>
      <c r="J13" s="10">
        <f t="shared" si="0"/>
        <v>1</v>
      </c>
      <c r="K13" s="10"/>
      <c r="L13" s="10">
        <f t="shared" si="1"/>
        <v>2.34</v>
      </c>
      <c r="M13" s="10"/>
      <c r="N13">
        <v>5.86</v>
      </c>
      <c r="P13" s="10">
        <f t="shared" si="3"/>
        <v>0.39931740614334466</v>
      </c>
      <c r="Q13" s="10"/>
      <c r="AL13" s="13"/>
    </row>
    <row r="14" spans="1:38" ht="15" thickBot="1" x14ac:dyDescent="0.35">
      <c r="A14" s="3">
        <v>0.5</v>
      </c>
      <c r="B14" s="4">
        <v>0.96</v>
      </c>
      <c r="C14" s="2">
        <f t="shared" si="2"/>
        <v>0.18390804597701149</v>
      </c>
      <c r="D14">
        <v>5.22</v>
      </c>
      <c r="F14">
        <v>1.08</v>
      </c>
      <c r="H14">
        <v>1.08</v>
      </c>
      <c r="J14" s="10">
        <f t="shared" si="0"/>
        <v>1</v>
      </c>
      <c r="K14" s="10"/>
      <c r="L14" s="10">
        <f t="shared" si="1"/>
        <v>2.04</v>
      </c>
      <c r="M14" s="10"/>
      <c r="N14">
        <v>5.86</v>
      </c>
      <c r="P14" s="10">
        <f t="shared" si="3"/>
        <v>0.34812286689419791</v>
      </c>
      <c r="Q14" s="10"/>
      <c r="AL14" s="13"/>
    </row>
    <row r="15" spans="1:38" ht="15" thickBot="1" x14ac:dyDescent="0.35">
      <c r="A15" s="3">
        <v>0.54166666666666696</v>
      </c>
      <c r="B15" s="4">
        <v>0.88</v>
      </c>
      <c r="C15" s="2">
        <f t="shared" si="2"/>
        <v>0.16858237547892721</v>
      </c>
      <c r="D15">
        <v>5.22</v>
      </c>
      <c r="F15">
        <v>1.08</v>
      </c>
      <c r="H15">
        <v>1.08</v>
      </c>
      <c r="J15" s="10">
        <f t="shared" si="0"/>
        <v>1</v>
      </c>
      <c r="K15" s="10"/>
      <c r="L15" s="10">
        <f t="shared" si="1"/>
        <v>1.96</v>
      </c>
      <c r="M15" s="10"/>
      <c r="N15">
        <v>5.86</v>
      </c>
      <c r="P15" s="10">
        <f t="shared" si="3"/>
        <v>0.33447098976109213</v>
      </c>
      <c r="Q15" s="10"/>
      <c r="AL15" s="13"/>
    </row>
    <row r="16" spans="1:38" ht="15" thickBot="1" x14ac:dyDescent="0.35">
      <c r="A16" s="3">
        <v>0.58333333333333304</v>
      </c>
      <c r="B16" s="4">
        <v>0.86</v>
      </c>
      <c r="C16" s="2">
        <f t="shared" si="2"/>
        <v>0.16475095785440613</v>
      </c>
      <c r="D16">
        <v>5.22</v>
      </c>
      <c r="F16">
        <v>1.08</v>
      </c>
      <c r="H16">
        <v>1.08</v>
      </c>
      <c r="J16" s="10">
        <f t="shared" si="0"/>
        <v>1</v>
      </c>
      <c r="K16" s="10"/>
      <c r="L16" s="10">
        <f t="shared" si="1"/>
        <v>1.94</v>
      </c>
      <c r="M16" s="10"/>
      <c r="N16">
        <v>5.86</v>
      </c>
      <c r="P16" s="10">
        <f t="shared" si="3"/>
        <v>0.33105802047781568</v>
      </c>
      <c r="Q16" s="10"/>
      <c r="AL16" s="13"/>
    </row>
    <row r="17" spans="1:40" ht="15" thickBot="1" x14ac:dyDescent="0.35">
      <c r="A17" s="3">
        <v>0.625</v>
      </c>
      <c r="B17" s="4">
        <v>0.8</v>
      </c>
      <c r="C17" s="2">
        <f t="shared" si="2"/>
        <v>0.15325670498084293</v>
      </c>
      <c r="D17">
        <v>5.22</v>
      </c>
      <c r="F17">
        <v>1.08</v>
      </c>
      <c r="H17">
        <v>1.08</v>
      </c>
      <c r="J17" s="10">
        <f t="shared" si="0"/>
        <v>1</v>
      </c>
      <c r="K17" s="10"/>
      <c r="L17" s="10">
        <f t="shared" si="1"/>
        <v>1.8800000000000001</v>
      </c>
      <c r="M17" s="10"/>
      <c r="N17">
        <v>5.86</v>
      </c>
      <c r="P17" s="10">
        <f t="shared" si="3"/>
        <v>0.32081911262798635</v>
      </c>
      <c r="Q17" s="10"/>
      <c r="AL17" s="13"/>
    </row>
    <row r="18" spans="1:40" ht="15" thickBot="1" x14ac:dyDescent="0.35">
      <c r="A18" s="3">
        <v>0.66666666666666696</v>
      </c>
      <c r="B18" s="4">
        <v>1.02</v>
      </c>
      <c r="C18" s="2">
        <f t="shared" si="2"/>
        <v>0.19540229885057472</v>
      </c>
      <c r="D18">
        <v>5.22</v>
      </c>
      <c r="F18">
        <v>1.02</v>
      </c>
      <c r="H18">
        <v>1.08</v>
      </c>
      <c r="J18" s="10">
        <f t="shared" si="0"/>
        <v>0.94444444444444442</v>
      </c>
      <c r="K18" s="10"/>
      <c r="L18" s="10">
        <f t="shared" si="1"/>
        <v>2.04</v>
      </c>
      <c r="M18" s="10"/>
      <c r="N18">
        <v>5.86</v>
      </c>
      <c r="P18" s="10">
        <f t="shared" si="3"/>
        <v>0.34812286689419791</v>
      </c>
      <c r="Q18" s="10"/>
      <c r="AL18" s="13"/>
    </row>
    <row r="19" spans="1:40" ht="15" thickBot="1" x14ac:dyDescent="0.35">
      <c r="A19" s="3">
        <v>0.70833333333333304</v>
      </c>
      <c r="B19" s="4">
        <v>1.79</v>
      </c>
      <c r="C19" s="2">
        <f t="shared" si="2"/>
        <v>0.34291187739463602</v>
      </c>
      <c r="D19">
        <v>5.22</v>
      </c>
      <c r="F19">
        <v>0.69</v>
      </c>
      <c r="H19">
        <v>1.08</v>
      </c>
      <c r="J19" s="10">
        <f t="shared" si="0"/>
        <v>0.63888888888888884</v>
      </c>
      <c r="K19" s="10"/>
      <c r="L19" s="10">
        <f t="shared" si="1"/>
        <v>2.48</v>
      </c>
      <c r="M19" s="10"/>
      <c r="N19">
        <v>5.86</v>
      </c>
      <c r="P19" s="10">
        <f t="shared" si="3"/>
        <v>0.42320819112627983</v>
      </c>
      <c r="Q19" s="10"/>
      <c r="AL19" s="13"/>
    </row>
    <row r="20" spans="1:40" ht="15" thickBot="1" x14ac:dyDescent="0.35">
      <c r="A20" s="3">
        <v>0.75</v>
      </c>
      <c r="B20" s="4">
        <v>2.69</v>
      </c>
      <c r="C20" s="2">
        <f t="shared" si="2"/>
        <v>0.51532567049808431</v>
      </c>
      <c r="D20">
        <v>5.22</v>
      </c>
      <c r="F20">
        <v>0.6</v>
      </c>
      <c r="H20">
        <v>1.08</v>
      </c>
      <c r="J20" s="10">
        <f t="shared" si="0"/>
        <v>0.55555555555555547</v>
      </c>
      <c r="K20" s="10"/>
      <c r="L20" s="10">
        <f t="shared" si="1"/>
        <v>3.29</v>
      </c>
      <c r="M20" s="10"/>
      <c r="N20">
        <v>5.86</v>
      </c>
      <c r="P20" s="10">
        <f t="shared" si="3"/>
        <v>0.56143344709897613</v>
      </c>
      <c r="Q20" s="10"/>
      <c r="AL20" s="13"/>
    </row>
    <row r="21" spans="1:40" ht="15" thickBot="1" x14ac:dyDescent="0.35">
      <c r="A21" s="3">
        <v>0.79166666666666696</v>
      </c>
      <c r="B21" s="4">
        <v>4.0599999999999996</v>
      </c>
      <c r="C21" s="2">
        <f t="shared" si="2"/>
        <v>0.77777777777777779</v>
      </c>
      <c r="D21">
        <v>5.22</v>
      </c>
      <c r="F21">
        <v>0.64</v>
      </c>
      <c r="H21">
        <v>1.08</v>
      </c>
      <c r="J21" s="10">
        <f t="shared" si="0"/>
        <v>0.59259259259259256</v>
      </c>
      <c r="K21" s="10"/>
      <c r="L21" s="10">
        <f t="shared" si="1"/>
        <v>4.6999999999999993</v>
      </c>
      <c r="M21" s="10"/>
      <c r="N21">
        <v>5.86</v>
      </c>
      <c r="P21" s="10">
        <f t="shared" si="3"/>
        <v>0.8020477815699657</v>
      </c>
      <c r="Q21" s="10"/>
      <c r="AL21" s="13"/>
    </row>
    <row r="22" spans="1:40" ht="15" thickBot="1" x14ac:dyDescent="0.35">
      <c r="A22" s="3">
        <v>0.83333333333333304</v>
      </c>
      <c r="B22" s="4">
        <v>5.22</v>
      </c>
      <c r="C22" s="2">
        <f t="shared" si="2"/>
        <v>1</v>
      </c>
      <c r="D22">
        <v>5.22</v>
      </c>
      <c r="F22">
        <v>0.64</v>
      </c>
      <c r="H22">
        <v>1.08</v>
      </c>
      <c r="J22" s="10">
        <f t="shared" si="0"/>
        <v>0.59259259259259256</v>
      </c>
      <c r="K22" s="10"/>
      <c r="L22" s="10">
        <f t="shared" si="1"/>
        <v>5.8599999999999994</v>
      </c>
      <c r="M22" s="10"/>
      <c r="N22">
        <v>5.86</v>
      </c>
      <c r="P22" s="10">
        <f t="shared" si="3"/>
        <v>0.99999999999999989</v>
      </c>
      <c r="Q22" s="10"/>
      <c r="AL22" s="13"/>
    </row>
    <row r="23" spans="1:40" ht="15" thickBot="1" x14ac:dyDescent="0.35">
      <c r="A23" s="3">
        <v>0.875</v>
      </c>
      <c r="B23" s="4">
        <v>4.91</v>
      </c>
      <c r="C23" s="2">
        <f t="shared" si="2"/>
        <v>0.94061302681992343</v>
      </c>
      <c r="D23">
        <v>5.22</v>
      </c>
      <c r="F23">
        <v>0.64</v>
      </c>
      <c r="H23">
        <v>1.08</v>
      </c>
      <c r="J23" s="10">
        <f t="shared" si="0"/>
        <v>0.59259259259259256</v>
      </c>
      <c r="K23" s="10"/>
      <c r="L23" s="10">
        <f t="shared" si="1"/>
        <v>5.55</v>
      </c>
      <c r="M23" s="10"/>
      <c r="N23">
        <v>5.86</v>
      </c>
      <c r="P23" s="10">
        <f t="shared" si="3"/>
        <v>0.9470989761092149</v>
      </c>
      <c r="Q23" s="10"/>
      <c r="AL23" s="13"/>
    </row>
    <row r="24" spans="1:40" ht="15" thickBot="1" x14ac:dyDescent="0.35">
      <c r="A24" s="3">
        <v>0.91666666666666696</v>
      </c>
      <c r="B24" s="4">
        <v>3.15</v>
      </c>
      <c r="C24" s="2">
        <f t="shared" si="2"/>
        <v>0.60344827586206895</v>
      </c>
      <c r="D24">
        <v>5.22</v>
      </c>
      <c r="F24">
        <v>0.48</v>
      </c>
      <c r="H24">
        <v>1.08</v>
      </c>
      <c r="J24" s="10">
        <f t="shared" si="0"/>
        <v>0.44444444444444442</v>
      </c>
      <c r="K24" s="10"/>
      <c r="L24" s="10">
        <f t="shared" si="1"/>
        <v>3.63</v>
      </c>
      <c r="M24" s="10"/>
      <c r="N24">
        <v>5.86</v>
      </c>
      <c r="P24" s="10">
        <f t="shared" si="3"/>
        <v>0.61945392491467577</v>
      </c>
      <c r="Q24" s="10"/>
      <c r="AL24" s="13"/>
    </row>
    <row r="25" spans="1:40" ht="15" thickBot="1" x14ac:dyDescent="0.35">
      <c r="A25" s="5">
        <v>0.95833333333333304</v>
      </c>
      <c r="B25" s="6">
        <v>1.55</v>
      </c>
      <c r="C25" s="2">
        <f t="shared" si="2"/>
        <v>0.29693486590038315</v>
      </c>
      <c r="D25">
        <v>5.22</v>
      </c>
      <c r="F25">
        <v>0.33</v>
      </c>
      <c r="H25">
        <v>1.08</v>
      </c>
      <c r="J25" s="10">
        <f t="shared" si="0"/>
        <v>0.30555555555555552</v>
      </c>
      <c r="K25" s="10"/>
      <c r="L25" s="10">
        <f t="shared" si="1"/>
        <v>1.8800000000000001</v>
      </c>
      <c r="M25" s="10"/>
      <c r="N25">
        <v>5.86</v>
      </c>
      <c r="P25" s="10">
        <f t="shared" si="3"/>
        <v>0.32081911262798635</v>
      </c>
      <c r="Q25" s="10"/>
      <c r="AL25" s="13"/>
    </row>
    <row r="26" spans="1:40" ht="15" thickBot="1" x14ac:dyDescent="0.35">
      <c r="A26" s="3" t="s">
        <v>0</v>
      </c>
      <c r="B26" s="7"/>
      <c r="C26" s="7"/>
      <c r="AL26" s="13"/>
      <c r="AN26" t="s">
        <v>24</v>
      </c>
    </row>
    <row r="27" spans="1:40" ht="15" thickBot="1" x14ac:dyDescent="0.35">
      <c r="A27" s="3" t="s">
        <v>1</v>
      </c>
      <c r="B27" s="4"/>
      <c r="C27" s="4"/>
      <c r="AL27" s="13"/>
      <c r="AN27" s="13"/>
    </row>
    <row r="28" spans="1:40" ht="15" thickBot="1" x14ac:dyDescent="0.35">
      <c r="A28" s="8" t="s">
        <v>2</v>
      </c>
      <c r="B28" s="9"/>
      <c r="C28" s="9"/>
      <c r="AL28" s="13"/>
      <c r="AN28" s="13"/>
    </row>
    <row r="29" spans="1:40" ht="15" thickBot="1" x14ac:dyDescent="0.35">
      <c r="AL29" s="13"/>
      <c r="AN29" s="13"/>
    </row>
    <row r="30" spans="1:40" ht="15" thickBot="1" x14ac:dyDescent="0.35">
      <c r="AL30" s="13"/>
      <c r="AN30" s="13"/>
    </row>
    <row r="31" spans="1:40" ht="15" thickBot="1" x14ac:dyDescent="0.35">
      <c r="AL31" s="13"/>
      <c r="AN31" s="13"/>
    </row>
    <row r="32" spans="1:40" ht="15" thickBot="1" x14ac:dyDescent="0.35">
      <c r="AL32" s="13"/>
      <c r="AN32" s="13"/>
    </row>
    <row r="33" spans="3:40" ht="15" thickBot="1" x14ac:dyDescent="0.35">
      <c r="AL33" s="13"/>
      <c r="AN33" s="13"/>
    </row>
    <row r="34" spans="3:40" ht="15" thickBot="1" x14ac:dyDescent="0.35">
      <c r="AL34" s="13"/>
      <c r="AN34" s="13"/>
    </row>
    <row r="35" spans="3:40" ht="15" thickBot="1" x14ac:dyDescent="0.35">
      <c r="AL35" s="13"/>
      <c r="AN35" s="13"/>
    </row>
    <row r="36" spans="3:40" ht="15" thickBot="1" x14ac:dyDescent="0.35">
      <c r="AL36" s="13"/>
      <c r="AN36" s="13"/>
    </row>
    <row r="37" spans="3:40" ht="15" thickBot="1" x14ac:dyDescent="0.35">
      <c r="AL37" s="13"/>
      <c r="AN37" s="13"/>
    </row>
    <row r="38" spans="3:40" ht="15" thickBot="1" x14ac:dyDescent="0.35">
      <c r="AL38" s="13"/>
      <c r="AN38" s="13"/>
    </row>
    <row r="39" spans="3:40" ht="15" thickBot="1" x14ac:dyDescent="0.35">
      <c r="AL39" s="13"/>
      <c r="AN39" s="13"/>
    </row>
    <row r="40" spans="3:40" ht="15" thickBot="1" x14ac:dyDescent="0.35">
      <c r="AL40" s="13"/>
      <c r="AN40" s="13"/>
    </row>
    <row r="41" spans="3:40" ht="15" thickBot="1" x14ac:dyDescent="0.35">
      <c r="D41" t="s">
        <v>11</v>
      </c>
      <c r="F41" t="s">
        <v>12</v>
      </c>
      <c r="H41" t="s">
        <v>13</v>
      </c>
      <c r="J41" t="s">
        <v>14</v>
      </c>
      <c r="L41" t="s">
        <v>15</v>
      </c>
      <c r="N41" t="s">
        <v>16</v>
      </c>
      <c r="P41" t="s">
        <v>17</v>
      </c>
      <c r="R41" t="s">
        <v>18</v>
      </c>
      <c r="T41" t="s">
        <v>19</v>
      </c>
      <c r="V41" t="s">
        <v>20</v>
      </c>
      <c r="X41" t="s">
        <v>21</v>
      </c>
      <c r="Z41" t="s">
        <v>22</v>
      </c>
      <c r="AA41" t="s">
        <v>23</v>
      </c>
      <c r="AB41" t="s">
        <v>23</v>
      </c>
      <c r="AC41" t="s">
        <v>23</v>
      </c>
      <c r="AD41" t="s">
        <v>23</v>
      </c>
      <c r="AE41" t="s">
        <v>23</v>
      </c>
      <c r="AF41" t="s">
        <v>23</v>
      </c>
      <c r="AG41" t="s">
        <v>23</v>
      </c>
      <c r="AH41" t="s">
        <v>23</v>
      </c>
      <c r="AI41" t="s">
        <v>23</v>
      </c>
      <c r="AJ41" t="s">
        <v>23</v>
      </c>
      <c r="AL41" s="13"/>
      <c r="AN41" s="13"/>
    </row>
    <row r="42" spans="3:40" ht="15" thickBot="1" x14ac:dyDescent="0.35">
      <c r="C42">
        <v>0</v>
      </c>
      <c r="D42" s="11">
        <v>8.6999999999999994E-2</v>
      </c>
      <c r="E42" s="12">
        <f>D42/1.477</f>
        <v>5.8903182125930931E-2</v>
      </c>
      <c r="F42" s="11">
        <v>0.09</v>
      </c>
      <c r="G42" s="12">
        <f>F42/1.477</f>
        <v>6.0934326337169935E-2</v>
      </c>
      <c r="H42" s="11">
        <v>9.8000000000000004E-2</v>
      </c>
      <c r="I42" s="12">
        <f>H42/1.477</f>
        <v>6.6350710900473939E-2</v>
      </c>
      <c r="J42" s="11">
        <v>0.109</v>
      </c>
      <c r="K42" s="12">
        <f>J42/1.477</f>
        <v>7.3798239675016919E-2</v>
      </c>
      <c r="L42" s="11">
        <v>0.12</v>
      </c>
      <c r="M42" s="12">
        <f>L42/1.477</f>
        <v>8.1245768449559913E-2</v>
      </c>
      <c r="N42" s="11">
        <v>0.128</v>
      </c>
      <c r="O42" s="12">
        <f>N42/1.477</f>
        <v>8.666215301286391E-2</v>
      </c>
      <c r="P42" s="11">
        <v>0.13100000000000001</v>
      </c>
      <c r="Q42" s="12">
        <f>P42/1.477</f>
        <v>8.8693297224102907E-2</v>
      </c>
      <c r="R42" s="11">
        <v>0.128</v>
      </c>
      <c r="S42" s="12">
        <f>R42/1.477</f>
        <v>8.666215301286391E-2</v>
      </c>
      <c r="T42" s="11">
        <v>0.12</v>
      </c>
      <c r="U42" s="12">
        <f>T42/1.477</f>
        <v>8.1245768449559913E-2</v>
      </c>
      <c r="V42" s="11">
        <v>0.109</v>
      </c>
      <c r="W42" s="12">
        <f>V42/1.477</f>
        <v>7.3798239675016919E-2</v>
      </c>
      <c r="X42" s="11">
        <v>9.8000000000000004E-2</v>
      </c>
      <c r="Y42" s="12">
        <f>X42/1.477</f>
        <v>6.6350710900473939E-2</v>
      </c>
      <c r="Z42" s="11">
        <v>0.09</v>
      </c>
      <c r="AA42" s="12">
        <f>Z42/1.477</f>
        <v>6.0934326337169935E-2</v>
      </c>
      <c r="AL42" s="13"/>
      <c r="AN42" s="13"/>
    </row>
    <row r="43" spans="3:40" ht="15" thickBot="1" x14ac:dyDescent="0.35">
      <c r="C43">
        <v>1</v>
      </c>
      <c r="D43" s="11">
        <v>7.5999999999999998E-2</v>
      </c>
      <c r="E43" s="12">
        <f t="shared" ref="E43:E65" si="4">D43/1.477</f>
        <v>5.1455653351387944E-2</v>
      </c>
      <c r="F43" s="11">
        <v>7.9000000000000001E-2</v>
      </c>
      <c r="G43" s="12">
        <f t="shared" ref="G43:G65" si="5">F43/1.477</f>
        <v>5.3486797562626941E-2</v>
      </c>
      <c r="H43" s="11">
        <v>8.5000000000000006E-2</v>
      </c>
      <c r="I43" s="12">
        <f t="shared" ref="I43:I65" si="6">H43/1.477</f>
        <v>5.7549085985104942E-2</v>
      </c>
      <c r="J43" s="11">
        <v>9.5000000000000001E-2</v>
      </c>
      <c r="K43" s="12">
        <f t="shared" ref="K43:K65" si="7">J43/1.477</f>
        <v>6.4319566689234928E-2</v>
      </c>
      <c r="L43" s="11">
        <v>0.105</v>
      </c>
      <c r="M43" s="12">
        <f t="shared" ref="M43:M65" si="8">L43/1.477</f>
        <v>7.1090047393364927E-2</v>
      </c>
      <c r="N43" s="11">
        <v>0.111</v>
      </c>
      <c r="O43" s="12">
        <f t="shared" ref="O43:O65" si="9">N43/1.477</f>
        <v>7.5152335815842922E-2</v>
      </c>
      <c r="P43" s="11">
        <v>0.114</v>
      </c>
      <c r="Q43" s="12">
        <f t="shared" ref="Q43:Q65" si="10">P43/1.477</f>
        <v>7.7183480027081919E-2</v>
      </c>
      <c r="R43" s="11">
        <v>0.111</v>
      </c>
      <c r="S43" s="12">
        <f t="shared" ref="S43:S65" si="11">R43/1.477</f>
        <v>7.5152335815842922E-2</v>
      </c>
      <c r="T43" s="11">
        <v>0.105</v>
      </c>
      <c r="U43" s="12">
        <f t="shared" ref="U43:U65" si="12">T43/1.477</f>
        <v>7.1090047393364927E-2</v>
      </c>
      <c r="V43" s="11">
        <v>9.5000000000000001E-2</v>
      </c>
      <c r="W43" s="12">
        <f t="shared" ref="W43:W65" si="13">V43/1.477</f>
        <v>6.4319566689234928E-2</v>
      </c>
      <c r="X43" s="11">
        <v>8.5000000000000006E-2</v>
      </c>
      <c r="Y43" s="12">
        <f t="shared" ref="Y43:Y65" si="14">X43/1.477</f>
        <v>5.7549085985104942E-2</v>
      </c>
      <c r="Z43" s="11">
        <v>7.9000000000000001E-2</v>
      </c>
      <c r="AA43" s="12">
        <f t="shared" ref="AA43:AA65" si="15">Z43/1.477</f>
        <v>5.3486797562626941E-2</v>
      </c>
      <c r="AL43" s="13"/>
      <c r="AN43" s="13"/>
    </row>
    <row r="44" spans="3:40" ht="15" thickBot="1" x14ac:dyDescent="0.35">
      <c r="C44">
        <v>2</v>
      </c>
      <c r="D44" s="11">
        <v>7.5999999999999998E-2</v>
      </c>
      <c r="E44" s="12">
        <f t="shared" si="4"/>
        <v>5.1455653351387944E-2</v>
      </c>
      <c r="F44" s="11">
        <v>7.9000000000000001E-2</v>
      </c>
      <c r="G44" s="12">
        <f t="shared" si="5"/>
        <v>5.3486797562626941E-2</v>
      </c>
      <c r="H44" s="11">
        <v>8.5000000000000006E-2</v>
      </c>
      <c r="I44" s="12">
        <f t="shared" si="6"/>
        <v>5.7549085985104942E-2</v>
      </c>
      <c r="J44" s="11">
        <v>9.5000000000000001E-2</v>
      </c>
      <c r="K44" s="12">
        <f t="shared" si="7"/>
        <v>6.4319566689234928E-2</v>
      </c>
      <c r="L44" s="11">
        <v>0.105</v>
      </c>
      <c r="M44" s="12">
        <f t="shared" si="8"/>
        <v>7.1090047393364927E-2</v>
      </c>
      <c r="N44" s="11">
        <v>0.111</v>
      </c>
      <c r="O44" s="12">
        <f t="shared" si="9"/>
        <v>7.5152335815842922E-2</v>
      </c>
      <c r="P44" s="11">
        <v>0.114</v>
      </c>
      <c r="Q44" s="12">
        <f t="shared" si="10"/>
        <v>7.7183480027081919E-2</v>
      </c>
      <c r="R44" s="11">
        <v>0.111</v>
      </c>
      <c r="S44" s="12">
        <f t="shared" si="11"/>
        <v>7.5152335815842922E-2</v>
      </c>
      <c r="T44" s="11">
        <v>0.105</v>
      </c>
      <c r="U44" s="12">
        <f t="shared" si="12"/>
        <v>7.1090047393364927E-2</v>
      </c>
      <c r="V44" s="11">
        <v>9.5000000000000001E-2</v>
      </c>
      <c r="W44" s="12">
        <f t="shared" si="13"/>
        <v>6.4319566689234928E-2</v>
      </c>
      <c r="X44" s="11">
        <v>8.5000000000000006E-2</v>
      </c>
      <c r="Y44" s="12">
        <f t="shared" si="14"/>
        <v>5.7549085985104942E-2</v>
      </c>
      <c r="Z44" s="11">
        <v>7.9000000000000001E-2</v>
      </c>
      <c r="AA44" s="12">
        <f t="shared" si="15"/>
        <v>5.3486797562626941E-2</v>
      </c>
      <c r="AL44" s="13"/>
      <c r="AN44" s="13"/>
    </row>
    <row r="45" spans="3:40" ht="15" thickBot="1" x14ac:dyDescent="0.35">
      <c r="C45">
        <v>3</v>
      </c>
      <c r="D45" s="11">
        <v>7.5999999999999998E-2</v>
      </c>
      <c r="E45" s="12">
        <f t="shared" si="4"/>
        <v>5.1455653351387944E-2</v>
      </c>
      <c r="F45" s="11">
        <v>7.9000000000000001E-2</v>
      </c>
      <c r="G45" s="12">
        <f t="shared" si="5"/>
        <v>5.3486797562626941E-2</v>
      </c>
      <c r="H45" s="11">
        <v>8.5000000000000006E-2</v>
      </c>
      <c r="I45" s="12">
        <f t="shared" si="6"/>
        <v>5.7549085985104942E-2</v>
      </c>
      <c r="J45" s="11">
        <v>9.5000000000000001E-2</v>
      </c>
      <c r="K45" s="12">
        <f t="shared" si="7"/>
        <v>6.4319566689234928E-2</v>
      </c>
      <c r="L45" s="11">
        <v>0.105</v>
      </c>
      <c r="M45" s="12">
        <f t="shared" si="8"/>
        <v>7.1090047393364927E-2</v>
      </c>
      <c r="N45" s="11">
        <v>0.111</v>
      </c>
      <c r="O45" s="12">
        <f t="shared" si="9"/>
        <v>7.5152335815842922E-2</v>
      </c>
      <c r="P45" s="11">
        <v>0.114</v>
      </c>
      <c r="Q45" s="12">
        <f t="shared" si="10"/>
        <v>7.7183480027081919E-2</v>
      </c>
      <c r="R45" s="11">
        <v>0.111</v>
      </c>
      <c r="S45" s="12">
        <f t="shared" si="11"/>
        <v>7.5152335815842922E-2</v>
      </c>
      <c r="T45" s="11">
        <v>0.105</v>
      </c>
      <c r="U45" s="12">
        <f t="shared" si="12"/>
        <v>7.1090047393364927E-2</v>
      </c>
      <c r="V45" s="11">
        <v>9.5000000000000001E-2</v>
      </c>
      <c r="W45" s="12">
        <f t="shared" si="13"/>
        <v>6.4319566689234928E-2</v>
      </c>
      <c r="X45" s="11">
        <v>8.5000000000000006E-2</v>
      </c>
      <c r="Y45" s="12">
        <f t="shared" si="14"/>
        <v>5.7549085985104942E-2</v>
      </c>
      <c r="Z45" s="11">
        <v>7.9000000000000001E-2</v>
      </c>
      <c r="AA45" s="12">
        <f t="shared" si="15"/>
        <v>5.3486797562626941E-2</v>
      </c>
      <c r="AL45" s="13"/>
      <c r="AN45" s="13"/>
    </row>
    <row r="46" spans="3:40" ht="15" thickBot="1" x14ac:dyDescent="0.35">
      <c r="C46">
        <v>4</v>
      </c>
      <c r="D46" s="11">
        <v>0.26200000000000001</v>
      </c>
      <c r="E46" s="12">
        <f t="shared" si="4"/>
        <v>0.17738659444820581</v>
      </c>
      <c r="F46" s="11">
        <v>0.27100000000000002</v>
      </c>
      <c r="G46" s="12">
        <f t="shared" si="5"/>
        <v>0.18348002708192282</v>
      </c>
      <c r="H46" s="11">
        <v>0.29399999999999998</v>
      </c>
      <c r="I46" s="12">
        <f t="shared" si="6"/>
        <v>0.19905213270142177</v>
      </c>
      <c r="J46" s="11">
        <v>0.32700000000000001</v>
      </c>
      <c r="K46" s="12">
        <f t="shared" si="7"/>
        <v>0.22139471902505078</v>
      </c>
      <c r="L46" s="11">
        <v>0.36</v>
      </c>
      <c r="M46" s="12">
        <f t="shared" si="8"/>
        <v>0.24373730534867974</v>
      </c>
      <c r="N46" s="11">
        <v>0.38300000000000001</v>
      </c>
      <c r="O46" s="12">
        <f t="shared" si="9"/>
        <v>0.25930941096817872</v>
      </c>
      <c r="P46" s="11">
        <v>0.39200000000000002</v>
      </c>
      <c r="Q46" s="12">
        <f t="shared" si="10"/>
        <v>0.26540284360189575</v>
      </c>
      <c r="R46" s="11">
        <v>0.38300000000000001</v>
      </c>
      <c r="S46" s="12">
        <f t="shared" si="11"/>
        <v>0.25930941096817872</v>
      </c>
      <c r="T46" s="11">
        <v>0.36</v>
      </c>
      <c r="U46" s="12">
        <f t="shared" si="12"/>
        <v>0.24373730534867974</v>
      </c>
      <c r="V46" s="11">
        <v>0.32700000000000001</v>
      </c>
      <c r="W46" s="12">
        <f t="shared" si="13"/>
        <v>0.22139471902505078</v>
      </c>
      <c r="X46" s="11">
        <v>0.29399999999999998</v>
      </c>
      <c r="Y46" s="12">
        <f t="shared" si="14"/>
        <v>0.19905213270142177</v>
      </c>
      <c r="Z46" s="11">
        <v>0.27100000000000002</v>
      </c>
      <c r="AA46" s="12">
        <f t="shared" si="15"/>
        <v>0.18348002708192282</v>
      </c>
      <c r="AL46" s="13"/>
      <c r="AN46" s="13"/>
    </row>
    <row r="47" spans="3:40" ht="15" thickBot="1" x14ac:dyDescent="0.35">
      <c r="C47">
        <v>5</v>
      </c>
      <c r="D47" s="11">
        <v>0.4</v>
      </c>
      <c r="E47" s="12">
        <f t="shared" si="4"/>
        <v>0.27081922816519971</v>
      </c>
      <c r="F47" s="11">
        <v>0.41499999999999998</v>
      </c>
      <c r="G47" s="12">
        <f t="shared" si="5"/>
        <v>0.28097494922139471</v>
      </c>
      <c r="H47" s="11">
        <v>0.45</v>
      </c>
      <c r="I47" s="12">
        <f t="shared" si="6"/>
        <v>0.30467163168584971</v>
      </c>
      <c r="J47" s="11">
        <v>0.5</v>
      </c>
      <c r="K47" s="12">
        <f t="shared" si="7"/>
        <v>0.33852403520649965</v>
      </c>
      <c r="L47" s="11">
        <v>0.55000000000000004</v>
      </c>
      <c r="M47" s="12">
        <f t="shared" si="8"/>
        <v>0.37237643872714965</v>
      </c>
      <c r="N47" s="11">
        <v>0.58499999999999996</v>
      </c>
      <c r="O47" s="12">
        <f t="shared" si="9"/>
        <v>0.39607312119160454</v>
      </c>
      <c r="P47" s="11">
        <v>0.6</v>
      </c>
      <c r="Q47" s="12">
        <f t="shared" si="10"/>
        <v>0.40622884224779954</v>
      </c>
      <c r="R47" s="11">
        <v>0.58499999999999996</v>
      </c>
      <c r="S47" s="12">
        <f t="shared" si="11"/>
        <v>0.39607312119160454</v>
      </c>
      <c r="T47" s="11">
        <v>0.55000000000000004</v>
      </c>
      <c r="U47" s="12">
        <f t="shared" si="12"/>
        <v>0.37237643872714965</v>
      </c>
      <c r="V47" s="11">
        <v>0.5</v>
      </c>
      <c r="W47" s="12">
        <f t="shared" si="13"/>
        <v>0.33852403520649965</v>
      </c>
      <c r="X47" s="11">
        <v>0.45</v>
      </c>
      <c r="Y47" s="12">
        <f t="shared" si="14"/>
        <v>0.30467163168584971</v>
      </c>
      <c r="Z47" s="11">
        <v>0.41499999999999998</v>
      </c>
      <c r="AA47" s="12">
        <f t="shared" si="15"/>
        <v>0.28097494922139471</v>
      </c>
      <c r="AL47" s="13"/>
      <c r="AN47" s="13"/>
    </row>
    <row r="48" spans="3:40" ht="15" thickBot="1" x14ac:dyDescent="0.35">
      <c r="C48">
        <v>6</v>
      </c>
      <c r="D48" s="11">
        <v>0.44</v>
      </c>
      <c r="E48" s="12">
        <f t="shared" si="4"/>
        <v>0.29790115098171971</v>
      </c>
      <c r="F48" s="11">
        <v>0.45700000000000002</v>
      </c>
      <c r="G48" s="12">
        <f t="shared" si="5"/>
        <v>0.3094109681787407</v>
      </c>
      <c r="H48" s="11">
        <v>0.495</v>
      </c>
      <c r="I48" s="12">
        <f t="shared" si="6"/>
        <v>0.33513879485443465</v>
      </c>
      <c r="J48" s="11">
        <v>0.55000000000000004</v>
      </c>
      <c r="K48" s="12">
        <f t="shared" si="7"/>
        <v>0.37237643872714965</v>
      </c>
      <c r="L48" s="11">
        <v>0.60499999999999998</v>
      </c>
      <c r="M48" s="12">
        <f t="shared" si="8"/>
        <v>0.40961408259986454</v>
      </c>
      <c r="N48" s="11">
        <v>0.64400000000000002</v>
      </c>
      <c r="O48" s="12">
        <f t="shared" si="9"/>
        <v>0.43601895734597157</v>
      </c>
      <c r="P48" s="11">
        <v>0.66</v>
      </c>
      <c r="Q48" s="12">
        <f t="shared" si="10"/>
        <v>0.44685172647257954</v>
      </c>
      <c r="R48" s="11">
        <v>0.64400000000000002</v>
      </c>
      <c r="S48" s="12">
        <f t="shared" si="11"/>
        <v>0.43601895734597157</v>
      </c>
      <c r="T48" s="11">
        <v>0.60499999999999998</v>
      </c>
      <c r="U48" s="12">
        <f t="shared" si="12"/>
        <v>0.40961408259986454</v>
      </c>
      <c r="V48" s="11">
        <v>0.55000000000000004</v>
      </c>
      <c r="W48" s="12">
        <f t="shared" si="13"/>
        <v>0.37237643872714965</v>
      </c>
      <c r="X48" s="11">
        <v>0.495</v>
      </c>
      <c r="Y48" s="12">
        <f t="shared" si="14"/>
        <v>0.33513879485443465</v>
      </c>
      <c r="Z48" s="11">
        <v>0.45700000000000002</v>
      </c>
      <c r="AA48" s="12">
        <f t="shared" si="15"/>
        <v>0.3094109681787407</v>
      </c>
      <c r="AL48" s="13"/>
      <c r="AN48" s="13"/>
    </row>
    <row r="49" spans="3:40" ht="15" thickBot="1" x14ac:dyDescent="0.35">
      <c r="C49">
        <v>7</v>
      </c>
      <c r="D49" s="11">
        <v>0.4</v>
      </c>
      <c r="E49" s="12">
        <f t="shared" si="4"/>
        <v>0.27081922816519971</v>
      </c>
      <c r="F49" s="11">
        <v>0.41499999999999998</v>
      </c>
      <c r="G49" s="12">
        <f t="shared" si="5"/>
        <v>0.28097494922139471</v>
      </c>
      <c r="H49" s="11">
        <v>0.45</v>
      </c>
      <c r="I49" s="12">
        <f t="shared" si="6"/>
        <v>0.30467163168584971</v>
      </c>
      <c r="J49" s="11">
        <v>0.5</v>
      </c>
      <c r="K49" s="12">
        <f t="shared" si="7"/>
        <v>0.33852403520649965</v>
      </c>
      <c r="L49" s="11">
        <v>0.55000000000000004</v>
      </c>
      <c r="M49" s="12">
        <f t="shared" si="8"/>
        <v>0.37237643872714965</v>
      </c>
      <c r="N49" s="11">
        <v>0.58499999999999996</v>
      </c>
      <c r="O49" s="12">
        <f t="shared" si="9"/>
        <v>0.39607312119160454</v>
      </c>
      <c r="P49" s="11">
        <v>0.6</v>
      </c>
      <c r="Q49" s="12">
        <f t="shared" si="10"/>
        <v>0.40622884224779954</v>
      </c>
      <c r="R49" s="11">
        <v>0.58499999999999996</v>
      </c>
      <c r="S49" s="12">
        <f t="shared" si="11"/>
        <v>0.39607312119160454</v>
      </c>
      <c r="T49" s="11">
        <v>0.55000000000000004</v>
      </c>
      <c r="U49" s="12">
        <f t="shared" si="12"/>
        <v>0.37237643872714965</v>
      </c>
      <c r="V49" s="11">
        <v>0.5</v>
      </c>
      <c r="W49" s="12">
        <f t="shared" si="13"/>
        <v>0.33852403520649965</v>
      </c>
      <c r="X49" s="11">
        <v>0.45</v>
      </c>
      <c r="Y49" s="12">
        <f t="shared" si="14"/>
        <v>0.30467163168584971</v>
      </c>
      <c r="Z49" s="11">
        <v>0.41499999999999998</v>
      </c>
      <c r="AA49" s="12">
        <f t="shared" si="15"/>
        <v>0.28097494922139471</v>
      </c>
      <c r="AL49" s="13"/>
      <c r="AN49" s="13"/>
    </row>
    <row r="50" spans="3:40" ht="15" thickBot="1" x14ac:dyDescent="0.35">
      <c r="C50">
        <v>8</v>
      </c>
      <c r="D50" s="11">
        <v>0.33600000000000002</v>
      </c>
      <c r="E50" s="12">
        <f t="shared" si="4"/>
        <v>0.22748815165876776</v>
      </c>
      <c r="F50" s="11">
        <v>0.34899999999999998</v>
      </c>
      <c r="G50" s="12">
        <f t="shared" si="5"/>
        <v>0.23628977657413675</v>
      </c>
      <c r="H50" s="11">
        <v>0.378</v>
      </c>
      <c r="I50" s="12">
        <f t="shared" si="6"/>
        <v>0.25592417061611372</v>
      </c>
      <c r="J50" s="11">
        <v>0.42</v>
      </c>
      <c r="K50" s="12">
        <f t="shared" si="7"/>
        <v>0.28436018957345971</v>
      </c>
      <c r="L50" s="11">
        <v>0.46200000000000002</v>
      </c>
      <c r="M50" s="12">
        <f t="shared" si="8"/>
        <v>0.3127962085308057</v>
      </c>
      <c r="N50" s="11">
        <v>0.49099999999999999</v>
      </c>
      <c r="O50" s="12">
        <f t="shared" si="9"/>
        <v>0.33243060257278262</v>
      </c>
      <c r="P50" s="11">
        <v>0.504</v>
      </c>
      <c r="Q50" s="12">
        <f t="shared" si="10"/>
        <v>0.34123222748815163</v>
      </c>
      <c r="R50" s="11">
        <v>0.49099999999999999</v>
      </c>
      <c r="S50" s="12">
        <f t="shared" si="11"/>
        <v>0.33243060257278262</v>
      </c>
      <c r="T50" s="11">
        <v>0.46200000000000002</v>
      </c>
      <c r="U50" s="12">
        <f t="shared" si="12"/>
        <v>0.3127962085308057</v>
      </c>
      <c r="V50" s="11">
        <v>0.42</v>
      </c>
      <c r="W50" s="12">
        <f t="shared" si="13"/>
        <v>0.28436018957345971</v>
      </c>
      <c r="X50" s="11">
        <v>0.378</v>
      </c>
      <c r="Y50" s="12">
        <f t="shared" si="14"/>
        <v>0.25592417061611372</v>
      </c>
      <c r="Z50" s="11">
        <v>0.34899999999999998</v>
      </c>
      <c r="AA50" s="12">
        <f t="shared" si="15"/>
        <v>0.23628977657413675</v>
      </c>
      <c r="AL50" s="13"/>
      <c r="AN50" s="13" t="s">
        <v>24</v>
      </c>
    </row>
    <row r="51" spans="3:40" ht="15" thickBot="1" x14ac:dyDescent="0.35">
      <c r="C51">
        <v>9</v>
      </c>
      <c r="D51" s="11">
        <v>0.34399999999999997</v>
      </c>
      <c r="E51" s="12">
        <f t="shared" si="4"/>
        <v>0.23290453622207175</v>
      </c>
      <c r="F51" s="11">
        <v>0.35699999999999998</v>
      </c>
      <c r="G51" s="12">
        <f t="shared" si="5"/>
        <v>0.24170616113744073</v>
      </c>
      <c r="H51" s="11">
        <v>0.38700000000000001</v>
      </c>
      <c r="I51" s="12">
        <f t="shared" si="6"/>
        <v>0.26201760324983076</v>
      </c>
      <c r="J51" s="11">
        <v>0.43</v>
      </c>
      <c r="K51" s="12">
        <f t="shared" si="7"/>
        <v>0.29113067027758971</v>
      </c>
      <c r="L51" s="11">
        <v>0.47299999999999998</v>
      </c>
      <c r="M51" s="12">
        <f t="shared" si="8"/>
        <v>0.32024373730534866</v>
      </c>
      <c r="N51" s="11">
        <v>0.503</v>
      </c>
      <c r="O51" s="12">
        <f t="shared" si="9"/>
        <v>0.34055517941773866</v>
      </c>
      <c r="P51" s="11">
        <v>0.51600000000000001</v>
      </c>
      <c r="Q51" s="12">
        <f t="shared" si="10"/>
        <v>0.34935680433310762</v>
      </c>
      <c r="R51" s="11">
        <v>0.503</v>
      </c>
      <c r="S51" s="12">
        <f t="shared" si="11"/>
        <v>0.34055517941773866</v>
      </c>
      <c r="T51" s="11">
        <v>0.47299999999999998</v>
      </c>
      <c r="U51" s="12">
        <f t="shared" si="12"/>
        <v>0.32024373730534866</v>
      </c>
      <c r="V51" s="11">
        <v>0.43</v>
      </c>
      <c r="W51" s="12">
        <f t="shared" si="13"/>
        <v>0.29113067027758971</v>
      </c>
      <c r="X51" s="11">
        <v>0.38700000000000001</v>
      </c>
      <c r="Y51" s="12">
        <f t="shared" si="14"/>
        <v>0.26201760324983076</v>
      </c>
      <c r="Z51" s="11">
        <v>0.35699999999999998</v>
      </c>
      <c r="AA51" s="12">
        <f t="shared" si="15"/>
        <v>0.24170616113744073</v>
      </c>
      <c r="AL51" s="13"/>
      <c r="AN51" s="13"/>
    </row>
    <row r="52" spans="3:40" ht="15" thickBot="1" x14ac:dyDescent="0.35">
      <c r="C52">
        <v>10</v>
      </c>
      <c r="D52" s="11">
        <v>0.39600000000000002</v>
      </c>
      <c r="E52" s="12">
        <f t="shared" si="4"/>
        <v>0.26811103588354773</v>
      </c>
      <c r="F52" s="11">
        <v>0.41099999999999998</v>
      </c>
      <c r="G52" s="12">
        <f t="shared" si="5"/>
        <v>0.27826675693974268</v>
      </c>
      <c r="H52" s="11">
        <v>0.44600000000000001</v>
      </c>
      <c r="I52" s="12">
        <f t="shared" si="6"/>
        <v>0.30196343940419768</v>
      </c>
      <c r="J52" s="11">
        <v>0.495</v>
      </c>
      <c r="K52" s="12">
        <f t="shared" si="7"/>
        <v>0.33513879485443465</v>
      </c>
      <c r="L52" s="11">
        <v>0.54500000000000004</v>
      </c>
      <c r="M52" s="12">
        <f t="shared" si="8"/>
        <v>0.36899119837508465</v>
      </c>
      <c r="N52" s="11">
        <v>0.57899999999999996</v>
      </c>
      <c r="O52" s="12">
        <f t="shared" si="9"/>
        <v>0.39201083276912657</v>
      </c>
      <c r="P52" s="11">
        <v>0.59399999999999997</v>
      </c>
      <c r="Q52" s="12">
        <f t="shared" si="10"/>
        <v>0.40216655382532157</v>
      </c>
      <c r="R52" s="11">
        <v>0.57899999999999996</v>
      </c>
      <c r="S52" s="12">
        <f t="shared" si="11"/>
        <v>0.39201083276912657</v>
      </c>
      <c r="T52" s="11">
        <v>0.54500000000000004</v>
      </c>
      <c r="U52" s="12">
        <f t="shared" si="12"/>
        <v>0.36899119837508465</v>
      </c>
      <c r="V52" s="11">
        <v>0.495</v>
      </c>
      <c r="W52" s="12">
        <f t="shared" si="13"/>
        <v>0.33513879485443465</v>
      </c>
      <c r="X52" s="11">
        <v>0.44600000000000001</v>
      </c>
      <c r="Y52" s="12">
        <f t="shared" si="14"/>
        <v>0.30196343940419768</v>
      </c>
      <c r="Z52" s="11">
        <v>0.41099999999999998</v>
      </c>
      <c r="AA52" s="12">
        <f t="shared" si="15"/>
        <v>0.27826675693974268</v>
      </c>
      <c r="AL52" s="13"/>
      <c r="AN52" s="13"/>
    </row>
    <row r="53" spans="3:40" ht="15" thickBot="1" x14ac:dyDescent="0.35">
      <c r="C53">
        <v>11</v>
      </c>
      <c r="D53" s="11">
        <v>0.42599999999999999</v>
      </c>
      <c r="E53" s="12">
        <f t="shared" si="4"/>
        <v>0.28842247799593768</v>
      </c>
      <c r="F53" s="11">
        <v>0.442</v>
      </c>
      <c r="G53" s="12">
        <f t="shared" si="5"/>
        <v>0.2992552471225457</v>
      </c>
      <c r="H53" s="11">
        <v>0.48</v>
      </c>
      <c r="I53" s="12">
        <f t="shared" si="6"/>
        <v>0.32498307379823965</v>
      </c>
      <c r="J53" s="11">
        <v>0.53300000000000003</v>
      </c>
      <c r="K53" s="12">
        <f t="shared" si="7"/>
        <v>0.36086662153012866</v>
      </c>
      <c r="L53" s="11">
        <v>0.58599999999999997</v>
      </c>
      <c r="M53" s="12">
        <f t="shared" si="8"/>
        <v>0.39675016926201756</v>
      </c>
      <c r="N53" s="11">
        <v>0.624</v>
      </c>
      <c r="O53" s="12">
        <f t="shared" si="9"/>
        <v>0.42247799593771157</v>
      </c>
      <c r="P53" s="11">
        <v>0.64</v>
      </c>
      <c r="Q53" s="12">
        <f t="shared" si="10"/>
        <v>0.43331076506431954</v>
      </c>
      <c r="R53" s="11">
        <v>0.624</v>
      </c>
      <c r="S53" s="12">
        <f t="shared" si="11"/>
        <v>0.42247799593771157</v>
      </c>
      <c r="T53" s="11">
        <v>0.58599999999999997</v>
      </c>
      <c r="U53" s="12">
        <f t="shared" si="12"/>
        <v>0.39675016926201756</v>
      </c>
      <c r="V53" s="11">
        <v>0.53300000000000003</v>
      </c>
      <c r="W53" s="12">
        <f t="shared" si="13"/>
        <v>0.36086662153012866</v>
      </c>
      <c r="X53" s="11">
        <v>0.48</v>
      </c>
      <c r="Y53" s="12">
        <f t="shared" si="14"/>
        <v>0.32498307379823965</v>
      </c>
      <c r="Z53" s="11">
        <v>0.442</v>
      </c>
      <c r="AA53" s="12">
        <f t="shared" si="15"/>
        <v>0.2992552471225457</v>
      </c>
      <c r="AL53" s="13"/>
      <c r="AN53" s="13"/>
    </row>
    <row r="54" spans="3:40" ht="15" thickBot="1" x14ac:dyDescent="0.35">
      <c r="C54">
        <v>12</v>
      </c>
      <c r="D54" s="11">
        <v>0.55300000000000005</v>
      </c>
      <c r="E54" s="12">
        <f t="shared" si="4"/>
        <v>0.37440758293838866</v>
      </c>
      <c r="F54" s="11">
        <v>0.57399999999999995</v>
      </c>
      <c r="G54" s="12">
        <f t="shared" si="5"/>
        <v>0.38862559241706157</v>
      </c>
      <c r="H54" s="11">
        <v>0.622</v>
      </c>
      <c r="I54" s="12">
        <f t="shared" si="6"/>
        <v>0.42112389979688553</v>
      </c>
      <c r="J54" s="11">
        <v>0.69099999999999995</v>
      </c>
      <c r="K54" s="12">
        <f t="shared" si="7"/>
        <v>0.46784021665538245</v>
      </c>
      <c r="L54" s="11">
        <v>0.76</v>
      </c>
      <c r="M54" s="12">
        <f t="shared" si="8"/>
        <v>0.51455653351387942</v>
      </c>
      <c r="N54" s="11">
        <v>0.80800000000000005</v>
      </c>
      <c r="O54" s="12">
        <f t="shared" si="9"/>
        <v>0.54705484089370349</v>
      </c>
      <c r="P54" s="11">
        <v>0.82899999999999996</v>
      </c>
      <c r="Q54" s="12">
        <f t="shared" si="10"/>
        <v>0.5612728503723764</v>
      </c>
      <c r="R54" s="11">
        <v>0.80800000000000005</v>
      </c>
      <c r="S54" s="12">
        <f t="shared" si="11"/>
        <v>0.54705484089370349</v>
      </c>
      <c r="T54" s="11">
        <v>0.76</v>
      </c>
      <c r="U54" s="12">
        <f t="shared" si="12"/>
        <v>0.51455653351387942</v>
      </c>
      <c r="V54" s="11">
        <v>0.69099999999999995</v>
      </c>
      <c r="W54" s="12">
        <f t="shared" si="13"/>
        <v>0.46784021665538245</v>
      </c>
      <c r="X54" s="11">
        <v>0.622</v>
      </c>
      <c r="Y54" s="12">
        <f t="shared" si="14"/>
        <v>0.42112389979688553</v>
      </c>
      <c r="Z54" s="11">
        <v>0.57399999999999995</v>
      </c>
      <c r="AA54" s="12">
        <f t="shared" si="15"/>
        <v>0.38862559241706157</v>
      </c>
      <c r="AL54" s="13"/>
      <c r="AN54" s="13"/>
    </row>
    <row r="55" spans="3:40" ht="15" thickBot="1" x14ac:dyDescent="0.35">
      <c r="C55">
        <v>13</v>
      </c>
      <c r="D55" s="11">
        <v>0.41499999999999998</v>
      </c>
      <c r="E55" s="12">
        <f t="shared" si="4"/>
        <v>0.28097494922139471</v>
      </c>
      <c r="F55" s="11">
        <v>0.43099999999999999</v>
      </c>
      <c r="G55" s="12">
        <f t="shared" si="5"/>
        <v>0.29180771834800268</v>
      </c>
      <c r="H55" s="11">
        <v>0.46700000000000003</v>
      </c>
      <c r="I55" s="12">
        <f t="shared" si="6"/>
        <v>0.3161814488828707</v>
      </c>
      <c r="J55" s="11">
        <v>0.51900000000000002</v>
      </c>
      <c r="K55" s="12">
        <f t="shared" si="7"/>
        <v>0.35138794854434663</v>
      </c>
      <c r="L55" s="11">
        <v>0.57099999999999995</v>
      </c>
      <c r="M55" s="12">
        <f t="shared" si="8"/>
        <v>0.38659444820582256</v>
      </c>
      <c r="N55" s="11">
        <v>0.60699999999999998</v>
      </c>
      <c r="O55" s="12">
        <f t="shared" si="9"/>
        <v>0.41096817874069053</v>
      </c>
      <c r="P55" s="11">
        <v>0.623</v>
      </c>
      <c r="Q55" s="12">
        <f t="shared" si="10"/>
        <v>0.42180094786729855</v>
      </c>
      <c r="R55" s="11">
        <v>0.60699999999999998</v>
      </c>
      <c r="S55" s="12">
        <f t="shared" si="11"/>
        <v>0.41096817874069053</v>
      </c>
      <c r="T55" s="11">
        <v>0.57099999999999995</v>
      </c>
      <c r="U55" s="12">
        <f t="shared" si="12"/>
        <v>0.38659444820582256</v>
      </c>
      <c r="V55" s="11">
        <v>0.51900000000000002</v>
      </c>
      <c r="W55" s="12">
        <f t="shared" si="13"/>
        <v>0.35138794854434663</v>
      </c>
      <c r="X55" s="11">
        <v>0.46700000000000003</v>
      </c>
      <c r="Y55" s="12">
        <f t="shared" si="14"/>
        <v>0.3161814488828707</v>
      </c>
      <c r="Z55" s="11">
        <v>0.43099999999999999</v>
      </c>
      <c r="AA55" s="12">
        <f t="shared" si="15"/>
        <v>0.29180771834800268</v>
      </c>
      <c r="AL55" s="13"/>
      <c r="AN55" s="13"/>
    </row>
    <row r="56" spans="3:40" ht="15" thickBot="1" x14ac:dyDescent="0.35">
      <c r="C56">
        <v>14</v>
      </c>
      <c r="D56" s="11">
        <v>0.33400000000000002</v>
      </c>
      <c r="E56" s="12">
        <f t="shared" si="4"/>
        <v>0.22613405551794177</v>
      </c>
      <c r="F56" s="11">
        <v>0.34699999999999998</v>
      </c>
      <c r="G56" s="12">
        <f t="shared" si="5"/>
        <v>0.23493568043331073</v>
      </c>
      <c r="H56" s="11">
        <v>0.376</v>
      </c>
      <c r="I56" s="12">
        <f t="shared" si="6"/>
        <v>0.25457007447528773</v>
      </c>
      <c r="J56" s="11">
        <v>0.41799999999999998</v>
      </c>
      <c r="K56" s="12">
        <f t="shared" si="7"/>
        <v>0.28300609343263367</v>
      </c>
      <c r="L56" s="11">
        <v>0.46</v>
      </c>
      <c r="M56" s="12">
        <f t="shared" si="8"/>
        <v>0.31144211238997971</v>
      </c>
      <c r="N56" s="11">
        <v>0.48899999999999999</v>
      </c>
      <c r="O56" s="12">
        <f t="shared" si="9"/>
        <v>0.33107650643195663</v>
      </c>
      <c r="P56" s="11">
        <v>0.502</v>
      </c>
      <c r="Q56" s="12">
        <f t="shared" si="10"/>
        <v>0.33987813134732564</v>
      </c>
      <c r="R56" s="11">
        <v>0.48899999999999999</v>
      </c>
      <c r="S56" s="12">
        <f t="shared" si="11"/>
        <v>0.33107650643195663</v>
      </c>
      <c r="T56" s="11">
        <v>0.46</v>
      </c>
      <c r="U56" s="12">
        <f t="shared" si="12"/>
        <v>0.31144211238997971</v>
      </c>
      <c r="V56" s="11">
        <v>0.41799999999999998</v>
      </c>
      <c r="W56" s="12">
        <f t="shared" si="13"/>
        <v>0.28300609343263367</v>
      </c>
      <c r="X56" s="11">
        <v>0.376</v>
      </c>
      <c r="Y56" s="12">
        <f t="shared" si="14"/>
        <v>0.25457007447528773</v>
      </c>
      <c r="Z56" s="11">
        <v>0.34699999999999998</v>
      </c>
      <c r="AA56" s="12">
        <f t="shared" si="15"/>
        <v>0.23493568043331073</v>
      </c>
      <c r="AL56" s="13"/>
      <c r="AN56" s="13"/>
    </row>
    <row r="57" spans="3:40" ht="15" thickBot="1" x14ac:dyDescent="0.35">
      <c r="C57">
        <v>15</v>
      </c>
      <c r="D57" s="11">
        <v>0.318</v>
      </c>
      <c r="E57" s="12">
        <f t="shared" si="4"/>
        <v>0.21530128639133378</v>
      </c>
      <c r="F57" s="11">
        <v>0.33</v>
      </c>
      <c r="G57" s="12">
        <f t="shared" si="5"/>
        <v>0.22342586323628977</v>
      </c>
      <c r="H57" s="11">
        <v>0.35699999999999998</v>
      </c>
      <c r="I57" s="12">
        <f t="shared" si="6"/>
        <v>0.24170616113744073</v>
      </c>
      <c r="J57" s="11">
        <v>0.39700000000000002</v>
      </c>
      <c r="K57" s="12">
        <f t="shared" si="7"/>
        <v>0.26878808395396075</v>
      </c>
      <c r="L57" s="11">
        <v>0.437</v>
      </c>
      <c r="M57" s="12">
        <f t="shared" si="8"/>
        <v>0.2958700067704807</v>
      </c>
      <c r="N57" s="11">
        <v>0.46400000000000002</v>
      </c>
      <c r="O57" s="12">
        <f t="shared" si="9"/>
        <v>0.31415030467163169</v>
      </c>
      <c r="P57" s="11">
        <v>0.47599999999999998</v>
      </c>
      <c r="Q57" s="12">
        <f t="shared" si="10"/>
        <v>0.32227488151658762</v>
      </c>
      <c r="R57" s="11">
        <v>0.46400000000000002</v>
      </c>
      <c r="S57" s="12">
        <f t="shared" si="11"/>
        <v>0.31415030467163169</v>
      </c>
      <c r="T57" s="11">
        <v>0.437</v>
      </c>
      <c r="U57" s="12">
        <f t="shared" si="12"/>
        <v>0.2958700067704807</v>
      </c>
      <c r="V57" s="11">
        <v>0.39700000000000002</v>
      </c>
      <c r="W57" s="12">
        <f t="shared" si="13"/>
        <v>0.26878808395396075</v>
      </c>
      <c r="X57" s="11">
        <v>0.35699999999999998</v>
      </c>
      <c r="Y57" s="12">
        <f t="shared" si="14"/>
        <v>0.24170616113744073</v>
      </c>
      <c r="Z57" s="11">
        <v>0.33</v>
      </c>
      <c r="AA57" s="12">
        <f t="shared" si="15"/>
        <v>0.22342586323628977</v>
      </c>
      <c r="AL57" s="13"/>
      <c r="AN57" s="13"/>
    </row>
    <row r="58" spans="3:40" ht="15" thickBot="1" x14ac:dyDescent="0.35">
      <c r="C58">
        <v>16</v>
      </c>
      <c r="D58" s="11">
        <v>0.32700000000000001</v>
      </c>
      <c r="E58" s="12">
        <f t="shared" si="4"/>
        <v>0.22139471902505078</v>
      </c>
      <c r="F58" s="11">
        <v>0.33900000000000002</v>
      </c>
      <c r="G58" s="12">
        <f t="shared" si="5"/>
        <v>0.22951929587000677</v>
      </c>
      <c r="H58" s="11">
        <v>0.36799999999999999</v>
      </c>
      <c r="I58" s="12">
        <f t="shared" si="6"/>
        <v>0.24915368991198372</v>
      </c>
      <c r="J58" s="11">
        <v>0.40899999999999997</v>
      </c>
      <c r="K58" s="12">
        <f t="shared" si="7"/>
        <v>0.27691266079891669</v>
      </c>
      <c r="L58" s="11">
        <v>0.45</v>
      </c>
      <c r="M58" s="12">
        <f t="shared" si="8"/>
        <v>0.30467163168584971</v>
      </c>
      <c r="N58" s="11">
        <v>0.47899999999999998</v>
      </c>
      <c r="O58" s="12">
        <f t="shared" si="9"/>
        <v>0.32430602572782663</v>
      </c>
      <c r="P58" s="11">
        <v>0.49099999999999999</v>
      </c>
      <c r="Q58" s="12">
        <f t="shared" si="10"/>
        <v>0.33243060257278262</v>
      </c>
      <c r="R58" s="11">
        <v>0.47899999999999998</v>
      </c>
      <c r="S58" s="12">
        <f t="shared" si="11"/>
        <v>0.32430602572782663</v>
      </c>
      <c r="T58" s="11">
        <v>0.45</v>
      </c>
      <c r="U58" s="12">
        <f t="shared" si="12"/>
        <v>0.30467163168584971</v>
      </c>
      <c r="V58" s="11">
        <v>0.40899999999999997</v>
      </c>
      <c r="W58" s="12">
        <f t="shared" si="13"/>
        <v>0.27691266079891669</v>
      </c>
      <c r="X58" s="11">
        <v>0.36799999999999999</v>
      </c>
      <c r="Y58" s="12">
        <f t="shared" si="14"/>
        <v>0.24915368991198372</v>
      </c>
      <c r="Z58" s="11">
        <v>0.33900000000000002</v>
      </c>
      <c r="AA58" s="12">
        <f t="shared" si="15"/>
        <v>0.22951929587000677</v>
      </c>
      <c r="AL58" s="13"/>
      <c r="AN58" s="13"/>
    </row>
    <row r="59" spans="3:40" ht="15" thickBot="1" x14ac:dyDescent="0.35">
      <c r="C59">
        <v>17</v>
      </c>
      <c r="D59" s="11">
        <v>0.52600000000000002</v>
      </c>
      <c r="E59" s="12">
        <f t="shared" si="4"/>
        <v>0.35612728503723762</v>
      </c>
      <c r="F59" s="11">
        <v>0.54600000000000004</v>
      </c>
      <c r="G59" s="12">
        <f t="shared" si="5"/>
        <v>0.36966824644549762</v>
      </c>
      <c r="H59" s="11">
        <v>0.59199999999999997</v>
      </c>
      <c r="I59" s="12">
        <f t="shared" si="6"/>
        <v>0.40081245768449558</v>
      </c>
      <c r="J59" s="11">
        <v>0.65800000000000003</v>
      </c>
      <c r="K59" s="12">
        <f t="shared" si="7"/>
        <v>0.44549763033175355</v>
      </c>
      <c r="L59" s="11">
        <v>0.72399999999999998</v>
      </c>
      <c r="M59" s="12">
        <f t="shared" si="8"/>
        <v>0.49018280297901146</v>
      </c>
      <c r="N59" s="11">
        <v>0.77</v>
      </c>
      <c r="O59" s="12">
        <f t="shared" si="9"/>
        <v>0.52132701421800942</v>
      </c>
      <c r="P59" s="11">
        <v>0.79</v>
      </c>
      <c r="Q59" s="12">
        <f t="shared" si="10"/>
        <v>0.53486797562626942</v>
      </c>
      <c r="R59" s="11">
        <v>0.77</v>
      </c>
      <c r="S59" s="12">
        <f t="shared" si="11"/>
        <v>0.52132701421800942</v>
      </c>
      <c r="T59" s="11">
        <v>0.72399999999999998</v>
      </c>
      <c r="U59" s="12">
        <f t="shared" si="12"/>
        <v>0.49018280297901146</v>
      </c>
      <c r="V59" s="11">
        <v>0.65800000000000003</v>
      </c>
      <c r="W59" s="12">
        <f t="shared" si="13"/>
        <v>0.44549763033175355</v>
      </c>
      <c r="X59" s="11">
        <v>0.59199999999999997</v>
      </c>
      <c r="Y59" s="12">
        <f t="shared" si="14"/>
        <v>0.40081245768449558</v>
      </c>
      <c r="Z59" s="11">
        <v>0.54600000000000004</v>
      </c>
      <c r="AA59" s="12">
        <f t="shared" si="15"/>
        <v>0.36966824644549762</v>
      </c>
      <c r="AL59" s="13"/>
      <c r="AN59" s="13"/>
    </row>
    <row r="60" spans="3:40" ht="15" thickBot="1" x14ac:dyDescent="0.35">
      <c r="C60">
        <v>18</v>
      </c>
      <c r="D60" s="11">
        <v>0.98499999999999999</v>
      </c>
      <c r="E60" s="12">
        <f t="shared" si="4"/>
        <v>0.6668923493568043</v>
      </c>
      <c r="F60" s="11">
        <v>1.022</v>
      </c>
      <c r="G60" s="12">
        <f t="shared" si="5"/>
        <v>0.69194312796208524</v>
      </c>
      <c r="H60" s="11">
        <v>1.1080000000000001</v>
      </c>
      <c r="I60" s="12">
        <f t="shared" si="6"/>
        <v>0.75016926201760326</v>
      </c>
      <c r="J60" s="11">
        <v>1.2310000000000001</v>
      </c>
      <c r="K60" s="12">
        <f t="shared" si="7"/>
        <v>0.83344617467840221</v>
      </c>
      <c r="L60" s="11">
        <v>1.3540000000000001</v>
      </c>
      <c r="M60" s="12">
        <f t="shared" si="8"/>
        <v>0.91672308733920105</v>
      </c>
      <c r="N60" s="11">
        <v>1.44</v>
      </c>
      <c r="O60" s="12">
        <f t="shared" si="9"/>
        <v>0.97494922139471896</v>
      </c>
      <c r="P60" s="11">
        <v>1.4770000000000001</v>
      </c>
      <c r="Q60" s="12">
        <f t="shared" si="10"/>
        <v>1</v>
      </c>
      <c r="R60" s="11">
        <v>1.44</v>
      </c>
      <c r="S60" s="12">
        <f t="shared" si="11"/>
        <v>0.97494922139471896</v>
      </c>
      <c r="T60" s="11">
        <v>1.3540000000000001</v>
      </c>
      <c r="U60" s="12">
        <f t="shared" si="12"/>
        <v>0.91672308733920105</v>
      </c>
      <c r="V60" s="11">
        <v>1.2310000000000001</v>
      </c>
      <c r="W60" s="12">
        <f t="shared" si="13"/>
        <v>0.83344617467840221</v>
      </c>
      <c r="X60" s="11">
        <v>1.1080000000000001</v>
      </c>
      <c r="Y60" s="12">
        <f t="shared" si="14"/>
        <v>0.75016926201760326</v>
      </c>
      <c r="Z60" s="11">
        <v>1.022</v>
      </c>
      <c r="AA60" s="12">
        <f t="shared" si="15"/>
        <v>0.69194312796208524</v>
      </c>
      <c r="AL60" s="13"/>
      <c r="AN60" s="13"/>
    </row>
    <row r="61" spans="3:40" ht="15" thickBot="1" x14ac:dyDescent="0.35">
      <c r="C61">
        <v>19</v>
      </c>
      <c r="D61" s="11">
        <v>0.80200000000000005</v>
      </c>
      <c r="E61" s="12">
        <f t="shared" si="4"/>
        <v>0.54299255247122546</v>
      </c>
      <c r="F61" s="11">
        <v>0.83199999999999996</v>
      </c>
      <c r="G61" s="12">
        <f t="shared" si="5"/>
        <v>0.56330399458361535</v>
      </c>
      <c r="H61" s="11">
        <v>0.90300000000000002</v>
      </c>
      <c r="I61" s="12">
        <f t="shared" si="6"/>
        <v>0.61137440758293837</v>
      </c>
      <c r="J61" s="11">
        <v>1.0029999999999999</v>
      </c>
      <c r="K61" s="12">
        <f t="shared" si="7"/>
        <v>0.67907921462423826</v>
      </c>
      <c r="L61" s="11">
        <v>1.103</v>
      </c>
      <c r="M61" s="12">
        <f t="shared" si="8"/>
        <v>0.74678402166553814</v>
      </c>
      <c r="N61" s="11">
        <v>1.1739999999999999</v>
      </c>
      <c r="O61" s="12">
        <f t="shared" si="9"/>
        <v>0.79485443466486116</v>
      </c>
      <c r="P61" s="11">
        <v>1.204</v>
      </c>
      <c r="Q61" s="12">
        <f t="shared" si="10"/>
        <v>0.81516587677725105</v>
      </c>
      <c r="R61" s="11">
        <v>1.1739999999999999</v>
      </c>
      <c r="S61" s="12">
        <f t="shared" si="11"/>
        <v>0.79485443466486116</v>
      </c>
      <c r="T61" s="11">
        <v>1.103</v>
      </c>
      <c r="U61" s="12">
        <f t="shared" si="12"/>
        <v>0.74678402166553814</v>
      </c>
      <c r="V61" s="11">
        <v>1.0029999999999999</v>
      </c>
      <c r="W61" s="12">
        <f t="shared" si="13"/>
        <v>0.67907921462423826</v>
      </c>
      <c r="X61" s="11">
        <v>0.90300000000000002</v>
      </c>
      <c r="Y61" s="12">
        <f t="shared" si="14"/>
        <v>0.61137440758293837</v>
      </c>
      <c r="Z61" s="11">
        <v>0.83199999999999996</v>
      </c>
      <c r="AA61" s="12">
        <f t="shared" si="15"/>
        <v>0.56330399458361535</v>
      </c>
      <c r="AL61" s="13"/>
      <c r="AN61" s="13"/>
    </row>
    <row r="62" spans="3:40" ht="15" thickBot="1" x14ac:dyDescent="0.35">
      <c r="C62">
        <v>20</v>
      </c>
      <c r="D62" s="11">
        <v>0.54100000000000004</v>
      </c>
      <c r="E62" s="12">
        <f t="shared" si="4"/>
        <v>0.36628300609343262</v>
      </c>
      <c r="F62" s="11">
        <v>0.56100000000000005</v>
      </c>
      <c r="G62" s="12">
        <f t="shared" si="5"/>
        <v>0.37982396750169262</v>
      </c>
      <c r="H62" s="11">
        <v>0.60799999999999998</v>
      </c>
      <c r="I62" s="12">
        <f t="shared" si="6"/>
        <v>0.41164522681110355</v>
      </c>
      <c r="J62" s="11">
        <v>0.67600000000000005</v>
      </c>
      <c r="K62" s="12">
        <f t="shared" si="7"/>
        <v>0.45768449559918756</v>
      </c>
      <c r="L62" s="11">
        <v>0.74399999999999999</v>
      </c>
      <c r="M62" s="12">
        <f t="shared" si="8"/>
        <v>0.50372376438727151</v>
      </c>
      <c r="N62" s="11">
        <v>0.79100000000000004</v>
      </c>
      <c r="O62" s="12">
        <f t="shared" si="9"/>
        <v>0.53554502369668244</v>
      </c>
      <c r="P62" s="11">
        <v>0.81100000000000005</v>
      </c>
      <c r="Q62" s="12">
        <f t="shared" si="10"/>
        <v>0.54908598510494244</v>
      </c>
      <c r="R62" s="11">
        <v>0.79100000000000004</v>
      </c>
      <c r="S62" s="12">
        <f t="shared" si="11"/>
        <v>0.53554502369668244</v>
      </c>
      <c r="T62" s="11">
        <v>0.74399999999999999</v>
      </c>
      <c r="U62" s="12">
        <f t="shared" si="12"/>
        <v>0.50372376438727151</v>
      </c>
      <c r="V62" s="11">
        <v>0.67600000000000005</v>
      </c>
      <c r="W62" s="12">
        <f t="shared" si="13"/>
        <v>0.45768449559918756</v>
      </c>
      <c r="X62" s="11">
        <v>0.60799999999999998</v>
      </c>
      <c r="Y62" s="12">
        <f t="shared" si="14"/>
        <v>0.41164522681110355</v>
      </c>
      <c r="Z62" s="11">
        <v>0.56100000000000005</v>
      </c>
      <c r="AA62" s="12">
        <f t="shared" si="15"/>
        <v>0.37982396750169262</v>
      </c>
      <c r="AL62" s="13"/>
      <c r="AN62" s="13"/>
    </row>
    <row r="63" spans="3:40" ht="15" thickBot="1" x14ac:dyDescent="0.35">
      <c r="C63">
        <v>21</v>
      </c>
      <c r="D63" s="11">
        <v>0.38400000000000001</v>
      </c>
      <c r="E63" s="12">
        <f t="shared" si="4"/>
        <v>0.25998645903859174</v>
      </c>
      <c r="F63" s="11">
        <v>0.39800000000000002</v>
      </c>
      <c r="G63" s="12">
        <f t="shared" si="5"/>
        <v>0.26946513202437372</v>
      </c>
      <c r="H63" s="11">
        <v>0.432</v>
      </c>
      <c r="I63" s="12">
        <f t="shared" si="6"/>
        <v>0.2924847664184157</v>
      </c>
      <c r="J63" s="11">
        <v>0.48</v>
      </c>
      <c r="K63" s="12">
        <f t="shared" si="7"/>
        <v>0.32498307379823965</v>
      </c>
      <c r="L63" s="11">
        <v>0.52800000000000002</v>
      </c>
      <c r="M63" s="12">
        <f t="shared" si="8"/>
        <v>0.35748138117806366</v>
      </c>
      <c r="N63" s="11">
        <v>0.56200000000000006</v>
      </c>
      <c r="O63" s="12">
        <f t="shared" si="9"/>
        <v>0.38050101557210564</v>
      </c>
      <c r="P63" s="11">
        <v>0.57599999999999996</v>
      </c>
      <c r="Q63" s="12">
        <f t="shared" si="10"/>
        <v>0.38997968855788756</v>
      </c>
      <c r="R63" s="11">
        <v>0.56200000000000006</v>
      </c>
      <c r="S63" s="12">
        <f t="shared" si="11"/>
        <v>0.38050101557210564</v>
      </c>
      <c r="T63" s="11">
        <v>0.52800000000000002</v>
      </c>
      <c r="U63" s="12">
        <f t="shared" si="12"/>
        <v>0.35748138117806366</v>
      </c>
      <c r="V63" s="11">
        <v>0.48</v>
      </c>
      <c r="W63" s="12">
        <f t="shared" si="13"/>
        <v>0.32498307379823965</v>
      </c>
      <c r="X63" s="11">
        <v>0.432</v>
      </c>
      <c r="Y63" s="12">
        <f t="shared" si="14"/>
        <v>0.2924847664184157</v>
      </c>
      <c r="Z63" s="11">
        <v>0.39800000000000002</v>
      </c>
      <c r="AA63" s="12">
        <f t="shared" si="15"/>
        <v>0.26946513202437372</v>
      </c>
      <c r="AL63" s="13"/>
      <c r="AN63" s="13"/>
    </row>
    <row r="64" spans="3:40" ht="15" thickBot="1" x14ac:dyDescent="0.35">
      <c r="C64">
        <v>22</v>
      </c>
      <c r="D64" s="11">
        <v>0.24</v>
      </c>
      <c r="E64" s="12">
        <f t="shared" si="4"/>
        <v>0.16249153689911983</v>
      </c>
      <c r="F64" s="11">
        <v>0.249</v>
      </c>
      <c r="G64" s="12">
        <f t="shared" si="5"/>
        <v>0.16858496953283683</v>
      </c>
      <c r="H64" s="11">
        <v>0.27</v>
      </c>
      <c r="I64" s="12">
        <f t="shared" si="6"/>
        <v>0.18280297901150983</v>
      </c>
      <c r="J64" s="11">
        <v>0.3</v>
      </c>
      <c r="K64" s="12">
        <f t="shared" si="7"/>
        <v>0.20311442112389977</v>
      </c>
      <c r="L64" s="11">
        <v>0.33</v>
      </c>
      <c r="M64" s="12">
        <f t="shared" si="8"/>
        <v>0.22342586323628977</v>
      </c>
      <c r="N64" s="11">
        <v>0.35099999999999998</v>
      </c>
      <c r="O64" s="12">
        <f t="shared" si="9"/>
        <v>0.23764387271496273</v>
      </c>
      <c r="P64" s="11">
        <v>0.36</v>
      </c>
      <c r="Q64" s="12">
        <f t="shared" si="10"/>
        <v>0.24373730534867974</v>
      </c>
      <c r="R64" s="11">
        <v>0.35099999999999998</v>
      </c>
      <c r="S64" s="12">
        <f t="shared" si="11"/>
        <v>0.23764387271496273</v>
      </c>
      <c r="T64" s="11">
        <v>0.33</v>
      </c>
      <c r="U64" s="12">
        <f t="shared" si="12"/>
        <v>0.22342586323628977</v>
      </c>
      <c r="V64" s="11">
        <v>0.3</v>
      </c>
      <c r="W64" s="12">
        <f t="shared" si="13"/>
        <v>0.20311442112389977</v>
      </c>
      <c r="X64" s="11">
        <v>0.27</v>
      </c>
      <c r="Y64" s="12">
        <f t="shared" si="14"/>
        <v>0.18280297901150983</v>
      </c>
      <c r="Z64" s="11">
        <v>0.249</v>
      </c>
      <c r="AA64" s="12">
        <f t="shared" si="15"/>
        <v>0.16858496953283683</v>
      </c>
      <c r="AL64" s="13"/>
      <c r="AN64" s="13"/>
    </row>
    <row r="65" spans="3:40" ht="15" thickBot="1" x14ac:dyDescent="0.35">
      <c r="C65">
        <v>23</v>
      </c>
      <c r="D65" s="11">
        <v>0.16300000000000001</v>
      </c>
      <c r="E65" s="12">
        <f t="shared" si="4"/>
        <v>0.11035883547731888</v>
      </c>
      <c r="F65" s="11">
        <v>0.16900000000000001</v>
      </c>
      <c r="G65" s="12">
        <f t="shared" si="5"/>
        <v>0.11442112389979689</v>
      </c>
      <c r="H65" s="11">
        <v>0.184</v>
      </c>
      <c r="I65" s="12">
        <f t="shared" si="6"/>
        <v>0.12457684495599186</v>
      </c>
      <c r="J65" s="11">
        <v>0.20399999999999999</v>
      </c>
      <c r="K65" s="12">
        <f t="shared" si="7"/>
        <v>0.13811780636425183</v>
      </c>
      <c r="L65" s="11">
        <v>0.224</v>
      </c>
      <c r="M65" s="12">
        <f t="shared" si="8"/>
        <v>0.15165876777251183</v>
      </c>
      <c r="N65" s="11">
        <v>0.23899999999999999</v>
      </c>
      <c r="O65" s="12">
        <f t="shared" si="9"/>
        <v>0.16181448882870683</v>
      </c>
      <c r="P65" s="11">
        <v>0.245</v>
      </c>
      <c r="Q65" s="12">
        <f t="shared" si="10"/>
        <v>0.16587677725118483</v>
      </c>
      <c r="R65" s="11">
        <v>0.23899999999999999</v>
      </c>
      <c r="S65" s="12">
        <f t="shared" si="11"/>
        <v>0.16181448882870683</v>
      </c>
      <c r="T65" s="11">
        <v>0.224</v>
      </c>
      <c r="U65" s="12">
        <f t="shared" si="12"/>
        <v>0.15165876777251183</v>
      </c>
      <c r="V65" s="11">
        <v>0.20399999999999999</v>
      </c>
      <c r="W65" s="12">
        <f t="shared" si="13"/>
        <v>0.13811780636425183</v>
      </c>
      <c r="X65" s="11">
        <v>0.184</v>
      </c>
      <c r="Y65" s="12">
        <f t="shared" si="14"/>
        <v>0.12457684495599186</v>
      </c>
      <c r="Z65" s="11">
        <v>0.16900000000000001</v>
      </c>
      <c r="AA65" s="12">
        <f t="shared" si="15"/>
        <v>0.11442112389979689</v>
      </c>
      <c r="AL65" s="13"/>
      <c r="AN65" s="13"/>
    </row>
    <row r="66" spans="3:40" ht="15" thickBot="1" x14ac:dyDescent="0.35">
      <c r="D66">
        <f>MAX(D42:D65)</f>
        <v>0.98499999999999999</v>
      </c>
      <c r="E66" s="11">
        <f t="shared" ref="E66" si="16">D66/1.447</f>
        <v>0.6807187284035936</v>
      </c>
      <c r="F66">
        <f t="shared" ref="F66" si="17">MAX(F42:F65)</f>
        <v>1.022</v>
      </c>
      <c r="H66">
        <f>MAX(H42:H65)</f>
        <v>1.1080000000000001</v>
      </c>
      <c r="J66">
        <f>MAX(J42:J65)</f>
        <v>1.2310000000000001</v>
      </c>
      <c r="L66">
        <f>MAX(L42:L65)</f>
        <v>1.3540000000000001</v>
      </c>
      <c r="N66">
        <f>MAX(N42:N65)</f>
        <v>1.44</v>
      </c>
      <c r="P66">
        <f>MAX(P42:P65)</f>
        <v>1.4770000000000001</v>
      </c>
      <c r="R66">
        <f>MAX(R42:R65)</f>
        <v>1.44</v>
      </c>
      <c r="T66">
        <f>MAX(T42:T65)</f>
        <v>1.3540000000000001</v>
      </c>
      <c r="V66">
        <f>MAX(V42:V65)</f>
        <v>1.2310000000000001</v>
      </c>
      <c r="X66">
        <f>MAX(X42:X65)</f>
        <v>1.1080000000000001</v>
      </c>
      <c r="Z66">
        <f>MAX(Z42:Z65)</f>
        <v>1.022</v>
      </c>
      <c r="AL66" s="13"/>
      <c r="AN66" s="13"/>
    </row>
    <row r="67" spans="3:40" ht="15" thickBot="1" x14ac:dyDescent="0.35">
      <c r="AL67" s="13"/>
      <c r="AN67" s="13"/>
    </row>
    <row r="68" spans="3:40" ht="15" thickBot="1" x14ac:dyDescent="0.35">
      <c r="D68">
        <f>MAX(D66:Z66)</f>
        <v>1.4770000000000001</v>
      </c>
      <c r="AL68" s="13"/>
      <c r="AN68" s="13"/>
    </row>
    <row r="69" spans="3:40" ht="15" thickBot="1" x14ac:dyDescent="0.35">
      <c r="F69">
        <v>1.4770000000000001</v>
      </c>
      <c r="AL69" s="13"/>
      <c r="AN69" s="13"/>
    </row>
    <row r="70" spans="3:40" ht="15" thickBot="1" x14ac:dyDescent="0.35">
      <c r="AL70" s="13"/>
      <c r="AN70" s="13"/>
    </row>
    <row r="71" spans="3:40" ht="15" thickBot="1" x14ac:dyDescent="0.35">
      <c r="AL71" s="13"/>
      <c r="AN71" s="13"/>
    </row>
    <row r="72" spans="3:40" ht="15" thickBot="1" x14ac:dyDescent="0.35">
      <c r="AL72" s="13"/>
      <c r="AN72" s="13"/>
    </row>
    <row r="73" spans="3:40" ht="15" thickBot="1" x14ac:dyDescent="0.35">
      <c r="AL73" s="13"/>
      <c r="AN73" s="13"/>
    </row>
    <row r="74" spans="3:40" ht="15" thickBot="1" x14ac:dyDescent="0.35">
      <c r="AL74" s="13"/>
      <c r="AN74" s="13" t="s">
        <v>25</v>
      </c>
    </row>
    <row r="75" spans="3:40" ht="15" thickBot="1" x14ac:dyDescent="0.35">
      <c r="AL75" s="13"/>
      <c r="AN75" s="13"/>
    </row>
    <row r="76" spans="3:40" ht="15" thickBot="1" x14ac:dyDescent="0.35">
      <c r="AL76" s="13"/>
      <c r="AN76" s="13"/>
    </row>
    <row r="77" spans="3:40" ht="15" thickBot="1" x14ac:dyDescent="0.35">
      <c r="AL77" s="13"/>
      <c r="AN77" s="13"/>
    </row>
    <row r="78" spans="3:40" ht="15" thickBot="1" x14ac:dyDescent="0.35">
      <c r="AL78" s="13"/>
      <c r="AN78" s="13"/>
    </row>
    <row r="79" spans="3:40" ht="15" thickBot="1" x14ac:dyDescent="0.35">
      <c r="AL79" s="13"/>
      <c r="AN79" s="13"/>
    </row>
    <row r="80" spans="3:40" ht="15" thickBot="1" x14ac:dyDescent="0.35">
      <c r="AL80" s="13"/>
      <c r="AN80" s="13"/>
    </row>
    <row r="81" spans="38:40" ht="15" thickBot="1" x14ac:dyDescent="0.35">
      <c r="AL81" s="13"/>
      <c r="AN81" s="13"/>
    </row>
    <row r="82" spans="38:40" ht="15" thickBot="1" x14ac:dyDescent="0.35">
      <c r="AL82" s="13"/>
      <c r="AN82" s="13"/>
    </row>
    <row r="83" spans="38:40" ht="15" thickBot="1" x14ac:dyDescent="0.35">
      <c r="AL83" s="13"/>
      <c r="AN83" s="13"/>
    </row>
    <row r="84" spans="38:40" ht="15" thickBot="1" x14ac:dyDescent="0.35">
      <c r="AL84" s="13"/>
      <c r="AN84" s="13"/>
    </row>
    <row r="85" spans="38:40" ht="15" thickBot="1" x14ac:dyDescent="0.35">
      <c r="AL85" s="13"/>
      <c r="AN85" s="13"/>
    </row>
    <row r="86" spans="38:40" ht="15" thickBot="1" x14ac:dyDescent="0.35">
      <c r="AL86" s="13"/>
      <c r="AN86" s="13"/>
    </row>
    <row r="87" spans="38:40" ht="15" thickBot="1" x14ac:dyDescent="0.35">
      <c r="AL87" s="13"/>
      <c r="AN87" s="13"/>
    </row>
    <row r="88" spans="38:40" ht="15" thickBot="1" x14ac:dyDescent="0.35">
      <c r="AL88" s="13"/>
      <c r="AN88" s="13"/>
    </row>
    <row r="89" spans="38:40" ht="15" thickBot="1" x14ac:dyDescent="0.35">
      <c r="AL89" s="13"/>
      <c r="AN89" s="13"/>
    </row>
    <row r="90" spans="38:40" ht="15" thickBot="1" x14ac:dyDescent="0.35">
      <c r="AL90" s="13"/>
      <c r="AN90" s="13"/>
    </row>
    <row r="91" spans="38:40" ht="15" thickBot="1" x14ac:dyDescent="0.35">
      <c r="AL91" s="13"/>
      <c r="AN91" s="13"/>
    </row>
    <row r="92" spans="38:40" ht="15" thickBot="1" x14ac:dyDescent="0.35">
      <c r="AL92" s="13"/>
      <c r="AN92" s="13"/>
    </row>
    <row r="93" spans="38:40" ht="15" thickBot="1" x14ac:dyDescent="0.35">
      <c r="AL93" s="13"/>
      <c r="AN93" s="13"/>
    </row>
    <row r="94" spans="38:40" ht="15" thickBot="1" x14ac:dyDescent="0.35">
      <c r="AL94" s="13"/>
      <c r="AN94" s="13"/>
    </row>
    <row r="95" spans="38:40" ht="15" thickBot="1" x14ac:dyDescent="0.35">
      <c r="AL95" s="13"/>
      <c r="AN95" s="13"/>
    </row>
    <row r="96" spans="38:40" ht="15" thickBot="1" x14ac:dyDescent="0.35">
      <c r="AL96" s="13"/>
      <c r="AN96" s="13"/>
    </row>
    <row r="97" spans="38:40" ht="15" thickBot="1" x14ac:dyDescent="0.35">
      <c r="AL97" s="13"/>
      <c r="AN97" s="13"/>
    </row>
    <row r="98" spans="38:40" ht="15" thickBot="1" x14ac:dyDescent="0.35">
      <c r="AL98" s="13"/>
      <c r="AN98" s="13"/>
    </row>
    <row r="99" spans="38:40" ht="15" thickBot="1" x14ac:dyDescent="0.35">
      <c r="AL99" s="13"/>
      <c r="AN99" s="13"/>
    </row>
    <row r="100" spans="38:40" ht="15" thickBot="1" x14ac:dyDescent="0.35">
      <c r="AL100" s="13"/>
      <c r="AN100" s="13"/>
    </row>
    <row r="101" spans="38:40" ht="15" thickBot="1" x14ac:dyDescent="0.35">
      <c r="AL101" s="13"/>
      <c r="AN101" s="13"/>
    </row>
    <row r="102" spans="38:40" ht="15" thickBot="1" x14ac:dyDescent="0.35">
      <c r="AL102" s="13"/>
      <c r="AN102" s="13"/>
    </row>
    <row r="103" spans="38:40" ht="15" thickBot="1" x14ac:dyDescent="0.35">
      <c r="AL103" s="13"/>
      <c r="AN103" s="13"/>
    </row>
    <row r="104" spans="38:40" ht="15" thickBot="1" x14ac:dyDescent="0.35">
      <c r="AL104" s="13"/>
      <c r="AN104" s="13"/>
    </row>
    <row r="105" spans="38:40" ht="15" thickBot="1" x14ac:dyDescent="0.35">
      <c r="AL105" s="13"/>
      <c r="AN105" s="13"/>
    </row>
    <row r="106" spans="38:40" ht="15" thickBot="1" x14ac:dyDescent="0.35">
      <c r="AL106" s="13"/>
      <c r="AN106" s="13"/>
    </row>
    <row r="107" spans="38:40" ht="15" thickBot="1" x14ac:dyDescent="0.35">
      <c r="AL107" s="13"/>
      <c r="AN107" s="13"/>
    </row>
    <row r="108" spans="38:40" ht="15" thickBot="1" x14ac:dyDescent="0.35">
      <c r="AL108" s="13"/>
      <c r="AN108" s="13"/>
    </row>
    <row r="109" spans="38:40" ht="15" thickBot="1" x14ac:dyDescent="0.35">
      <c r="AL109" s="13"/>
      <c r="AN109" s="13"/>
    </row>
    <row r="110" spans="38:40" ht="15" thickBot="1" x14ac:dyDescent="0.35">
      <c r="AL110" s="13"/>
      <c r="AN110" s="13"/>
    </row>
    <row r="111" spans="38:40" ht="15" thickBot="1" x14ac:dyDescent="0.35">
      <c r="AL111" s="13"/>
      <c r="AN111" s="13"/>
    </row>
    <row r="112" spans="38:40" ht="15" thickBot="1" x14ac:dyDescent="0.35">
      <c r="AL112" s="13"/>
      <c r="AN112" s="13"/>
    </row>
    <row r="113" spans="38:40" ht="15" thickBot="1" x14ac:dyDescent="0.35">
      <c r="AL113" s="13"/>
      <c r="AN113" s="13"/>
    </row>
    <row r="114" spans="38:40" ht="15" thickBot="1" x14ac:dyDescent="0.35">
      <c r="AL114" s="13"/>
      <c r="AN114" s="13"/>
    </row>
    <row r="115" spans="38:40" ht="15" thickBot="1" x14ac:dyDescent="0.35">
      <c r="AL115" s="13"/>
      <c r="AN115" s="13"/>
    </row>
    <row r="116" spans="38:40" ht="15" thickBot="1" x14ac:dyDescent="0.35">
      <c r="AL116" s="13"/>
      <c r="AN116" s="13"/>
    </row>
    <row r="117" spans="38:40" ht="15" thickBot="1" x14ac:dyDescent="0.35">
      <c r="AL117" s="13"/>
      <c r="AN117" s="13"/>
    </row>
    <row r="118" spans="38:40" ht="15" thickBot="1" x14ac:dyDescent="0.35">
      <c r="AL118" s="13"/>
      <c r="AN118" s="13"/>
    </row>
    <row r="119" spans="38:40" ht="15" thickBot="1" x14ac:dyDescent="0.35">
      <c r="AL119" s="13"/>
      <c r="AN119" s="13"/>
    </row>
    <row r="120" spans="38:40" ht="15" thickBot="1" x14ac:dyDescent="0.35">
      <c r="AL120" s="13"/>
      <c r="AN120" s="13"/>
    </row>
    <row r="121" spans="38:40" ht="15" thickBot="1" x14ac:dyDescent="0.35">
      <c r="AL121" s="13"/>
      <c r="AN121" s="13"/>
    </row>
    <row r="122" spans="38:40" ht="15" thickBot="1" x14ac:dyDescent="0.35">
      <c r="AL122" s="13"/>
      <c r="AN122" s="13"/>
    </row>
    <row r="123" spans="38:40" ht="15" thickBot="1" x14ac:dyDescent="0.35">
      <c r="AL123" s="13"/>
      <c r="AN123" s="13"/>
    </row>
    <row r="124" spans="38:40" ht="15" thickBot="1" x14ac:dyDescent="0.35">
      <c r="AL124" s="13"/>
      <c r="AN124" s="13"/>
    </row>
    <row r="125" spans="38:40" ht="15" thickBot="1" x14ac:dyDescent="0.35">
      <c r="AL125" s="13"/>
      <c r="AN125" s="13"/>
    </row>
    <row r="126" spans="38:40" ht="15" thickBot="1" x14ac:dyDescent="0.35">
      <c r="AL126" s="13"/>
      <c r="AN126" s="13"/>
    </row>
    <row r="127" spans="38:40" ht="15" thickBot="1" x14ac:dyDescent="0.35">
      <c r="AL127" s="13"/>
      <c r="AN127" s="13"/>
    </row>
    <row r="128" spans="38:40" ht="15" thickBot="1" x14ac:dyDescent="0.35">
      <c r="AL128" s="13"/>
      <c r="AN128" s="13"/>
    </row>
    <row r="129" spans="38:40" ht="15" thickBot="1" x14ac:dyDescent="0.35">
      <c r="AL129" s="13"/>
      <c r="AN129" s="13"/>
    </row>
    <row r="130" spans="38:40" ht="15" thickBot="1" x14ac:dyDescent="0.35">
      <c r="AL130" s="13"/>
      <c r="AN130" s="13"/>
    </row>
    <row r="131" spans="38:40" ht="15" thickBot="1" x14ac:dyDescent="0.35">
      <c r="AL131" s="13"/>
      <c r="AN131" s="13"/>
    </row>
    <row r="132" spans="38:40" ht="15" thickBot="1" x14ac:dyDescent="0.35">
      <c r="AL132" s="13"/>
      <c r="AN132" s="13"/>
    </row>
    <row r="133" spans="38:40" ht="15" thickBot="1" x14ac:dyDescent="0.35">
      <c r="AL133" s="13"/>
      <c r="AN133" s="13"/>
    </row>
    <row r="134" spans="38:40" ht="15" thickBot="1" x14ac:dyDescent="0.35">
      <c r="AL134" s="13"/>
      <c r="AN134" s="13"/>
    </row>
    <row r="135" spans="38:40" ht="15" thickBot="1" x14ac:dyDescent="0.35">
      <c r="AL135" s="13"/>
      <c r="AN135" s="13"/>
    </row>
    <row r="136" spans="38:40" ht="15" thickBot="1" x14ac:dyDescent="0.35">
      <c r="AL136" s="13"/>
      <c r="AN136" s="13"/>
    </row>
    <row r="137" spans="38:40" ht="15" thickBot="1" x14ac:dyDescent="0.35">
      <c r="AL137" s="13"/>
      <c r="AN137" s="13"/>
    </row>
    <row r="138" spans="38:40" ht="15" thickBot="1" x14ac:dyDescent="0.35">
      <c r="AL138" s="13"/>
      <c r="AN138" s="13"/>
    </row>
    <row r="139" spans="38:40" ht="15" thickBot="1" x14ac:dyDescent="0.35">
      <c r="AL139" s="13"/>
      <c r="AN139" s="13"/>
    </row>
    <row r="140" spans="38:40" ht="15" thickBot="1" x14ac:dyDescent="0.35">
      <c r="AL140" s="13"/>
      <c r="AN140" s="13"/>
    </row>
    <row r="141" spans="38:40" ht="15" thickBot="1" x14ac:dyDescent="0.35">
      <c r="AL141" s="13"/>
      <c r="AN141" s="13"/>
    </row>
    <row r="142" spans="38:40" ht="15" thickBot="1" x14ac:dyDescent="0.35">
      <c r="AL142" s="13"/>
      <c r="AN142" s="13"/>
    </row>
    <row r="143" spans="38:40" ht="15" thickBot="1" x14ac:dyDescent="0.35">
      <c r="AL143" s="13"/>
      <c r="AN143" s="13"/>
    </row>
    <row r="144" spans="38:40" ht="15" thickBot="1" x14ac:dyDescent="0.35">
      <c r="AL144" s="13"/>
      <c r="AN144" s="13"/>
    </row>
    <row r="145" spans="38:40" ht="15" thickBot="1" x14ac:dyDescent="0.35">
      <c r="AL145" s="13"/>
      <c r="AN145" s="13"/>
    </row>
    <row r="146" spans="38:40" ht="15" thickBot="1" x14ac:dyDescent="0.35">
      <c r="AL146" s="13"/>
      <c r="AN146" s="13" t="s">
        <v>26</v>
      </c>
    </row>
    <row r="147" spans="38:40" ht="15" thickBot="1" x14ac:dyDescent="0.35">
      <c r="AL147" s="13"/>
      <c r="AN147" s="13"/>
    </row>
    <row r="148" spans="38:40" ht="15" thickBot="1" x14ac:dyDescent="0.35">
      <c r="AL148" s="13"/>
      <c r="AN148" s="13"/>
    </row>
    <row r="149" spans="38:40" ht="15" thickBot="1" x14ac:dyDescent="0.35">
      <c r="AL149" s="13"/>
      <c r="AN149" s="13"/>
    </row>
    <row r="150" spans="38:40" ht="15" thickBot="1" x14ac:dyDescent="0.35">
      <c r="AL150" s="13"/>
      <c r="AN150" s="13"/>
    </row>
    <row r="151" spans="38:40" ht="15" thickBot="1" x14ac:dyDescent="0.35">
      <c r="AL151" s="13"/>
      <c r="AN151" s="13"/>
    </row>
    <row r="152" spans="38:40" ht="15" thickBot="1" x14ac:dyDescent="0.35">
      <c r="AL152" s="13"/>
      <c r="AN152" s="13"/>
    </row>
    <row r="153" spans="38:40" ht="15" thickBot="1" x14ac:dyDescent="0.35">
      <c r="AL153" s="13"/>
      <c r="AN153" s="13"/>
    </row>
    <row r="154" spans="38:40" ht="15" thickBot="1" x14ac:dyDescent="0.35">
      <c r="AL154" s="13"/>
      <c r="AN154" s="13"/>
    </row>
    <row r="155" spans="38:40" ht="15" thickBot="1" x14ac:dyDescent="0.35">
      <c r="AL155" s="13"/>
      <c r="AN155" s="13"/>
    </row>
    <row r="156" spans="38:40" ht="15" thickBot="1" x14ac:dyDescent="0.35">
      <c r="AL156" s="13"/>
      <c r="AN156" s="13"/>
    </row>
    <row r="157" spans="38:40" ht="15" thickBot="1" x14ac:dyDescent="0.35">
      <c r="AL157" s="13"/>
      <c r="AN157" s="13"/>
    </row>
    <row r="158" spans="38:40" ht="15" thickBot="1" x14ac:dyDescent="0.35">
      <c r="AL158" s="13"/>
      <c r="AN158" s="13"/>
    </row>
    <row r="159" spans="38:40" ht="15" thickBot="1" x14ac:dyDescent="0.35">
      <c r="AL159" s="13"/>
      <c r="AN159" s="13"/>
    </row>
    <row r="160" spans="38:40" ht="15" thickBot="1" x14ac:dyDescent="0.35">
      <c r="AL160" s="13"/>
      <c r="AN160" s="13"/>
    </row>
    <row r="161" spans="38:40" ht="15" thickBot="1" x14ac:dyDescent="0.35">
      <c r="AL161" s="13"/>
      <c r="AN161" s="13"/>
    </row>
    <row r="162" spans="38:40" ht="15" thickBot="1" x14ac:dyDescent="0.35">
      <c r="AL162" s="13"/>
      <c r="AN162" s="13"/>
    </row>
    <row r="163" spans="38:40" ht="15" thickBot="1" x14ac:dyDescent="0.35">
      <c r="AL163" s="13"/>
      <c r="AN163" s="13"/>
    </row>
    <row r="164" spans="38:40" ht="15" thickBot="1" x14ac:dyDescent="0.35">
      <c r="AL164" s="13"/>
      <c r="AN164" s="13"/>
    </row>
    <row r="165" spans="38:40" ht="15" thickBot="1" x14ac:dyDescent="0.35">
      <c r="AL165" s="13"/>
      <c r="AN165" s="13"/>
    </row>
    <row r="166" spans="38:40" ht="15" thickBot="1" x14ac:dyDescent="0.35">
      <c r="AL166" s="13"/>
      <c r="AN166" s="13"/>
    </row>
    <row r="167" spans="38:40" ht="15" thickBot="1" x14ac:dyDescent="0.35">
      <c r="AL167" s="13"/>
      <c r="AN167" s="13"/>
    </row>
    <row r="168" spans="38:40" ht="15" thickBot="1" x14ac:dyDescent="0.35">
      <c r="AL168" s="13"/>
      <c r="AN168" s="13"/>
    </row>
    <row r="169" spans="38:40" ht="15" thickBot="1" x14ac:dyDescent="0.35">
      <c r="AL169" s="13"/>
      <c r="AN169" s="13"/>
    </row>
    <row r="170" spans="38:40" ht="15" thickBot="1" x14ac:dyDescent="0.35">
      <c r="AL170" s="13"/>
      <c r="AN170" s="13" t="s">
        <v>27</v>
      </c>
    </row>
    <row r="171" spans="38:40" ht="15" thickBot="1" x14ac:dyDescent="0.35">
      <c r="AL171" s="13"/>
      <c r="AN171" s="13"/>
    </row>
    <row r="172" spans="38:40" ht="15" thickBot="1" x14ac:dyDescent="0.35">
      <c r="AL172" s="13"/>
      <c r="AN172" s="13"/>
    </row>
    <row r="173" spans="38:40" ht="15" thickBot="1" x14ac:dyDescent="0.35">
      <c r="AL173" s="13"/>
      <c r="AN173" s="13"/>
    </row>
    <row r="174" spans="38:40" ht="15" thickBot="1" x14ac:dyDescent="0.35">
      <c r="AL174" s="13"/>
      <c r="AN174" s="13"/>
    </row>
    <row r="175" spans="38:40" ht="15" thickBot="1" x14ac:dyDescent="0.35">
      <c r="AL175" s="13"/>
      <c r="AN175" s="13"/>
    </row>
    <row r="176" spans="38:40" ht="15" thickBot="1" x14ac:dyDescent="0.35">
      <c r="AL176" s="13"/>
      <c r="AN176" s="13"/>
    </row>
    <row r="177" spans="38:40" ht="15" thickBot="1" x14ac:dyDescent="0.35">
      <c r="AL177" s="13"/>
      <c r="AN177" s="13"/>
    </row>
    <row r="178" spans="38:40" ht="15" thickBot="1" x14ac:dyDescent="0.35">
      <c r="AL178" s="13"/>
      <c r="AN178" s="13"/>
    </row>
    <row r="179" spans="38:40" ht="15" thickBot="1" x14ac:dyDescent="0.35">
      <c r="AL179" s="13"/>
      <c r="AN179" s="13"/>
    </row>
    <row r="180" spans="38:40" ht="15" thickBot="1" x14ac:dyDescent="0.35">
      <c r="AL180" s="13"/>
      <c r="AN180" s="13"/>
    </row>
    <row r="181" spans="38:40" ht="15" thickBot="1" x14ac:dyDescent="0.35">
      <c r="AL181" s="13"/>
      <c r="AN181" s="13"/>
    </row>
    <row r="182" spans="38:40" ht="15" thickBot="1" x14ac:dyDescent="0.35">
      <c r="AL182" s="13"/>
      <c r="AN182" s="13"/>
    </row>
    <row r="183" spans="38:40" ht="15" thickBot="1" x14ac:dyDescent="0.35">
      <c r="AL183" s="13"/>
      <c r="AN183" s="13"/>
    </row>
    <row r="184" spans="38:40" ht="15" thickBot="1" x14ac:dyDescent="0.35">
      <c r="AL184" s="13"/>
      <c r="AN184" s="13"/>
    </row>
    <row r="185" spans="38:40" ht="15" thickBot="1" x14ac:dyDescent="0.35">
      <c r="AL185" s="13"/>
      <c r="AN185" s="13"/>
    </row>
    <row r="186" spans="38:40" ht="15" thickBot="1" x14ac:dyDescent="0.35">
      <c r="AL186" s="13"/>
      <c r="AN186" s="13"/>
    </row>
    <row r="187" spans="38:40" ht="15" thickBot="1" x14ac:dyDescent="0.35">
      <c r="AL187" s="13"/>
      <c r="AN187" s="13"/>
    </row>
    <row r="188" spans="38:40" ht="15" thickBot="1" x14ac:dyDescent="0.35">
      <c r="AL188" s="13"/>
      <c r="AN188" s="13"/>
    </row>
    <row r="189" spans="38:40" ht="15" thickBot="1" x14ac:dyDescent="0.35">
      <c r="AL189" s="13"/>
      <c r="AN189" s="13"/>
    </row>
    <row r="190" spans="38:40" ht="15" thickBot="1" x14ac:dyDescent="0.35">
      <c r="AL190" s="13"/>
      <c r="AN190" s="13"/>
    </row>
    <row r="191" spans="38:40" ht="15" thickBot="1" x14ac:dyDescent="0.35">
      <c r="AL191" s="13"/>
      <c r="AN191" s="13"/>
    </row>
    <row r="192" spans="38:40" ht="15" thickBot="1" x14ac:dyDescent="0.35">
      <c r="AL192" s="13"/>
      <c r="AN192" s="13"/>
    </row>
    <row r="193" spans="37:40" ht="15" thickBot="1" x14ac:dyDescent="0.35">
      <c r="AL193" s="13"/>
      <c r="AN193" s="13"/>
    </row>
    <row r="194" spans="37:40" ht="15" thickBot="1" x14ac:dyDescent="0.35">
      <c r="AL194" s="13"/>
      <c r="AN194" s="13" t="s">
        <v>28</v>
      </c>
    </row>
    <row r="195" spans="37:40" ht="15" thickBot="1" x14ac:dyDescent="0.35">
      <c r="AK195">
        <v>1</v>
      </c>
      <c r="AL195" s="13"/>
      <c r="AN195" s="13"/>
    </row>
    <row r="196" spans="37:40" ht="15" thickBot="1" x14ac:dyDescent="0.35">
      <c r="AK196">
        <v>2</v>
      </c>
      <c r="AL196" s="13"/>
      <c r="AN196" s="13"/>
    </row>
    <row r="197" spans="37:40" ht="15" thickBot="1" x14ac:dyDescent="0.35">
      <c r="AK197">
        <v>3</v>
      </c>
      <c r="AL197" s="13"/>
      <c r="AN197" s="13"/>
    </row>
    <row r="198" spans="37:40" ht="15" thickBot="1" x14ac:dyDescent="0.35">
      <c r="AK198">
        <v>4</v>
      </c>
      <c r="AL198" s="13"/>
      <c r="AN198" s="13"/>
    </row>
    <row r="199" spans="37:40" ht="15" thickBot="1" x14ac:dyDescent="0.35">
      <c r="AK199">
        <v>5</v>
      </c>
      <c r="AL199" s="13"/>
      <c r="AN199" s="13"/>
    </row>
    <row r="200" spans="37:40" ht="15" thickBot="1" x14ac:dyDescent="0.35">
      <c r="AK200">
        <v>6</v>
      </c>
      <c r="AL200" s="13"/>
      <c r="AN200" s="13"/>
    </row>
    <row r="201" spans="37:40" ht="15" thickBot="1" x14ac:dyDescent="0.35">
      <c r="AK201">
        <v>7</v>
      </c>
      <c r="AL201" s="13"/>
      <c r="AN201" s="13"/>
    </row>
    <row r="202" spans="37:40" ht="15" thickBot="1" x14ac:dyDescent="0.35">
      <c r="AK202">
        <v>8</v>
      </c>
      <c r="AL202" s="13"/>
      <c r="AN202" s="13"/>
    </row>
    <row r="203" spans="37:40" ht="15" thickBot="1" x14ac:dyDescent="0.35">
      <c r="AK203">
        <v>9</v>
      </c>
      <c r="AL203" s="13"/>
      <c r="AN203" s="13"/>
    </row>
    <row r="204" spans="37:40" ht="15" thickBot="1" x14ac:dyDescent="0.35">
      <c r="AK204">
        <v>10</v>
      </c>
      <c r="AL204" s="13"/>
      <c r="AN204" s="13"/>
    </row>
    <row r="205" spans="37:40" ht="15" thickBot="1" x14ac:dyDescent="0.35">
      <c r="AK205">
        <v>11</v>
      </c>
      <c r="AL205" s="13"/>
      <c r="AN205" s="13"/>
    </row>
    <row r="206" spans="37:40" ht="15" thickBot="1" x14ac:dyDescent="0.35">
      <c r="AK206">
        <v>12</v>
      </c>
      <c r="AL206" s="13"/>
      <c r="AN206" s="13"/>
    </row>
    <row r="207" spans="37:40" ht="15" thickBot="1" x14ac:dyDescent="0.35">
      <c r="AK207">
        <v>13</v>
      </c>
      <c r="AL207" s="13"/>
      <c r="AN207" s="13"/>
    </row>
    <row r="208" spans="37:40" ht="15" thickBot="1" x14ac:dyDescent="0.35">
      <c r="AK208">
        <v>14</v>
      </c>
      <c r="AL208" s="13"/>
      <c r="AN208" s="13"/>
    </row>
    <row r="209" spans="37:40" ht="15" thickBot="1" x14ac:dyDescent="0.35">
      <c r="AK209">
        <v>15</v>
      </c>
      <c r="AL209" s="13"/>
      <c r="AN209" s="13"/>
    </row>
    <row r="210" spans="37:40" ht="15" thickBot="1" x14ac:dyDescent="0.35">
      <c r="AK210">
        <v>16</v>
      </c>
      <c r="AL210" s="13"/>
      <c r="AN210" s="13"/>
    </row>
    <row r="211" spans="37:40" ht="15" thickBot="1" x14ac:dyDescent="0.35">
      <c r="AK211">
        <v>17</v>
      </c>
      <c r="AL211" s="13"/>
      <c r="AN211" s="13"/>
    </row>
    <row r="212" spans="37:40" ht="15" thickBot="1" x14ac:dyDescent="0.35">
      <c r="AK212">
        <v>18</v>
      </c>
      <c r="AL212" s="13"/>
      <c r="AN212" s="13"/>
    </row>
    <row r="213" spans="37:40" ht="15" thickBot="1" x14ac:dyDescent="0.35">
      <c r="AK213">
        <v>19</v>
      </c>
      <c r="AL213" s="13"/>
      <c r="AN213" s="13"/>
    </row>
    <row r="214" spans="37:40" ht="15" thickBot="1" x14ac:dyDescent="0.35">
      <c r="AK214">
        <v>20</v>
      </c>
      <c r="AL214" s="13"/>
      <c r="AN214" s="13"/>
    </row>
    <row r="215" spans="37:40" ht="15" thickBot="1" x14ac:dyDescent="0.35">
      <c r="AK215">
        <v>21</v>
      </c>
      <c r="AL215" s="13"/>
      <c r="AN215" s="13"/>
    </row>
    <row r="216" spans="37:40" ht="15" thickBot="1" x14ac:dyDescent="0.35">
      <c r="AK216">
        <v>22</v>
      </c>
      <c r="AL216" s="13"/>
      <c r="AN216" s="13"/>
    </row>
    <row r="217" spans="37:40" ht="15" thickBot="1" x14ac:dyDescent="0.35">
      <c r="AK217">
        <v>23</v>
      </c>
      <c r="AL217" s="13"/>
      <c r="AN217" s="13"/>
    </row>
    <row r="218" spans="37:40" ht="15" thickBot="1" x14ac:dyDescent="0.35">
      <c r="AK218">
        <v>24</v>
      </c>
      <c r="AL218" s="13"/>
      <c r="AN218" s="13" t="s">
        <v>29</v>
      </c>
    </row>
    <row r="219" spans="37:40" ht="15" thickBot="1" x14ac:dyDescent="0.35">
      <c r="AK219">
        <v>1</v>
      </c>
      <c r="AL219" s="13"/>
      <c r="AN219" s="13"/>
    </row>
    <row r="220" spans="37:40" ht="15" thickBot="1" x14ac:dyDescent="0.35">
      <c r="AK220">
        <v>2</v>
      </c>
      <c r="AL220" s="13"/>
      <c r="AN220" s="13"/>
    </row>
    <row r="221" spans="37:40" ht="15" thickBot="1" x14ac:dyDescent="0.35">
      <c r="AK221">
        <v>3</v>
      </c>
      <c r="AL221" s="13"/>
      <c r="AN221" s="13"/>
    </row>
    <row r="222" spans="37:40" ht="15" thickBot="1" x14ac:dyDescent="0.35">
      <c r="AK222">
        <v>4</v>
      </c>
      <c r="AL222" s="13"/>
      <c r="AN222" s="13"/>
    </row>
    <row r="223" spans="37:40" ht="15" thickBot="1" x14ac:dyDescent="0.35">
      <c r="AK223">
        <v>5</v>
      </c>
      <c r="AL223" s="13"/>
      <c r="AN223" s="13"/>
    </row>
    <row r="224" spans="37:40" ht="15" thickBot="1" x14ac:dyDescent="0.35">
      <c r="AK224">
        <v>6</v>
      </c>
      <c r="AL224" s="13"/>
      <c r="AN224" s="13"/>
    </row>
    <row r="225" spans="37:67" ht="15" thickBot="1" x14ac:dyDescent="0.35">
      <c r="AK225">
        <v>7</v>
      </c>
      <c r="AL225" s="13"/>
      <c r="AN225" s="13"/>
    </row>
    <row r="226" spans="37:67" ht="15" thickBot="1" x14ac:dyDescent="0.35">
      <c r="AK226">
        <v>8</v>
      </c>
      <c r="AL226" s="13"/>
      <c r="AN226" s="13"/>
    </row>
    <row r="227" spans="37:67" ht="15" thickBot="1" x14ac:dyDescent="0.35">
      <c r="AK227">
        <v>9</v>
      </c>
      <c r="AL227" s="13"/>
      <c r="AN227" s="13"/>
    </row>
    <row r="228" spans="37:67" ht="15" thickBot="1" x14ac:dyDescent="0.35">
      <c r="AK228">
        <v>10</v>
      </c>
      <c r="AL228" s="13"/>
      <c r="AN228" s="13"/>
    </row>
    <row r="229" spans="37:67" ht="15" thickBot="1" x14ac:dyDescent="0.35">
      <c r="AK229">
        <v>11</v>
      </c>
      <c r="AL229" s="13"/>
      <c r="AN229" s="13"/>
    </row>
    <row r="230" spans="37:67" ht="15" thickBot="1" x14ac:dyDescent="0.35">
      <c r="AK230">
        <v>12</v>
      </c>
      <c r="AL230" s="13"/>
      <c r="AN230" s="13"/>
    </row>
    <row r="231" spans="37:67" ht="15" thickBot="1" x14ac:dyDescent="0.35">
      <c r="AK231">
        <v>13</v>
      </c>
      <c r="AL231" s="13"/>
      <c r="AN231" s="13"/>
    </row>
    <row r="232" spans="37:67" ht="15" thickBot="1" x14ac:dyDescent="0.35">
      <c r="AK232">
        <v>14</v>
      </c>
      <c r="AL232" s="13"/>
      <c r="AN232" s="13"/>
    </row>
    <row r="233" spans="37:67" ht="15" thickBot="1" x14ac:dyDescent="0.35">
      <c r="AK233">
        <v>15</v>
      </c>
      <c r="AL233" s="13"/>
      <c r="AN233" s="13"/>
    </row>
    <row r="234" spans="37:67" ht="15" thickBot="1" x14ac:dyDescent="0.35">
      <c r="AK234">
        <v>16</v>
      </c>
      <c r="AL234" s="13"/>
      <c r="AN234" s="13"/>
    </row>
    <row r="235" spans="37:67" ht="15" thickBot="1" x14ac:dyDescent="0.35">
      <c r="AK235">
        <v>17</v>
      </c>
      <c r="AL235" s="13"/>
      <c r="AN235" s="13"/>
    </row>
    <row r="236" spans="37:67" ht="15" thickBot="1" x14ac:dyDescent="0.35">
      <c r="AK236">
        <v>18</v>
      </c>
      <c r="AL236" s="13"/>
      <c r="AN236" s="13"/>
    </row>
    <row r="237" spans="37:67" ht="15" thickBot="1" x14ac:dyDescent="0.35">
      <c r="AK237">
        <v>19</v>
      </c>
      <c r="AL237" s="13"/>
      <c r="AN237" s="13"/>
    </row>
    <row r="238" spans="37:67" ht="15" thickBot="1" x14ac:dyDescent="0.35">
      <c r="AK238">
        <v>20</v>
      </c>
      <c r="AL238" s="13"/>
      <c r="AN238" s="13"/>
    </row>
    <row r="239" spans="37:67" ht="15" thickBot="1" x14ac:dyDescent="0.35">
      <c r="AK239">
        <v>21</v>
      </c>
      <c r="AL239" s="13"/>
      <c r="AN239" s="13"/>
      <c r="AR239" t="s">
        <v>31</v>
      </c>
      <c r="AS239" t="s">
        <v>32</v>
      </c>
      <c r="AW239" t="s">
        <v>33</v>
      </c>
      <c r="AX239" t="s">
        <v>34</v>
      </c>
      <c r="AZ239" t="s">
        <v>35</v>
      </c>
      <c r="BD239" t="s">
        <v>36</v>
      </c>
    </row>
    <row r="240" spans="37:67" ht="15" thickBot="1" x14ac:dyDescent="0.35">
      <c r="AK240">
        <v>22</v>
      </c>
      <c r="AL240" s="13"/>
      <c r="AN240" s="13"/>
      <c r="AR240" s="14">
        <v>0.1</v>
      </c>
      <c r="AS240" s="14">
        <f>AR240/0.7</f>
        <v>0.14285714285714288</v>
      </c>
      <c r="AT240" s="14"/>
      <c r="AU240" s="14"/>
      <c r="AV240" s="14"/>
      <c r="AW240" s="15">
        <v>0.1</v>
      </c>
      <c r="AX240" s="15">
        <f>AW240/0.65</f>
        <v>0.15384615384615385</v>
      </c>
      <c r="AY240" s="15"/>
      <c r="AZ240" s="15"/>
      <c r="BA240" s="15"/>
      <c r="BB240" s="15"/>
      <c r="BC240" s="15">
        <v>0</v>
      </c>
      <c r="BD240" s="15">
        <v>0.1</v>
      </c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6"/>
    </row>
    <row r="241" spans="37:56" ht="15" thickBot="1" x14ac:dyDescent="0.35">
      <c r="AK241">
        <v>23</v>
      </c>
      <c r="AL241" s="13"/>
      <c r="AN241" s="13"/>
      <c r="AR241">
        <v>0.1</v>
      </c>
      <c r="AS241" s="14">
        <f t="shared" ref="AS241:AS263" si="18">AR241/0.7</f>
        <v>0.14285714285714288</v>
      </c>
      <c r="AW241">
        <v>0.1</v>
      </c>
      <c r="AX241" s="15">
        <f t="shared" ref="AX241:AX263" si="19">AW241/0.65</f>
        <v>0.15384615384615385</v>
      </c>
      <c r="BC241">
        <v>1</v>
      </c>
      <c r="BD241" s="15">
        <v>0.1</v>
      </c>
    </row>
    <row r="242" spans="37:56" ht="15" thickBot="1" x14ac:dyDescent="0.35">
      <c r="AK242">
        <v>24</v>
      </c>
      <c r="AL242" s="13"/>
      <c r="AN242" s="13" t="s">
        <v>30</v>
      </c>
      <c r="AR242">
        <v>0.1</v>
      </c>
      <c r="AS242" s="14">
        <f t="shared" si="18"/>
        <v>0.14285714285714288</v>
      </c>
      <c r="AW242">
        <v>0.1</v>
      </c>
      <c r="AX242" s="15">
        <f t="shared" si="19"/>
        <v>0.15384615384615385</v>
      </c>
      <c r="BC242">
        <v>2</v>
      </c>
      <c r="BD242" s="15">
        <v>0.1</v>
      </c>
    </row>
    <row r="243" spans="37:56" ht="15" thickBot="1" x14ac:dyDescent="0.35">
      <c r="AK243">
        <v>1</v>
      </c>
      <c r="AL243" s="13"/>
      <c r="AN243" s="13"/>
      <c r="AR243">
        <v>0.2</v>
      </c>
      <c r="AS243" s="14">
        <f t="shared" si="18"/>
        <v>0.28571428571428575</v>
      </c>
      <c r="AW243">
        <v>0.1</v>
      </c>
      <c r="AX243" s="15">
        <f t="shared" si="19"/>
        <v>0.15384615384615385</v>
      </c>
      <c r="BC243">
        <v>3</v>
      </c>
      <c r="BD243" s="15">
        <v>0.1</v>
      </c>
    </row>
    <row r="244" spans="37:56" ht="15" thickBot="1" x14ac:dyDescent="0.35">
      <c r="AK244">
        <v>2</v>
      </c>
      <c r="AL244" s="13"/>
      <c r="AN244" s="13"/>
      <c r="AR244">
        <v>0.3</v>
      </c>
      <c r="AS244" s="14">
        <f t="shared" si="18"/>
        <v>0.4285714285714286</v>
      </c>
      <c r="AW244">
        <v>0.1</v>
      </c>
      <c r="AX244" s="15">
        <f t="shared" si="19"/>
        <v>0.15384615384615385</v>
      </c>
      <c r="BC244">
        <v>4</v>
      </c>
      <c r="BD244" s="17">
        <v>0.85</v>
      </c>
    </row>
    <row r="245" spans="37:56" ht="15" thickBot="1" x14ac:dyDescent="0.35">
      <c r="AK245">
        <v>3</v>
      </c>
      <c r="AL245" s="13"/>
      <c r="AN245" s="13"/>
      <c r="AR245">
        <v>0.4</v>
      </c>
      <c r="AS245" s="14">
        <f t="shared" si="18"/>
        <v>0.57142857142857151</v>
      </c>
      <c r="AW245">
        <v>0.1</v>
      </c>
      <c r="AX245" s="15">
        <f t="shared" si="19"/>
        <v>0.15384615384615385</v>
      </c>
      <c r="BC245">
        <v>5</v>
      </c>
      <c r="BD245" s="17">
        <v>0.85</v>
      </c>
    </row>
    <row r="246" spans="37:56" ht="15" thickBot="1" x14ac:dyDescent="0.35">
      <c r="AK246">
        <v>4</v>
      </c>
      <c r="AL246" s="13"/>
      <c r="AN246" s="13"/>
      <c r="AR246">
        <v>0.5</v>
      </c>
      <c r="AS246" s="14">
        <f t="shared" si="18"/>
        <v>0.7142857142857143</v>
      </c>
      <c r="AW246">
        <v>0.3</v>
      </c>
      <c r="AX246" s="15">
        <f t="shared" si="19"/>
        <v>0.46153846153846151</v>
      </c>
      <c r="BC246">
        <v>6</v>
      </c>
      <c r="BD246" s="17">
        <v>0.5</v>
      </c>
    </row>
    <row r="247" spans="37:56" ht="15" thickBot="1" x14ac:dyDescent="0.35">
      <c r="AK247">
        <v>5</v>
      </c>
      <c r="AL247" s="13"/>
      <c r="AN247" s="13"/>
      <c r="AR247">
        <v>0.6</v>
      </c>
      <c r="AS247" s="14">
        <f t="shared" si="18"/>
        <v>0.85714285714285721</v>
      </c>
      <c r="AW247">
        <v>0.6</v>
      </c>
      <c r="AX247" s="15">
        <f t="shared" si="19"/>
        <v>0.92307692307692302</v>
      </c>
      <c r="BC247">
        <v>7</v>
      </c>
      <c r="BD247" s="17">
        <v>0.1</v>
      </c>
    </row>
    <row r="248" spans="37:56" ht="15" thickBot="1" x14ac:dyDescent="0.35">
      <c r="AK248">
        <v>6</v>
      </c>
      <c r="AL248" s="13"/>
      <c r="AN248" s="13"/>
      <c r="AR248">
        <v>0.7</v>
      </c>
      <c r="AS248" s="14">
        <f t="shared" si="18"/>
        <v>1</v>
      </c>
      <c r="AW248">
        <v>0.6</v>
      </c>
      <c r="AX248" s="15">
        <f t="shared" si="19"/>
        <v>0.92307692307692302</v>
      </c>
      <c r="BC248">
        <v>8</v>
      </c>
      <c r="BD248" s="17">
        <v>0.1</v>
      </c>
    </row>
    <row r="249" spans="37:56" ht="15" thickBot="1" x14ac:dyDescent="0.35">
      <c r="AK249">
        <v>7</v>
      </c>
      <c r="AL249" s="13"/>
      <c r="AN249" s="13"/>
      <c r="AR249">
        <v>0.7</v>
      </c>
      <c r="AS249" s="14">
        <f t="shared" si="18"/>
        <v>1</v>
      </c>
      <c r="AW249">
        <v>0.65</v>
      </c>
      <c r="AX249" s="15">
        <f t="shared" si="19"/>
        <v>1</v>
      </c>
      <c r="BC249">
        <v>9</v>
      </c>
      <c r="BD249" s="17">
        <v>0.1</v>
      </c>
    </row>
    <row r="250" spans="37:56" ht="15" thickBot="1" x14ac:dyDescent="0.35">
      <c r="AK250">
        <v>8</v>
      </c>
      <c r="AL250" s="13"/>
      <c r="AN250" s="13"/>
      <c r="AR250">
        <v>0.7</v>
      </c>
      <c r="AS250" s="14">
        <f t="shared" si="18"/>
        <v>1</v>
      </c>
      <c r="AW250">
        <v>0.65</v>
      </c>
      <c r="AX250" s="15">
        <f t="shared" si="19"/>
        <v>1</v>
      </c>
      <c r="BC250">
        <v>10</v>
      </c>
      <c r="BD250" s="17">
        <v>0.1</v>
      </c>
    </row>
    <row r="251" spans="37:56" ht="15" thickBot="1" x14ac:dyDescent="0.35">
      <c r="AK251">
        <v>9</v>
      </c>
      <c r="AL251" s="13"/>
      <c r="AN251" s="13"/>
      <c r="AR251">
        <v>0.6</v>
      </c>
      <c r="AS251" s="14">
        <f t="shared" si="18"/>
        <v>0.85714285714285721</v>
      </c>
      <c r="AW251">
        <v>0.65</v>
      </c>
      <c r="AX251" s="15">
        <f t="shared" si="19"/>
        <v>1</v>
      </c>
      <c r="BC251">
        <v>11</v>
      </c>
      <c r="BD251" s="17">
        <v>1</v>
      </c>
    </row>
    <row r="252" spans="37:56" ht="15" thickBot="1" x14ac:dyDescent="0.35">
      <c r="AK252">
        <v>10</v>
      </c>
      <c r="AL252" s="13"/>
      <c r="AN252" s="13"/>
      <c r="AR252">
        <v>0.5</v>
      </c>
      <c r="AS252" s="14">
        <f t="shared" si="18"/>
        <v>0.7142857142857143</v>
      </c>
      <c r="AW252">
        <v>0.65</v>
      </c>
      <c r="AX252" s="15">
        <f t="shared" si="19"/>
        <v>1</v>
      </c>
      <c r="BC252">
        <v>12</v>
      </c>
      <c r="BD252" s="17">
        <v>1</v>
      </c>
    </row>
    <row r="253" spans="37:56" ht="15" thickBot="1" x14ac:dyDescent="0.35">
      <c r="AK253">
        <v>11</v>
      </c>
      <c r="AL253" s="13"/>
      <c r="AN253" s="13"/>
      <c r="AR253">
        <v>0.5</v>
      </c>
      <c r="AS253" s="14">
        <f t="shared" si="18"/>
        <v>0.7142857142857143</v>
      </c>
      <c r="AW253">
        <v>0.65</v>
      </c>
      <c r="AX253" s="15">
        <f t="shared" si="19"/>
        <v>1</v>
      </c>
      <c r="BC253">
        <v>13</v>
      </c>
      <c r="BD253" s="17">
        <v>1</v>
      </c>
    </row>
    <row r="254" spans="37:56" ht="15" thickBot="1" x14ac:dyDescent="0.35">
      <c r="AK254">
        <v>12</v>
      </c>
      <c r="AL254" s="13"/>
      <c r="AN254" s="13"/>
      <c r="AR254">
        <v>0.6</v>
      </c>
      <c r="AS254" s="14">
        <f t="shared" si="18"/>
        <v>0.85714285714285721</v>
      </c>
      <c r="AW254">
        <v>0.65</v>
      </c>
      <c r="AX254" s="15">
        <f t="shared" si="19"/>
        <v>1</v>
      </c>
      <c r="BC254">
        <v>14</v>
      </c>
      <c r="BD254" s="17">
        <v>0.5</v>
      </c>
    </row>
    <row r="255" spans="37:56" ht="15" thickBot="1" x14ac:dyDescent="0.35">
      <c r="AK255">
        <v>13</v>
      </c>
      <c r="AL255" s="13"/>
      <c r="AN255" s="13"/>
      <c r="AR255">
        <v>0.6</v>
      </c>
      <c r="AS255" s="14">
        <f t="shared" si="18"/>
        <v>0.85714285714285721</v>
      </c>
      <c r="AW255">
        <v>0.65</v>
      </c>
      <c r="AX255" s="15">
        <f t="shared" si="19"/>
        <v>1</v>
      </c>
      <c r="BC255">
        <v>15</v>
      </c>
      <c r="BD255" s="17">
        <v>1</v>
      </c>
    </row>
    <row r="256" spans="37:56" ht="15" thickBot="1" x14ac:dyDescent="0.35">
      <c r="AK256">
        <v>14</v>
      </c>
      <c r="AL256" s="13"/>
      <c r="AN256" s="13"/>
      <c r="AR256">
        <v>0.7</v>
      </c>
      <c r="AS256" s="14">
        <f t="shared" si="18"/>
        <v>1</v>
      </c>
      <c r="AW256">
        <v>0.55000000000000004</v>
      </c>
      <c r="AX256" s="15">
        <f t="shared" si="19"/>
        <v>0.84615384615384615</v>
      </c>
      <c r="BC256">
        <v>16</v>
      </c>
      <c r="BD256" s="17">
        <v>1</v>
      </c>
    </row>
    <row r="257" spans="37:56" ht="15" thickBot="1" x14ac:dyDescent="0.35">
      <c r="AK257">
        <v>15</v>
      </c>
      <c r="AL257" s="13"/>
      <c r="AN257" s="13"/>
      <c r="AR257">
        <v>0.7</v>
      </c>
      <c r="AS257" s="14">
        <f t="shared" si="18"/>
        <v>1</v>
      </c>
      <c r="AW257">
        <v>0.2</v>
      </c>
      <c r="AX257" s="15">
        <f t="shared" si="19"/>
        <v>0.30769230769230771</v>
      </c>
      <c r="BC257">
        <v>17</v>
      </c>
      <c r="BD257" s="17">
        <v>0.5</v>
      </c>
    </row>
    <row r="258" spans="37:56" ht="15" thickBot="1" x14ac:dyDescent="0.35">
      <c r="AK258">
        <v>16</v>
      </c>
      <c r="AL258" s="13"/>
      <c r="AN258" s="13"/>
      <c r="AR258">
        <v>0.5</v>
      </c>
      <c r="AS258" s="14">
        <f t="shared" si="18"/>
        <v>0.7142857142857143</v>
      </c>
      <c r="AW258">
        <v>0.1</v>
      </c>
      <c r="AX258" s="15">
        <f t="shared" si="19"/>
        <v>0.15384615384615385</v>
      </c>
      <c r="BC258">
        <v>18</v>
      </c>
      <c r="BD258" s="17">
        <v>1</v>
      </c>
    </row>
    <row r="259" spans="37:56" ht="15" thickBot="1" x14ac:dyDescent="0.35">
      <c r="AK259">
        <v>17</v>
      </c>
      <c r="AL259" s="13"/>
      <c r="AN259" s="13"/>
      <c r="AR259">
        <v>0.4</v>
      </c>
      <c r="AS259" s="14">
        <f t="shared" si="18"/>
        <v>0.57142857142857151</v>
      </c>
      <c r="AW259">
        <v>0.1</v>
      </c>
      <c r="AX259" s="15">
        <f t="shared" si="19"/>
        <v>0.15384615384615385</v>
      </c>
      <c r="BC259">
        <v>19</v>
      </c>
      <c r="BD259" s="17">
        <v>1</v>
      </c>
    </row>
    <row r="260" spans="37:56" ht="15" thickBot="1" x14ac:dyDescent="0.35">
      <c r="AK260">
        <v>18</v>
      </c>
      <c r="AL260" s="13"/>
      <c r="AN260" s="13"/>
      <c r="AR260">
        <v>0.2</v>
      </c>
      <c r="AS260" s="14">
        <f t="shared" si="18"/>
        <v>0.28571428571428575</v>
      </c>
      <c r="AW260">
        <v>0.1</v>
      </c>
      <c r="AX260" s="15">
        <f t="shared" si="19"/>
        <v>0.15384615384615385</v>
      </c>
      <c r="BC260">
        <v>20</v>
      </c>
      <c r="BD260" s="17">
        <v>0.1</v>
      </c>
    </row>
    <row r="261" spans="37:56" ht="15" thickBot="1" x14ac:dyDescent="0.35">
      <c r="AK261">
        <v>19</v>
      </c>
      <c r="AL261" s="13"/>
      <c r="AN261" s="13"/>
      <c r="AR261">
        <v>0.1</v>
      </c>
      <c r="AS261" s="14">
        <f t="shared" si="18"/>
        <v>0.14285714285714288</v>
      </c>
      <c r="AW261">
        <v>0.1</v>
      </c>
      <c r="AX261" s="15">
        <f t="shared" si="19"/>
        <v>0.15384615384615385</v>
      </c>
      <c r="BC261">
        <v>21</v>
      </c>
      <c r="BD261" s="17">
        <v>0.1</v>
      </c>
    </row>
    <row r="262" spans="37:56" ht="15" thickBot="1" x14ac:dyDescent="0.35">
      <c r="AK262">
        <v>20</v>
      </c>
      <c r="AL262" s="13"/>
      <c r="AN262" s="13"/>
      <c r="AR262">
        <v>0.1</v>
      </c>
      <c r="AS262" s="14">
        <f t="shared" si="18"/>
        <v>0.14285714285714288</v>
      </c>
      <c r="AW262">
        <v>0.1</v>
      </c>
      <c r="AX262" s="15">
        <f t="shared" si="19"/>
        <v>0.15384615384615385</v>
      </c>
      <c r="BC262">
        <v>22</v>
      </c>
      <c r="BD262" s="17">
        <v>0.1</v>
      </c>
    </row>
    <row r="263" spans="37:56" ht="15" thickBot="1" x14ac:dyDescent="0.35">
      <c r="AK263">
        <v>21</v>
      </c>
      <c r="AL263" s="13"/>
      <c r="AN263" s="13"/>
      <c r="AR263">
        <v>0.1</v>
      </c>
      <c r="AS263" s="14">
        <f t="shared" si="18"/>
        <v>0.14285714285714288</v>
      </c>
      <c r="AW263">
        <v>0.1</v>
      </c>
      <c r="AX263" s="15">
        <f t="shared" si="19"/>
        <v>0.15384615384615385</v>
      </c>
      <c r="BC263">
        <v>23</v>
      </c>
      <c r="BD263" s="17">
        <v>0.1</v>
      </c>
    </row>
    <row r="264" spans="37:56" ht="15" thickBot="1" x14ac:dyDescent="0.35">
      <c r="AK264">
        <v>22</v>
      </c>
      <c r="AL264" s="13"/>
      <c r="AN264" s="13"/>
    </row>
    <row r="265" spans="37:56" ht="15" thickBot="1" x14ac:dyDescent="0.35">
      <c r="AK265">
        <v>23</v>
      </c>
      <c r="AL265" s="13"/>
      <c r="AN265" s="13"/>
    </row>
    <row r="266" spans="37:56" ht="15" thickBot="1" x14ac:dyDescent="0.35">
      <c r="AK266">
        <v>24</v>
      </c>
      <c r="AL266" s="13"/>
      <c r="AN266" s="13"/>
    </row>
    <row r="267" spans="37:56" ht="15" thickBot="1" x14ac:dyDescent="0.35">
      <c r="AK267">
        <v>1</v>
      </c>
      <c r="AL267" s="13"/>
      <c r="AN267" s="13"/>
    </row>
    <row r="268" spans="37:56" ht="15" thickBot="1" x14ac:dyDescent="0.35">
      <c r="AK268">
        <v>2</v>
      </c>
      <c r="AL268" s="13"/>
      <c r="AN268" s="13"/>
    </row>
    <row r="269" spans="37:56" ht="15" thickBot="1" x14ac:dyDescent="0.35">
      <c r="AK269">
        <v>3</v>
      </c>
      <c r="AL269" s="13"/>
      <c r="AN269" s="13"/>
    </row>
    <row r="270" spans="37:56" ht="15" thickBot="1" x14ac:dyDescent="0.35">
      <c r="AK270">
        <v>4</v>
      </c>
      <c r="AL270" s="13"/>
      <c r="AN270" s="13"/>
    </row>
    <row r="271" spans="37:56" ht="15" thickBot="1" x14ac:dyDescent="0.35">
      <c r="AK271">
        <v>5</v>
      </c>
      <c r="AL271" s="13"/>
      <c r="AN271" s="13"/>
    </row>
    <row r="272" spans="37:56" ht="15" thickBot="1" x14ac:dyDescent="0.35">
      <c r="AK272">
        <v>6</v>
      </c>
      <c r="AL272" s="13"/>
      <c r="AN272" s="13"/>
    </row>
    <row r="273" spans="37:40" ht="15" thickBot="1" x14ac:dyDescent="0.35">
      <c r="AK273">
        <v>7</v>
      </c>
      <c r="AL273" s="13"/>
      <c r="AN273" s="13"/>
    </row>
    <row r="274" spans="37:40" ht="15" thickBot="1" x14ac:dyDescent="0.35">
      <c r="AK274">
        <v>8</v>
      </c>
      <c r="AL274" s="13"/>
      <c r="AN274" s="13"/>
    </row>
    <row r="275" spans="37:40" ht="15" thickBot="1" x14ac:dyDescent="0.35">
      <c r="AK275">
        <v>9</v>
      </c>
      <c r="AL275" s="13"/>
      <c r="AN275" s="13"/>
    </row>
    <row r="276" spans="37:40" ht="15" thickBot="1" x14ac:dyDescent="0.35">
      <c r="AK276">
        <v>10</v>
      </c>
      <c r="AL276" s="13"/>
      <c r="AN276" s="13"/>
    </row>
    <row r="277" spans="37:40" ht="15" thickBot="1" x14ac:dyDescent="0.35">
      <c r="AK277">
        <v>11</v>
      </c>
      <c r="AL277" s="13"/>
      <c r="AN277" s="13"/>
    </row>
    <row r="278" spans="37:40" ht="15" thickBot="1" x14ac:dyDescent="0.35">
      <c r="AK278">
        <v>12</v>
      </c>
      <c r="AL278" s="13"/>
      <c r="AN278" s="13"/>
    </row>
    <row r="279" spans="37:40" ht="15" thickBot="1" x14ac:dyDescent="0.35">
      <c r="AK279">
        <v>13</v>
      </c>
      <c r="AL279" s="13"/>
      <c r="AN279" s="13"/>
    </row>
    <row r="280" spans="37:40" ht="15" thickBot="1" x14ac:dyDescent="0.35">
      <c r="AK280">
        <v>14</v>
      </c>
      <c r="AL280" s="13"/>
      <c r="AN280" s="13"/>
    </row>
    <row r="281" spans="37:40" ht="15" thickBot="1" x14ac:dyDescent="0.35">
      <c r="AK281">
        <v>15</v>
      </c>
      <c r="AL281" s="13"/>
      <c r="AN281" s="13"/>
    </row>
    <row r="282" spans="37:40" ht="15" thickBot="1" x14ac:dyDescent="0.35">
      <c r="AK282">
        <v>16</v>
      </c>
      <c r="AL282" s="13"/>
      <c r="AN282" s="13"/>
    </row>
    <row r="283" spans="37:40" ht="15" thickBot="1" x14ac:dyDescent="0.35">
      <c r="AK283">
        <v>17</v>
      </c>
      <c r="AL283" s="13"/>
      <c r="AN283" s="13"/>
    </row>
    <row r="284" spans="37:40" ht="15" thickBot="1" x14ac:dyDescent="0.35">
      <c r="AK284">
        <v>18</v>
      </c>
      <c r="AL284" s="13"/>
      <c r="AN284" s="13"/>
    </row>
    <row r="285" spans="37:40" ht="15" thickBot="1" x14ac:dyDescent="0.35">
      <c r="AK285">
        <v>19</v>
      </c>
      <c r="AL285" s="13"/>
      <c r="AN285" s="13"/>
    </row>
    <row r="286" spans="37:40" ht="15" thickBot="1" x14ac:dyDescent="0.35">
      <c r="AK286">
        <v>20</v>
      </c>
      <c r="AL286" s="13"/>
      <c r="AN286" s="13"/>
    </row>
    <row r="287" spans="37:40" ht="15" thickBot="1" x14ac:dyDescent="0.35">
      <c r="AK287">
        <v>21</v>
      </c>
      <c r="AL287" s="13"/>
      <c r="AN287" s="13"/>
    </row>
    <row r="288" spans="37:40" ht="15" thickBot="1" x14ac:dyDescent="0.35">
      <c r="AK288">
        <v>22</v>
      </c>
      <c r="AL288" s="13"/>
      <c r="AN288" s="13"/>
    </row>
    <row r="289" spans="37:40" ht="15" thickBot="1" x14ac:dyDescent="0.35">
      <c r="AK289">
        <v>23</v>
      </c>
      <c r="AL289" s="13"/>
      <c r="AN289" s="13"/>
    </row>
    <row r="290" spans="37:40" ht="15" thickBot="1" x14ac:dyDescent="0.35">
      <c r="AK290">
        <v>24</v>
      </c>
      <c r="AL290" s="13"/>
      <c r="AN290" s="13"/>
    </row>
    <row r="291" spans="37:40" ht="15" thickBot="1" x14ac:dyDescent="0.35">
      <c r="AN291" s="13"/>
    </row>
    <row r="292" spans="37:40" ht="15" thickBot="1" x14ac:dyDescent="0.35">
      <c r="AN292" s="13"/>
    </row>
    <row r="293" spans="37:40" ht="15" thickBot="1" x14ac:dyDescent="0.35">
      <c r="AN293" s="13"/>
    </row>
    <row r="294" spans="37:40" ht="15" thickBot="1" x14ac:dyDescent="0.35">
      <c r="AN294" s="13"/>
    </row>
    <row r="295" spans="37:40" ht="15" thickBot="1" x14ac:dyDescent="0.35">
      <c r="AN295" s="13"/>
    </row>
    <row r="296" spans="37:40" ht="15" thickBot="1" x14ac:dyDescent="0.35">
      <c r="AN296" s="13"/>
    </row>
    <row r="297" spans="37:40" ht="15" thickBot="1" x14ac:dyDescent="0.35">
      <c r="AN297" s="13"/>
    </row>
    <row r="298" spans="37:40" ht="15" thickBot="1" x14ac:dyDescent="0.35">
      <c r="AN298" s="13"/>
    </row>
    <row r="299" spans="37:40" ht="15" thickBot="1" x14ac:dyDescent="0.35">
      <c r="AN299" s="13"/>
    </row>
    <row r="300" spans="37:40" ht="15" thickBot="1" x14ac:dyDescent="0.35">
      <c r="AN300" s="13"/>
    </row>
    <row r="301" spans="37:40" ht="15" thickBot="1" x14ac:dyDescent="0.35">
      <c r="AN301" s="13"/>
    </row>
    <row r="302" spans="37:40" ht="15" thickBot="1" x14ac:dyDescent="0.35">
      <c r="AN302" s="13"/>
    </row>
    <row r="303" spans="37:40" ht="15" thickBot="1" x14ac:dyDescent="0.35">
      <c r="AN303" s="13"/>
    </row>
    <row r="304" spans="37:40" ht="15" thickBot="1" x14ac:dyDescent="0.35">
      <c r="AN304" s="13"/>
    </row>
    <row r="305" spans="40:40" ht="15" thickBot="1" x14ac:dyDescent="0.35">
      <c r="AN305" s="13"/>
    </row>
    <row r="306" spans="40:40" ht="15" thickBot="1" x14ac:dyDescent="0.35">
      <c r="AN306" s="13"/>
    </row>
    <row r="307" spans="40:40" ht="15" thickBot="1" x14ac:dyDescent="0.35">
      <c r="AN307" s="13"/>
    </row>
    <row r="308" spans="40:40" ht="15" thickBot="1" x14ac:dyDescent="0.35">
      <c r="AN308" s="13"/>
    </row>
    <row r="309" spans="40:40" ht="15" thickBot="1" x14ac:dyDescent="0.35">
      <c r="AN309" s="13"/>
    </row>
    <row r="310" spans="40:40" ht="15" thickBot="1" x14ac:dyDescent="0.35">
      <c r="AN310" s="13"/>
    </row>
    <row r="311" spans="40:40" ht="15" thickBot="1" x14ac:dyDescent="0.35">
      <c r="AN311" s="13"/>
    </row>
    <row r="312" spans="40:40" ht="15" thickBot="1" x14ac:dyDescent="0.35">
      <c r="AN312" s="13"/>
    </row>
    <row r="313" spans="40:40" ht="15" thickBot="1" x14ac:dyDescent="0.35">
      <c r="AN313" s="13"/>
    </row>
    <row r="314" spans="40:40" ht="15" thickBot="1" x14ac:dyDescent="0.35">
      <c r="AN314" s="13"/>
    </row>
    <row r="315" spans="40:40" ht="15" thickBot="1" x14ac:dyDescent="0.35">
      <c r="AN315" s="13"/>
    </row>
    <row r="316" spans="40:40" ht="15" thickBot="1" x14ac:dyDescent="0.35">
      <c r="AN316" s="13"/>
    </row>
    <row r="317" spans="40:40" ht="15" thickBot="1" x14ac:dyDescent="0.35">
      <c r="AN317" s="13"/>
    </row>
    <row r="318" spans="40:40" ht="15" thickBot="1" x14ac:dyDescent="0.35">
      <c r="AN318" s="13"/>
    </row>
    <row r="319" spans="40:40" ht="15" thickBot="1" x14ac:dyDescent="0.35">
      <c r="AN319" s="13"/>
    </row>
    <row r="320" spans="40:40" ht="15" thickBot="1" x14ac:dyDescent="0.35">
      <c r="AN320" s="13"/>
    </row>
    <row r="321" spans="40:40" ht="15" thickBot="1" x14ac:dyDescent="0.35">
      <c r="AN321" s="13"/>
    </row>
    <row r="322" spans="40:40" ht="15" thickBot="1" x14ac:dyDescent="0.35">
      <c r="AN322" s="13"/>
    </row>
    <row r="323" spans="40:40" ht="15" thickBot="1" x14ac:dyDescent="0.35">
      <c r="AN323" s="13"/>
    </row>
    <row r="324" spans="40:40" ht="15" thickBot="1" x14ac:dyDescent="0.35">
      <c r="AN324" s="13"/>
    </row>
    <row r="325" spans="40:40" ht="15" thickBot="1" x14ac:dyDescent="0.35">
      <c r="AN325" s="13"/>
    </row>
    <row r="326" spans="40:40" ht="15" thickBot="1" x14ac:dyDescent="0.35">
      <c r="AN326" s="13"/>
    </row>
    <row r="327" spans="40:40" ht="15" thickBot="1" x14ac:dyDescent="0.35">
      <c r="AN327" s="13"/>
    </row>
    <row r="328" spans="40:40" ht="15" thickBot="1" x14ac:dyDescent="0.35">
      <c r="AN328" s="13"/>
    </row>
    <row r="329" spans="40:40" ht="15" thickBot="1" x14ac:dyDescent="0.35">
      <c r="AN329" s="13"/>
    </row>
    <row r="330" spans="40:40" ht="15" thickBot="1" x14ac:dyDescent="0.35">
      <c r="AN330" s="13"/>
    </row>
    <row r="331" spans="40:40" ht="15" thickBot="1" x14ac:dyDescent="0.35">
      <c r="AN331" s="13"/>
    </row>
    <row r="332" spans="40:40" ht="15" thickBot="1" x14ac:dyDescent="0.35">
      <c r="AN332" s="13"/>
    </row>
    <row r="333" spans="40:40" ht="15" thickBot="1" x14ac:dyDescent="0.35">
      <c r="AN333" s="13"/>
    </row>
    <row r="334" spans="40:40" ht="15" thickBot="1" x14ac:dyDescent="0.35">
      <c r="AN334" s="13"/>
    </row>
    <row r="335" spans="40:40" ht="15" thickBot="1" x14ac:dyDescent="0.35">
      <c r="AN335" s="13"/>
    </row>
    <row r="336" spans="40:40" ht="15" thickBot="1" x14ac:dyDescent="0.35">
      <c r="AN336" s="13"/>
    </row>
    <row r="337" spans="40:40" ht="15" thickBot="1" x14ac:dyDescent="0.35">
      <c r="AN337" s="13"/>
    </row>
    <row r="338" spans="40:40" ht="15" thickBot="1" x14ac:dyDescent="0.35">
      <c r="AN338" s="13"/>
    </row>
    <row r="339" spans="40:40" ht="15" thickBot="1" x14ac:dyDescent="0.35">
      <c r="AN339" s="13"/>
    </row>
    <row r="340" spans="40:40" ht="15" thickBot="1" x14ac:dyDescent="0.35">
      <c r="AN340" s="13"/>
    </row>
    <row r="341" spans="40:40" ht="15" thickBot="1" x14ac:dyDescent="0.35">
      <c r="AN341" s="13"/>
    </row>
    <row r="342" spans="40:40" ht="15" thickBot="1" x14ac:dyDescent="0.35">
      <c r="AN342" s="13"/>
    </row>
    <row r="343" spans="40:40" ht="15" thickBot="1" x14ac:dyDescent="0.35">
      <c r="AN343" s="13"/>
    </row>
    <row r="344" spans="40:40" ht="15" thickBot="1" x14ac:dyDescent="0.35">
      <c r="AN344" s="13"/>
    </row>
    <row r="345" spans="40:40" ht="15" thickBot="1" x14ac:dyDescent="0.35">
      <c r="AN345" s="13"/>
    </row>
    <row r="346" spans="40:40" ht="15" thickBot="1" x14ac:dyDescent="0.35">
      <c r="AN346" s="13"/>
    </row>
    <row r="347" spans="40:40" ht="15" thickBot="1" x14ac:dyDescent="0.35">
      <c r="AN347" s="13"/>
    </row>
    <row r="348" spans="40:40" ht="15" thickBot="1" x14ac:dyDescent="0.35">
      <c r="AN348" s="13"/>
    </row>
    <row r="349" spans="40:40" ht="15" thickBot="1" x14ac:dyDescent="0.35">
      <c r="AN349" s="13"/>
    </row>
    <row r="350" spans="40:40" ht="15" thickBot="1" x14ac:dyDescent="0.35">
      <c r="AN350" s="13"/>
    </row>
    <row r="351" spans="40:40" ht="15" thickBot="1" x14ac:dyDescent="0.35">
      <c r="AN351" s="13"/>
    </row>
    <row r="352" spans="40:40" ht="15" thickBot="1" x14ac:dyDescent="0.35">
      <c r="AN352" s="13"/>
    </row>
    <row r="353" spans="40:40" ht="15" thickBot="1" x14ac:dyDescent="0.35">
      <c r="AN353" s="13"/>
    </row>
    <row r="354" spans="40:40" ht="15" thickBot="1" x14ac:dyDescent="0.35">
      <c r="AN354" s="13"/>
    </row>
    <row r="355" spans="40:40" ht="15" thickBot="1" x14ac:dyDescent="0.35">
      <c r="AN355" s="13"/>
    </row>
    <row r="356" spans="40:40" ht="15" thickBot="1" x14ac:dyDescent="0.35">
      <c r="AN356" s="13"/>
    </row>
    <row r="357" spans="40:40" ht="15" thickBot="1" x14ac:dyDescent="0.35">
      <c r="AN357" s="13"/>
    </row>
    <row r="358" spans="40:40" ht="15" thickBot="1" x14ac:dyDescent="0.35">
      <c r="AN358" s="13"/>
    </row>
    <row r="359" spans="40:40" ht="15" thickBot="1" x14ac:dyDescent="0.35">
      <c r="AN359" s="13"/>
    </row>
    <row r="360" spans="40:40" ht="15" thickBot="1" x14ac:dyDescent="0.35">
      <c r="AN360" s="13"/>
    </row>
    <row r="361" spans="40:40" ht="15" thickBot="1" x14ac:dyDescent="0.35">
      <c r="AN361" s="13"/>
    </row>
    <row r="362" spans="40:40" ht="15" thickBot="1" x14ac:dyDescent="0.35">
      <c r="AN362" s="13"/>
    </row>
    <row r="363" spans="40:40" ht="15" thickBot="1" x14ac:dyDescent="0.35">
      <c r="AN363" s="13"/>
    </row>
    <row r="364" spans="40:40" ht="15" thickBot="1" x14ac:dyDescent="0.35">
      <c r="AN364" s="13"/>
    </row>
    <row r="365" spans="40:40" ht="15" thickBot="1" x14ac:dyDescent="0.35">
      <c r="AN365" s="13"/>
    </row>
    <row r="366" spans="40:40" ht="15" thickBot="1" x14ac:dyDescent="0.35">
      <c r="AN366" s="13"/>
    </row>
    <row r="367" spans="40:40" ht="15" thickBot="1" x14ac:dyDescent="0.35">
      <c r="AN367" s="13"/>
    </row>
    <row r="368" spans="40:40" ht="15" thickBot="1" x14ac:dyDescent="0.35">
      <c r="AN368" s="13"/>
    </row>
    <row r="369" spans="40:40" ht="15" thickBot="1" x14ac:dyDescent="0.35">
      <c r="AN369" s="13"/>
    </row>
    <row r="370" spans="40:40" ht="15" thickBot="1" x14ac:dyDescent="0.35">
      <c r="AN370" s="13"/>
    </row>
    <row r="371" spans="40:40" ht="15" thickBot="1" x14ac:dyDescent="0.35">
      <c r="AN371" s="13"/>
    </row>
    <row r="372" spans="40:40" ht="15" thickBot="1" x14ac:dyDescent="0.35">
      <c r="AN372" s="13"/>
    </row>
    <row r="373" spans="40:40" ht="15" thickBot="1" x14ac:dyDescent="0.35">
      <c r="AN373" s="13"/>
    </row>
    <row r="374" spans="40:40" ht="15" thickBot="1" x14ac:dyDescent="0.35">
      <c r="AN374" s="13"/>
    </row>
    <row r="375" spans="40:40" ht="15" thickBot="1" x14ac:dyDescent="0.35">
      <c r="AN375" s="13"/>
    </row>
    <row r="376" spans="40:40" ht="15" thickBot="1" x14ac:dyDescent="0.35">
      <c r="AN376" s="13"/>
    </row>
    <row r="377" spans="40:40" ht="15" thickBot="1" x14ac:dyDescent="0.35">
      <c r="AN377" s="13"/>
    </row>
    <row r="378" spans="40:40" ht="15" thickBot="1" x14ac:dyDescent="0.35">
      <c r="AN378" s="13"/>
    </row>
    <row r="379" spans="40:40" ht="15" thickBot="1" x14ac:dyDescent="0.35">
      <c r="AN379" s="13"/>
    </row>
    <row r="380" spans="40:40" ht="15" thickBot="1" x14ac:dyDescent="0.35">
      <c r="AN380" s="13"/>
    </row>
    <row r="381" spans="40:40" ht="15" thickBot="1" x14ac:dyDescent="0.35">
      <c r="AN381" s="13"/>
    </row>
    <row r="382" spans="40:40" ht="15" thickBot="1" x14ac:dyDescent="0.35">
      <c r="AN382" s="13"/>
    </row>
    <row r="383" spans="40:40" ht="15" thickBot="1" x14ac:dyDescent="0.35">
      <c r="AN383" s="13"/>
    </row>
    <row r="384" spans="40:40" ht="15" thickBot="1" x14ac:dyDescent="0.35">
      <c r="AN384" s="13"/>
    </row>
    <row r="385" spans="40:40" ht="15" thickBot="1" x14ac:dyDescent="0.35">
      <c r="AN385" s="13"/>
    </row>
    <row r="386" spans="40:40" ht="15" thickBot="1" x14ac:dyDescent="0.35">
      <c r="AN386" s="13"/>
    </row>
    <row r="387" spans="40:40" ht="15" thickBot="1" x14ac:dyDescent="0.35">
      <c r="AN387" s="13"/>
    </row>
    <row r="388" spans="40:40" ht="15" thickBot="1" x14ac:dyDescent="0.35">
      <c r="AN388" s="13"/>
    </row>
    <row r="389" spans="40:40" ht="15" thickBot="1" x14ac:dyDescent="0.35">
      <c r="AN389" s="13"/>
    </row>
    <row r="390" spans="40:40" ht="15" thickBot="1" x14ac:dyDescent="0.35">
      <c r="AN390" s="13"/>
    </row>
    <row r="391" spans="40:40" ht="15" thickBot="1" x14ac:dyDescent="0.35">
      <c r="AN391" s="13"/>
    </row>
    <row r="392" spans="40:40" ht="15" thickBot="1" x14ac:dyDescent="0.35">
      <c r="AN392" s="13"/>
    </row>
    <row r="393" spans="40:40" ht="15" thickBot="1" x14ac:dyDescent="0.35">
      <c r="AN393" s="13"/>
    </row>
    <row r="394" spans="40:40" ht="15" thickBot="1" x14ac:dyDescent="0.35">
      <c r="AN394" s="13"/>
    </row>
    <row r="395" spans="40:40" ht="15" thickBot="1" x14ac:dyDescent="0.35">
      <c r="AN395" s="13"/>
    </row>
    <row r="396" spans="40:40" ht="15" thickBot="1" x14ac:dyDescent="0.35">
      <c r="AN396" s="13"/>
    </row>
    <row r="397" spans="40:40" ht="15" thickBot="1" x14ac:dyDescent="0.35">
      <c r="AN397" s="13"/>
    </row>
    <row r="398" spans="40:40" ht="15" thickBot="1" x14ac:dyDescent="0.35">
      <c r="AN398" s="13"/>
    </row>
    <row r="399" spans="40:40" ht="15" thickBot="1" x14ac:dyDescent="0.35">
      <c r="AN399" s="13"/>
    </row>
    <row r="400" spans="40:40" ht="15" thickBot="1" x14ac:dyDescent="0.35">
      <c r="AN400" s="13"/>
    </row>
    <row r="401" spans="40:40" ht="15" thickBot="1" x14ac:dyDescent="0.35">
      <c r="AN401" s="13"/>
    </row>
    <row r="402" spans="40:40" ht="15" thickBot="1" x14ac:dyDescent="0.35">
      <c r="AN402" s="13"/>
    </row>
    <row r="403" spans="40:40" ht="15" thickBot="1" x14ac:dyDescent="0.35">
      <c r="AN403" s="13"/>
    </row>
    <row r="404" spans="40:40" ht="15" thickBot="1" x14ac:dyDescent="0.35">
      <c r="AN404" s="13"/>
    </row>
    <row r="405" spans="40:40" ht="15" thickBot="1" x14ac:dyDescent="0.35">
      <c r="AN405" s="13"/>
    </row>
    <row r="406" spans="40:40" ht="15" thickBot="1" x14ac:dyDescent="0.35">
      <c r="AN406" s="13"/>
    </row>
    <row r="407" spans="40:40" ht="15" thickBot="1" x14ac:dyDescent="0.35">
      <c r="AN407" s="13"/>
    </row>
    <row r="408" spans="40:40" ht="15" thickBot="1" x14ac:dyDescent="0.35">
      <c r="AN408" s="13"/>
    </row>
    <row r="409" spans="40:40" ht="15" thickBot="1" x14ac:dyDescent="0.35">
      <c r="AN409" s="13"/>
    </row>
    <row r="410" spans="40:40" ht="15" thickBot="1" x14ac:dyDescent="0.35">
      <c r="AN410" s="13"/>
    </row>
    <row r="411" spans="40:40" ht="15" thickBot="1" x14ac:dyDescent="0.35">
      <c r="AN411" s="13"/>
    </row>
    <row r="412" spans="40:40" ht="15" thickBot="1" x14ac:dyDescent="0.35">
      <c r="AN412" s="13"/>
    </row>
    <row r="413" spans="40:40" ht="15" thickBot="1" x14ac:dyDescent="0.35">
      <c r="AN413" s="13"/>
    </row>
    <row r="414" spans="40:40" ht="15" thickBot="1" x14ac:dyDescent="0.35">
      <c r="AN414" s="13"/>
    </row>
    <row r="415" spans="40:40" ht="15" thickBot="1" x14ac:dyDescent="0.35">
      <c r="AN415" s="13"/>
    </row>
    <row r="416" spans="40:40" ht="15" thickBot="1" x14ac:dyDescent="0.35">
      <c r="AN416" s="13"/>
    </row>
    <row r="417" spans="40:40" ht="15" thickBot="1" x14ac:dyDescent="0.35">
      <c r="AN417" s="13"/>
    </row>
    <row r="418" spans="40:40" ht="15" thickBot="1" x14ac:dyDescent="0.35">
      <c r="AN418" s="13"/>
    </row>
    <row r="419" spans="40:40" ht="15" thickBot="1" x14ac:dyDescent="0.35">
      <c r="AN419" s="13"/>
    </row>
    <row r="420" spans="40:40" ht="15" thickBot="1" x14ac:dyDescent="0.35">
      <c r="AN420" s="13"/>
    </row>
    <row r="421" spans="40:40" ht="15" thickBot="1" x14ac:dyDescent="0.35">
      <c r="AN421" s="13"/>
    </row>
    <row r="422" spans="40:40" ht="15" thickBot="1" x14ac:dyDescent="0.35">
      <c r="AN422" s="13"/>
    </row>
    <row r="423" spans="40:40" ht="15" thickBot="1" x14ac:dyDescent="0.35">
      <c r="AN423" s="13"/>
    </row>
    <row r="424" spans="40:40" ht="15" thickBot="1" x14ac:dyDescent="0.35">
      <c r="AN424" s="13"/>
    </row>
    <row r="425" spans="40:40" ht="15" thickBot="1" x14ac:dyDescent="0.35">
      <c r="AN425" s="13"/>
    </row>
    <row r="426" spans="40:40" ht="15" thickBot="1" x14ac:dyDescent="0.35">
      <c r="AN426" s="13"/>
    </row>
    <row r="427" spans="40:40" ht="15" thickBot="1" x14ac:dyDescent="0.35">
      <c r="AN427" s="13"/>
    </row>
    <row r="428" spans="40:40" ht="15" thickBot="1" x14ac:dyDescent="0.35">
      <c r="AN428" s="13"/>
    </row>
    <row r="429" spans="40:40" ht="15" thickBot="1" x14ac:dyDescent="0.35">
      <c r="AN429" s="13"/>
    </row>
    <row r="430" spans="40:40" ht="15" thickBot="1" x14ac:dyDescent="0.35">
      <c r="AN430" s="13"/>
    </row>
    <row r="431" spans="40:40" ht="15" thickBot="1" x14ac:dyDescent="0.35">
      <c r="AN431" s="13"/>
    </row>
    <row r="432" spans="40:40" ht="15" thickBot="1" x14ac:dyDescent="0.35">
      <c r="AN432" s="13"/>
    </row>
    <row r="433" spans="40:40" ht="15" thickBot="1" x14ac:dyDescent="0.35">
      <c r="AN433" s="13"/>
    </row>
    <row r="434" spans="40:40" ht="15" thickBot="1" x14ac:dyDescent="0.35">
      <c r="AN434" s="13"/>
    </row>
    <row r="435" spans="40:40" ht="15" thickBot="1" x14ac:dyDescent="0.35">
      <c r="AN435" s="13"/>
    </row>
    <row r="436" spans="40:40" ht="15" thickBot="1" x14ac:dyDescent="0.35">
      <c r="AN436" s="13"/>
    </row>
    <row r="437" spans="40:40" ht="15" thickBot="1" x14ac:dyDescent="0.35">
      <c r="AN437" s="13"/>
    </row>
    <row r="438" spans="40:40" ht="15" thickBot="1" x14ac:dyDescent="0.35">
      <c r="AN438" s="13"/>
    </row>
    <row r="439" spans="40:40" ht="15" thickBot="1" x14ac:dyDescent="0.35">
      <c r="AN439" s="13"/>
    </row>
    <row r="440" spans="40:40" ht="15" thickBot="1" x14ac:dyDescent="0.35">
      <c r="AN440" s="13"/>
    </row>
    <row r="441" spans="40:40" ht="15" thickBot="1" x14ac:dyDescent="0.35">
      <c r="AN441" s="13"/>
    </row>
    <row r="442" spans="40:40" ht="15" thickBot="1" x14ac:dyDescent="0.35">
      <c r="AN442" s="13"/>
    </row>
    <row r="443" spans="40:40" ht="15" thickBot="1" x14ac:dyDescent="0.35">
      <c r="AN443" s="13"/>
    </row>
    <row r="444" spans="40:40" ht="15" thickBot="1" x14ac:dyDescent="0.35">
      <c r="AN444" s="13"/>
    </row>
    <row r="445" spans="40:40" ht="15" thickBot="1" x14ac:dyDescent="0.35">
      <c r="AN445" s="13"/>
    </row>
    <row r="446" spans="40:40" ht="15" thickBot="1" x14ac:dyDescent="0.35">
      <c r="AN446" s="13"/>
    </row>
    <row r="447" spans="40:40" ht="15" thickBot="1" x14ac:dyDescent="0.35">
      <c r="AN447" s="13"/>
    </row>
    <row r="448" spans="40:40" ht="15" thickBot="1" x14ac:dyDescent="0.35">
      <c r="AN448" s="13"/>
    </row>
    <row r="449" spans="40:40" ht="15" thickBot="1" x14ac:dyDescent="0.35">
      <c r="AN449" s="13"/>
    </row>
    <row r="450" spans="40:40" ht="15" thickBot="1" x14ac:dyDescent="0.35">
      <c r="AN450" s="13"/>
    </row>
    <row r="451" spans="40:40" ht="15" thickBot="1" x14ac:dyDescent="0.35">
      <c r="AN451" s="13"/>
    </row>
    <row r="452" spans="40:40" ht="15" thickBot="1" x14ac:dyDescent="0.35">
      <c r="AN452" s="13"/>
    </row>
    <row r="453" spans="40:40" ht="15" thickBot="1" x14ac:dyDescent="0.35">
      <c r="AN453" s="13"/>
    </row>
    <row r="454" spans="40:40" ht="15" thickBot="1" x14ac:dyDescent="0.35">
      <c r="AN454" s="13"/>
    </row>
    <row r="455" spans="40:40" ht="15" thickBot="1" x14ac:dyDescent="0.35">
      <c r="AN455" s="13"/>
    </row>
    <row r="456" spans="40:40" ht="15" thickBot="1" x14ac:dyDescent="0.35">
      <c r="AN456" s="13"/>
    </row>
    <row r="457" spans="40:40" ht="15" thickBot="1" x14ac:dyDescent="0.35">
      <c r="AN457" s="13"/>
    </row>
    <row r="458" spans="40:40" ht="15" thickBot="1" x14ac:dyDescent="0.35">
      <c r="AN458" s="13"/>
    </row>
    <row r="459" spans="40:40" ht="15" thickBot="1" x14ac:dyDescent="0.35">
      <c r="AN459" s="13"/>
    </row>
    <row r="460" spans="40:40" ht="15" thickBot="1" x14ac:dyDescent="0.35">
      <c r="AN460" s="13"/>
    </row>
    <row r="461" spans="40:40" ht="15" thickBot="1" x14ac:dyDescent="0.35">
      <c r="AN461" s="13"/>
    </row>
    <row r="462" spans="40:40" ht="15" thickBot="1" x14ac:dyDescent="0.35">
      <c r="AN462" s="13"/>
    </row>
    <row r="463" spans="40:40" ht="15" thickBot="1" x14ac:dyDescent="0.35">
      <c r="AN463" s="13"/>
    </row>
    <row r="464" spans="40:40" ht="15" thickBot="1" x14ac:dyDescent="0.35">
      <c r="AN464" s="13"/>
    </row>
    <row r="465" spans="40:40" ht="15" thickBot="1" x14ac:dyDescent="0.35">
      <c r="AN465" s="13"/>
    </row>
    <row r="466" spans="40:40" ht="15" thickBot="1" x14ac:dyDescent="0.35">
      <c r="AN466" s="13"/>
    </row>
    <row r="467" spans="40:40" ht="15" thickBot="1" x14ac:dyDescent="0.35">
      <c r="AN467" s="13"/>
    </row>
    <row r="468" spans="40:40" ht="15" thickBot="1" x14ac:dyDescent="0.35">
      <c r="AN468" s="13"/>
    </row>
    <row r="469" spans="40:40" ht="15" thickBot="1" x14ac:dyDescent="0.35">
      <c r="AN469" s="13"/>
    </row>
    <row r="470" spans="40:40" ht="15" thickBot="1" x14ac:dyDescent="0.35">
      <c r="AN470" s="13"/>
    </row>
    <row r="471" spans="40:40" ht="15" thickBot="1" x14ac:dyDescent="0.35">
      <c r="AN471" s="13"/>
    </row>
    <row r="472" spans="40:40" ht="15" thickBot="1" x14ac:dyDescent="0.35">
      <c r="AN472" s="13"/>
    </row>
    <row r="473" spans="40:40" ht="15" thickBot="1" x14ac:dyDescent="0.35">
      <c r="AN473" s="13"/>
    </row>
    <row r="474" spans="40:40" ht="15" thickBot="1" x14ac:dyDescent="0.35">
      <c r="AN474" s="13"/>
    </row>
    <row r="475" spans="40:40" ht="15" thickBot="1" x14ac:dyDescent="0.35">
      <c r="AN475" s="13"/>
    </row>
    <row r="476" spans="40:40" ht="15" thickBot="1" x14ac:dyDescent="0.35">
      <c r="AN476" s="13"/>
    </row>
    <row r="477" spans="40:40" ht="15" thickBot="1" x14ac:dyDescent="0.35">
      <c r="AN477" s="13"/>
    </row>
    <row r="478" spans="40:40" ht="15" thickBot="1" x14ac:dyDescent="0.35">
      <c r="AN478" s="13"/>
    </row>
    <row r="479" spans="40:40" ht="15" thickBot="1" x14ac:dyDescent="0.35">
      <c r="AN479" s="13"/>
    </row>
    <row r="480" spans="40:40" ht="15" thickBot="1" x14ac:dyDescent="0.35">
      <c r="AN480" s="13"/>
    </row>
    <row r="481" spans="40:40" ht="15" thickBot="1" x14ac:dyDescent="0.35">
      <c r="AN481" s="13"/>
    </row>
    <row r="482" spans="40:40" ht="15" thickBot="1" x14ac:dyDescent="0.35">
      <c r="AN482" s="13"/>
    </row>
    <row r="483" spans="40:40" ht="15" thickBot="1" x14ac:dyDescent="0.35">
      <c r="AN483" s="13"/>
    </row>
    <row r="484" spans="40:40" ht="15" thickBot="1" x14ac:dyDescent="0.35">
      <c r="AN484" s="13"/>
    </row>
    <row r="485" spans="40:40" ht="15" thickBot="1" x14ac:dyDescent="0.35">
      <c r="AN485" s="13"/>
    </row>
    <row r="486" spans="40:40" ht="15" thickBot="1" x14ac:dyDescent="0.35">
      <c r="AN486" s="13"/>
    </row>
    <row r="487" spans="40:40" ht="15" thickBot="1" x14ac:dyDescent="0.35">
      <c r="AN487" s="13"/>
    </row>
    <row r="488" spans="40:40" ht="15" thickBot="1" x14ac:dyDescent="0.35">
      <c r="AN488" s="13"/>
    </row>
    <row r="489" spans="40:40" ht="15" thickBot="1" x14ac:dyDescent="0.35">
      <c r="AN489" s="13"/>
    </row>
    <row r="490" spans="40:40" ht="15" thickBot="1" x14ac:dyDescent="0.35">
      <c r="AN490" s="13"/>
    </row>
    <row r="491" spans="40:40" ht="15" thickBot="1" x14ac:dyDescent="0.35">
      <c r="AN491" s="13"/>
    </row>
    <row r="492" spans="40:40" ht="15" thickBot="1" x14ac:dyDescent="0.35">
      <c r="AN492" s="13"/>
    </row>
    <row r="493" spans="40:40" ht="15" thickBot="1" x14ac:dyDescent="0.35">
      <c r="AN493" s="13"/>
    </row>
    <row r="494" spans="40:40" ht="15" thickBot="1" x14ac:dyDescent="0.35">
      <c r="AN494" s="13"/>
    </row>
    <row r="495" spans="40:40" ht="15" thickBot="1" x14ac:dyDescent="0.35">
      <c r="AN495" s="13"/>
    </row>
    <row r="496" spans="40:40" ht="15" thickBot="1" x14ac:dyDescent="0.35">
      <c r="AN496" s="13"/>
    </row>
    <row r="497" spans="40:40" ht="15" thickBot="1" x14ac:dyDescent="0.35">
      <c r="AN497" s="13"/>
    </row>
    <row r="498" spans="40:40" ht="15" thickBot="1" x14ac:dyDescent="0.35">
      <c r="AN498" s="13"/>
    </row>
    <row r="499" spans="40:40" ht="15" thickBot="1" x14ac:dyDescent="0.35">
      <c r="AN499" s="13"/>
    </row>
    <row r="500" spans="40:40" ht="15" thickBot="1" x14ac:dyDescent="0.35">
      <c r="AN500" s="13"/>
    </row>
    <row r="501" spans="40:40" ht="15" thickBot="1" x14ac:dyDescent="0.35">
      <c r="AN501" s="13"/>
    </row>
    <row r="502" spans="40:40" ht="15" thickBot="1" x14ac:dyDescent="0.35">
      <c r="AN502" s="13"/>
    </row>
    <row r="503" spans="40:40" ht="15" thickBot="1" x14ac:dyDescent="0.35">
      <c r="AN503" s="13"/>
    </row>
    <row r="504" spans="40:40" ht="15" thickBot="1" x14ac:dyDescent="0.35">
      <c r="AN504" s="13"/>
    </row>
    <row r="505" spans="40:40" ht="15" thickBot="1" x14ac:dyDescent="0.35">
      <c r="AN505" s="13"/>
    </row>
    <row r="506" spans="40:40" ht="15" thickBot="1" x14ac:dyDescent="0.35">
      <c r="AN506" s="13"/>
    </row>
    <row r="507" spans="40:40" ht="15" thickBot="1" x14ac:dyDescent="0.35">
      <c r="AN507" s="13"/>
    </row>
    <row r="508" spans="40:40" ht="15" thickBot="1" x14ac:dyDescent="0.35">
      <c r="AN508" s="13"/>
    </row>
    <row r="509" spans="40:40" ht="15" thickBot="1" x14ac:dyDescent="0.35">
      <c r="AN509" s="13"/>
    </row>
    <row r="510" spans="40:40" ht="15" thickBot="1" x14ac:dyDescent="0.35">
      <c r="AN510" s="13"/>
    </row>
    <row r="511" spans="40:40" ht="15" thickBot="1" x14ac:dyDescent="0.35">
      <c r="AN511" s="13"/>
    </row>
    <row r="512" spans="40:40" ht="15" thickBot="1" x14ac:dyDescent="0.35">
      <c r="AN512" s="13"/>
    </row>
    <row r="513" spans="40:40" ht="15" thickBot="1" x14ac:dyDescent="0.35">
      <c r="AN513" s="13"/>
    </row>
    <row r="514" spans="40:40" ht="15" thickBot="1" x14ac:dyDescent="0.35">
      <c r="AN514" s="13"/>
    </row>
    <row r="515" spans="40:40" ht="15" thickBot="1" x14ac:dyDescent="0.35">
      <c r="AN515" s="13"/>
    </row>
    <row r="516" spans="40:40" ht="15" thickBot="1" x14ac:dyDescent="0.35">
      <c r="AN516" s="13"/>
    </row>
    <row r="517" spans="40:40" ht="15" thickBot="1" x14ac:dyDescent="0.35">
      <c r="AN517" s="13"/>
    </row>
    <row r="518" spans="40:40" ht="15" thickBot="1" x14ac:dyDescent="0.35">
      <c r="AN518" s="13"/>
    </row>
    <row r="519" spans="40:40" ht="15" thickBot="1" x14ac:dyDescent="0.35">
      <c r="AN519" s="13"/>
    </row>
    <row r="520" spans="40:40" ht="15" thickBot="1" x14ac:dyDescent="0.35">
      <c r="AN520" s="13"/>
    </row>
    <row r="521" spans="40:40" ht="15" thickBot="1" x14ac:dyDescent="0.35">
      <c r="AN521" s="13"/>
    </row>
    <row r="522" spans="40:40" ht="15" thickBot="1" x14ac:dyDescent="0.35">
      <c r="AN522" s="13"/>
    </row>
    <row r="523" spans="40:40" ht="15" thickBot="1" x14ac:dyDescent="0.35">
      <c r="AN523" s="13"/>
    </row>
    <row r="524" spans="40:40" ht="15" thickBot="1" x14ac:dyDescent="0.35">
      <c r="AN524" s="13"/>
    </row>
    <row r="525" spans="40:40" ht="15" thickBot="1" x14ac:dyDescent="0.35">
      <c r="AN525" s="13"/>
    </row>
    <row r="526" spans="40:40" ht="15" thickBot="1" x14ac:dyDescent="0.35">
      <c r="AN526" s="13"/>
    </row>
    <row r="527" spans="40:40" ht="15" thickBot="1" x14ac:dyDescent="0.35">
      <c r="AN527" s="13"/>
    </row>
    <row r="528" spans="40:40" ht="15" thickBot="1" x14ac:dyDescent="0.35">
      <c r="AN528" s="13"/>
    </row>
    <row r="529" spans="40:40" ht="15" thickBot="1" x14ac:dyDescent="0.35">
      <c r="AN529" s="13"/>
    </row>
    <row r="530" spans="40:40" ht="15" thickBot="1" x14ac:dyDescent="0.35">
      <c r="AN530" s="13"/>
    </row>
    <row r="531" spans="40:40" ht="15" thickBot="1" x14ac:dyDescent="0.35">
      <c r="AN531" s="13"/>
    </row>
    <row r="532" spans="40:40" ht="15" thickBot="1" x14ac:dyDescent="0.35">
      <c r="AN532" s="13"/>
    </row>
    <row r="533" spans="40:40" ht="15" thickBot="1" x14ac:dyDescent="0.35">
      <c r="AN533" s="13"/>
    </row>
    <row r="534" spans="40:40" ht="15" thickBot="1" x14ac:dyDescent="0.35">
      <c r="AN534" s="13"/>
    </row>
    <row r="535" spans="40:40" ht="15" thickBot="1" x14ac:dyDescent="0.35">
      <c r="AN535" s="13"/>
    </row>
    <row r="536" spans="40:40" ht="15" thickBot="1" x14ac:dyDescent="0.35">
      <c r="AN536" s="13"/>
    </row>
    <row r="537" spans="40:40" ht="15" thickBot="1" x14ac:dyDescent="0.35">
      <c r="AN537" s="13"/>
    </row>
    <row r="538" spans="40:40" ht="15" thickBot="1" x14ac:dyDescent="0.35">
      <c r="AN538" s="13"/>
    </row>
    <row r="539" spans="40:40" ht="15" thickBot="1" x14ac:dyDescent="0.35">
      <c r="AN539" s="13"/>
    </row>
    <row r="540" spans="40:40" ht="15" thickBot="1" x14ac:dyDescent="0.35">
      <c r="AN540" s="13"/>
    </row>
    <row r="541" spans="40:40" ht="15" thickBot="1" x14ac:dyDescent="0.35">
      <c r="AN541" s="13"/>
    </row>
    <row r="542" spans="40:40" ht="15" thickBot="1" x14ac:dyDescent="0.35">
      <c r="AN542" s="13"/>
    </row>
    <row r="543" spans="40:40" ht="15" thickBot="1" x14ac:dyDescent="0.35">
      <c r="AN543" s="13"/>
    </row>
    <row r="544" spans="40:40" ht="15" thickBot="1" x14ac:dyDescent="0.35">
      <c r="AN544" s="13"/>
    </row>
    <row r="545" spans="40:40" ht="15" thickBot="1" x14ac:dyDescent="0.35">
      <c r="AN545" s="13"/>
    </row>
    <row r="546" spans="40:40" ht="15" thickBot="1" x14ac:dyDescent="0.35">
      <c r="AN546" s="13"/>
    </row>
    <row r="547" spans="40:40" ht="15" thickBot="1" x14ac:dyDescent="0.35">
      <c r="AN547" s="13"/>
    </row>
    <row r="548" spans="40:40" ht="15" thickBot="1" x14ac:dyDescent="0.35">
      <c r="AN548" s="13"/>
    </row>
    <row r="549" spans="40:40" ht="15" thickBot="1" x14ac:dyDescent="0.35">
      <c r="AN549" s="13"/>
    </row>
    <row r="550" spans="40:40" ht="15" thickBot="1" x14ac:dyDescent="0.35">
      <c r="AN550" s="13"/>
    </row>
    <row r="551" spans="40:40" ht="15" thickBot="1" x14ac:dyDescent="0.35">
      <c r="AN551" s="13"/>
    </row>
    <row r="552" spans="40:40" ht="15" thickBot="1" x14ac:dyDescent="0.35">
      <c r="AN552" s="13"/>
    </row>
    <row r="553" spans="40:40" ht="15" thickBot="1" x14ac:dyDescent="0.35">
      <c r="AN553" s="13"/>
    </row>
    <row r="554" spans="40:40" ht="15" thickBot="1" x14ac:dyDescent="0.35">
      <c r="AN554" s="13"/>
    </row>
    <row r="555" spans="40:40" ht="15" thickBot="1" x14ac:dyDescent="0.35">
      <c r="AN555" s="13"/>
    </row>
    <row r="556" spans="40:40" ht="15" thickBot="1" x14ac:dyDescent="0.35">
      <c r="AN556" s="13"/>
    </row>
    <row r="557" spans="40:40" ht="15" thickBot="1" x14ac:dyDescent="0.35">
      <c r="AN557" s="13"/>
    </row>
    <row r="558" spans="40:40" ht="15" thickBot="1" x14ac:dyDescent="0.35">
      <c r="AN558" s="13"/>
    </row>
    <row r="559" spans="40:40" ht="15" thickBot="1" x14ac:dyDescent="0.35">
      <c r="AN559" s="13"/>
    </row>
    <row r="560" spans="40:40" ht="15" thickBot="1" x14ac:dyDescent="0.35">
      <c r="AN560" s="13"/>
    </row>
    <row r="561" spans="40:40" ht="15" thickBot="1" x14ac:dyDescent="0.35">
      <c r="AN561" s="13"/>
    </row>
    <row r="562" spans="40:40" ht="15" thickBot="1" x14ac:dyDescent="0.35">
      <c r="AN562" s="13"/>
    </row>
    <row r="563" spans="40:40" ht="15" thickBot="1" x14ac:dyDescent="0.35">
      <c r="AN563" s="13"/>
    </row>
    <row r="564" spans="40:40" ht="15" thickBot="1" x14ac:dyDescent="0.35">
      <c r="AN564" s="13"/>
    </row>
    <row r="565" spans="40:40" ht="15" thickBot="1" x14ac:dyDescent="0.35">
      <c r="AN565" s="13"/>
    </row>
    <row r="566" spans="40:40" ht="15" thickBot="1" x14ac:dyDescent="0.35">
      <c r="AN566" s="13"/>
    </row>
    <row r="567" spans="40:40" ht="15" thickBot="1" x14ac:dyDescent="0.35">
      <c r="AN567" s="13"/>
    </row>
    <row r="568" spans="40:40" ht="15" thickBot="1" x14ac:dyDescent="0.35">
      <c r="AN568" s="13"/>
    </row>
    <row r="569" spans="40:40" ht="15" thickBot="1" x14ac:dyDescent="0.35">
      <c r="AN569" s="13"/>
    </row>
    <row r="570" spans="40:40" ht="15" thickBot="1" x14ac:dyDescent="0.35">
      <c r="AN570" s="13"/>
    </row>
    <row r="571" spans="40:40" ht="15" thickBot="1" x14ac:dyDescent="0.35">
      <c r="AN571" s="13"/>
    </row>
    <row r="572" spans="40:40" ht="15" thickBot="1" x14ac:dyDescent="0.35">
      <c r="AN572" s="13"/>
    </row>
    <row r="573" spans="40:40" ht="15" thickBot="1" x14ac:dyDescent="0.35">
      <c r="AN573" s="13"/>
    </row>
    <row r="574" spans="40:40" ht="15" thickBot="1" x14ac:dyDescent="0.35">
      <c r="AN574" s="13"/>
    </row>
    <row r="575" spans="40:40" ht="15" thickBot="1" x14ac:dyDescent="0.35">
      <c r="AN575" s="13"/>
    </row>
    <row r="576" spans="40:40" ht="15" thickBot="1" x14ac:dyDescent="0.35">
      <c r="AN576" s="13"/>
    </row>
    <row r="577" spans="40:40" ht="15" thickBot="1" x14ac:dyDescent="0.35">
      <c r="AN577" s="13"/>
    </row>
    <row r="578" spans="40:40" ht="15" thickBot="1" x14ac:dyDescent="0.35">
      <c r="AN578" s="13"/>
    </row>
    <row r="579" spans="40:40" ht="15" thickBot="1" x14ac:dyDescent="0.35">
      <c r="AN579" s="13"/>
    </row>
    <row r="580" spans="40:40" ht="15" thickBot="1" x14ac:dyDescent="0.35">
      <c r="AN580" s="13"/>
    </row>
    <row r="581" spans="40:40" ht="15" thickBot="1" x14ac:dyDescent="0.35">
      <c r="AN581" s="13"/>
    </row>
    <row r="582" spans="40:40" ht="15" thickBot="1" x14ac:dyDescent="0.35">
      <c r="AN582" s="13"/>
    </row>
    <row r="583" spans="40:40" ht="15" thickBot="1" x14ac:dyDescent="0.35">
      <c r="AN583" s="13"/>
    </row>
    <row r="584" spans="40:40" ht="15" thickBot="1" x14ac:dyDescent="0.35">
      <c r="AN584" s="13"/>
    </row>
    <row r="585" spans="40:40" ht="15" thickBot="1" x14ac:dyDescent="0.35">
      <c r="AN585" s="13"/>
    </row>
    <row r="586" spans="40:40" ht="15" thickBot="1" x14ac:dyDescent="0.35">
      <c r="AN586" s="13"/>
    </row>
    <row r="587" spans="40:40" ht="15" thickBot="1" x14ac:dyDescent="0.35">
      <c r="AN587" s="13"/>
    </row>
    <row r="588" spans="40:40" ht="15" thickBot="1" x14ac:dyDescent="0.35">
      <c r="AN588" s="13"/>
    </row>
    <row r="589" spans="40:40" ht="15" thickBot="1" x14ac:dyDescent="0.35">
      <c r="AN589" s="13"/>
    </row>
    <row r="590" spans="40:40" ht="15" thickBot="1" x14ac:dyDescent="0.35">
      <c r="AN590" s="13"/>
    </row>
    <row r="591" spans="40:40" ht="15" thickBot="1" x14ac:dyDescent="0.35">
      <c r="AN591" s="13"/>
    </row>
    <row r="592" spans="40:40" ht="15" thickBot="1" x14ac:dyDescent="0.35">
      <c r="AN592" s="13"/>
    </row>
    <row r="593" spans="40:40" ht="15" thickBot="1" x14ac:dyDescent="0.35">
      <c r="AN593" s="13"/>
    </row>
    <row r="594" spans="40:40" ht="15" thickBot="1" x14ac:dyDescent="0.35">
      <c r="AN594" s="13"/>
    </row>
    <row r="595" spans="40:40" ht="15" thickBot="1" x14ac:dyDescent="0.35">
      <c r="AN595" s="13"/>
    </row>
    <row r="596" spans="40:40" ht="15" thickBot="1" x14ac:dyDescent="0.35">
      <c r="AN596" s="13"/>
    </row>
    <row r="597" spans="40:40" ht="15" thickBot="1" x14ac:dyDescent="0.35">
      <c r="AN597" s="13"/>
    </row>
    <row r="598" spans="40:40" ht="15" thickBot="1" x14ac:dyDescent="0.35">
      <c r="AN598" s="13"/>
    </row>
    <row r="599" spans="40:40" ht="15" thickBot="1" x14ac:dyDescent="0.35">
      <c r="AN599" s="13"/>
    </row>
    <row r="600" spans="40:40" ht="15" thickBot="1" x14ac:dyDescent="0.35">
      <c r="AN600" s="13"/>
    </row>
    <row r="601" spans="40:40" ht="15" thickBot="1" x14ac:dyDescent="0.35">
      <c r="AN601" s="13"/>
    </row>
    <row r="602" spans="40:40" ht="15" thickBot="1" x14ac:dyDescent="0.35">
      <c r="AN602" s="13"/>
    </row>
    <row r="603" spans="40:40" ht="15" thickBot="1" x14ac:dyDescent="0.35">
      <c r="AN603" s="13"/>
    </row>
    <row r="604" spans="40:40" ht="15" thickBot="1" x14ac:dyDescent="0.35">
      <c r="AN604" s="13"/>
    </row>
    <row r="605" spans="40:40" ht="15" thickBot="1" x14ac:dyDescent="0.35">
      <c r="AN605" s="13"/>
    </row>
    <row r="606" spans="40:40" ht="15" thickBot="1" x14ac:dyDescent="0.35">
      <c r="AN606" s="13"/>
    </row>
    <row r="607" spans="40:40" ht="15" thickBot="1" x14ac:dyDescent="0.35">
      <c r="AN607" s="13"/>
    </row>
    <row r="608" spans="40:40" ht="15" thickBot="1" x14ac:dyDescent="0.35">
      <c r="AN608" s="13"/>
    </row>
    <row r="609" spans="40:40" ht="15" thickBot="1" x14ac:dyDescent="0.35">
      <c r="AN609" s="13"/>
    </row>
    <row r="610" spans="40:40" ht="15" thickBot="1" x14ac:dyDescent="0.35">
      <c r="AN610" s="13"/>
    </row>
    <row r="611" spans="40:40" ht="15" thickBot="1" x14ac:dyDescent="0.35">
      <c r="AN611" s="13"/>
    </row>
    <row r="612" spans="40:40" ht="15" thickBot="1" x14ac:dyDescent="0.35">
      <c r="AN612" s="13"/>
    </row>
    <row r="613" spans="40:40" ht="15" thickBot="1" x14ac:dyDescent="0.35">
      <c r="AN613" s="13"/>
    </row>
    <row r="614" spans="40:40" ht="15" thickBot="1" x14ac:dyDescent="0.35">
      <c r="AN614" s="13"/>
    </row>
    <row r="615" spans="40:40" ht="15" thickBot="1" x14ac:dyDescent="0.35">
      <c r="AN615" s="13"/>
    </row>
    <row r="616" spans="40:40" ht="15" thickBot="1" x14ac:dyDescent="0.35">
      <c r="AN616" s="13"/>
    </row>
    <row r="617" spans="40:40" ht="15" thickBot="1" x14ac:dyDescent="0.35">
      <c r="AN617" s="13"/>
    </row>
    <row r="618" spans="40:40" ht="15" thickBot="1" x14ac:dyDescent="0.35">
      <c r="AN618" s="13"/>
    </row>
    <row r="619" spans="40:40" ht="15" thickBot="1" x14ac:dyDescent="0.35">
      <c r="AN619" s="13"/>
    </row>
    <row r="620" spans="40:40" ht="15" thickBot="1" x14ac:dyDescent="0.35">
      <c r="AN620" s="13"/>
    </row>
    <row r="621" spans="40:40" ht="15" thickBot="1" x14ac:dyDescent="0.35">
      <c r="AN621" s="13"/>
    </row>
    <row r="622" spans="40:40" ht="15" thickBot="1" x14ac:dyDescent="0.35">
      <c r="AN622" s="13"/>
    </row>
    <row r="623" spans="40:40" ht="15" thickBot="1" x14ac:dyDescent="0.35">
      <c r="AN623" s="13"/>
    </row>
    <row r="624" spans="40:40" ht="15" thickBot="1" x14ac:dyDescent="0.35">
      <c r="AN624" s="13"/>
    </row>
    <row r="625" spans="40:40" ht="15" thickBot="1" x14ac:dyDescent="0.35">
      <c r="AN625" s="13"/>
    </row>
    <row r="626" spans="40:40" ht="15" thickBot="1" x14ac:dyDescent="0.35">
      <c r="AN626" s="13"/>
    </row>
    <row r="627" spans="40:40" ht="15" thickBot="1" x14ac:dyDescent="0.35">
      <c r="AN627" s="13"/>
    </row>
    <row r="628" spans="40:40" ht="15" thickBot="1" x14ac:dyDescent="0.35">
      <c r="AN628" s="13"/>
    </row>
    <row r="629" spans="40:40" ht="15" thickBot="1" x14ac:dyDescent="0.35">
      <c r="AN629" s="13"/>
    </row>
    <row r="630" spans="40:40" ht="15" thickBot="1" x14ac:dyDescent="0.35">
      <c r="AN630" s="13"/>
    </row>
    <row r="631" spans="40:40" ht="15" thickBot="1" x14ac:dyDescent="0.35">
      <c r="AN631" s="13"/>
    </row>
    <row r="632" spans="40:40" ht="15" thickBot="1" x14ac:dyDescent="0.35">
      <c r="AN632" s="13"/>
    </row>
    <row r="633" spans="40:40" ht="15" thickBot="1" x14ac:dyDescent="0.35">
      <c r="AN633" s="13"/>
    </row>
    <row r="634" spans="40:40" ht="15" thickBot="1" x14ac:dyDescent="0.35">
      <c r="AN634" s="13"/>
    </row>
    <row r="635" spans="40:40" ht="15" thickBot="1" x14ac:dyDescent="0.35">
      <c r="AN635" s="13"/>
    </row>
    <row r="636" spans="40:40" ht="15" thickBot="1" x14ac:dyDescent="0.35">
      <c r="AN636" s="13"/>
    </row>
    <row r="637" spans="40:40" ht="15" thickBot="1" x14ac:dyDescent="0.35">
      <c r="AN637" s="13"/>
    </row>
    <row r="638" spans="40:40" ht="15" thickBot="1" x14ac:dyDescent="0.35">
      <c r="AN638" s="13"/>
    </row>
    <row r="639" spans="40:40" ht="15" thickBot="1" x14ac:dyDescent="0.35">
      <c r="AN639" s="13"/>
    </row>
    <row r="640" spans="40:40" ht="15" thickBot="1" x14ac:dyDescent="0.35">
      <c r="AN640" s="13"/>
    </row>
    <row r="641" spans="40:40" ht="15" thickBot="1" x14ac:dyDescent="0.35">
      <c r="AN641" s="13"/>
    </row>
    <row r="642" spans="40:40" ht="15" thickBot="1" x14ac:dyDescent="0.35">
      <c r="AN642" s="13"/>
    </row>
    <row r="643" spans="40:40" ht="15" thickBot="1" x14ac:dyDescent="0.35">
      <c r="AN643" s="13"/>
    </row>
    <row r="644" spans="40:40" ht="15" thickBot="1" x14ac:dyDescent="0.35">
      <c r="AN644" s="13"/>
    </row>
    <row r="645" spans="40:40" ht="15" thickBot="1" x14ac:dyDescent="0.35">
      <c r="AN645" s="13"/>
    </row>
    <row r="646" spans="40:40" ht="15" thickBot="1" x14ac:dyDescent="0.35">
      <c r="AN646" s="13"/>
    </row>
    <row r="647" spans="40:40" ht="15" thickBot="1" x14ac:dyDescent="0.35">
      <c r="AN647" s="13"/>
    </row>
    <row r="648" spans="40:40" ht="15" thickBot="1" x14ac:dyDescent="0.35">
      <c r="AN648" s="13"/>
    </row>
    <row r="649" spans="40:40" ht="15" thickBot="1" x14ac:dyDescent="0.35">
      <c r="AN649" s="13"/>
    </row>
    <row r="650" spans="40:40" ht="15" thickBot="1" x14ac:dyDescent="0.35">
      <c r="AN650" s="13"/>
    </row>
    <row r="651" spans="40:40" ht="15" thickBot="1" x14ac:dyDescent="0.35">
      <c r="AN651" s="13"/>
    </row>
    <row r="652" spans="40:40" ht="15" thickBot="1" x14ac:dyDescent="0.35">
      <c r="AN652" s="13"/>
    </row>
    <row r="653" spans="40:40" ht="15" thickBot="1" x14ac:dyDescent="0.35">
      <c r="AN653" s="13"/>
    </row>
    <row r="654" spans="40:40" ht="15" thickBot="1" x14ac:dyDescent="0.35">
      <c r="AN654" s="13"/>
    </row>
    <row r="655" spans="40:40" ht="15" thickBot="1" x14ac:dyDescent="0.35">
      <c r="AN655" s="13"/>
    </row>
    <row r="656" spans="40:40" ht="15" thickBot="1" x14ac:dyDescent="0.35">
      <c r="AN656" s="13"/>
    </row>
    <row r="657" spans="40:40" ht="15" thickBot="1" x14ac:dyDescent="0.35">
      <c r="AN657" s="13"/>
    </row>
    <row r="658" spans="40:40" ht="15" thickBot="1" x14ac:dyDescent="0.35">
      <c r="AN658" s="13"/>
    </row>
    <row r="659" spans="40:40" ht="15" thickBot="1" x14ac:dyDescent="0.35">
      <c r="AN659" s="13"/>
    </row>
    <row r="660" spans="40:40" ht="15" thickBot="1" x14ac:dyDescent="0.35">
      <c r="AN660" s="13"/>
    </row>
    <row r="661" spans="40:40" ht="15" thickBot="1" x14ac:dyDescent="0.35">
      <c r="AN661" s="13"/>
    </row>
    <row r="662" spans="40:40" ht="15" thickBot="1" x14ac:dyDescent="0.35">
      <c r="AN662" s="13"/>
    </row>
    <row r="663" spans="40:40" ht="15" thickBot="1" x14ac:dyDescent="0.35">
      <c r="AN663" s="13"/>
    </row>
    <row r="664" spans="40:40" ht="15" thickBot="1" x14ac:dyDescent="0.35">
      <c r="AN664" s="13"/>
    </row>
    <row r="665" spans="40:40" ht="15" thickBot="1" x14ac:dyDescent="0.35">
      <c r="AN665" s="13"/>
    </row>
    <row r="666" spans="40:40" ht="15" thickBot="1" x14ac:dyDescent="0.35">
      <c r="AN666" s="13"/>
    </row>
    <row r="667" spans="40:40" ht="15" thickBot="1" x14ac:dyDescent="0.35">
      <c r="AN667" s="13"/>
    </row>
    <row r="668" spans="40:40" ht="15" thickBot="1" x14ac:dyDescent="0.35">
      <c r="AN668" s="13"/>
    </row>
    <row r="669" spans="40:40" ht="15" thickBot="1" x14ac:dyDescent="0.35">
      <c r="AN669" s="13"/>
    </row>
    <row r="670" spans="40:40" ht="15" thickBot="1" x14ac:dyDescent="0.35">
      <c r="AN670" s="13"/>
    </row>
    <row r="671" spans="40:40" ht="15" thickBot="1" x14ac:dyDescent="0.35">
      <c r="AN671" s="13"/>
    </row>
    <row r="672" spans="40:40" ht="15" thickBot="1" x14ac:dyDescent="0.35">
      <c r="AN672" s="13"/>
    </row>
    <row r="673" spans="40:40" ht="15" thickBot="1" x14ac:dyDescent="0.35">
      <c r="AN673" s="13"/>
    </row>
    <row r="674" spans="40:40" ht="15" thickBot="1" x14ac:dyDescent="0.35">
      <c r="AN674" s="13"/>
    </row>
    <row r="675" spans="40:40" ht="15" thickBot="1" x14ac:dyDescent="0.35">
      <c r="AN675" s="13"/>
    </row>
    <row r="676" spans="40:40" ht="15" thickBot="1" x14ac:dyDescent="0.35">
      <c r="AN676" s="13"/>
    </row>
    <row r="677" spans="40:40" ht="15" thickBot="1" x14ac:dyDescent="0.35">
      <c r="AN677" s="13"/>
    </row>
    <row r="678" spans="40:40" ht="15" thickBot="1" x14ac:dyDescent="0.35">
      <c r="AN678" s="13"/>
    </row>
    <row r="679" spans="40:40" ht="15" thickBot="1" x14ac:dyDescent="0.35">
      <c r="AN679" s="13"/>
    </row>
    <row r="680" spans="40:40" ht="15" thickBot="1" x14ac:dyDescent="0.35">
      <c r="AN680" s="13"/>
    </row>
    <row r="681" spans="40:40" ht="15" thickBot="1" x14ac:dyDescent="0.35">
      <c r="AN681" s="13"/>
    </row>
    <row r="682" spans="40:40" ht="15" thickBot="1" x14ac:dyDescent="0.35">
      <c r="AN682" s="13"/>
    </row>
    <row r="683" spans="40:40" ht="15" thickBot="1" x14ac:dyDescent="0.35">
      <c r="AN683" s="13"/>
    </row>
    <row r="684" spans="40:40" ht="15" thickBot="1" x14ac:dyDescent="0.35">
      <c r="AN684" s="13"/>
    </row>
    <row r="685" spans="40:40" ht="15" thickBot="1" x14ac:dyDescent="0.35">
      <c r="AN685" s="13"/>
    </row>
    <row r="686" spans="40:40" ht="15" thickBot="1" x14ac:dyDescent="0.35">
      <c r="AN686" s="13"/>
    </row>
    <row r="687" spans="40:40" ht="15" thickBot="1" x14ac:dyDescent="0.35">
      <c r="AN687" s="13"/>
    </row>
    <row r="688" spans="40:40" ht="15" thickBot="1" x14ac:dyDescent="0.35">
      <c r="AN688" s="13"/>
    </row>
    <row r="689" spans="40:40" ht="15" thickBot="1" x14ac:dyDescent="0.35">
      <c r="AN689" s="13"/>
    </row>
    <row r="690" spans="40:40" ht="15" thickBot="1" x14ac:dyDescent="0.35">
      <c r="AN690" s="13"/>
    </row>
    <row r="691" spans="40:40" ht="15" thickBot="1" x14ac:dyDescent="0.35">
      <c r="AN691" s="13"/>
    </row>
    <row r="692" spans="40:40" ht="15" thickBot="1" x14ac:dyDescent="0.35">
      <c r="AN692" s="13"/>
    </row>
    <row r="693" spans="40:40" ht="15" thickBot="1" x14ac:dyDescent="0.35">
      <c r="AN693" s="13"/>
    </row>
    <row r="694" spans="40:40" ht="15" thickBot="1" x14ac:dyDescent="0.35">
      <c r="AN694" s="13"/>
    </row>
    <row r="695" spans="40:40" ht="15" thickBot="1" x14ac:dyDescent="0.35">
      <c r="AN695" s="13"/>
    </row>
    <row r="696" spans="40:40" ht="15" thickBot="1" x14ac:dyDescent="0.35">
      <c r="AN696" s="13"/>
    </row>
    <row r="697" spans="40:40" ht="15" thickBot="1" x14ac:dyDescent="0.35">
      <c r="AN697" s="13"/>
    </row>
    <row r="698" spans="40:40" ht="15" thickBot="1" x14ac:dyDescent="0.35">
      <c r="AN698" s="13"/>
    </row>
    <row r="699" spans="40:40" ht="15" thickBot="1" x14ac:dyDescent="0.35">
      <c r="AN699" s="13"/>
    </row>
    <row r="700" spans="40:40" ht="15" thickBot="1" x14ac:dyDescent="0.35">
      <c r="AN700" s="13"/>
    </row>
    <row r="701" spans="40:40" ht="15" thickBot="1" x14ac:dyDescent="0.35">
      <c r="AN701" s="13"/>
    </row>
    <row r="702" spans="40:40" ht="15" thickBot="1" x14ac:dyDescent="0.35">
      <c r="AN702" s="13"/>
    </row>
    <row r="703" spans="40:40" ht="15" thickBot="1" x14ac:dyDescent="0.35">
      <c r="AN703" s="13"/>
    </row>
    <row r="704" spans="40:40" ht="15" thickBot="1" x14ac:dyDescent="0.35">
      <c r="AN704" s="13"/>
    </row>
    <row r="705" spans="40:40" ht="15" thickBot="1" x14ac:dyDescent="0.35">
      <c r="AN705" s="13"/>
    </row>
    <row r="706" spans="40:40" ht="15" thickBot="1" x14ac:dyDescent="0.35">
      <c r="AN706" s="13"/>
    </row>
    <row r="707" spans="40:40" ht="15" thickBot="1" x14ac:dyDescent="0.35">
      <c r="AN707" s="13"/>
    </row>
    <row r="708" spans="40:40" ht="15" thickBot="1" x14ac:dyDescent="0.35">
      <c r="AN708" s="13"/>
    </row>
    <row r="709" spans="40:40" ht="15" thickBot="1" x14ac:dyDescent="0.35">
      <c r="AN709" s="13"/>
    </row>
    <row r="710" spans="40:40" ht="15" thickBot="1" x14ac:dyDescent="0.35">
      <c r="AN710" s="13"/>
    </row>
    <row r="711" spans="40:40" ht="15" thickBot="1" x14ac:dyDescent="0.35">
      <c r="AN711" s="13"/>
    </row>
    <row r="712" spans="40:40" ht="15" thickBot="1" x14ac:dyDescent="0.35">
      <c r="AN712" s="13"/>
    </row>
    <row r="713" spans="40:40" ht="15" thickBot="1" x14ac:dyDescent="0.35">
      <c r="AN713" s="13"/>
    </row>
    <row r="714" spans="40:40" ht="15" thickBot="1" x14ac:dyDescent="0.35">
      <c r="AN714" s="13"/>
    </row>
    <row r="715" spans="40:40" ht="15" thickBot="1" x14ac:dyDescent="0.35">
      <c r="AN715" s="13"/>
    </row>
    <row r="716" spans="40:40" ht="15" thickBot="1" x14ac:dyDescent="0.35">
      <c r="AN716" s="13"/>
    </row>
    <row r="717" spans="40:40" ht="15" thickBot="1" x14ac:dyDescent="0.35">
      <c r="AN717" s="13"/>
    </row>
    <row r="718" spans="40:40" ht="15" thickBot="1" x14ac:dyDescent="0.35">
      <c r="AN718" s="13"/>
    </row>
    <row r="719" spans="40:40" ht="15" thickBot="1" x14ac:dyDescent="0.35">
      <c r="AN719" s="13"/>
    </row>
    <row r="720" spans="40:40" ht="15" thickBot="1" x14ac:dyDescent="0.35">
      <c r="AN720" s="13"/>
    </row>
    <row r="721" spans="40:40" ht="15" thickBot="1" x14ac:dyDescent="0.35">
      <c r="AN721" s="13"/>
    </row>
    <row r="722" spans="40:40" ht="15" thickBot="1" x14ac:dyDescent="0.35">
      <c r="AN722" s="13"/>
    </row>
    <row r="723" spans="40:40" ht="15" thickBot="1" x14ac:dyDescent="0.35">
      <c r="AN723" s="13"/>
    </row>
    <row r="724" spans="40:40" ht="15" thickBot="1" x14ac:dyDescent="0.35">
      <c r="AN724" s="13"/>
    </row>
    <row r="725" spans="40:40" ht="15" thickBot="1" x14ac:dyDescent="0.35">
      <c r="AN725" s="13"/>
    </row>
    <row r="726" spans="40:40" ht="15" thickBot="1" x14ac:dyDescent="0.35">
      <c r="AN726" s="13"/>
    </row>
    <row r="727" spans="40:40" ht="15" thickBot="1" x14ac:dyDescent="0.35">
      <c r="AN727" s="13"/>
    </row>
    <row r="728" spans="40:40" ht="15" thickBot="1" x14ac:dyDescent="0.35">
      <c r="AN728" s="13"/>
    </row>
    <row r="729" spans="40:40" ht="15" thickBot="1" x14ac:dyDescent="0.35">
      <c r="AN729" s="13"/>
    </row>
    <row r="730" spans="40:40" ht="15" thickBot="1" x14ac:dyDescent="0.35">
      <c r="AN730" s="13"/>
    </row>
    <row r="731" spans="40:40" ht="15" thickBot="1" x14ac:dyDescent="0.35">
      <c r="AN731" s="13"/>
    </row>
    <row r="732" spans="40:40" ht="15" thickBot="1" x14ac:dyDescent="0.35">
      <c r="AN732" s="13"/>
    </row>
    <row r="733" spans="40:40" ht="15" thickBot="1" x14ac:dyDescent="0.35">
      <c r="AN733" s="13"/>
    </row>
    <row r="734" spans="40:40" ht="15" thickBot="1" x14ac:dyDescent="0.35">
      <c r="AN734" s="13"/>
    </row>
    <row r="735" spans="40:40" ht="15" thickBot="1" x14ac:dyDescent="0.35">
      <c r="AN735" s="13"/>
    </row>
    <row r="736" spans="40:40" ht="15" thickBot="1" x14ac:dyDescent="0.35">
      <c r="AN736" s="13"/>
    </row>
    <row r="737" spans="40:40" ht="15" thickBot="1" x14ac:dyDescent="0.35">
      <c r="AN737" s="13"/>
    </row>
    <row r="738" spans="40:40" ht="15" thickBot="1" x14ac:dyDescent="0.35">
      <c r="AN738" s="13"/>
    </row>
    <row r="739" spans="40:40" ht="15" thickBot="1" x14ac:dyDescent="0.35">
      <c r="AN739" s="13"/>
    </row>
    <row r="740" spans="40:40" ht="15" thickBot="1" x14ac:dyDescent="0.35">
      <c r="AN740" s="13"/>
    </row>
    <row r="741" spans="40:40" ht="15" thickBot="1" x14ac:dyDescent="0.35">
      <c r="AN741" s="13"/>
    </row>
    <row r="742" spans="40:40" ht="15" thickBot="1" x14ac:dyDescent="0.35">
      <c r="AN742" s="13"/>
    </row>
    <row r="743" spans="40:40" ht="15" thickBot="1" x14ac:dyDescent="0.35">
      <c r="AN743" s="13"/>
    </row>
    <row r="744" spans="40:40" ht="15" thickBot="1" x14ac:dyDescent="0.35">
      <c r="AN744" s="13"/>
    </row>
    <row r="745" spans="40:40" ht="15" thickBot="1" x14ac:dyDescent="0.35">
      <c r="AN745" s="13"/>
    </row>
    <row r="746" spans="40:40" ht="15" thickBot="1" x14ac:dyDescent="0.35">
      <c r="AN746" s="13"/>
    </row>
    <row r="747" spans="40:40" ht="15" thickBot="1" x14ac:dyDescent="0.35">
      <c r="AN747" s="13"/>
    </row>
    <row r="748" spans="40:40" ht="15" thickBot="1" x14ac:dyDescent="0.35">
      <c r="AN748" s="13"/>
    </row>
    <row r="749" spans="40:40" ht="15" thickBot="1" x14ac:dyDescent="0.35">
      <c r="AN749" s="13"/>
    </row>
    <row r="750" spans="40:40" ht="15" thickBot="1" x14ac:dyDescent="0.35">
      <c r="AN750" s="13"/>
    </row>
    <row r="751" spans="40:40" ht="15" thickBot="1" x14ac:dyDescent="0.35">
      <c r="AN751" s="13"/>
    </row>
    <row r="752" spans="40:40" ht="15" thickBot="1" x14ac:dyDescent="0.35">
      <c r="AN752" s="13"/>
    </row>
    <row r="753" spans="40:40" ht="15" thickBot="1" x14ac:dyDescent="0.35">
      <c r="AN753" s="13"/>
    </row>
    <row r="754" spans="40:40" ht="15" thickBot="1" x14ac:dyDescent="0.35">
      <c r="AN754" s="13"/>
    </row>
    <row r="755" spans="40:40" ht="15" thickBot="1" x14ac:dyDescent="0.35">
      <c r="AN755" s="13"/>
    </row>
    <row r="756" spans="40:40" ht="15" thickBot="1" x14ac:dyDescent="0.35">
      <c r="AN756" s="13"/>
    </row>
    <row r="757" spans="40:40" ht="15" thickBot="1" x14ac:dyDescent="0.35">
      <c r="AN757" s="13"/>
    </row>
    <row r="758" spans="40:40" ht="15" thickBot="1" x14ac:dyDescent="0.35">
      <c r="AN758" s="13"/>
    </row>
    <row r="759" spans="40:40" ht="15" thickBot="1" x14ac:dyDescent="0.35">
      <c r="AN759" s="13"/>
    </row>
    <row r="760" spans="40:40" ht="15" thickBot="1" x14ac:dyDescent="0.35">
      <c r="AN760" s="13"/>
    </row>
    <row r="761" spans="40:40" ht="15" thickBot="1" x14ac:dyDescent="0.35">
      <c r="AN761" s="13"/>
    </row>
    <row r="762" spans="40:40" ht="15" thickBot="1" x14ac:dyDescent="0.35">
      <c r="AN762" s="13"/>
    </row>
    <row r="763" spans="40:40" ht="15" thickBot="1" x14ac:dyDescent="0.35">
      <c r="AN763" s="13"/>
    </row>
    <row r="764" spans="40:40" ht="15" thickBot="1" x14ac:dyDescent="0.35">
      <c r="AN764" s="13"/>
    </row>
    <row r="765" spans="40:40" ht="15" thickBot="1" x14ac:dyDescent="0.35">
      <c r="AN765" s="13"/>
    </row>
    <row r="766" spans="40:40" ht="15" thickBot="1" x14ac:dyDescent="0.35">
      <c r="AN766" s="13"/>
    </row>
    <row r="767" spans="40:40" ht="15" thickBot="1" x14ac:dyDescent="0.35">
      <c r="AN767" s="13"/>
    </row>
    <row r="768" spans="40:40" ht="15" thickBot="1" x14ac:dyDescent="0.35">
      <c r="AN768" s="13"/>
    </row>
    <row r="769" spans="40:40" ht="15" thickBot="1" x14ac:dyDescent="0.35">
      <c r="AN769" s="13"/>
    </row>
    <row r="770" spans="40:40" ht="15" thickBot="1" x14ac:dyDescent="0.35">
      <c r="AN770" s="13"/>
    </row>
    <row r="771" spans="40:40" ht="15" thickBot="1" x14ac:dyDescent="0.35">
      <c r="AN771" s="13"/>
    </row>
    <row r="772" spans="40:40" ht="15" thickBot="1" x14ac:dyDescent="0.35">
      <c r="AN772" s="13"/>
    </row>
    <row r="773" spans="40:40" ht="15" thickBot="1" x14ac:dyDescent="0.35">
      <c r="AN773" s="13"/>
    </row>
    <row r="774" spans="40:40" ht="15" thickBot="1" x14ac:dyDescent="0.35">
      <c r="AN774" s="13"/>
    </row>
    <row r="775" spans="40:40" ht="15" thickBot="1" x14ac:dyDescent="0.35">
      <c r="AN775" s="13"/>
    </row>
    <row r="776" spans="40:40" ht="15" thickBot="1" x14ac:dyDescent="0.35">
      <c r="AN776" s="13"/>
    </row>
    <row r="777" spans="40:40" ht="15" thickBot="1" x14ac:dyDescent="0.35">
      <c r="AN777" s="13"/>
    </row>
    <row r="778" spans="40:40" ht="15" thickBot="1" x14ac:dyDescent="0.35">
      <c r="AN778" s="13"/>
    </row>
    <row r="779" spans="40:40" ht="15" thickBot="1" x14ac:dyDescent="0.35">
      <c r="AN779" s="13"/>
    </row>
    <row r="780" spans="40:40" ht="15" thickBot="1" x14ac:dyDescent="0.35">
      <c r="AN780" s="13"/>
    </row>
    <row r="781" spans="40:40" ht="15" thickBot="1" x14ac:dyDescent="0.35">
      <c r="AN781" s="13"/>
    </row>
    <row r="782" spans="40:40" ht="15" thickBot="1" x14ac:dyDescent="0.35">
      <c r="AN782" s="13"/>
    </row>
    <row r="783" spans="40:40" ht="15" thickBot="1" x14ac:dyDescent="0.35">
      <c r="AN783" s="13"/>
    </row>
    <row r="784" spans="40:40" ht="15" thickBot="1" x14ac:dyDescent="0.35">
      <c r="AN784" s="13"/>
    </row>
    <row r="785" spans="40:40" ht="15" thickBot="1" x14ac:dyDescent="0.35">
      <c r="AN785" s="13"/>
    </row>
    <row r="786" spans="40:40" ht="15" thickBot="1" x14ac:dyDescent="0.35">
      <c r="AN786" s="13"/>
    </row>
    <row r="787" spans="40:40" ht="15" thickBot="1" x14ac:dyDescent="0.35">
      <c r="AN787" s="13"/>
    </row>
    <row r="788" spans="40:40" ht="15" thickBot="1" x14ac:dyDescent="0.35">
      <c r="AN788" s="13"/>
    </row>
    <row r="789" spans="40:40" ht="15" thickBot="1" x14ac:dyDescent="0.35">
      <c r="AN789" s="13"/>
    </row>
    <row r="790" spans="40:40" ht="15" thickBot="1" x14ac:dyDescent="0.35">
      <c r="AN790" s="13"/>
    </row>
    <row r="791" spans="40:40" ht="15" thickBot="1" x14ac:dyDescent="0.35">
      <c r="AN791" s="13"/>
    </row>
    <row r="792" spans="40:40" ht="15" thickBot="1" x14ac:dyDescent="0.35">
      <c r="AN792" s="13"/>
    </row>
    <row r="793" spans="40:40" ht="15" thickBot="1" x14ac:dyDescent="0.35">
      <c r="AN793" s="13"/>
    </row>
    <row r="794" spans="40:40" ht="15" thickBot="1" x14ac:dyDescent="0.35">
      <c r="AN794" s="13"/>
    </row>
    <row r="795" spans="40:40" ht="15" thickBot="1" x14ac:dyDescent="0.35">
      <c r="AN795" s="13"/>
    </row>
    <row r="796" spans="40:40" ht="15" thickBot="1" x14ac:dyDescent="0.35">
      <c r="AN796" s="13"/>
    </row>
    <row r="797" spans="40:40" ht="15" thickBot="1" x14ac:dyDescent="0.35">
      <c r="AN797" s="13"/>
    </row>
    <row r="798" spans="40:40" ht="15" thickBot="1" x14ac:dyDescent="0.35">
      <c r="AN798" s="13"/>
    </row>
    <row r="799" spans="40:40" ht="15" thickBot="1" x14ac:dyDescent="0.35">
      <c r="AN799" s="13"/>
    </row>
    <row r="800" spans="40:40" ht="15" thickBot="1" x14ac:dyDescent="0.35">
      <c r="AN800" s="13"/>
    </row>
    <row r="801" spans="40:40" ht="15" thickBot="1" x14ac:dyDescent="0.35">
      <c r="AN801" s="13"/>
    </row>
    <row r="802" spans="40:40" ht="15" thickBot="1" x14ac:dyDescent="0.35">
      <c r="AN802" s="13"/>
    </row>
    <row r="803" spans="40:40" ht="15" thickBot="1" x14ac:dyDescent="0.35">
      <c r="AN803" s="13"/>
    </row>
    <row r="804" spans="40:40" ht="15" thickBot="1" x14ac:dyDescent="0.35">
      <c r="AN804" s="13"/>
    </row>
    <row r="805" spans="40:40" ht="15" thickBot="1" x14ac:dyDescent="0.35">
      <c r="AN805" s="13"/>
    </row>
    <row r="806" spans="40:40" ht="15" thickBot="1" x14ac:dyDescent="0.35">
      <c r="AN806" s="13"/>
    </row>
    <row r="807" spans="40:40" ht="15" thickBot="1" x14ac:dyDescent="0.35">
      <c r="AN807" s="13"/>
    </row>
    <row r="808" spans="40:40" ht="15" thickBot="1" x14ac:dyDescent="0.35">
      <c r="AN808" s="13"/>
    </row>
    <row r="809" spans="40:40" ht="15" thickBot="1" x14ac:dyDescent="0.35">
      <c r="AN809" s="13"/>
    </row>
    <row r="810" spans="40:40" ht="15" thickBot="1" x14ac:dyDescent="0.35">
      <c r="AN810" s="13"/>
    </row>
    <row r="811" spans="40:40" ht="15" thickBot="1" x14ac:dyDescent="0.35">
      <c r="AN811" s="13"/>
    </row>
    <row r="812" spans="40:40" ht="15" thickBot="1" x14ac:dyDescent="0.35">
      <c r="AN812" s="13"/>
    </row>
    <row r="813" spans="40:40" ht="15" thickBot="1" x14ac:dyDescent="0.35">
      <c r="AN813" s="13"/>
    </row>
    <row r="814" spans="40:40" ht="15" thickBot="1" x14ac:dyDescent="0.35">
      <c r="AN814" s="13"/>
    </row>
    <row r="815" spans="40:40" ht="15" thickBot="1" x14ac:dyDescent="0.35">
      <c r="AN815" s="13"/>
    </row>
    <row r="816" spans="40:40" ht="15" thickBot="1" x14ac:dyDescent="0.35">
      <c r="AN816" s="13"/>
    </row>
    <row r="817" spans="40:40" ht="15" thickBot="1" x14ac:dyDescent="0.35">
      <c r="AN817" s="13"/>
    </row>
    <row r="818" spans="40:40" ht="15" thickBot="1" x14ac:dyDescent="0.35">
      <c r="AN818" s="13"/>
    </row>
    <row r="819" spans="40:40" ht="15" thickBot="1" x14ac:dyDescent="0.35">
      <c r="AN819" s="13"/>
    </row>
    <row r="820" spans="40:40" ht="15" thickBot="1" x14ac:dyDescent="0.35">
      <c r="AN820" s="13"/>
    </row>
    <row r="821" spans="40:40" ht="15" thickBot="1" x14ac:dyDescent="0.35">
      <c r="AN821" s="13"/>
    </row>
    <row r="822" spans="40:40" ht="15" thickBot="1" x14ac:dyDescent="0.35">
      <c r="AN822" s="13"/>
    </row>
    <row r="823" spans="40:40" ht="15" thickBot="1" x14ac:dyDescent="0.35">
      <c r="AN823" s="13"/>
    </row>
    <row r="824" spans="40:40" ht="15" thickBot="1" x14ac:dyDescent="0.35">
      <c r="AN824" s="13"/>
    </row>
    <row r="825" spans="40:40" ht="15" thickBot="1" x14ac:dyDescent="0.35">
      <c r="AN825" s="13"/>
    </row>
    <row r="826" spans="40:40" ht="15" thickBot="1" x14ac:dyDescent="0.35">
      <c r="AN826" s="13"/>
    </row>
    <row r="827" spans="40:40" ht="15" thickBot="1" x14ac:dyDescent="0.35">
      <c r="AN827" s="13"/>
    </row>
    <row r="828" spans="40:40" ht="15" thickBot="1" x14ac:dyDescent="0.35">
      <c r="AN828" s="13"/>
    </row>
    <row r="829" spans="40:40" ht="15" thickBot="1" x14ac:dyDescent="0.35">
      <c r="AN829" s="13"/>
    </row>
    <row r="830" spans="40:40" ht="15" thickBot="1" x14ac:dyDescent="0.35">
      <c r="AN830" s="13"/>
    </row>
    <row r="831" spans="40:40" ht="15" thickBot="1" x14ac:dyDescent="0.35">
      <c r="AN831" s="13"/>
    </row>
    <row r="832" spans="40:40" ht="15" thickBot="1" x14ac:dyDescent="0.35">
      <c r="AN832" s="13"/>
    </row>
    <row r="833" spans="40:40" ht="15" thickBot="1" x14ac:dyDescent="0.35">
      <c r="AN833" s="13"/>
    </row>
    <row r="834" spans="40:40" ht="15" thickBot="1" x14ac:dyDescent="0.35">
      <c r="AN834" s="13"/>
    </row>
    <row r="835" spans="40:40" ht="15" thickBot="1" x14ac:dyDescent="0.35">
      <c r="AN835" s="13"/>
    </row>
    <row r="836" spans="40:40" ht="15" thickBot="1" x14ac:dyDescent="0.35">
      <c r="AN836" s="13"/>
    </row>
    <row r="837" spans="40:40" ht="15" thickBot="1" x14ac:dyDescent="0.35">
      <c r="AN837" s="13"/>
    </row>
    <row r="838" spans="40:40" ht="15" thickBot="1" x14ac:dyDescent="0.35">
      <c r="AN838" s="13"/>
    </row>
    <row r="839" spans="40:40" ht="15" thickBot="1" x14ac:dyDescent="0.35">
      <c r="AN839" s="13"/>
    </row>
    <row r="840" spans="40:40" ht="15" thickBot="1" x14ac:dyDescent="0.35">
      <c r="AN840" s="13"/>
    </row>
    <row r="841" spans="40:40" ht="15" thickBot="1" x14ac:dyDescent="0.35">
      <c r="AN841" s="13"/>
    </row>
    <row r="842" spans="40:40" ht="15" thickBot="1" x14ac:dyDescent="0.35">
      <c r="AN842" s="13"/>
    </row>
    <row r="843" spans="40:40" ht="15" thickBot="1" x14ac:dyDescent="0.35">
      <c r="AN843" s="13"/>
    </row>
    <row r="844" spans="40:40" ht="15" thickBot="1" x14ac:dyDescent="0.35">
      <c r="AN844" s="13"/>
    </row>
    <row r="845" spans="40:40" ht="15" thickBot="1" x14ac:dyDescent="0.35">
      <c r="AN845" s="13"/>
    </row>
    <row r="846" spans="40:40" ht="15" thickBot="1" x14ac:dyDescent="0.35">
      <c r="AN846" s="13"/>
    </row>
    <row r="847" spans="40:40" ht="15" thickBot="1" x14ac:dyDescent="0.35">
      <c r="AN847" s="13"/>
    </row>
    <row r="848" spans="40:40" ht="15" thickBot="1" x14ac:dyDescent="0.35">
      <c r="AN848" s="13"/>
    </row>
    <row r="849" spans="40:40" ht="15" thickBot="1" x14ac:dyDescent="0.35">
      <c r="AN849" s="13"/>
    </row>
    <row r="850" spans="40:40" ht="15" thickBot="1" x14ac:dyDescent="0.35">
      <c r="AN850" s="13"/>
    </row>
    <row r="851" spans="40:40" ht="15" thickBot="1" x14ac:dyDescent="0.35">
      <c r="AN851" s="13"/>
    </row>
    <row r="852" spans="40:40" ht="15" thickBot="1" x14ac:dyDescent="0.35">
      <c r="AN852" s="13"/>
    </row>
    <row r="853" spans="40:40" ht="15" thickBot="1" x14ac:dyDescent="0.35">
      <c r="AN853" s="13"/>
    </row>
    <row r="854" spans="40:40" ht="15" thickBot="1" x14ac:dyDescent="0.35">
      <c r="AN854" s="13"/>
    </row>
    <row r="855" spans="40:40" ht="15" thickBot="1" x14ac:dyDescent="0.35">
      <c r="AN855" s="13"/>
    </row>
    <row r="856" spans="40:40" ht="15" thickBot="1" x14ac:dyDescent="0.35">
      <c r="AN856" s="13"/>
    </row>
    <row r="857" spans="40:40" ht="15" thickBot="1" x14ac:dyDescent="0.35">
      <c r="AN857" s="13"/>
    </row>
    <row r="858" spans="40:40" ht="15" thickBot="1" x14ac:dyDescent="0.35">
      <c r="AN858" s="13"/>
    </row>
    <row r="859" spans="40:40" ht="15" thickBot="1" x14ac:dyDescent="0.35">
      <c r="AN859" s="13"/>
    </row>
    <row r="860" spans="40:40" ht="15" thickBot="1" x14ac:dyDescent="0.35">
      <c r="AN860" s="13"/>
    </row>
    <row r="861" spans="40:40" ht="15" thickBot="1" x14ac:dyDescent="0.35">
      <c r="AN861" s="13"/>
    </row>
    <row r="862" spans="40:40" ht="15" thickBot="1" x14ac:dyDescent="0.35">
      <c r="AN862" s="13"/>
    </row>
    <row r="863" spans="40:40" ht="15" thickBot="1" x14ac:dyDescent="0.35">
      <c r="AN863" s="13"/>
    </row>
    <row r="864" spans="40:40" ht="15" thickBot="1" x14ac:dyDescent="0.35">
      <c r="AN864" s="13"/>
    </row>
    <row r="865" spans="40:40" ht="15" thickBot="1" x14ac:dyDescent="0.35">
      <c r="AN865" s="13"/>
    </row>
    <row r="866" spans="40:40" ht="15" thickBot="1" x14ac:dyDescent="0.35">
      <c r="AN866" s="13"/>
    </row>
    <row r="867" spans="40:40" ht="15" thickBot="1" x14ac:dyDescent="0.35">
      <c r="AN867" s="13"/>
    </row>
    <row r="868" spans="40:40" ht="15" thickBot="1" x14ac:dyDescent="0.35">
      <c r="AN868" s="13"/>
    </row>
    <row r="869" spans="40:40" ht="15" thickBot="1" x14ac:dyDescent="0.35">
      <c r="AN869" s="13"/>
    </row>
    <row r="870" spans="40:40" ht="15" thickBot="1" x14ac:dyDescent="0.35">
      <c r="AN870" s="13"/>
    </row>
    <row r="871" spans="40:40" ht="15" thickBot="1" x14ac:dyDescent="0.35">
      <c r="AN871" s="13"/>
    </row>
    <row r="872" spans="40:40" ht="15" thickBot="1" x14ac:dyDescent="0.35">
      <c r="AN872" s="13"/>
    </row>
    <row r="873" spans="40:40" ht="15" thickBot="1" x14ac:dyDescent="0.35">
      <c r="AN873" s="13"/>
    </row>
    <row r="874" spans="40:40" ht="15" thickBot="1" x14ac:dyDescent="0.35">
      <c r="AN874" s="13"/>
    </row>
    <row r="875" spans="40:40" ht="15" thickBot="1" x14ac:dyDescent="0.35">
      <c r="AN875" s="13"/>
    </row>
    <row r="876" spans="40:40" ht="15" thickBot="1" x14ac:dyDescent="0.35">
      <c r="AN876" s="13"/>
    </row>
    <row r="877" spans="40:40" ht="15" thickBot="1" x14ac:dyDescent="0.35">
      <c r="AN877" s="13"/>
    </row>
    <row r="878" spans="40:40" ht="15" thickBot="1" x14ac:dyDescent="0.35">
      <c r="AN878" s="13"/>
    </row>
    <row r="879" spans="40:40" ht="15" thickBot="1" x14ac:dyDescent="0.35">
      <c r="AN879" s="13"/>
    </row>
    <row r="880" spans="40:40" ht="15" thickBot="1" x14ac:dyDescent="0.35">
      <c r="AN880" s="13"/>
    </row>
    <row r="881" spans="40:40" ht="15" thickBot="1" x14ac:dyDescent="0.35">
      <c r="AN881" s="13"/>
    </row>
    <row r="882" spans="40:40" ht="15" thickBot="1" x14ac:dyDescent="0.35">
      <c r="AN882" s="13"/>
    </row>
    <row r="883" spans="40:40" ht="15" thickBot="1" x14ac:dyDescent="0.35">
      <c r="AN883" s="13"/>
    </row>
    <row r="884" spans="40:40" ht="15" thickBot="1" x14ac:dyDescent="0.35">
      <c r="AN884" s="13"/>
    </row>
    <row r="885" spans="40:40" ht="15" thickBot="1" x14ac:dyDescent="0.35">
      <c r="AN885" s="13"/>
    </row>
    <row r="886" spans="40:40" ht="15" thickBot="1" x14ac:dyDescent="0.35">
      <c r="AN886" s="13"/>
    </row>
    <row r="887" spans="40:40" ht="15" thickBot="1" x14ac:dyDescent="0.35">
      <c r="AN887" s="13"/>
    </row>
    <row r="888" spans="40:40" ht="15" thickBot="1" x14ac:dyDescent="0.35">
      <c r="AN888" s="13"/>
    </row>
    <row r="889" spans="40:40" ht="15" thickBot="1" x14ac:dyDescent="0.35">
      <c r="AN889" s="13"/>
    </row>
    <row r="890" spans="40:40" ht="15" thickBot="1" x14ac:dyDescent="0.35">
      <c r="AN890" s="13"/>
    </row>
    <row r="891" spans="40:40" ht="15" thickBot="1" x14ac:dyDescent="0.35">
      <c r="AN891" s="13"/>
    </row>
    <row r="892" spans="40:40" ht="15" thickBot="1" x14ac:dyDescent="0.35">
      <c r="AN892" s="13"/>
    </row>
    <row r="893" spans="40:40" ht="15" thickBot="1" x14ac:dyDescent="0.35">
      <c r="AN893" s="13"/>
    </row>
    <row r="894" spans="40:40" ht="15" thickBot="1" x14ac:dyDescent="0.35">
      <c r="AN894" s="13"/>
    </row>
    <row r="895" spans="40:40" ht="15" thickBot="1" x14ac:dyDescent="0.35">
      <c r="AN895" s="13"/>
    </row>
    <row r="896" spans="40:40" ht="15" thickBot="1" x14ac:dyDescent="0.35">
      <c r="AN896" s="13"/>
    </row>
    <row r="897" spans="40:40" ht="15" thickBot="1" x14ac:dyDescent="0.35">
      <c r="AN897" s="13"/>
    </row>
    <row r="898" spans="40:40" ht="15" thickBot="1" x14ac:dyDescent="0.35">
      <c r="AN898" s="13"/>
    </row>
    <row r="899" spans="40:40" ht="15" thickBot="1" x14ac:dyDescent="0.35">
      <c r="AN899" s="13"/>
    </row>
    <row r="900" spans="40:40" ht="15" thickBot="1" x14ac:dyDescent="0.35">
      <c r="AN900" s="13"/>
    </row>
    <row r="901" spans="40:40" ht="15" thickBot="1" x14ac:dyDescent="0.35">
      <c r="AN901" s="13"/>
    </row>
    <row r="902" spans="40:40" ht="15" thickBot="1" x14ac:dyDescent="0.35">
      <c r="AN902" s="13"/>
    </row>
    <row r="903" spans="40:40" ht="15" thickBot="1" x14ac:dyDescent="0.35">
      <c r="AN903" s="13"/>
    </row>
    <row r="904" spans="40:40" ht="15" thickBot="1" x14ac:dyDescent="0.35">
      <c r="AN904" s="13"/>
    </row>
    <row r="905" spans="40:40" ht="15" thickBot="1" x14ac:dyDescent="0.35">
      <c r="AN905" s="13"/>
    </row>
    <row r="906" spans="40:40" ht="15" thickBot="1" x14ac:dyDescent="0.35">
      <c r="AN906" s="13"/>
    </row>
    <row r="907" spans="40:40" ht="15" thickBot="1" x14ac:dyDescent="0.35">
      <c r="AN907" s="13"/>
    </row>
    <row r="908" spans="40:40" ht="15" thickBot="1" x14ac:dyDescent="0.35">
      <c r="AN908" s="13"/>
    </row>
    <row r="909" spans="40:40" ht="15" thickBot="1" x14ac:dyDescent="0.35">
      <c r="AN909" s="13"/>
    </row>
    <row r="910" spans="40:40" ht="15" thickBot="1" x14ac:dyDescent="0.35">
      <c r="AN910" s="13"/>
    </row>
    <row r="911" spans="40:40" ht="15" thickBot="1" x14ac:dyDescent="0.35">
      <c r="AN911" s="13"/>
    </row>
    <row r="912" spans="40:40" ht="15" thickBot="1" x14ac:dyDescent="0.35">
      <c r="AN912" s="13"/>
    </row>
    <row r="913" spans="40:40" ht="15" thickBot="1" x14ac:dyDescent="0.35">
      <c r="AN913" s="13"/>
    </row>
    <row r="914" spans="40:40" ht="15" thickBot="1" x14ac:dyDescent="0.35">
      <c r="AN914" s="13"/>
    </row>
    <row r="915" spans="40:40" ht="15" thickBot="1" x14ac:dyDescent="0.35">
      <c r="AN915" s="13"/>
    </row>
    <row r="916" spans="40:40" ht="15" thickBot="1" x14ac:dyDescent="0.35">
      <c r="AN916" s="13"/>
    </row>
    <row r="917" spans="40:40" ht="15" thickBot="1" x14ac:dyDescent="0.35">
      <c r="AN917" s="13"/>
    </row>
    <row r="918" spans="40:40" ht="15" thickBot="1" x14ac:dyDescent="0.35">
      <c r="AN918" s="13"/>
    </row>
    <row r="919" spans="40:40" ht="15" thickBot="1" x14ac:dyDescent="0.35">
      <c r="AN919" s="13"/>
    </row>
    <row r="920" spans="40:40" ht="15" thickBot="1" x14ac:dyDescent="0.35">
      <c r="AN920" s="13"/>
    </row>
    <row r="921" spans="40:40" ht="15" thickBot="1" x14ac:dyDescent="0.35">
      <c r="AN921" s="13"/>
    </row>
    <row r="922" spans="40:40" ht="15" thickBot="1" x14ac:dyDescent="0.35">
      <c r="AN922" s="13"/>
    </row>
    <row r="923" spans="40:40" ht="15" thickBot="1" x14ac:dyDescent="0.35">
      <c r="AN923" s="13"/>
    </row>
    <row r="924" spans="40:40" ht="15" thickBot="1" x14ac:dyDescent="0.35">
      <c r="AN924" s="13"/>
    </row>
    <row r="925" spans="40:40" ht="15" thickBot="1" x14ac:dyDescent="0.35">
      <c r="AN925" s="13"/>
    </row>
    <row r="926" spans="40:40" ht="15" thickBot="1" x14ac:dyDescent="0.35">
      <c r="AN926" s="13"/>
    </row>
    <row r="927" spans="40:40" ht="15" thickBot="1" x14ac:dyDescent="0.35">
      <c r="AN927" s="13"/>
    </row>
    <row r="928" spans="40:40" ht="15" thickBot="1" x14ac:dyDescent="0.35">
      <c r="AN928" s="13"/>
    </row>
    <row r="929" spans="40:40" ht="15" thickBot="1" x14ac:dyDescent="0.35">
      <c r="AN929" s="13"/>
    </row>
    <row r="930" spans="40:40" ht="15" thickBot="1" x14ac:dyDescent="0.35">
      <c r="AN930" s="13"/>
    </row>
    <row r="931" spans="40:40" ht="15" thickBot="1" x14ac:dyDescent="0.35">
      <c r="AN931" s="13"/>
    </row>
    <row r="932" spans="40:40" ht="15" thickBot="1" x14ac:dyDescent="0.35">
      <c r="AN932" s="13"/>
    </row>
    <row r="933" spans="40:40" ht="15" thickBot="1" x14ac:dyDescent="0.35">
      <c r="AN933" s="13"/>
    </row>
    <row r="934" spans="40:40" ht="15" thickBot="1" x14ac:dyDescent="0.35">
      <c r="AN934" s="13"/>
    </row>
    <row r="935" spans="40:40" ht="15" thickBot="1" x14ac:dyDescent="0.35">
      <c r="AN935" s="13"/>
    </row>
    <row r="936" spans="40:40" ht="15" thickBot="1" x14ac:dyDescent="0.35">
      <c r="AN936" s="13"/>
    </row>
    <row r="937" spans="40:40" ht="15" thickBot="1" x14ac:dyDescent="0.35">
      <c r="AN937" s="13"/>
    </row>
    <row r="938" spans="40:40" ht="15" thickBot="1" x14ac:dyDescent="0.35">
      <c r="AN938" s="13"/>
    </row>
    <row r="939" spans="40:40" ht="15" thickBot="1" x14ac:dyDescent="0.35">
      <c r="AN939" s="13"/>
    </row>
    <row r="940" spans="40:40" ht="15" thickBot="1" x14ac:dyDescent="0.35">
      <c r="AN940" s="13"/>
    </row>
    <row r="941" spans="40:40" ht="15" thickBot="1" x14ac:dyDescent="0.35">
      <c r="AN941" s="13"/>
    </row>
    <row r="942" spans="40:40" ht="15" thickBot="1" x14ac:dyDescent="0.35">
      <c r="AN942" s="13"/>
    </row>
    <row r="943" spans="40:40" ht="15" thickBot="1" x14ac:dyDescent="0.35">
      <c r="AN943" s="13"/>
    </row>
    <row r="944" spans="40:40" ht="15" thickBot="1" x14ac:dyDescent="0.35">
      <c r="AN944" s="13"/>
    </row>
    <row r="945" spans="40:40" ht="15" thickBot="1" x14ac:dyDescent="0.35">
      <c r="AN945" s="13"/>
    </row>
    <row r="946" spans="40:40" ht="15" thickBot="1" x14ac:dyDescent="0.35">
      <c r="AN946" s="13"/>
    </row>
    <row r="947" spans="40:40" ht="15" thickBot="1" x14ac:dyDescent="0.35">
      <c r="AN947" s="13"/>
    </row>
    <row r="948" spans="40:40" ht="15" thickBot="1" x14ac:dyDescent="0.35">
      <c r="AN948" s="13"/>
    </row>
    <row r="949" spans="40:40" ht="15" thickBot="1" x14ac:dyDescent="0.35">
      <c r="AN949" s="13"/>
    </row>
    <row r="950" spans="40:40" ht="15" thickBot="1" x14ac:dyDescent="0.35">
      <c r="AN950" s="13"/>
    </row>
    <row r="951" spans="40:40" ht="15" thickBot="1" x14ac:dyDescent="0.35">
      <c r="AN951" s="13"/>
    </row>
    <row r="952" spans="40:40" ht="15" thickBot="1" x14ac:dyDescent="0.35">
      <c r="AN952" s="13"/>
    </row>
    <row r="953" spans="40:40" ht="15" thickBot="1" x14ac:dyDescent="0.35">
      <c r="AN953" s="13"/>
    </row>
    <row r="954" spans="40:40" ht="15" thickBot="1" x14ac:dyDescent="0.35">
      <c r="AN954" s="13"/>
    </row>
    <row r="955" spans="40:40" ht="15" thickBot="1" x14ac:dyDescent="0.35">
      <c r="AN955" s="13"/>
    </row>
    <row r="956" spans="40:40" ht="15" thickBot="1" x14ac:dyDescent="0.35">
      <c r="AN956" s="13"/>
    </row>
    <row r="957" spans="40:40" ht="15" thickBot="1" x14ac:dyDescent="0.35">
      <c r="AN957" s="13"/>
    </row>
    <row r="958" spans="40:40" ht="15" thickBot="1" x14ac:dyDescent="0.35">
      <c r="AN958" s="13"/>
    </row>
    <row r="959" spans="40:40" ht="15" thickBot="1" x14ac:dyDescent="0.35">
      <c r="AN959" s="13"/>
    </row>
    <row r="960" spans="40:40" ht="15" thickBot="1" x14ac:dyDescent="0.35">
      <c r="AN960" s="13"/>
    </row>
    <row r="961" spans="40:40" ht="15" thickBot="1" x14ac:dyDescent="0.35">
      <c r="AN961" s="13"/>
    </row>
    <row r="962" spans="40:40" ht="15" thickBot="1" x14ac:dyDescent="0.35">
      <c r="AN962" s="13"/>
    </row>
    <row r="963" spans="40:40" ht="15" thickBot="1" x14ac:dyDescent="0.35">
      <c r="AN963" s="13"/>
    </row>
    <row r="964" spans="40:40" ht="15" thickBot="1" x14ac:dyDescent="0.35">
      <c r="AN964" s="13"/>
    </row>
    <row r="965" spans="40:40" ht="15" thickBot="1" x14ac:dyDescent="0.35">
      <c r="AN965" s="13"/>
    </row>
    <row r="966" spans="40:40" ht="15" thickBot="1" x14ac:dyDescent="0.35">
      <c r="AN966" s="13"/>
    </row>
    <row r="967" spans="40:40" ht="15" thickBot="1" x14ac:dyDescent="0.35">
      <c r="AN967" s="13"/>
    </row>
    <row r="968" spans="40:40" ht="15" thickBot="1" x14ac:dyDescent="0.35">
      <c r="AN968" s="13"/>
    </row>
    <row r="969" spans="40:40" ht="15" thickBot="1" x14ac:dyDescent="0.35">
      <c r="AN969" s="13"/>
    </row>
    <row r="970" spans="40:40" ht="15" thickBot="1" x14ac:dyDescent="0.35">
      <c r="AN970" s="13"/>
    </row>
    <row r="971" spans="40:40" ht="15" thickBot="1" x14ac:dyDescent="0.35">
      <c r="AN971" s="13"/>
    </row>
    <row r="972" spans="40:40" ht="15" thickBot="1" x14ac:dyDescent="0.35">
      <c r="AN972" s="13"/>
    </row>
    <row r="973" spans="40:40" ht="15" thickBot="1" x14ac:dyDescent="0.35">
      <c r="AN973" s="13"/>
    </row>
    <row r="974" spans="40:40" ht="15" thickBot="1" x14ac:dyDescent="0.35">
      <c r="AN974" s="13"/>
    </row>
    <row r="975" spans="40:40" ht="15" thickBot="1" x14ac:dyDescent="0.35">
      <c r="AN975" s="13"/>
    </row>
    <row r="976" spans="40:40" ht="15" thickBot="1" x14ac:dyDescent="0.35">
      <c r="AN976" s="13"/>
    </row>
    <row r="977" spans="40:40" ht="15" thickBot="1" x14ac:dyDescent="0.35">
      <c r="AN977" s="13"/>
    </row>
    <row r="978" spans="40:40" ht="15" thickBot="1" x14ac:dyDescent="0.35">
      <c r="AN978" s="13"/>
    </row>
    <row r="979" spans="40:40" ht="15" thickBot="1" x14ac:dyDescent="0.35">
      <c r="AN979" s="13"/>
    </row>
    <row r="980" spans="40:40" ht="15" thickBot="1" x14ac:dyDescent="0.35">
      <c r="AN980" s="13"/>
    </row>
    <row r="981" spans="40:40" ht="15" thickBot="1" x14ac:dyDescent="0.35">
      <c r="AN981" s="13"/>
    </row>
    <row r="982" spans="40:40" ht="15" thickBot="1" x14ac:dyDescent="0.35">
      <c r="AN982" s="13"/>
    </row>
    <row r="983" spans="40:40" ht="15" thickBot="1" x14ac:dyDescent="0.35">
      <c r="AN983" s="13"/>
    </row>
    <row r="984" spans="40:40" ht="15" thickBot="1" x14ac:dyDescent="0.35">
      <c r="AN984" s="13"/>
    </row>
    <row r="985" spans="40:40" ht="15" thickBot="1" x14ac:dyDescent="0.35">
      <c r="AN985" s="13"/>
    </row>
    <row r="986" spans="40:40" ht="15" thickBot="1" x14ac:dyDescent="0.35">
      <c r="AN986" s="13"/>
    </row>
    <row r="987" spans="40:40" ht="15" thickBot="1" x14ac:dyDescent="0.35">
      <c r="AN987" s="13"/>
    </row>
    <row r="988" spans="40:40" ht="15" thickBot="1" x14ac:dyDescent="0.35">
      <c r="AN988" s="13"/>
    </row>
    <row r="989" spans="40:40" ht="15" thickBot="1" x14ac:dyDescent="0.35">
      <c r="AN989" s="13"/>
    </row>
    <row r="990" spans="40:40" ht="15" thickBot="1" x14ac:dyDescent="0.35">
      <c r="AN990" s="13"/>
    </row>
    <row r="991" spans="40:40" ht="15" thickBot="1" x14ac:dyDescent="0.35">
      <c r="AN991" s="13"/>
    </row>
    <row r="992" spans="40:40" ht="15" thickBot="1" x14ac:dyDescent="0.35">
      <c r="AN992" s="13"/>
    </row>
    <row r="993" spans="40:40" ht="15" thickBot="1" x14ac:dyDescent="0.35">
      <c r="AN993" s="13"/>
    </row>
    <row r="994" spans="40:40" ht="15" thickBot="1" x14ac:dyDescent="0.35">
      <c r="AN994" s="13"/>
    </row>
    <row r="995" spans="40:40" ht="15" thickBot="1" x14ac:dyDescent="0.35">
      <c r="AN995" s="13"/>
    </row>
    <row r="996" spans="40:40" ht="15" thickBot="1" x14ac:dyDescent="0.35">
      <c r="AN996" s="13"/>
    </row>
    <row r="997" spans="40:40" ht="15" thickBot="1" x14ac:dyDescent="0.35">
      <c r="AN997" s="13"/>
    </row>
    <row r="998" spans="40:40" ht="15" thickBot="1" x14ac:dyDescent="0.35">
      <c r="AN998" s="13"/>
    </row>
    <row r="999" spans="40:40" ht="15" thickBot="1" x14ac:dyDescent="0.35">
      <c r="AN999" s="13"/>
    </row>
    <row r="1000" spans="40:40" ht="15" thickBot="1" x14ac:dyDescent="0.35">
      <c r="AN1000" s="13"/>
    </row>
    <row r="1001" spans="40:40" ht="15" thickBot="1" x14ac:dyDescent="0.35">
      <c r="AN1001" s="13"/>
    </row>
    <row r="1002" spans="40:40" ht="15" thickBot="1" x14ac:dyDescent="0.35">
      <c r="AN1002" s="13"/>
    </row>
    <row r="1003" spans="40:40" ht="15" thickBot="1" x14ac:dyDescent="0.35">
      <c r="AN1003" s="13"/>
    </row>
    <row r="1004" spans="40:40" ht="15" thickBot="1" x14ac:dyDescent="0.35">
      <c r="AN1004" s="13"/>
    </row>
    <row r="1005" spans="40:40" ht="15" thickBot="1" x14ac:dyDescent="0.35">
      <c r="AN1005" s="13"/>
    </row>
    <row r="1006" spans="40:40" ht="15" thickBot="1" x14ac:dyDescent="0.35">
      <c r="AN1006" s="13"/>
    </row>
    <row r="1007" spans="40:40" ht="15" thickBot="1" x14ac:dyDescent="0.35">
      <c r="AN1007" s="13"/>
    </row>
    <row r="1008" spans="40:40" ht="15" thickBot="1" x14ac:dyDescent="0.35">
      <c r="AN1008" s="13"/>
    </row>
    <row r="1009" spans="40:40" ht="15" thickBot="1" x14ac:dyDescent="0.35">
      <c r="AN1009" s="13"/>
    </row>
    <row r="1010" spans="40:40" ht="15" thickBot="1" x14ac:dyDescent="0.35">
      <c r="AN1010" s="13"/>
    </row>
    <row r="1011" spans="40:40" ht="15" thickBot="1" x14ac:dyDescent="0.35">
      <c r="AN1011" s="13"/>
    </row>
    <row r="1012" spans="40:40" ht="15" thickBot="1" x14ac:dyDescent="0.35">
      <c r="AN1012" s="13"/>
    </row>
    <row r="1013" spans="40:40" ht="15" thickBot="1" x14ac:dyDescent="0.35">
      <c r="AN1013" s="13"/>
    </row>
    <row r="1014" spans="40:40" ht="15" thickBot="1" x14ac:dyDescent="0.35">
      <c r="AN1014" s="13"/>
    </row>
    <row r="1015" spans="40:40" ht="15" thickBot="1" x14ac:dyDescent="0.35">
      <c r="AN1015" s="13"/>
    </row>
    <row r="1016" spans="40:40" ht="15" thickBot="1" x14ac:dyDescent="0.35">
      <c r="AN1016" s="13"/>
    </row>
    <row r="1017" spans="40:40" ht="15" thickBot="1" x14ac:dyDescent="0.35">
      <c r="AN1017" s="13"/>
    </row>
    <row r="1018" spans="40:40" ht="15" thickBot="1" x14ac:dyDescent="0.35">
      <c r="AN1018" s="13"/>
    </row>
    <row r="1019" spans="40:40" ht="15" thickBot="1" x14ac:dyDescent="0.35">
      <c r="AN1019" s="13"/>
    </row>
    <row r="1020" spans="40:40" ht="15" thickBot="1" x14ac:dyDescent="0.35">
      <c r="AN1020" s="13"/>
    </row>
    <row r="1021" spans="40:40" ht="15" thickBot="1" x14ac:dyDescent="0.35">
      <c r="AN1021" s="13"/>
    </row>
    <row r="1022" spans="40:40" ht="15" thickBot="1" x14ac:dyDescent="0.35">
      <c r="AN1022" s="13"/>
    </row>
    <row r="1023" spans="40:40" ht="15" thickBot="1" x14ac:dyDescent="0.35">
      <c r="AN1023" s="13"/>
    </row>
    <row r="1024" spans="40:40" ht="15" thickBot="1" x14ac:dyDescent="0.35">
      <c r="AN1024" s="13"/>
    </row>
    <row r="1025" spans="40:40" ht="15" thickBot="1" x14ac:dyDescent="0.35">
      <c r="AN1025" s="13"/>
    </row>
    <row r="1026" spans="40:40" ht="15" thickBot="1" x14ac:dyDescent="0.35">
      <c r="AN1026" s="13"/>
    </row>
    <row r="1027" spans="40:40" ht="15" thickBot="1" x14ac:dyDescent="0.35">
      <c r="AN1027" s="13"/>
    </row>
    <row r="1028" spans="40:40" ht="15" thickBot="1" x14ac:dyDescent="0.35">
      <c r="AN1028" s="13"/>
    </row>
    <row r="1029" spans="40:40" ht="15" thickBot="1" x14ac:dyDescent="0.35">
      <c r="AN1029" s="13"/>
    </row>
    <row r="1030" spans="40:40" ht="15" thickBot="1" x14ac:dyDescent="0.35">
      <c r="AN1030" s="13"/>
    </row>
    <row r="1031" spans="40:40" ht="15" thickBot="1" x14ac:dyDescent="0.35">
      <c r="AN1031" s="13"/>
    </row>
    <row r="1032" spans="40:40" ht="15" thickBot="1" x14ac:dyDescent="0.35">
      <c r="AN1032" s="13"/>
    </row>
    <row r="1033" spans="40:40" ht="15" thickBot="1" x14ac:dyDescent="0.35">
      <c r="AN1033" s="13"/>
    </row>
    <row r="1034" spans="40:40" ht="15" thickBot="1" x14ac:dyDescent="0.35">
      <c r="AN1034" s="13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2020-07-16T20:43:06Z</dcterms:created>
  <dcterms:modified xsi:type="dcterms:W3CDTF">2020-07-17T14:06:18Z</dcterms:modified>
</cp:coreProperties>
</file>