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en.yilmaz\Desktop\AndonReportSystem\"/>
    </mc:Choice>
  </mc:AlternateContent>
  <xr:revisionPtr revIDLastSave="0" documentId="13_ncr:1_{56D759B3-EE1A-4E47-9129-D5F3A8A42871}" xr6:coauthVersionLast="47" xr6:coauthVersionMax="47" xr10:uidLastSave="{00000000-0000-0000-0000-000000000000}"/>
  <bookViews>
    <workbookView xWindow="-108" yWindow="-108" windowWidth="23256" windowHeight="12456" tabRatio="677" activeTab="3" xr2:uid="{00000000-000D-0000-FFFF-FFFF00000000}"/>
  </bookViews>
  <sheets>
    <sheet name="Day" sheetId="1" r:id="rId1"/>
    <sheet name="Afternoon" sheetId="2" r:id="rId2"/>
    <sheet name="Night" sheetId="3" r:id="rId3"/>
    <sheet name="Summary Tab" sheetId="4" r:id="rId4"/>
  </sheets>
  <definedNames>
    <definedName name="_xlnm.Print_Area" localSheetId="0">Day!$A$1:$BM$14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1" i="4" l="1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I97" i="4"/>
  <c r="H97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AH95" i="4"/>
  <c r="AG95" i="4"/>
  <c r="AF95" i="4"/>
  <c r="AE95" i="4"/>
  <c r="AD95" i="4"/>
  <c r="AC95" i="4"/>
  <c r="AC97" i="4" s="1"/>
  <c r="AB95" i="4"/>
  <c r="AB97" i="4" s="1"/>
  <c r="AA95" i="4"/>
  <c r="Z95" i="4"/>
  <c r="Z97" i="4" s="1"/>
  <c r="Y95" i="4"/>
  <c r="Y97" i="4" s="1"/>
  <c r="X95" i="4"/>
  <c r="X97" i="4" s="1"/>
  <c r="W95" i="4"/>
  <c r="W97" i="4" s="1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F97" i="4" s="1"/>
  <c r="E95" i="4"/>
  <c r="E97" i="4" s="1"/>
  <c r="D95" i="4"/>
  <c r="D97" i="4" s="1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O88" i="4" s="1"/>
  <c r="N87" i="4"/>
  <c r="M87" i="4"/>
  <c r="L87" i="4"/>
  <c r="K87" i="4"/>
  <c r="J87" i="4"/>
  <c r="I87" i="4"/>
  <c r="H87" i="4"/>
  <c r="G87" i="4"/>
  <c r="F87" i="4"/>
  <c r="E87" i="4"/>
  <c r="D87" i="4"/>
  <c r="AH86" i="4"/>
  <c r="AG86" i="4"/>
  <c r="AF86" i="4"/>
  <c r="AE86" i="4"/>
  <c r="AD86" i="4"/>
  <c r="AC86" i="4"/>
  <c r="AB86" i="4"/>
  <c r="AA86" i="4"/>
  <c r="Z86" i="4"/>
  <c r="Y86" i="4"/>
  <c r="X86" i="4"/>
  <c r="X88" i="4" s="1"/>
  <c r="W86" i="4"/>
  <c r="W88" i="4" s="1"/>
  <c r="V86" i="4"/>
  <c r="V88" i="4" s="1"/>
  <c r="U86" i="4"/>
  <c r="U88" i="4" s="1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D88" i="4" s="1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R79" i="4" s="1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H46" i="4"/>
  <c r="AG46" i="4"/>
  <c r="AG47" i="4" s="1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M47" i="4" s="1"/>
  <c r="L46" i="4"/>
  <c r="K46" i="4"/>
  <c r="J46" i="4"/>
  <c r="I46" i="4"/>
  <c r="H46" i="4"/>
  <c r="G46" i="4"/>
  <c r="F46" i="4"/>
  <c r="E46" i="4"/>
  <c r="D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V47" i="4" s="1"/>
  <c r="U45" i="4"/>
  <c r="U47" i="4" s="1"/>
  <c r="T45" i="4"/>
  <c r="T47" i="4" s="1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H22" i="4"/>
  <c r="I22" i="4"/>
  <c r="J22" i="4"/>
  <c r="K22" i="4"/>
  <c r="G22" i="4"/>
  <c r="F22" i="4"/>
  <c r="E22" i="4"/>
  <c r="D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V24" i="4" s="1"/>
  <c r="U22" i="4"/>
  <c r="U24" i="4" s="1"/>
  <c r="T22" i="4"/>
  <c r="T24" i="4" s="1"/>
  <c r="S22" i="4"/>
  <c r="R22" i="4"/>
  <c r="Q22" i="4"/>
  <c r="P22" i="4"/>
  <c r="O22" i="4"/>
  <c r="N22" i="4"/>
  <c r="M22" i="4"/>
  <c r="L22" i="4"/>
  <c r="D23" i="4"/>
  <c r="E23" i="4"/>
  <c r="F23" i="4"/>
  <c r="G23" i="4"/>
  <c r="H23" i="4"/>
  <c r="I23" i="4"/>
  <c r="J23" i="4"/>
  <c r="K23" i="4"/>
  <c r="L23" i="4"/>
  <c r="M23" i="4"/>
  <c r="M24" i="4" s="1"/>
  <c r="N23" i="4"/>
  <c r="N24" i="4" s="1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H24" i="4" s="1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8" i="4"/>
  <c r="D27" i="4"/>
  <c r="D26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7" i="4"/>
  <c r="D36" i="4"/>
  <c r="D35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2" i="4"/>
  <c r="D31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9" i="4"/>
  <c r="D18" i="4"/>
  <c r="D17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C7" i="1"/>
  <c r="C2" i="1"/>
  <c r="C11" i="1"/>
  <c r="BM101" i="3"/>
  <c r="BM102" i="3" s="1"/>
  <c r="BM99" i="3"/>
  <c r="BM98" i="3"/>
  <c r="BM97" i="3"/>
  <c r="BM96" i="3"/>
  <c r="BN96" i="3" s="1"/>
  <c r="BM95" i="3"/>
  <c r="BM94" i="3"/>
  <c r="BN94" i="3" s="1"/>
  <c r="BM93" i="3"/>
  <c r="BN93" i="3" s="1"/>
  <c r="BM91" i="3"/>
  <c r="BN90" i="3"/>
  <c r="BM90" i="3"/>
  <c r="BM89" i="3"/>
  <c r="BN89" i="3" s="1"/>
  <c r="BM88" i="3"/>
  <c r="BN88" i="3" s="1"/>
  <c r="BM87" i="3"/>
  <c r="AO86" i="3"/>
  <c r="AC86" i="3"/>
  <c r="BN85" i="3"/>
  <c r="BM85" i="3"/>
  <c r="BM84" i="3"/>
  <c r="BN84" i="3" s="1"/>
  <c r="BM83" i="3"/>
  <c r="BN83" i="3" s="1"/>
  <c r="BM82" i="3"/>
  <c r="BM81" i="3"/>
  <c r="BL80" i="3"/>
  <c r="BK80" i="3"/>
  <c r="BJ80" i="3"/>
  <c r="BI80" i="3"/>
  <c r="BH80" i="3"/>
  <c r="BG80" i="3"/>
  <c r="BF80" i="3"/>
  <c r="BE80" i="3"/>
  <c r="BD80" i="3"/>
  <c r="BC80" i="3"/>
  <c r="BC11" i="3" s="1"/>
  <c r="BC13" i="3" s="1"/>
  <c r="BB80" i="3"/>
  <c r="BA80" i="3"/>
  <c r="AZ80" i="3"/>
  <c r="AY80" i="3"/>
  <c r="AX80" i="3"/>
  <c r="AW80" i="3"/>
  <c r="AW11" i="3" s="1"/>
  <c r="AW13" i="3" s="1"/>
  <c r="AV80" i="3"/>
  <c r="AU80" i="3"/>
  <c r="AU11" i="3" s="1"/>
  <c r="AU13" i="3" s="1"/>
  <c r="AT80" i="3"/>
  <c r="AS80" i="3"/>
  <c r="AR80" i="3"/>
  <c r="AQ80" i="3"/>
  <c r="AP80" i="3"/>
  <c r="AO80" i="3"/>
  <c r="AN80" i="3"/>
  <c r="AM80" i="3"/>
  <c r="AL80" i="3"/>
  <c r="AK80" i="3"/>
  <c r="AJ80" i="3"/>
  <c r="AI80" i="3"/>
  <c r="AI11" i="3" s="1"/>
  <c r="AI13" i="3" s="1"/>
  <c r="AH80" i="3"/>
  <c r="AG80" i="3"/>
  <c r="AF80" i="3"/>
  <c r="AE80" i="3"/>
  <c r="AD80" i="3"/>
  <c r="AC80" i="3"/>
  <c r="AC11" i="3" s="1"/>
  <c r="AC13" i="3" s="1"/>
  <c r="AB80" i="3"/>
  <c r="AA80" i="3"/>
  <c r="AA11" i="3" s="1"/>
  <c r="AA13" i="3" s="1"/>
  <c r="Z80" i="3"/>
  <c r="Y80" i="3"/>
  <c r="X80" i="3"/>
  <c r="W80" i="3"/>
  <c r="V80" i="3"/>
  <c r="U80" i="3"/>
  <c r="T80" i="3"/>
  <c r="S80" i="3"/>
  <c r="R80" i="3"/>
  <c r="Q80" i="3"/>
  <c r="P80" i="3"/>
  <c r="O80" i="3"/>
  <c r="O11" i="3" s="1"/>
  <c r="O13" i="3" s="1"/>
  <c r="N80" i="3"/>
  <c r="M80" i="3"/>
  <c r="L80" i="3"/>
  <c r="K80" i="3"/>
  <c r="J80" i="3"/>
  <c r="I80" i="3"/>
  <c r="I11" i="3" s="1"/>
  <c r="I13" i="3" s="1"/>
  <c r="H80" i="3"/>
  <c r="G80" i="3"/>
  <c r="G11" i="3" s="1"/>
  <c r="G13" i="3" s="1"/>
  <c r="F80" i="3"/>
  <c r="E80" i="3"/>
  <c r="D80" i="3"/>
  <c r="C80" i="3"/>
  <c r="BM79" i="3"/>
  <c r="BC78" i="3"/>
  <c r="AQ78" i="3"/>
  <c r="AM78" i="3"/>
  <c r="O78" i="3"/>
  <c r="C78" i="3"/>
  <c r="BM77" i="3"/>
  <c r="BM76" i="3"/>
  <c r="BM75" i="3"/>
  <c r="BM74" i="3"/>
  <c r="BM73" i="3"/>
  <c r="BM72" i="3"/>
  <c r="BM71" i="3"/>
  <c r="BC70" i="3"/>
  <c r="AA70" i="3"/>
  <c r="O70" i="3"/>
  <c r="BM69" i="3"/>
  <c r="BM68" i="3"/>
  <c r="BM67" i="3"/>
  <c r="BM66" i="3"/>
  <c r="BM65" i="3"/>
  <c r="BG64" i="3"/>
  <c r="BC64" i="3"/>
  <c r="AE64" i="3"/>
  <c r="AC64" i="3"/>
  <c r="S64" i="3"/>
  <c r="O64" i="3"/>
  <c r="BM63" i="3"/>
  <c r="BM62" i="3"/>
  <c r="BM61" i="3"/>
  <c r="BM60" i="3"/>
  <c r="BM59" i="3"/>
  <c r="BL58" i="3"/>
  <c r="BL8" i="3" s="1"/>
  <c r="BK58" i="3"/>
  <c r="BJ58" i="3"/>
  <c r="BI58" i="3"/>
  <c r="BH58" i="3"/>
  <c r="BG58" i="3"/>
  <c r="BF58" i="3"/>
  <c r="BE58" i="3"/>
  <c r="BD58" i="3"/>
  <c r="BC58" i="3"/>
  <c r="BC8" i="3" s="1"/>
  <c r="BC14" i="3" s="1"/>
  <c r="BC3" i="3" s="1"/>
  <c r="BB58" i="3"/>
  <c r="BA58" i="3"/>
  <c r="AZ58" i="3"/>
  <c r="AY58" i="3"/>
  <c r="AY8" i="3" s="1"/>
  <c r="AY10" i="3" s="1"/>
  <c r="AX58" i="3"/>
  <c r="AX8" i="3" s="1"/>
  <c r="AW58" i="3"/>
  <c r="AW8" i="3" s="1"/>
  <c r="AV58" i="3"/>
  <c r="AU58" i="3"/>
  <c r="AU8" i="3" s="1"/>
  <c r="AU10" i="3" s="1"/>
  <c r="AT58" i="3"/>
  <c r="AT8" i="3" s="1"/>
  <c r="AS58" i="3"/>
  <c r="AR58" i="3"/>
  <c r="AR8" i="3" s="1"/>
  <c r="AQ58" i="3"/>
  <c r="AP58" i="3"/>
  <c r="AO58" i="3"/>
  <c r="AN58" i="3"/>
  <c r="AM58" i="3"/>
  <c r="AL58" i="3"/>
  <c r="AK58" i="3"/>
  <c r="AJ58" i="3"/>
  <c r="AI58" i="3"/>
  <c r="AI8" i="3" s="1"/>
  <c r="AI10" i="3" s="1"/>
  <c r="AH58" i="3"/>
  <c r="AG58" i="3"/>
  <c r="AF58" i="3"/>
  <c r="AE58" i="3"/>
  <c r="AE8" i="3" s="1"/>
  <c r="AD58" i="3"/>
  <c r="AC58" i="3"/>
  <c r="AC8" i="3" s="1"/>
  <c r="AB58" i="3"/>
  <c r="AA58" i="3"/>
  <c r="Z58" i="3"/>
  <c r="Z8" i="3" s="1"/>
  <c r="Y58" i="3"/>
  <c r="X58" i="3"/>
  <c r="X8" i="3" s="1"/>
  <c r="W58" i="3"/>
  <c r="V58" i="3"/>
  <c r="U58" i="3"/>
  <c r="T58" i="3"/>
  <c r="S58" i="3"/>
  <c r="R58" i="3"/>
  <c r="Q58" i="3"/>
  <c r="P58" i="3"/>
  <c r="O58" i="3"/>
  <c r="O8" i="3" s="1"/>
  <c r="O14" i="3" s="1"/>
  <c r="O3" i="3" s="1"/>
  <c r="N58" i="3"/>
  <c r="M58" i="3"/>
  <c r="L58" i="3"/>
  <c r="K58" i="3"/>
  <c r="K8" i="3" s="1"/>
  <c r="K10" i="3" s="1"/>
  <c r="J58" i="3"/>
  <c r="I58" i="3"/>
  <c r="I8" i="3" s="1"/>
  <c r="H58" i="3"/>
  <c r="G58" i="3"/>
  <c r="G8" i="3" s="1"/>
  <c r="G10" i="3" s="1"/>
  <c r="F58" i="3"/>
  <c r="F8" i="3" s="1"/>
  <c r="E58" i="3"/>
  <c r="D58" i="3"/>
  <c r="D8" i="3" s="1"/>
  <c r="BM8" i="3" s="1"/>
  <c r="C58" i="3"/>
  <c r="BM57" i="3"/>
  <c r="BP104" i="3" s="1"/>
  <c r="BC56" i="3"/>
  <c r="AS56" i="3"/>
  <c r="AQ56" i="3"/>
  <c r="AM56" i="3"/>
  <c r="AC56" i="3"/>
  <c r="O56" i="3"/>
  <c r="E56" i="3"/>
  <c r="C56" i="3"/>
  <c r="BM55" i="3"/>
  <c r="BM54" i="3"/>
  <c r="BM53" i="3"/>
  <c r="BK104" i="3" s="1"/>
  <c r="BM52" i="3"/>
  <c r="BG104" i="3" s="1"/>
  <c r="BM51" i="3"/>
  <c r="BC104" i="3" s="1"/>
  <c r="BM50" i="3"/>
  <c r="AY104" i="3" s="1"/>
  <c r="BM49" i="3"/>
  <c r="BG48" i="3"/>
  <c r="BC48" i="3"/>
  <c r="AS48" i="3"/>
  <c r="AO48" i="3"/>
  <c r="AA48" i="3"/>
  <c r="S48" i="3"/>
  <c r="O48" i="3"/>
  <c r="E48" i="3"/>
  <c r="BM47" i="3"/>
  <c r="AM104" i="3" s="1"/>
  <c r="BM46" i="3"/>
  <c r="AI104" i="3" s="1"/>
  <c r="BM45" i="3"/>
  <c r="AE104" i="3" s="1"/>
  <c r="BM44" i="3"/>
  <c r="BM43" i="3"/>
  <c r="W104" i="3" s="1"/>
  <c r="BG42" i="3"/>
  <c r="BC42" i="3"/>
  <c r="AW42" i="3"/>
  <c r="AS42" i="3"/>
  <c r="AE42" i="3"/>
  <c r="AC42" i="3"/>
  <c r="S42" i="3"/>
  <c r="O42" i="3"/>
  <c r="I42" i="3"/>
  <c r="E42" i="3"/>
  <c r="BM41" i="3"/>
  <c r="S104" i="3" s="1"/>
  <c r="BM40" i="3"/>
  <c r="O104" i="3" s="1"/>
  <c r="BM39" i="3"/>
  <c r="BM38" i="3"/>
  <c r="G104" i="3" s="1"/>
  <c r="BM37" i="3"/>
  <c r="BL36" i="3"/>
  <c r="BL5" i="3" s="1"/>
  <c r="BK36" i="3"/>
  <c r="BK5" i="3" s="1"/>
  <c r="BJ36" i="3"/>
  <c r="BI36" i="3"/>
  <c r="BH36" i="3"/>
  <c r="BG36" i="3"/>
  <c r="BF36" i="3"/>
  <c r="BF5" i="3" s="1"/>
  <c r="BE36" i="3"/>
  <c r="BD36" i="3"/>
  <c r="BD5" i="3" s="1"/>
  <c r="BC36" i="3"/>
  <c r="BB36" i="3"/>
  <c r="BA36" i="3"/>
  <c r="AZ36" i="3"/>
  <c r="AY36" i="3"/>
  <c r="AX36" i="3"/>
  <c r="AW36" i="3"/>
  <c r="AW5" i="3" s="1"/>
  <c r="AV36" i="3"/>
  <c r="AV5" i="3" s="1"/>
  <c r="AU36" i="3"/>
  <c r="AT36" i="3"/>
  <c r="AS36" i="3"/>
  <c r="AR36" i="3"/>
  <c r="AR5" i="3" s="1"/>
  <c r="AQ36" i="3"/>
  <c r="AQ5" i="3" s="1"/>
  <c r="AP36" i="3"/>
  <c r="AO36" i="3"/>
  <c r="AN36" i="3"/>
  <c r="AM36" i="3"/>
  <c r="AL36" i="3"/>
  <c r="AL5" i="3" s="1"/>
  <c r="AK36" i="3"/>
  <c r="AJ36" i="3"/>
  <c r="AJ5" i="3" s="1"/>
  <c r="AI36" i="3"/>
  <c r="AH36" i="3"/>
  <c r="AG36" i="3"/>
  <c r="AF36" i="3"/>
  <c r="AE36" i="3"/>
  <c r="AD36" i="3"/>
  <c r="AC36" i="3"/>
  <c r="AC5" i="3" s="1"/>
  <c r="AB36" i="3"/>
  <c r="AB5" i="3" s="1"/>
  <c r="AA36" i="3"/>
  <c r="Z36" i="3"/>
  <c r="Y36" i="3"/>
  <c r="X36" i="3"/>
  <c r="X5" i="3" s="1"/>
  <c r="W36" i="3"/>
  <c r="W5" i="3" s="1"/>
  <c r="V36" i="3"/>
  <c r="U36" i="3"/>
  <c r="T36" i="3"/>
  <c r="S36" i="3"/>
  <c r="R36" i="3"/>
  <c r="R5" i="3" s="1"/>
  <c r="Q36" i="3"/>
  <c r="P36" i="3"/>
  <c r="P5" i="3" s="1"/>
  <c r="O36" i="3"/>
  <c r="N36" i="3"/>
  <c r="M36" i="3"/>
  <c r="L36" i="3"/>
  <c r="K36" i="3"/>
  <c r="J36" i="3"/>
  <c r="I36" i="3"/>
  <c r="I5" i="3" s="1"/>
  <c r="H36" i="3"/>
  <c r="H5" i="3" s="1"/>
  <c r="G36" i="3"/>
  <c r="F36" i="3"/>
  <c r="F5" i="3" s="1"/>
  <c r="E36" i="3"/>
  <c r="D36" i="3"/>
  <c r="D5" i="3" s="1"/>
  <c r="C36" i="3"/>
  <c r="C5" i="3" s="1"/>
  <c r="AM14" i="3"/>
  <c r="Q14" i="3"/>
  <c r="Q3" i="3" s="1"/>
  <c r="M14" i="3"/>
  <c r="BK13" i="3"/>
  <c r="BI13" i="3"/>
  <c r="BA13" i="3"/>
  <c r="AY13" i="3"/>
  <c r="AQ13" i="3"/>
  <c r="AO13" i="3"/>
  <c r="AM13" i="3"/>
  <c r="AG13" i="3"/>
  <c r="Y13" i="3"/>
  <c r="W13" i="3"/>
  <c r="U13" i="3"/>
  <c r="M13" i="3"/>
  <c r="C13" i="3"/>
  <c r="BM12" i="3"/>
  <c r="BL11" i="3"/>
  <c r="BK11" i="3"/>
  <c r="BJ11" i="3"/>
  <c r="BI11" i="3"/>
  <c r="BH11" i="3"/>
  <c r="BG11" i="3"/>
  <c r="BG13" i="3" s="1"/>
  <c r="BF11" i="3"/>
  <c r="BE11" i="3"/>
  <c r="BE14" i="3" s="1"/>
  <c r="BE3" i="3" s="1"/>
  <c r="BD11" i="3"/>
  <c r="BB11" i="3"/>
  <c r="BA11" i="3"/>
  <c r="AZ11" i="3"/>
  <c r="AY11" i="3"/>
  <c r="AX11" i="3"/>
  <c r="AV11" i="3"/>
  <c r="AT11" i="3"/>
  <c r="AS11" i="3"/>
  <c r="AS13" i="3" s="1"/>
  <c r="AR11" i="3"/>
  <c r="AQ11" i="3"/>
  <c r="AP11" i="3"/>
  <c r="AO11" i="3"/>
  <c r="AN11" i="3"/>
  <c r="AM11" i="3"/>
  <c r="AL11" i="3"/>
  <c r="AK11" i="3"/>
  <c r="AK13" i="3" s="1"/>
  <c r="AJ11" i="3"/>
  <c r="AH11" i="3"/>
  <c r="AG11" i="3"/>
  <c r="AF11" i="3"/>
  <c r="AE11" i="3"/>
  <c r="AE13" i="3" s="1"/>
  <c r="AD11" i="3"/>
  <c r="AB11" i="3"/>
  <c r="Z11" i="3"/>
  <c r="Y11" i="3"/>
  <c r="X11" i="3"/>
  <c r="W11" i="3"/>
  <c r="V11" i="3"/>
  <c r="U11" i="3"/>
  <c r="T11" i="3"/>
  <c r="S11" i="3"/>
  <c r="S13" i="3" s="1"/>
  <c r="R11" i="3"/>
  <c r="Q11" i="3"/>
  <c r="Q13" i="3" s="1"/>
  <c r="P11" i="3"/>
  <c r="N11" i="3"/>
  <c r="M11" i="3"/>
  <c r="L11" i="3"/>
  <c r="K11" i="3"/>
  <c r="K13" i="3" s="1"/>
  <c r="J11" i="3"/>
  <c r="H11" i="3"/>
  <c r="F11" i="3"/>
  <c r="E11" i="3"/>
  <c r="E13" i="3" s="1"/>
  <c r="D11" i="3"/>
  <c r="C11" i="3"/>
  <c r="BG10" i="3"/>
  <c r="BE10" i="3"/>
  <c r="AW10" i="3"/>
  <c r="AS10" i="3"/>
  <c r="AQ10" i="3"/>
  <c r="AM10" i="3"/>
  <c r="AK10" i="3"/>
  <c r="AG10" i="3"/>
  <c r="AC10" i="3"/>
  <c r="Y10" i="3"/>
  <c r="S10" i="3"/>
  <c r="Q10" i="3"/>
  <c r="I10" i="3"/>
  <c r="C10" i="3"/>
  <c r="BM9" i="3"/>
  <c r="BK8" i="3"/>
  <c r="BK10" i="3" s="1"/>
  <c r="BJ8" i="3"/>
  <c r="BI8" i="3"/>
  <c r="BI10" i="3" s="1"/>
  <c r="BH8" i="3"/>
  <c r="BG8" i="3"/>
  <c r="BF8" i="3"/>
  <c r="BE8" i="3"/>
  <c r="BD8" i="3"/>
  <c r="BB8" i="3"/>
  <c r="BA8" i="3"/>
  <c r="BA14" i="3" s="1"/>
  <c r="BA3" i="3" s="1"/>
  <c r="AZ8" i="3"/>
  <c r="AV8" i="3"/>
  <c r="AS8" i="3"/>
  <c r="AQ8" i="3"/>
  <c r="AP8" i="3"/>
  <c r="AO8" i="3"/>
  <c r="AO10" i="3" s="1"/>
  <c r="AN8" i="3"/>
  <c r="AM8" i="3"/>
  <c r="AL8" i="3"/>
  <c r="AK8" i="3"/>
  <c r="AJ8" i="3"/>
  <c r="AH8" i="3"/>
  <c r="AG8" i="3"/>
  <c r="AG14" i="3" s="1"/>
  <c r="AG3" i="3" s="1"/>
  <c r="AF8" i="3"/>
  <c r="AD8" i="3"/>
  <c r="AB8" i="3"/>
  <c r="AA8" i="3"/>
  <c r="AA10" i="3" s="1"/>
  <c r="Y8" i="3"/>
  <c r="W8" i="3"/>
  <c r="W10" i="3" s="1"/>
  <c r="V8" i="3"/>
  <c r="U8" i="3"/>
  <c r="U10" i="3" s="1"/>
  <c r="T8" i="3"/>
  <c r="S8" i="3"/>
  <c r="R8" i="3"/>
  <c r="Q8" i="3"/>
  <c r="P8" i="3"/>
  <c r="N8" i="3"/>
  <c r="M8" i="3"/>
  <c r="M10" i="3" s="1"/>
  <c r="L8" i="3"/>
  <c r="J8" i="3"/>
  <c r="H8" i="3"/>
  <c r="E8" i="3"/>
  <c r="E10" i="3" s="1"/>
  <c r="C8" i="3"/>
  <c r="BE7" i="3"/>
  <c r="BA7" i="3"/>
  <c r="AU7" i="3"/>
  <c r="AS7" i="3"/>
  <c r="AK7" i="3"/>
  <c r="AI7" i="3"/>
  <c r="AE7" i="3"/>
  <c r="AA7" i="3"/>
  <c r="Y7" i="3"/>
  <c r="Q7" i="3"/>
  <c r="M7" i="3"/>
  <c r="G7" i="3"/>
  <c r="E7" i="3"/>
  <c r="BM6" i="3"/>
  <c r="BJ5" i="3"/>
  <c r="BI5" i="3"/>
  <c r="BI14" i="3" s="1"/>
  <c r="BI3" i="3" s="1"/>
  <c r="BH5" i="3"/>
  <c r="BG5" i="3"/>
  <c r="BG14" i="3" s="1"/>
  <c r="BG3" i="3" s="1"/>
  <c r="BE5" i="3"/>
  <c r="BC5" i="3"/>
  <c r="BC7" i="3" s="1"/>
  <c r="BB5" i="3"/>
  <c r="BA5" i="3"/>
  <c r="AZ5" i="3"/>
  <c r="AY5" i="3"/>
  <c r="AX5" i="3"/>
  <c r="AU5" i="3"/>
  <c r="AT5" i="3"/>
  <c r="AS5" i="3"/>
  <c r="AS14" i="3" s="1"/>
  <c r="AS3" i="3" s="1"/>
  <c r="AP5" i="3"/>
  <c r="AO5" i="3"/>
  <c r="AO14" i="3" s="1"/>
  <c r="AO3" i="3" s="1"/>
  <c r="AN5" i="3"/>
  <c r="AM5" i="3"/>
  <c r="AM7" i="3" s="1"/>
  <c r="AK5" i="3"/>
  <c r="AI5" i="3"/>
  <c r="AH5" i="3"/>
  <c r="AG5" i="3"/>
  <c r="AG7" i="3" s="1"/>
  <c r="AF5" i="3"/>
  <c r="AE5" i="3"/>
  <c r="AD5" i="3"/>
  <c r="AA5" i="3"/>
  <c r="Z5" i="3"/>
  <c r="Y5" i="3"/>
  <c r="V5" i="3"/>
  <c r="U5" i="3"/>
  <c r="U14" i="3" s="1"/>
  <c r="U3" i="3" s="1"/>
  <c r="T5" i="3"/>
  <c r="S5" i="3"/>
  <c r="S14" i="3" s="1"/>
  <c r="S3" i="3" s="1"/>
  <c r="Q5" i="3"/>
  <c r="O5" i="3"/>
  <c r="O7" i="3" s="1"/>
  <c r="N5" i="3"/>
  <c r="M5" i="3"/>
  <c r="L5" i="3"/>
  <c r="K5" i="3"/>
  <c r="J5" i="3"/>
  <c r="G5" i="3"/>
  <c r="E5" i="3"/>
  <c r="E14" i="3" s="1"/>
  <c r="E3" i="3" s="1"/>
  <c r="AM3" i="3"/>
  <c r="BK2" i="3"/>
  <c r="BI2" i="3"/>
  <c r="BG2" i="3"/>
  <c r="BG100" i="3" s="1"/>
  <c r="BE2" i="3"/>
  <c r="BC2" i="3"/>
  <c r="BC100" i="3" s="1"/>
  <c r="BA2" i="3"/>
  <c r="AY2" i="3"/>
  <c r="AY70" i="3" s="1"/>
  <c r="AW2" i="3"/>
  <c r="AW78" i="3" s="1"/>
  <c r="AU2" i="3"/>
  <c r="AS2" i="3"/>
  <c r="AS78" i="3" s="1"/>
  <c r="AQ2" i="3"/>
  <c r="AQ48" i="3" s="1"/>
  <c r="AO2" i="3"/>
  <c r="AM2" i="3"/>
  <c r="AM48" i="3" s="1"/>
  <c r="AK2" i="3"/>
  <c r="AI2" i="3"/>
  <c r="AI86" i="3" s="1"/>
  <c r="AG2" i="3"/>
  <c r="AG56" i="3" s="1"/>
  <c r="AE2" i="3"/>
  <c r="AE92" i="3" s="1"/>
  <c r="AC2" i="3"/>
  <c r="AC92" i="3" s="1"/>
  <c r="AA2" i="3"/>
  <c r="AA64" i="3" s="1"/>
  <c r="Y2" i="3"/>
  <c r="W2" i="3"/>
  <c r="U2" i="3"/>
  <c r="S2" i="3"/>
  <c r="S100" i="3" s="1"/>
  <c r="Q2" i="3"/>
  <c r="O2" i="3"/>
  <c r="O100" i="3" s="1"/>
  <c r="M2" i="3"/>
  <c r="K2" i="3"/>
  <c r="K48" i="3" s="1"/>
  <c r="I2" i="3"/>
  <c r="I78" i="3" s="1"/>
  <c r="G2" i="3"/>
  <c r="BM2" i="3" s="1"/>
  <c r="E2" i="3"/>
  <c r="E78" i="3" s="1"/>
  <c r="C2" i="3"/>
  <c r="C48" i="3" s="1"/>
  <c r="A1" i="3"/>
  <c r="C120" i="2"/>
  <c r="BK104" i="2"/>
  <c r="W104" i="2"/>
  <c r="G104" i="2"/>
  <c r="C116" i="2" s="1"/>
  <c r="BM101" i="2"/>
  <c r="BG100" i="2"/>
  <c r="BC100" i="2"/>
  <c r="AU100" i="2"/>
  <c r="AS100" i="2"/>
  <c r="AQ100" i="2"/>
  <c r="AM100" i="2"/>
  <c r="AC100" i="2"/>
  <c r="S100" i="2"/>
  <c r="O100" i="2"/>
  <c r="E100" i="2"/>
  <c r="BM99" i="2"/>
  <c r="BM98" i="2"/>
  <c r="BM97" i="2"/>
  <c r="BM96" i="2"/>
  <c r="BM95" i="2"/>
  <c r="BM94" i="2"/>
  <c r="BM93" i="2"/>
  <c r="BG92" i="2"/>
  <c r="BC92" i="2"/>
  <c r="AS92" i="2"/>
  <c r="AA92" i="2"/>
  <c r="S92" i="2"/>
  <c r="O92" i="2"/>
  <c r="E92" i="2"/>
  <c r="BM91" i="2"/>
  <c r="BM90" i="2"/>
  <c r="BM89" i="2"/>
  <c r="BM88" i="2"/>
  <c r="BM87" i="2"/>
  <c r="BG86" i="2"/>
  <c r="BC86" i="2"/>
  <c r="AW86" i="2"/>
  <c r="AS86" i="2"/>
  <c r="AM86" i="2"/>
  <c r="AC86" i="2"/>
  <c r="U86" i="2"/>
  <c r="S86" i="2"/>
  <c r="O86" i="2"/>
  <c r="K86" i="2"/>
  <c r="I86" i="2"/>
  <c r="E86" i="2"/>
  <c r="BM85" i="2"/>
  <c r="BM84" i="2"/>
  <c r="BM83" i="2"/>
  <c r="BM82" i="2"/>
  <c r="BM81" i="2"/>
  <c r="C104" i="2" s="1"/>
  <c r="BL80" i="2"/>
  <c r="BL11" i="2" s="1"/>
  <c r="BK80" i="2"/>
  <c r="BJ80" i="2"/>
  <c r="BI80" i="2"/>
  <c r="BH80" i="2"/>
  <c r="BH11" i="2" s="1"/>
  <c r="BG80" i="2"/>
  <c r="BF80" i="2"/>
  <c r="BE80" i="2"/>
  <c r="BE11" i="2" s="1"/>
  <c r="BD80" i="2"/>
  <c r="BC80" i="2"/>
  <c r="BC11" i="2" s="1"/>
  <c r="BC13" i="2" s="1"/>
  <c r="BB80" i="2"/>
  <c r="BB11" i="2" s="1"/>
  <c r="BA80" i="2"/>
  <c r="AZ80" i="2"/>
  <c r="AY80" i="2"/>
  <c r="AX80" i="2"/>
  <c r="AX11" i="2" s="1"/>
  <c r="AW80" i="2"/>
  <c r="AV80" i="2"/>
  <c r="AU80" i="2"/>
  <c r="AT80" i="2"/>
  <c r="AS80" i="2"/>
  <c r="AS11" i="2" s="1"/>
  <c r="AS13" i="2" s="1"/>
  <c r="AR80" i="2"/>
  <c r="AQ80" i="2"/>
  <c r="AP80" i="2"/>
  <c r="AO80" i="2"/>
  <c r="AN80" i="2"/>
  <c r="AN11" i="2" s="1"/>
  <c r="AM80" i="2"/>
  <c r="AL80" i="2"/>
  <c r="AK80" i="2"/>
  <c r="AK11" i="2" s="1"/>
  <c r="AK13" i="2" s="1"/>
  <c r="AJ80" i="2"/>
  <c r="AI80" i="2"/>
  <c r="AI11" i="2" s="1"/>
  <c r="AI13" i="2" s="1"/>
  <c r="AH80" i="2"/>
  <c r="AH11" i="2" s="1"/>
  <c r="AG80" i="2"/>
  <c r="AF80" i="2"/>
  <c r="AE80" i="2"/>
  <c r="AD80" i="2"/>
  <c r="AD11" i="2" s="1"/>
  <c r="AC80" i="2"/>
  <c r="AB80" i="2"/>
  <c r="AA80" i="2"/>
  <c r="Z80" i="2"/>
  <c r="Y80" i="2"/>
  <c r="Y11" i="2" s="1"/>
  <c r="Y13" i="2" s="1"/>
  <c r="X80" i="2"/>
  <c r="X11" i="2" s="1"/>
  <c r="W80" i="2"/>
  <c r="V80" i="2"/>
  <c r="U80" i="2"/>
  <c r="T80" i="2"/>
  <c r="T11" i="2" s="1"/>
  <c r="S80" i="2"/>
  <c r="R80" i="2"/>
  <c r="Q80" i="2"/>
  <c r="Q11" i="2" s="1"/>
  <c r="P80" i="2"/>
  <c r="O80" i="2"/>
  <c r="O11" i="2" s="1"/>
  <c r="O13" i="2" s="1"/>
  <c r="N80" i="2"/>
  <c r="N11" i="2" s="1"/>
  <c r="M80" i="2"/>
  <c r="L80" i="2"/>
  <c r="K80" i="2"/>
  <c r="J80" i="2"/>
  <c r="J11" i="2" s="1"/>
  <c r="I80" i="2"/>
  <c r="H80" i="2"/>
  <c r="G80" i="2"/>
  <c r="F80" i="2"/>
  <c r="E80" i="2"/>
  <c r="E11" i="2" s="1"/>
  <c r="E13" i="2" s="1"/>
  <c r="D80" i="2"/>
  <c r="D11" i="2" s="1"/>
  <c r="C80" i="2"/>
  <c r="BM79" i="2"/>
  <c r="BG78" i="2"/>
  <c r="BC78" i="2"/>
  <c r="BA78" i="2"/>
  <c r="AW78" i="2"/>
  <c r="AS78" i="2"/>
  <c r="AM78" i="2"/>
  <c r="AC78" i="2"/>
  <c r="S78" i="2"/>
  <c r="O78" i="2"/>
  <c r="I78" i="2"/>
  <c r="E78" i="2"/>
  <c r="BM77" i="2"/>
  <c r="BM76" i="2"/>
  <c r="BM75" i="2"/>
  <c r="BM74" i="2"/>
  <c r="BM73" i="2"/>
  <c r="BM72" i="2"/>
  <c r="BM71" i="2"/>
  <c r="BC70" i="2"/>
  <c r="AY70" i="2"/>
  <c r="AW70" i="2"/>
  <c r="AS70" i="2"/>
  <c r="AE70" i="2"/>
  <c r="AA70" i="2"/>
  <c r="Y70" i="2"/>
  <c r="U70" i="2"/>
  <c r="O70" i="2"/>
  <c r="I70" i="2"/>
  <c r="E70" i="2"/>
  <c r="BM69" i="2"/>
  <c r="BM68" i="2"/>
  <c r="BM67" i="2"/>
  <c r="BM66" i="2"/>
  <c r="BM65" i="2"/>
  <c r="BG64" i="2"/>
  <c r="BC64" i="2"/>
  <c r="BA64" i="2"/>
  <c r="AY64" i="2"/>
  <c r="AW64" i="2"/>
  <c r="AS64" i="2"/>
  <c r="AM64" i="2"/>
  <c r="AC64" i="2"/>
  <c r="S64" i="2"/>
  <c r="O64" i="2"/>
  <c r="K64" i="2"/>
  <c r="I64" i="2"/>
  <c r="E64" i="2"/>
  <c r="BM63" i="2"/>
  <c r="BM62" i="2"/>
  <c r="O104" i="2" s="1"/>
  <c r="BM61" i="2"/>
  <c r="BM60" i="2"/>
  <c r="BM59" i="2"/>
  <c r="BL58" i="2"/>
  <c r="BL8" i="2" s="1"/>
  <c r="BK58" i="2"/>
  <c r="BJ58" i="2"/>
  <c r="BI58" i="2"/>
  <c r="BI8" i="2" s="1"/>
  <c r="BI10" i="2" s="1"/>
  <c r="BH58" i="2"/>
  <c r="BG58" i="2"/>
  <c r="BF58" i="2"/>
  <c r="BE58" i="2"/>
  <c r="BD58" i="2"/>
  <c r="BD8" i="2" s="1"/>
  <c r="BC58" i="2"/>
  <c r="BC8" i="2" s="1"/>
  <c r="BC10" i="2" s="1"/>
  <c r="BB58" i="2"/>
  <c r="BB8" i="2" s="1"/>
  <c r="BA58" i="2"/>
  <c r="AZ58" i="2"/>
  <c r="AZ8" i="2" s="1"/>
  <c r="AY58" i="2"/>
  <c r="AY8" i="2" s="1"/>
  <c r="AY10" i="2" s="1"/>
  <c r="AX58" i="2"/>
  <c r="AX8" i="2" s="1"/>
  <c r="AW58" i="2"/>
  <c r="AW8" i="2" s="1"/>
  <c r="AW10" i="2" s="1"/>
  <c r="AV58" i="2"/>
  <c r="AU58" i="2"/>
  <c r="AT58" i="2"/>
  <c r="AS58" i="2"/>
  <c r="AR58" i="2"/>
  <c r="AR8" i="2" s="1"/>
  <c r="AQ58" i="2"/>
  <c r="AP58" i="2"/>
  <c r="AP8" i="2" s="1"/>
  <c r="AO58" i="2"/>
  <c r="AO8" i="2" s="1"/>
  <c r="AO10" i="2" s="1"/>
  <c r="AN58" i="2"/>
  <c r="AM58" i="2"/>
  <c r="AM8" i="2" s="1"/>
  <c r="AM10" i="2" s="1"/>
  <c r="AL58" i="2"/>
  <c r="AK58" i="2"/>
  <c r="AJ58" i="2"/>
  <c r="AJ8" i="2" s="1"/>
  <c r="AI58" i="2"/>
  <c r="AH58" i="2"/>
  <c r="AH8" i="2" s="1"/>
  <c r="AG58" i="2"/>
  <c r="AF58" i="2"/>
  <c r="AE58" i="2"/>
  <c r="AE8" i="2" s="1"/>
  <c r="AE10" i="2" s="1"/>
  <c r="AD58" i="2"/>
  <c r="AC58" i="2"/>
  <c r="AC8" i="2" s="1"/>
  <c r="AC10" i="2" s="1"/>
  <c r="AB58" i="2"/>
  <c r="AA58" i="2"/>
  <c r="Z58" i="2"/>
  <c r="Y58" i="2"/>
  <c r="X58" i="2"/>
  <c r="X8" i="2" s="1"/>
  <c r="W58" i="2"/>
  <c r="V58" i="2"/>
  <c r="U58" i="2"/>
  <c r="U8" i="2" s="1"/>
  <c r="U10" i="2" s="1"/>
  <c r="T58" i="2"/>
  <c r="S58" i="2"/>
  <c r="S8" i="2" s="1"/>
  <c r="S10" i="2" s="1"/>
  <c r="R58" i="2"/>
  <c r="Q58" i="2"/>
  <c r="P58" i="2"/>
  <c r="P8" i="2" s="1"/>
  <c r="O58" i="2"/>
  <c r="O8" i="2" s="1"/>
  <c r="O10" i="2" s="1"/>
  <c r="N58" i="2"/>
  <c r="N8" i="2" s="1"/>
  <c r="M58" i="2"/>
  <c r="L58" i="2"/>
  <c r="L8" i="2" s="1"/>
  <c r="K58" i="2"/>
  <c r="K8" i="2" s="1"/>
  <c r="K10" i="2" s="1"/>
  <c r="J58" i="2"/>
  <c r="J8" i="2" s="1"/>
  <c r="I58" i="2"/>
  <c r="I8" i="2" s="1"/>
  <c r="I14" i="2" s="1"/>
  <c r="I3" i="2" s="1"/>
  <c r="H58" i="2"/>
  <c r="G58" i="2"/>
  <c r="F58" i="2"/>
  <c r="E58" i="2"/>
  <c r="D58" i="2"/>
  <c r="D8" i="2" s="1"/>
  <c r="C58" i="2"/>
  <c r="BM57" i="2"/>
  <c r="BP104" i="2" s="1"/>
  <c r="BG56" i="2"/>
  <c r="BC56" i="2"/>
  <c r="AW56" i="2"/>
  <c r="AS56" i="2"/>
  <c r="AM56" i="2"/>
  <c r="AC56" i="2"/>
  <c r="AA56" i="2"/>
  <c r="S56" i="2"/>
  <c r="O56" i="2"/>
  <c r="I56" i="2"/>
  <c r="E56" i="2"/>
  <c r="BM55" i="2"/>
  <c r="BM54" i="2"/>
  <c r="BM53" i="2"/>
  <c r="BM52" i="2"/>
  <c r="BG104" i="2" s="1"/>
  <c r="C128" i="2" s="1"/>
  <c r="BM51" i="2"/>
  <c r="BC104" i="2" s="1"/>
  <c r="BM50" i="2"/>
  <c r="BM49" i="2"/>
  <c r="BG48" i="2"/>
  <c r="BC48" i="2"/>
  <c r="AY48" i="2"/>
  <c r="AS48" i="2"/>
  <c r="AM48" i="2"/>
  <c r="AC48" i="2"/>
  <c r="AA48" i="2"/>
  <c r="S48" i="2"/>
  <c r="Q48" i="2"/>
  <c r="O48" i="2"/>
  <c r="K48" i="2"/>
  <c r="E48" i="2"/>
  <c r="BM47" i="2"/>
  <c r="AM104" i="2" s="1"/>
  <c r="C124" i="2" s="1"/>
  <c r="BM46" i="2"/>
  <c r="BM45" i="2"/>
  <c r="BM44" i="2"/>
  <c r="BM43" i="2"/>
  <c r="BG42" i="2"/>
  <c r="BC42" i="2"/>
  <c r="AY42" i="2"/>
  <c r="AW42" i="2"/>
  <c r="AS42" i="2"/>
  <c r="AQ42" i="2"/>
  <c r="AO42" i="2"/>
  <c r="AM42" i="2"/>
  <c r="AC42" i="2"/>
  <c r="S42" i="2"/>
  <c r="O42" i="2"/>
  <c r="K42" i="2"/>
  <c r="I42" i="2"/>
  <c r="E42" i="2"/>
  <c r="BM41" i="2"/>
  <c r="BM40" i="2"/>
  <c r="BM39" i="2"/>
  <c r="BM38" i="2"/>
  <c r="BM37" i="2"/>
  <c r="BL36" i="2"/>
  <c r="BL5" i="2" s="1"/>
  <c r="BK36" i="2"/>
  <c r="BK5" i="2" s="1"/>
  <c r="BJ36" i="2"/>
  <c r="BI36" i="2"/>
  <c r="BH36" i="2"/>
  <c r="BG36" i="2"/>
  <c r="BG5" i="2" s="1"/>
  <c r="BF36" i="2"/>
  <c r="BE36" i="2"/>
  <c r="BD36" i="2"/>
  <c r="BC36" i="2"/>
  <c r="BB36" i="2"/>
  <c r="BB5" i="2" s="1"/>
  <c r="BA36" i="2"/>
  <c r="AZ36" i="2"/>
  <c r="AY36" i="2"/>
  <c r="AX36" i="2"/>
  <c r="AW36" i="2"/>
  <c r="AV36" i="2"/>
  <c r="AU36" i="2"/>
  <c r="AT36" i="2"/>
  <c r="AS36" i="2"/>
  <c r="AR36" i="2"/>
  <c r="AR5" i="2" s="1"/>
  <c r="AQ36" i="2"/>
  <c r="AQ5" i="2" s="1"/>
  <c r="AP36" i="2"/>
  <c r="AO36" i="2"/>
  <c r="AN36" i="2"/>
  <c r="AM36" i="2"/>
  <c r="AM5" i="2" s="1"/>
  <c r="AL36" i="2"/>
  <c r="AK36" i="2"/>
  <c r="AJ36" i="2"/>
  <c r="AI36" i="2"/>
  <c r="AH36" i="2"/>
  <c r="AH5" i="2" s="1"/>
  <c r="AG36" i="2"/>
  <c r="AF36" i="2"/>
  <c r="AE36" i="2"/>
  <c r="AD36" i="2"/>
  <c r="AC36" i="2"/>
  <c r="AB36" i="2"/>
  <c r="AA36" i="2"/>
  <c r="Z36" i="2"/>
  <c r="Y36" i="2"/>
  <c r="X36" i="2"/>
  <c r="X5" i="2" s="1"/>
  <c r="W36" i="2"/>
  <c r="W5" i="2" s="1"/>
  <c r="V36" i="2"/>
  <c r="U36" i="2"/>
  <c r="T36" i="2"/>
  <c r="S36" i="2"/>
  <c r="S5" i="2" s="1"/>
  <c r="R36" i="2"/>
  <c r="Q36" i="2"/>
  <c r="P36" i="2"/>
  <c r="O36" i="2"/>
  <c r="N36" i="2"/>
  <c r="N5" i="2" s="1"/>
  <c r="M36" i="2"/>
  <c r="L36" i="2"/>
  <c r="K36" i="2"/>
  <c r="J36" i="2"/>
  <c r="I36" i="2"/>
  <c r="H36" i="2"/>
  <c r="G36" i="2"/>
  <c r="F36" i="2"/>
  <c r="E36" i="2"/>
  <c r="D36" i="2"/>
  <c r="D5" i="2" s="1"/>
  <c r="C36" i="2"/>
  <c r="C5" i="2" s="1"/>
  <c r="M14" i="2"/>
  <c r="K14" i="2"/>
  <c r="K3" i="2" s="1"/>
  <c r="BI13" i="2"/>
  <c r="BA13" i="2"/>
  <c r="AO13" i="2"/>
  <c r="AG13" i="2"/>
  <c r="AE13" i="2"/>
  <c r="M13" i="2"/>
  <c r="K13" i="2"/>
  <c r="BM12" i="2"/>
  <c r="BK11" i="2"/>
  <c r="BK13" i="2" s="1"/>
  <c r="BJ11" i="2"/>
  <c r="BI11" i="2"/>
  <c r="BG11" i="2"/>
  <c r="BG13" i="2" s="1"/>
  <c r="BF11" i="2"/>
  <c r="BD11" i="2"/>
  <c r="BA11" i="2"/>
  <c r="AZ11" i="2"/>
  <c r="AY11" i="2"/>
  <c r="AY13" i="2" s="1"/>
  <c r="AW11" i="2"/>
  <c r="AW13" i="2" s="1"/>
  <c r="AV11" i="2"/>
  <c r="AU11" i="2"/>
  <c r="AU13" i="2" s="1"/>
  <c r="AT11" i="2"/>
  <c r="AR11" i="2"/>
  <c r="AQ11" i="2"/>
  <c r="AQ13" i="2" s="1"/>
  <c r="AP11" i="2"/>
  <c r="AO11" i="2"/>
  <c r="AM11" i="2"/>
  <c r="AM13" i="2" s="1"/>
  <c r="AL11" i="2"/>
  <c r="AJ11" i="2"/>
  <c r="AG11" i="2"/>
  <c r="AF11" i="2"/>
  <c r="AE11" i="2"/>
  <c r="AC11" i="2"/>
  <c r="AC13" i="2" s="1"/>
  <c r="AB11" i="2"/>
  <c r="AA11" i="2"/>
  <c r="AA14" i="2" s="1"/>
  <c r="AA3" i="2" s="1"/>
  <c r="Z11" i="2"/>
  <c r="W11" i="2"/>
  <c r="W13" i="2" s="1"/>
  <c r="V11" i="2"/>
  <c r="U11" i="2"/>
  <c r="U13" i="2" s="1"/>
  <c r="S11" i="2"/>
  <c r="S13" i="2" s="1"/>
  <c r="R11" i="2"/>
  <c r="P11" i="2"/>
  <c r="M11" i="2"/>
  <c r="L11" i="2"/>
  <c r="K11" i="2"/>
  <c r="I11" i="2"/>
  <c r="I13" i="2" s="1"/>
  <c r="H11" i="2"/>
  <c r="G11" i="2"/>
  <c r="G13" i="2" s="1"/>
  <c r="F11" i="2"/>
  <c r="C11" i="2"/>
  <c r="BA10" i="2"/>
  <c r="AS10" i="2"/>
  <c r="AQ10" i="2"/>
  <c r="AA10" i="2"/>
  <c r="M10" i="2"/>
  <c r="BM9" i="2"/>
  <c r="BK8" i="2"/>
  <c r="BK10" i="2" s="1"/>
  <c r="BJ8" i="2"/>
  <c r="BH8" i="2"/>
  <c r="BG8" i="2"/>
  <c r="BG10" i="2" s="1"/>
  <c r="BF8" i="2"/>
  <c r="BE8" i="2"/>
  <c r="BE10" i="2" s="1"/>
  <c r="BA8" i="2"/>
  <c r="AV8" i="2"/>
  <c r="AU8" i="2"/>
  <c r="AU10" i="2" s="1"/>
  <c r="AT8" i="2"/>
  <c r="AS8" i="2"/>
  <c r="AQ8" i="2"/>
  <c r="AN8" i="2"/>
  <c r="AL8" i="2"/>
  <c r="AK8" i="2"/>
  <c r="AK10" i="2" s="1"/>
  <c r="AI8" i="2"/>
  <c r="AI10" i="2" s="1"/>
  <c r="AG8" i="2"/>
  <c r="AG10" i="2" s="1"/>
  <c r="AF8" i="2"/>
  <c r="AD8" i="2"/>
  <c r="AB8" i="2"/>
  <c r="AA8" i="2"/>
  <c r="Z8" i="2"/>
  <c r="Y8" i="2"/>
  <c r="Y10" i="2" s="1"/>
  <c r="W8" i="2"/>
  <c r="W10" i="2" s="1"/>
  <c r="V8" i="2"/>
  <c r="T8" i="2"/>
  <c r="R8" i="2"/>
  <c r="Q8" i="2"/>
  <c r="Q10" i="2" s="1"/>
  <c r="M8" i="2"/>
  <c r="H8" i="2"/>
  <c r="G8" i="2"/>
  <c r="G10" i="2" s="1"/>
  <c r="F8" i="2"/>
  <c r="E8" i="2"/>
  <c r="E10" i="2" s="1"/>
  <c r="C8" i="2"/>
  <c r="C10" i="2" s="1"/>
  <c r="BE7" i="2"/>
  <c r="BC7" i="2"/>
  <c r="AU7" i="2"/>
  <c r="AS7" i="2"/>
  <c r="AK7" i="2"/>
  <c r="AI7" i="2"/>
  <c r="AA7" i="2"/>
  <c r="Y7" i="2"/>
  <c r="Q7" i="2"/>
  <c r="O7" i="2"/>
  <c r="K7" i="2"/>
  <c r="G7" i="2"/>
  <c r="E7" i="2"/>
  <c r="BM6" i="2"/>
  <c r="BJ5" i="2"/>
  <c r="BI5" i="2"/>
  <c r="BI14" i="2" s="1"/>
  <c r="BI3" i="2" s="1"/>
  <c r="BH5" i="2"/>
  <c r="BF5" i="2"/>
  <c r="BE5" i="2"/>
  <c r="BD5" i="2"/>
  <c r="BC5" i="2"/>
  <c r="BA5" i="2"/>
  <c r="BA7" i="2" s="1"/>
  <c r="AZ5" i="2"/>
  <c r="AY5" i="2"/>
  <c r="AY7" i="2" s="1"/>
  <c r="AX5" i="2"/>
  <c r="AW5" i="2"/>
  <c r="AW7" i="2" s="1"/>
  <c r="AV5" i="2"/>
  <c r="AU5" i="2"/>
  <c r="AT5" i="2"/>
  <c r="AS5" i="2"/>
  <c r="AP5" i="2"/>
  <c r="AO5" i="2"/>
  <c r="AO14" i="2" s="1"/>
  <c r="AO3" i="2" s="1"/>
  <c r="AN5" i="2"/>
  <c r="AL5" i="2"/>
  <c r="AK5" i="2"/>
  <c r="AJ5" i="2"/>
  <c r="AI5" i="2"/>
  <c r="AG5" i="2"/>
  <c r="AG7" i="2" s="1"/>
  <c r="AF5" i="2"/>
  <c r="AE5" i="2"/>
  <c r="AD5" i="2"/>
  <c r="AC5" i="2"/>
  <c r="AC7" i="2" s="1"/>
  <c r="AB5" i="2"/>
  <c r="AA5" i="2"/>
  <c r="Z5" i="2"/>
  <c r="Y5" i="2"/>
  <c r="V5" i="2"/>
  <c r="U5" i="2"/>
  <c r="U7" i="2" s="1"/>
  <c r="T5" i="2"/>
  <c r="R5" i="2"/>
  <c r="Q5" i="2"/>
  <c r="P5" i="2"/>
  <c r="O5" i="2"/>
  <c r="M5" i="2"/>
  <c r="M7" i="2" s="1"/>
  <c r="L5" i="2"/>
  <c r="K5" i="2"/>
  <c r="J5" i="2"/>
  <c r="I5" i="2"/>
  <c r="I7" i="2" s="1"/>
  <c r="H5" i="2"/>
  <c r="G5" i="2"/>
  <c r="F5" i="2"/>
  <c r="E5" i="2"/>
  <c r="M3" i="2"/>
  <c r="BK2" i="2"/>
  <c r="BK56" i="2" s="1"/>
  <c r="BI2" i="2"/>
  <c r="BI70" i="2" s="1"/>
  <c r="BG2" i="2"/>
  <c r="BG70" i="2" s="1"/>
  <c r="BE2" i="2"/>
  <c r="BC2" i="2"/>
  <c r="BA2" i="2"/>
  <c r="BA56" i="2" s="1"/>
  <c r="AY2" i="2"/>
  <c r="AW2" i="2"/>
  <c r="AW48" i="2" s="1"/>
  <c r="AU2" i="2"/>
  <c r="AS2" i="2"/>
  <c r="AQ2" i="2"/>
  <c r="AQ56" i="2" s="1"/>
  <c r="AO2" i="2"/>
  <c r="AM2" i="2"/>
  <c r="AM92" i="2" s="1"/>
  <c r="AK2" i="2"/>
  <c r="AK92" i="2" s="1"/>
  <c r="AI2" i="2"/>
  <c r="AI42" i="2" s="1"/>
  <c r="AG2" i="2"/>
  <c r="AE2" i="2"/>
  <c r="AE42" i="2" s="1"/>
  <c r="AC2" i="2"/>
  <c r="AC70" i="2" s="1"/>
  <c r="AA2" i="2"/>
  <c r="Y2" i="2"/>
  <c r="Y78" i="2" s="1"/>
  <c r="W2" i="2"/>
  <c r="W78" i="2" s="1"/>
  <c r="U2" i="2"/>
  <c r="U64" i="2" s="1"/>
  <c r="S2" i="2"/>
  <c r="S70" i="2" s="1"/>
  <c r="Q2" i="2"/>
  <c r="Q92" i="2" s="1"/>
  <c r="O2" i="2"/>
  <c r="M2" i="2"/>
  <c r="M78" i="2" s="1"/>
  <c r="K2" i="2"/>
  <c r="K92" i="2" s="1"/>
  <c r="I2" i="2"/>
  <c r="I48" i="2" s="1"/>
  <c r="G2" i="2"/>
  <c r="G92" i="2" s="1"/>
  <c r="E2" i="2"/>
  <c r="C2" i="2"/>
  <c r="A1" i="2"/>
  <c r="BM101" i="1"/>
  <c r="BM99" i="1"/>
  <c r="BM98" i="1"/>
  <c r="BM97" i="1"/>
  <c r="BM96" i="1"/>
  <c r="BM95" i="1"/>
  <c r="BM94" i="1"/>
  <c r="BM93" i="1"/>
  <c r="BM91" i="1"/>
  <c r="BM90" i="1"/>
  <c r="BM89" i="1"/>
  <c r="BM88" i="1"/>
  <c r="BM87" i="1"/>
  <c r="BM85" i="1"/>
  <c r="BM84" i="1"/>
  <c r="BM83" i="1"/>
  <c r="BM82" i="1"/>
  <c r="BM81" i="1"/>
  <c r="BL80" i="1"/>
  <c r="BL11" i="1" s="1"/>
  <c r="BK80" i="1"/>
  <c r="BK11" i="1" s="1"/>
  <c r="BK13" i="1" s="1"/>
  <c r="BJ80" i="1"/>
  <c r="BJ11" i="1" s="1"/>
  <c r="BI80" i="1"/>
  <c r="BI11" i="1" s="1"/>
  <c r="BI13" i="1" s="1"/>
  <c r="BH80" i="1"/>
  <c r="BH11" i="1" s="1"/>
  <c r="BG80" i="1"/>
  <c r="BG11" i="1" s="1"/>
  <c r="BG13" i="1" s="1"/>
  <c r="BF80" i="1"/>
  <c r="BF11" i="1" s="1"/>
  <c r="BE80" i="1"/>
  <c r="BE11" i="1" s="1"/>
  <c r="BE13" i="1" s="1"/>
  <c r="BD80" i="1"/>
  <c r="BD11" i="1" s="1"/>
  <c r="BC80" i="1"/>
  <c r="BC11" i="1" s="1"/>
  <c r="BC13" i="1" s="1"/>
  <c r="BB80" i="1"/>
  <c r="BB11" i="1" s="1"/>
  <c r="BA80" i="1"/>
  <c r="BA11" i="1" s="1"/>
  <c r="BA13" i="1" s="1"/>
  <c r="AZ80" i="1"/>
  <c r="AZ11" i="1" s="1"/>
  <c r="AY80" i="1"/>
  <c r="AY11" i="1" s="1"/>
  <c r="AY13" i="1" s="1"/>
  <c r="AX80" i="1"/>
  <c r="AX11" i="1" s="1"/>
  <c r="AW80" i="1"/>
  <c r="AW11" i="1" s="1"/>
  <c r="AW13" i="1" s="1"/>
  <c r="AV80" i="1"/>
  <c r="AV11" i="1" s="1"/>
  <c r="AU80" i="1"/>
  <c r="AU11" i="1" s="1"/>
  <c r="AU13" i="1" s="1"/>
  <c r="AT80" i="1"/>
  <c r="AT11" i="1" s="1"/>
  <c r="AS80" i="1"/>
  <c r="AS11" i="1" s="1"/>
  <c r="AS13" i="1" s="1"/>
  <c r="AR80" i="1"/>
  <c r="AR11" i="1" s="1"/>
  <c r="AQ80" i="1"/>
  <c r="AQ11" i="1" s="1"/>
  <c r="AQ13" i="1" s="1"/>
  <c r="AP80" i="1"/>
  <c r="AP11" i="1" s="1"/>
  <c r="AO80" i="1"/>
  <c r="AO11" i="1" s="1"/>
  <c r="AO13" i="1" s="1"/>
  <c r="AN80" i="1"/>
  <c r="AN11" i="1" s="1"/>
  <c r="AM80" i="1"/>
  <c r="AM11" i="1" s="1"/>
  <c r="AM13" i="1" s="1"/>
  <c r="AL80" i="1"/>
  <c r="AL11" i="1" s="1"/>
  <c r="AK80" i="1"/>
  <c r="AK11" i="1" s="1"/>
  <c r="AK13" i="1" s="1"/>
  <c r="AJ80" i="1"/>
  <c r="AJ11" i="1" s="1"/>
  <c r="AI80" i="1"/>
  <c r="AI11" i="1" s="1"/>
  <c r="AI13" i="1" s="1"/>
  <c r="AH80" i="1"/>
  <c r="AH11" i="1" s="1"/>
  <c r="AG80" i="1"/>
  <c r="AG11" i="1" s="1"/>
  <c r="AG13" i="1" s="1"/>
  <c r="AF80" i="1"/>
  <c r="AF11" i="1" s="1"/>
  <c r="AE80" i="1"/>
  <c r="AE11" i="1" s="1"/>
  <c r="AE13" i="1" s="1"/>
  <c r="AD80" i="1"/>
  <c r="AD11" i="1" s="1"/>
  <c r="AC80" i="1"/>
  <c r="AC11" i="1" s="1"/>
  <c r="AB80" i="1"/>
  <c r="AB11" i="1" s="1"/>
  <c r="AA80" i="1"/>
  <c r="AA11" i="1" s="1"/>
  <c r="AA13" i="1" s="1"/>
  <c r="Z80" i="1"/>
  <c r="Z11" i="1" s="1"/>
  <c r="Y80" i="1"/>
  <c r="Y11" i="1" s="1"/>
  <c r="Y13" i="1" s="1"/>
  <c r="X80" i="1"/>
  <c r="X11" i="1" s="1"/>
  <c r="W80" i="1"/>
  <c r="W11" i="1" s="1"/>
  <c r="W13" i="1" s="1"/>
  <c r="V80" i="1"/>
  <c r="V11" i="1" s="1"/>
  <c r="U80" i="1"/>
  <c r="U11" i="1" s="1"/>
  <c r="U13" i="1" s="1"/>
  <c r="T80" i="1"/>
  <c r="T11" i="1" s="1"/>
  <c r="S80" i="1"/>
  <c r="S11" i="1" s="1"/>
  <c r="S13" i="1" s="1"/>
  <c r="R80" i="1"/>
  <c r="R11" i="1" s="1"/>
  <c r="Q80" i="1"/>
  <c r="Q11" i="1" s="1"/>
  <c r="Q13" i="1" s="1"/>
  <c r="P80" i="1"/>
  <c r="P11" i="1" s="1"/>
  <c r="O80" i="1"/>
  <c r="O11" i="1" s="1"/>
  <c r="O13" i="1" s="1"/>
  <c r="N80" i="1"/>
  <c r="N11" i="1" s="1"/>
  <c r="M80" i="1"/>
  <c r="M11" i="1" s="1"/>
  <c r="M13" i="1" s="1"/>
  <c r="L80" i="1"/>
  <c r="L11" i="1" s="1"/>
  <c r="K80" i="1"/>
  <c r="K11" i="1" s="1"/>
  <c r="K13" i="1" s="1"/>
  <c r="J80" i="1"/>
  <c r="J11" i="1" s="1"/>
  <c r="I80" i="1"/>
  <c r="I11" i="1" s="1"/>
  <c r="I13" i="1" s="1"/>
  <c r="H80" i="1"/>
  <c r="H11" i="1" s="1"/>
  <c r="G80" i="1"/>
  <c r="G11" i="1" s="1"/>
  <c r="G13" i="1" s="1"/>
  <c r="F80" i="1"/>
  <c r="F11" i="1" s="1"/>
  <c r="E80" i="1"/>
  <c r="E11" i="1" s="1"/>
  <c r="D80" i="1"/>
  <c r="D11" i="1" s="1"/>
  <c r="C80" i="1"/>
  <c r="BM79" i="1"/>
  <c r="BM77" i="1"/>
  <c r="BM76" i="1"/>
  <c r="BM75" i="1"/>
  <c r="BM74" i="1"/>
  <c r="BM73" i="1"/>
  <c r="BM72" i="1"/>
  <c r="BM71" i="1"/>
  <c r="BM69" i="1"/>
  <c r="BM68" i="1"/>
  <c r="BM67" i="1"/>
  <c r="BM66" i="1"/>
  <c r="BM65" i="1"/>
  <c r="BM63" i="1"/>
  <c r="BM62" i="1"/>
  <c r="BM61" i="1"/>
  <c r="BM60" i="1"/>
  <c r="BM59" i="1"/>
  <c r="BL58" i="1"/>
  <c r="BL8" i="1" s="1"/>
  <c r="BK58" i="1"/>
  <c r="BK8" i="1" s="1"/>
  <c r="BK10" i="1" s="1"/>
  <c r="BJ58" i="1"/>
  <c r="BJ8" i="1" s="1"/>
  <c r="BI58" i="1"/>
  <c r="BI8" i="1" s="1"/>
  <c r="BH58" i="1"/>
  <c r="BH8" i="1" s="1"/>
  <c r="BG58" i="1"/>
  <c r="BG8" i="1" s="1"/>
  <c r="BG10" i="1" s="1"/>
  <c r="BF58" i="1"/>
  <c r="BF8" i="1" s="1"/>
  <c r="BE58" i="1"/>
  <c r="BE8" i="1" s="1"/>
  <c r="BE10" i="1" s="1"/>
  <c r="BD58" i="1"/>
  <c r="BD8" i="1" s="1"/>
  <c r="BC58" i="1"/>
  <c r="BC8" i="1" s="1"/>
  <c r="BB58" i="1"/>
  <c r="BB8" i="1" s="1"/>
  <c r="BA58" i="1"/>
  <c r="BA8" i="1" s="1"/>
  <c r="AZ58" i="1"/>
  <c r="AZ8" i="1" s="1"/>
  <c r="AY58" i="1"/>
  <c r="AY8" i="1" s="1"/>
  <c r="AY10" i="1" s="1"/>
  <c r="AX58" i="1"/>
  <c r="AX8" i="1" s="1"/>
  <c r="AW58" i="1"/>
  <c r="AW8" i="1" s="1"/>
  <c r="AW10" i="1" s="1"/>
  <c r="AV58" i="1"/>
  <c r="AV8" i="1" s="1"/>
  <c r="AU58" i="1"/>
  <c r="AU8" i="1" s="1"/>
  <c r="AU10" i="1" s="1"/>
  <c r="AT58" i="1"/>
  <c r="AT8" i="1" s="1"/>
  <c r="AS58" i="1"/>
  <c r="AS8" i="1" s="1"/>
  <c r="AS10" i="1" s="1"/>
  <c r="AR58" i="1"/>
  <c r="AR8" i="1" s="1"/>
  <c r="AQ58" i="1"/>
  <c r="AQ8" i="1" s="1"/>
  <c r="AQ10" i="1" s="1"/>
  <c r="AP58" i="1"/>
  <c r="AP8" i="1" s="1"/>
  <c r="AO58" i="1"/>
  <c r="AO8" i="1" s="1"/>
  <c r="AO10" i="1" s="1"/>
  <c r="AN58" i="1"/>
  <c r="AN8" i="1" s="1"/>
  <c r="AM58" i="1"/>
  <c r="AM8" i="1" s="1"/>
  <c r="AM10" i="1" s="1"/>
  <c r="AL58" i="1"/>
  <c r="AL8" i="1" s="1"/>
  <c r="AK58" i="1"/>
  <c r="AK8" i="1" s="1"/>
  <c r="AK10" i="1" s="1"/>
  <c r="AJ58" i="1"/>
  <c r="AJ8" i="1" s="1"/>
  <c r="AI58" i="1"/>
  <c r="AI8" i="1" s="1"/>
  <c r="AI10" i="1" s="1"/>
  <c r="AH58" i="1"/>
  <c r="AH8" i="1" s="1"/>
  <c r="AG58" i="1"/>
  <c r="AG8" i="1" s="1"/>
  <c r="AG10" i="1" s="1"/>
  <c r="AF58" i="1"/>
  <c r="AF8" i="1" s="1"/>
  <c r="AE58" i="1"/>
  <c r="AE8" i="1" s="1"/>
  <c r="AE10" i="1" s="1"/>
  <c r="AD58" i="1"/>
  <c r="AD8" i="1" s="1"/>
  <c r="AC58" i="1"/>
  <c r="AC8" i="1" s="1"/>
  <c r="AC10" i="1" s="1"/>
  <c r="AB58" i="1"/>
  <c r="AB8" i="1" s="1"/>
  <c r="AA58" i="1"/>
  <c r="AA8" i="1" s="1"/>
  <c r="AA10" i="1" s="1"/>
  <c r="Z58" i="1"/>
  <c r="Z8" i="1" s="1"/>
  <c r="Y58" i="1"/>
  <c r="Y8" i="1" s="1"/>
  <c r="Y10" i="1" s="1"/>
  <c r="X58" i="1"/>
  <c r="X8" i="1" s="1"/>
  <c r="W58" i="1"/>
  <c r="W8" i="1" s="1"/>
  <c r="W10" i="1" s="1"/>
  <c r="V58" i="1"/>
  <c r="V8" i="1" s="1"/>
  <c r="U58" i="1"/>
  <c r="U8" i="1" s="1"/>
  <c r="T58" i="1"/>
  <c r="T8" i="1" s="1"/>
  <c r="S58" i="1"/>
  <c r="S8" i="1" s="1"/>
  <c r="S10" i="1" s="1"/>
  <c r="R58" i="1"/>
  <c r="R8" i="1" s="1"/>
  <c r="Q58" i="1"/>
  <c r="Q8" i="1" s="1"/>
  <c r="Q10" i="1" s="1"/>
  <c r="P58" i="1"/>
  <c r="P8" i="1" s="1"/>
  <c r="O58" i="1"/>
  <c r="O8" i="1" s="1"/>
  <c r="N58" i="1"/>
  <c r="N8" i="1" s="1"/>
  <c r="M58" i="1"/>
  <c r="M8" i="1" s="1"/>
  <c r="L58" i="1"/>
  <c r="L8" i="1" s="1"/>
  <c r="K58" i="1"/>
  <c r="K8" i="1" s="1"/>
  <c r="K10" i="1" s="1"/>
  <c r="J58" i="1"/>
  <c r="J8" i="1" s="1"/>
  <c r="I58" i="1"/>
  <c r="I8" i="1" s="1"/>
  <c r="I10" i="1" s="1"/>
  <c r="H58" i="1"/>
  <c r="H8" i="1" s="1"/>
  <c r="G58" i="1"/>
  <c r="G8" i="1" s="1"/>
  <c r="G10" i="1" s="1"/>
  <c r="F58" i="1"/>
  <c r="F8" i="1" s="1"/>
  <c r="E58" i="1"/>
  <c r="E8" i="1" s="1"/>
  <c r="E10" i="1" s="1"/>
  <c r="D58" i="1"/>
  <c r="D8" i="1" s="1"/>
  <c r="C58" i="1"/>
  <c r="C8" i="1" s="1"/>
  <c r="C10" i="1" s="1"/>
  <c r="BM57" i="1"/>
  <c r="BM55" i="1"/>
  <c r="BM54" i="1"/>
  <c r="BM53" i="1"/>
  <c r="BM52" i="1"/>
  <c r="BM51" i="1"/>
  <c r="BM50" i="1"/>
  <c r="BM49" i="1"/>
  <c r="BM47" i="1"/>
  <c r="BM46" i="1"/>
  <c r="BM45" i="1"/>
  <c r="BM44" i="1"/>
  <c r="BM43" i="1"/>
  <c r="BM41" i="1"/>
  <c r="BM40" i="1"/>
  <c r="BM39" i="1"/>
  <c r="BM38" i="1"/>
  <c r="BM37" i="1"/>
  <c r="BL36" i="1"/>
  <c r="BL5" i="1" s="1"/>
  <c r="BK36" i="1"/>
  <c r="BK5" i="1" s="1"/>
  <c r="BJ36" i="1"/>
  <c r="BJ5" i="1" s="1"/>
  <c r="BI36" i="1"/>
  <c r="BI5" i="1" s="1"/>
  <c r="BI7" i="1" s="1"/>
  <c r="BH36" i="1"/>
  <c r="BH5" i="1" s="1"/>
  <c r="BG36" i="1"/>
  <c r="BG5" i="1" s="1"/>
  <c r="BF36" i="1"/>
  <c r="BF5" i="1" s="1"/>
  <c r="BE36" i="1"/>
  <c r="BE5" i="1" s="1"/>
  <c r="BE7" i="1" s="1"/>
  <c r="BD36" i="1"/>
  <c r="BD5" i="1" s="1"/>
  <c r="BC36" i="1"/>
  <c r="BC5" i="1" s="1"/>
  <c r="BC7" i="1" s="1"/>
  <c r="BB36" i="1"/>
  <c r="BB5" i="1" s="1"/>
  <c r="BA36" i="1"/>
  <c r="BA5" i="1" s="1"/>
  <c r="BA7" i="1" s="1"/>
  <c r="AZ36" i="1"/>
  <c r="AZ5" i="1" s="1"/>
  <c r="AY36" i="1"/>
  <c r="AY5" i="1" s="1"/>
  <c r="AX36" i="1"/>
  <c r="AX5" i="1" s="1"/>
  <c r="AW36" i="1"/>
  <c r="AW5" i="1" s="1"/>
  <c r="AV36" i="1"/>
  <c r="AV5" i="1" s="1"/>
  <c r="AU36" i="1"/>
  <c r="AU5" i="1" s="1"/>
  <c r="AT36" i="1"/>
  <c r="AT5" i="1" s="1"/>
  <c r="AS36" i="1"/>
  <c r="AS5" i="1" s="1"/>
  <c r="AR36" i="1"/>
  <c r="AR5" i="1" s="1"/>
  <c r="AQ36" i="1"/>
  <c r="AQ5" i="1" s="1"/>
  <c r="AP36" i="1"/>
  <c r="AP5" i="1" s="1"/>
  <c r="AO36" i="1"/>
  <c r="AO5" i="1" s="1"/>
  <c r="AO7" i="1" s="1"/>
  <c r="AN36" i="1"/>
  <c r="AN5" i="1" s="1"/>
  <c r="AM36" i="1"/>
  <c r="AM5" i="1" s="1"/>
  <c r="AM7" i="1" s="1"/>
  <c r="AL36" i="1"/>
  <c r="AL5" i="1" s="1"/>
  <c r="AK36" i="1"/>
  <c r="AK5" i="1" s="1"/>
  <c r="AK7" i="1" s="1"/>
  <c r="AJ36" i="1"/>
  <c r="AJ5" i="1" s="1"/>
  <c r="AI36" i="1"/>
  <c r="AI5" i="1" s="1"/>
  <c r="AH36" i="1"/>
  <c r="AH5" i="1" s="1"/>
  <c r="AG36" i="1"/>
  <c r="AG5" i="1" s="1"/>
  <c r="AG7" i="1" s="1"/>
  <c r="AF36" i="1"/>
  <c r="AF5" i="1" s="1"/>
  <c r="AE36" i="1"/>
  <c r="AE5" i="1" s="1"/>
  <c r="AD36" i="1"/>
  <c r="AD5" i="1" s="1"/>
  <c r="AC36" i="1"/>
  <c r="AC5" i="1" s="1"/>
  <c r="AC7" i="1" s="1"/>
  <c r="AB36" i="1"/>
  <c r="AB5" i="1" s="1"/>
  <c r="AA36" i="1"/>
  <c r="AA5" i="1" s="1"/>
  <c r="Z36" i="1"/>
  <c r="Z5" i="1" s="1"/>
  <c r="Y36" i="1"/>
  <c r="Y5" i="1" s="1"/>
  <c r="X36" i="1"/>
  <c r="X5" i="1" s="1"/>
  <c r="W36" i="1"/>
  <c r="W5" i="1" s="1"/>
  <c r="V36" i="1"/>
  <c r="V5" i="1" s="1"/>
  <c r="U36" i="1"/>
  <c r="U5" i="1" s="1"/>
  <c r="U7" i="1" s="1"/>
  <c r="T36" i="1"/>
  <c r="T5" i="1" s="1"/>
  <c r="S36" i="1"/>
  <c r="S5" i="1" s="1"/>
  <c r="R36" i="1"/>
  <c r="R5" i="1" s="1"/>
  <c r="Q36" i="1"/>
  <c r="Q5" i="1" s="1"/>
  <c r="Q7" i="1" s="1"/>
  <c r="P36" i="1"/>
  <c r="P5" i="1" s="1"/>
  <c r="O36" i="1"/>
  <c r="O5" i="1" s="1"/>
  <c r="O7" i="1" s="1"/>
  <c r="N36" i="1"/>
  <c r="N5" i="1" s="1"/>
  <c r="M36" i="1"/>
  <c r="M5" i="1" s="1"/>
  <c r="M7" i="1" s="1"/>
  <c r="L36" i="1"/>
  <c r="L5" i="1" s="1"/>
  <c r="K36" i="1"/>
  <c r="K5" i="1" s="1"/>
  <c r="J36" i="1"/>
  <c r="J5" i="1" s="1"/>
  <c r="I36" i="1"/>
  <c r="I5" i="1" s="1"/>
  <c r="H36" i="1"/>
  <c r="H5" i="1" s="1"/>
  <c r="G36" i="1"/>
  <c r="G5" i="1" s="1"/>
  <c r="F36" i="1"/>
  <c r="F5" i="1" s="1"/>
  <c r="E36" i="1"/>
  <c r="E5" i="1" s="1"/>
  <c r="D36" i="1"/>
  <c r="D5" i="1" s="1"/>
  <c r="C36" i="1"/>
  <c r="C5" i="1" s="1"/>
  <c r="BM12" i="1"/>
  <c r="BM9" i="1"/>
  <c r="BM6" i="1"/>
  <c r="BK2" i="1"/>
  <c r="BK48" i="1" s="1"/>
  <c r="BI2" i="1"/>
  <c r="BI64" i="1" s="1"/>
  <c r="BG2" i="1"/>
  <c r="BG42" i="1" s="1"/>
  <c r="BE2" i="1"/>
  <c r="BE92" i="1" s="1"/>
  <c r="BC2" i="1"/>
  <c r="BC64" i="1" s="1"/>
  <c r="BA2" i="1"/>
  <c r="AY2" i="1"/>
  <c r="AY64" i="1" s="1"/>
  <c r="AW2" i="1"/>
  <c r="AW92" i="1" s="1"/>
  <c r="AU2" i="1"/>
  <c r="AU78" i="1" s="1"/>
  <c r="AS2" i="1"/>
  <c r="AS100" i="1" s="1"/>
  <c r="AQ2" i="1"/>
  <c r="AQ64" i="1" s="1"/>
  <c r="AO2" i="1"/>
  <c r="AO64" i="1" s="1"/>
  <c r="AM2" i="1"/>
  <c r="AM92" i="1" s="1"/>
  <c r="AK2" i="1"/>
  <c r="AK64" i="1" s="1"/>
  <c r="AI2" i="1"/>
  <c r="AI92" i="1" s="1"/>
  <c r="AG2" i="1"/>
  <c r="AG100" i="1" s="1"/>
  <c r="AE2" i="1"/>
  <c r="AE70" i="1" s="1"/>
  <c r="AC2" i="1"/>
  <c r="AC70" i="1" s="1"/>
  <c r="AA2" i="1"/>
  <c r="AA56" i="1" s="1"/>
  <c r="Y2" i="1"/>
  <c r="Y86" i="1" s="1"/>
  <c r="W2" i="1"/>
  <c r="W100" i="1" s="1"/>
  <c r="U2" i="1"/>
  <c r="U48" i="1" s="1"/>
  <c r="S2" i="1"/>
  <c r="S70" i="1" s="1"/>
  <c r="Q2" i="1"/>
  <c r="Q100" i="1" s="1"/>
  <c r="O2" i="1"/>
  <c r="O48" i="1" s="1"/>
  <c r="M2" i="1"/>
  <c r="M100" i="1" s="1"/>
  <c r="K2" i="1"/>
  <c r="K70" i="1" s="1"/>
  <c r="I2" i="1"/>
  <c r="I78" i="1" s="1"/>
  <c r="G2" i="1"/>
  <c r="G78" i="1" s="1"/>
  <c r="E2" i="1"/>
  <c r="E64" i="1" s="1"/>
  <c r="C64" i="1"/>
  <c r="AE24" i="4" l="1"/>
  <c r="Y24" i="4"/>
  <c r="M88" i="4"/>
  <c r="AG88" i="4"/>
  <c r="N88" i="4"/>
  <c r="AH88" i="4"/>
  <c r="T15" i="4"/>
  <c r="S24" i="4"/>
  <c r="R47" i="4"/>
  <c r="W56" i="4"/>
  <c r="AB65" i="4"/>
  <c r="J24" i="4"/>
  <c r="S47" i="4"/>
  <c r="D56" i="4"/>
  <c r="X56" i="4"/>
  <c r="AC65" i="4"/>
  <c r="N56" i="4"/>
  <c r="O56" i="4"/>
  <c r="AF24" i="4"/>
  <c r="L24" i="4"/>
  <c r="W24" i="4"/>
  <c r="K47" i="4"/>
  <c r="AE47" i="4"/>
  <c r="Q24" i="4"/>
  <c r="I24" i="4"/>
  <c r="T79" i="4"/>
  <c r="E88" i="4"/>
  <c r="Y88" i="4"/>
  <c r="J97" i="4"/>
  <c r="AD97" i="4"/>
  <c r="S15" i="4"/>
  <c r="AH56" i="4"/>
  <c r="H65" i="4"/>
  <c r="V79" i="4"/>
  <c r="U97" i="4"/>
  <c r="AC24" i="4"/>
  <c r="X24" i="4"/>
  <c r="I65" i="4"/>
  <c r="D79" i="4"/>
  <c r="X79" i="4"/>
  <c r="M79" i="4"/>
  <c r="I88" i="4"/>
  <c r="AC88" i="4"/>
  <c r="AG24" i="4"/>
  <c r="Q56" i="4"/>
  <c r="V65" i="4"/>
  <c r="E79" i="4"/>
  <c r="Y79" i="4"/>
  <c r="N79" i="4"/>
  <c r="AH79" i="4"/>
  <c r="R56" i="4"/>
  <c r="G56" i="4"/>
  <c r="AA56" i="4"/>
  <c r="W65" i="4"/>
  <c r="F79" i="4"/>
  <c r="Z79" i="4"/>
  <c r="O24" i="4"/>
  <c r="N47" i="4"/>
  <c r="AH47" i="4"/>
  <c r="S56" i="4"/>
  <c r="AD24" i="4"/>
  <c r="U79" i="4"/>
  <c r="F88" i="4"/>
  <c r="Z88" i="4"/>
  <c r="K97" i="4"/>
  <c r="AE97" i="4"/>
  <c r="T65" i="4"/>
  <c r="W79" i="4"/>
  <c r="V97" i="4"/>
  <c r="AG79" i="4"/>
  <c r="P24" i="4"/>
  <c r="E24" i="4"/>
  <c r="O47" i="4"/>
  <c r="T56" i="4"/>
  <c r="E65" i="4"/>
  <c r="Y65" i="4"/>
  <c r="U56" i="4"/>
  <c r="J56" i="4"/>
  <c r="AD56" i="4"/>
  <c r="F65" i="4"/>
  <c r="Z65" i="4"/>
  <c r="R24" i="4"/>
  <c r="Q47" i="4"/>
  <c r="V56" i="4"/>
  <c r="G65" i="4"/>
  <c r="AA65" i="4"/>
  <c r="D24" i="4"/>
  <c r="W47" i="4"/>
  <c r="F56" i="4"/>
  <c r="Z56" i="4"/>
  <c r="G79" i="4"/>
  <c r="AA79" i="4"/>
  <c r="J88" i="4"/>
  <c r="AD88" i="4"/>
  <c r="L97" i="4"/>
  <c r="AF97" i="4"/>
  <c r="D47" i="4"/>
  <c r="X47" i="4"/>
  <c r="H79" i="4"/>
  <c r="AB79" i="4"/>
  <c r="K88" i="4"/>
  <c r="AE88" i="4"/>
  <c r="M97" i="4"/>
  <c r="AG97" i="4"/>
  <c r="E47" i="4"/>
  <c r="Y47" i="4"/>
  <c r="H56" i="4"/>
  <c r="AB56" i="4"/>
  <c r="J65" i="4"/>
  <c r="AD65" i="4"/>
  <c r="S65" i="4"/>
  <c r="I79" i="4"/>
  <c r="AC79" i="4"/>
  <c r="L88" i="4"/>
  <c r="AF88" i="4"/>
  <c r="N97" i="4"/>
  <c r="AH97" i="4"/>
  <c r="F47" i="4"/>
  <c r="Z47" i="4"/>
  <c r="I56" i="4"/>
  <c r="AC56" i="4"/>
  <c r="K65" i="4"/>
  <c r="AE65" i="4"/>
  <c r="J79" i="4"/>
  <c r="AD79" i="4"/>
  <c r="S79" i="4"/>
  <c r="O97" i="4"/>
  <c r="G47" i="4"/>
  <c r="AA47" i="4"/>
  <c r="P47" i="4"/>
  <c r="L65" i="4"/>
  <c r="AF65" i="4"/>
  <c r="U65" i="4"/>
  <c r="K79" i="4"/>
  <c r="AE79" i="4"/>
  <c r="P97" i="4"/>
  <c r="H47" i="4"/>
  <c r="AB47" i="4"/>
  <c r="K56" i="4"/>
  <c r="AE56" i="4"/>
  <c r="M65" i="4"/>
  <c r="AG65" i="4"/>
  <c r="L79" i="4"/>
  <c r="AF79" i="4"/>
  <c r="Q97" i="4"/>
  <c r="I47" i="4"/>
  <c r="AC47" i="4"/>
  <c r="L56" i="4"/>
  <c r="AF56" i="4"/>
  <c r="N65" i="4"/>
  <c r="P88" i="4"/>
  <c r="S97" i="4"/>
  <c r="AH65" i="4"/>
  <c r="R97" i="4"/>
  <c r="G97" i="4"/>
  <c r="AA97" i="4"/>
  <c r="J47" i="4"/>
  <c r="AD47" i="4"/>
  <c r="M56" i="4"/>
  <c r="AG56" i="4"/>
  <c r="O65" i="4"/>
  <c r="D65" i="4"/>
  <c r="X65" i="4"/>
  <c r="Q88" i="4"/>
  <c r="P65" i="4"/>
  <c r="O79" i="4"/>
  <c r="R88" i="4"/>
  <c r="G88" i="4"/>
  <c r="AA88" i="4"/>
  <c r="T97" i="4"/>
  <c r="L47" i="4"/>
  <c r="AF47" i="4"/>
  <c r="Q65" i="4"/>
  <c r="P79" i="4"/>
  <c r="S88" i="4"/>
  <c r="H88" i="4"/>
  <c r="AB88" i="4"/>
  <c r="P56" i="4"/>
  <c r="E56" i="4"/>
  <c r="Y56" i="4"/>
  <c r="R65" i="4"/>
  <c r="Q79" i="4"/>
  <c r="T88" i="4"/>
  <c r="K24" i="4"/>
  <c r="AB24" i="4"/>
  <c r="H24" i="4"/>
  <c r="AA24" i="4"/>
  <c r="G24" i="4"/>
  <c r="Z24" i="4"/>
  <c r="F24" i="4"/>
  <c r="AD15" i="4"/>
  <c r="J15" i="4"/>
  <c r="W15" i="4"/>
  <c r="V15" i="4"/>
  <c r="U15" i="4"/>
  <c r="AC15" i="4"/>
  <c r="I15" i="4"/>
  <c r="AB15" i="4"/>
  <c r="H15" i="4"/>
  <c r="AA15" i="4"/>
  <c r="G15" i="4"/>
  <c r="R15" i="4"/>
  <c r="P15" i="4"/>
  <c r="Q15" i="4"/>
  <c r="E15" i="4"/>
  <c r="X15" i="4"/>
  <c r="D15" i="4"/>
  <c r="O15" i="4"/>
  <c r="AH15" i="4"/>
  <c r="N15" i="4"/>
  <c r="AG15" i="4"/>
  <c r="M15" i="4"/>
  <c r="Z33" i="4"/>
  <c r="F33" i="4"/>
  <c r="AF15" i="4"/>
  <c r="L15" i="4"/>
  <c r="E33" i="4"/>
  <c r="AE15" i="4"/>
  <c r="K15" i="4"/>
  <c r="F15" i="4"/>
  <c r="Y33" i="4"/>
  <c r="Z15" i="4"/>
  <c r="D33" i="4"/>
  <c r="Y15" i="4"/>
  <c r="O33" i="4"/>
  <c r="X33" i="4"/>
  <c r="W33" i="4"/>
  <c r="AH33" i="4"/>
  <c r="K33" i="4"/>
  <c r="AD33" i="4"/>
  <c r="J33" i="4"/>
  <c r="AC33" i="4"/>
  <c r="I33" i="4"/>
  <c r="AB33" i="4"/>
  <c r="H33" i="4"/>
  <c r="AA33" i="4"/>
  <c r="G33" i="4"/>
  <c r="N33" i="4"/>
  <c r="AE33" i="4"/>
  <c r="T33" i="4"/>
  <c r="S33" i="4"/>
  <c r="R33" i="4"/>
  <c r="Q33" i="4"/>
  <c r="V33" i="4"/>
  <c r="AG33" i="4"/>
  <c r="M33" i="4"/>
  <c r="U33" i="4"/>
  <c r="AF33" i="4"/>
  <c r="L33" i="4"/>
  <c r="P33" i="4"/>
  <c r="C13" i="1"/>
  <c r="AC56" i="1"/>
  <c r="Y42" i="1"/>
  <c r="AA42" i="1"/>
  <c r="AC42" i="1"/>
  <c r="U42" i="1"/>
  <c r="W42" i="1"/>
  <c r="G100" i="1"/>
  <c r="AC86" i="1"/>
  <c r="E100" i="1"/>
  <c r="AU100" i="1"/>
  <c r="AU48" i="1"/>
  <c r="AI64" i="1"/>
  <c r="AC48" i="1"/>
  <c r="AS64" i="1"/>
  <c r="AK48" i="1"/>
  <c r="M14" i="1"/>
  <c r="M3" i="1" s="1"/>
  <c r="G70" i="1"/>
  <c r="I14" i="1"/>
  <c r="I3" i="1" s="1"/>
  <c r="AW14" i="1"/>
  <c r="AW3" i="1" s="1"/>
  <c r="G42" i="1"/>
  <c r="AS14" i="1"/>
  <c r="AS3" i="1" s="1"/>
  <c r="AE86" i="1"/>
  <c r="AI42" i="1"/>
  <c r="AU70" i="1"/>
  <c r="AG86" i="1"/>
  <c r="AI86" i="1"/>
  <c r="AU86" i="1"/>
  <c r="AS56" i="1"/>
  <c r="BM80" i="1"/>
  <c r="BN62" i="1" s="1"/>
  <c r="AM104" i="1"/>
  <c r="C124" i="1" s="1"/>
  <c r="BK104" i="1"/>
  <c r="C129" i="1" s="1"/>
  <c r="AE42" i="1"/>
  <c r="AI70" i="1"/>
  <c r="AU42" i="1"/>
  <c r="AI104" i="1"/>
  <c r="C123" i="1" s="1"/>
  <c r="G48" i="1"/>
  <c r="AG78" i="1"/>
  <c r="G92" i="1"/>
  <c r="AE48" i="1"/>
  <c r="AI78" i="1"/>
  <c r="AI48" i="1"/>
  <c r="K64" i="1"/>
  <c r="AE7" i="1"/>
  <c r="AE14" i="1"/>
  <c r="AE3" i="1" s="1"/>
  <c r="K14" i="1"/>
  <c r="K3" i="1" s="1"/>
  <c r="AY14" i="1"/>
  <c r="AY3" i="1" s="1"/>
  <c r="O14" i="1"/>
  <c r="O3" i="1" s="1"/>
  <c r="O10" i="1"/>
  <c r="BC14" i="1"/>
  <c r="BC3" i="1" s="1"/>
  <c r="BC10" i="1"/>
  <c r="AI14" i="1"/>
  <c r="AI3" i="1" s="1"/>
  <c r="BA14" i="1"/>
  <c r="BA3" i="1" s="1"/>
  <c r="S48" i="1"/>
  <c r="BI14" i="1"/>
  <c r="BI3" i="1" s="1"/>
  <c r="W14" i="1"/>
  <c r="W3" i="1" s="1"/>
  <c r="AQ14" i="1"/>
  <c r="AQ3" i="1" s="1"/>
  <c r="BK14" i="1"/>
  <c r="BK3" i="1" s="1"/>
  <c r="BK64" i="1"/>
  <c r="AW56" i="1"/>
  <c r="AA78" i="1"/>
  <c r="BM5" i="1"/>
  <c r="AC78" i="1"/>
  <c r="E14" i="1"/>
  <c r="E3" i="1" s="1"/>
  <c r="G14" i="1"/>
  <c r="G3" i="1" s="1"/>
  <c r="BK56" i="1"/>
  <c r="AW48" i="1"/>
  <c r="I92" i="1"/>
  <c r="AY42" i="1"/>
  <c r="AC92" i="1"/>
  <c r="AI7" i="1"/>
  <c r="BG48" i="1"/>
  <c r="I70" i="1"/>
  <c r="BK42" i="1"/>
  <c r="BI48" i="1"/>
  <c r="U70" i="1"/>
  <c r="AS92" i="1"/>
  <c r="I56" i="1"/>
  <c r="BG64" i="1"/>
  <c r="W48" i="1"/>
  <c r="I100" i="1"/>
  <c r="C14" i="1"/>
  <c r="C3" i="1" s="1"/>
  <c r="BE56" i="1"/>
  <c r="AW100" i="1"/>
  <c r="BG100" i="1"/>
  <c r="AA14" i="1"/>
  <c r="AA3" i="1" s="1"/>
  <c r="BK100" i="1"/>
  <c r="AW42" i="1"/>
  <c r="BI42" i="1"/>
  <c r="AE92" i="1"/>
  <c r="W104" i="1"/>
  <c r="C120" i="1" s="1"/>
  <c r="Y70" i="1"/>
  <c r="AU92" i="1"/>
  <c r="BE48" i="1"/>
  <c r="AW64" i="1"/>
  <c r="K56" i="1"/>
  <c r="Y14" i="1"/>
  <c r="Y3" i="1" s="1"/>
  <c r="BG56" i="1"/>
  <c r="AU14" i="1"/>
  <c r="AU3" i="1" s="1"/>
  <c r="G104" i="1"/>
  <c r="C116" i="1" s="1"/>
  <c r="AA104" i="1"/>
  <c r="C121" i="1" s="1"/>
  <c r="AQ104" i="1"/>
  <c r="C125" i="1" s="1"/>
  <c r="AA70" i="1"/>
  <c r="AY92" i="1"/>
  <c r="AQ7" i="1"/>
  <c r="K104" i="1"/>
  <c r="C117" i="1" s="1"/>
  <c r="AE104" i="1"/>
  <c r="C122" i="1" s="1"/>
  <c r="AY104" i="1"/>
  <c r="I64" i="1"/>
  <c r="I42" i="1"/>
  <c r="I48" i="1"/>
  <c r="K42" i="1"/>
  <c r="Q48" i="1"/>
  <c r="BC104" i="1"/>
  <c r="C127" i="1" s="1"/>
  <c r="Q13" i="2"/>
  <c r="Q14" i="2"/>
  <c r="Q3" i="2" s="1"/>
  <c r="I14" i="3"/>
  <c r="I3" i="3" s="1"/>
  <c r="I7" i="3"/>
  <c r="C115" i="2"/>
  <c r="BN90" i="2"/>
  <c r="BE14" i="2"/>
  <c r="BE3" i="2" s="1"/>
  <c r="BE13" i="2"/>
  <c r="BN73" i="2"/>
  <c r="U14" i="1"/>
  <c r="U3" i="1" s="1"/>
  <c r="E13" i="1"/>
  <c r="BM11" i="1"/>
  <c r="S7" i="2"/>
  <c r="BM7" i="2" s="1"/>
  <c r="S14" i="2"/>
  <c r="S3" i="2" s="1"/>
  <c r="AM7" i="2"/>
  <c r="AM14" i="2"/>
  <c r="AM3" i="2" s="1"/>
  <c r="BG7" i="2"/>
  <c r="BG14" i="2"/>
  <c r="BG3" i="2" s="1"/>
  <c r="AW14" i="3"/>
  <c r="AW3" i="3" s="1"/>
  <c r="AW7" i="3"/>
  <c r="BN76" i="2"/>
  <c r="AC14" i="1"/>
  <c r="AC3" i="1" s="1"/>
  <c r="AC13" i="1"/>
  <c r="BM13" i="1" s="1"/>
  <c r="C7" i="2"/>
  <c r="BM5" i="2"/>
  <c r="C14" i="2"/>
  <c r="W7" i="2"/>
  <c r="W14" i="2"/>
  <c r="W3" i="2" s="1"/>
  <c r="AQ7" i="2"/>
  <c r="AQ14" i="2"/>
  <c r="AQ3" i="2" s="1"/>
  <c r="BK7" i="2"/>
  <c r="BK14" i="2"/>
  <c r="BK3" i="2" s="1"/>
  <c r="C127" i="2"/>
  <c r="AQ14" i="3"/>
  <c r="AQ3" i="3" s="1"/>
  <c r="AQ7" i="3"/>
  <c r="Q14" i="1"/>
  <c r="Q3" i="1" s="1"/>
  <c r="C118" i="2"/>
  <c r="W7" i="3"/>
  <c r="W14" i="3"/>
  <c r="W3" i="3" s="1"/>
  <c r="BK7" i="3"/>
  <c r="BK14" i="3"/>
  <c r="BK3" i="3" s="1"/>
  <c r="AK14" i="1"/>
  <c r="AK3" i="1" s="1"/>
  <c r="BE14" i="1"/>
  <c r="BE3" i="1" s="1"/>
  <c r="BN63" i="2"/>
  <c r="AC7" i="3"/>
  <c r="AC14" i="3"/>
  <c r="AC3" i="3" s="1"/>
  <c r="C14" i="3"/>
  <c r="C7" i="3"/>
  <c r="BM5" i="3"/>
  <c r="S14" i="1"/>
  <c r="S3" i="1" s="1"/>
  <c r="AM14" i="1"/>
  <c r="AM3" i="1" s="1"/>
  <c r="BG14" i="1"/>
  <c r="BG3" i="1" s="1"/>
  <c r="M48" i="3"/>
  <c r="M42" i="3"/>
  <c r="M100" i="3"/>
  <c r="M70" i="3"/>
  <c r="M64" i="3"/>
  <c r="M92" i="3"/>
  <c r="M86" i="3"/>
  <c r="M56" i="3"/>
  <c r="M78" i="3"/>
  <c r="BM78" i="3" s="1"/>
  <c r="O56" i="1"/>
  <c r="BI7" i="3"/>
  <c r="C116" i="3"/>
  <c r="C123" i="3"/>
  <c r="U56" i="1"/>
  <c r="U100" i="1"/>
  <c r="BI56" i="1"/>
  <c r="BI100" i="1"/>
  <c r="E7" i="1"/>
  <c r="AS7" i="1"/>
  <c r="M10" i="1"/>
  <c r="BA10" i="1"/>
  <c r="Y48" i="1"/>
  <c r="Q56" i="1"/>
  <c r="BP104" i="1"/>
  <c r="S64" i="1"/>
  <c r="AG70" i="1"/>
  <c r="AK78" i="1"/>
  <c r="AM86" i="1"/>
  <c r="O100" i="1"/>
  <c r="AO56" i="2"/>
  <c r="AO78" i="2"/>
  <c r="AO100" i="2"/>
  <c r="BM8" i="2"/>
  <c r="U48" i="2"/>
  <c r="BI64" i="2"/>
  <c r="AI70" i="2"/>
  <c r="W86" i="2"/>
  <c r="Q42" i="3"/>
  <c r="Q100" i="3"/>
  <c r="Q70" i="3"/>
  <c r="Q64" i="3"/>
  <c r="Q92" i="3"/>
  <c r="Q86" i="3"/>
  <c r="Q56" i="3"/>
  <c r="Q78" i="3"/>
  <c r="BE42" i="3"/>
  <c r="BE100" i="3"/>
  <c r="BE70" i="3"/>
  <c r="BE64" i="3"/>
  <c r="BE92" i="3"/>
  <c r="BE86" i="3"/>
  <c r="BE56" i="3"/>
  <c r="BE78" i="3"/>
  <c r="C124" i="3"/>
  <c r="O64" i="1"/>
  <c r="AA48" i="1"/>
  <c r="S56" i="1"/>
  <c r="U64" i="1"/>
  <c r="AM78" i="1"/>
  <c r="AO86" i="1"/>
  <c r="E92" i="1"/>
  <c r="BG92" i="1"/>
  <c r="C104" i="1"/>
  <c r="C92" i="2"/>
  <c r="C86" i="2"/>
  <c r="C48" i="2"/>
  <c r="C70" i="2"/>
  <c r="C64" i="2"/>
  <c r="BM2" i="2"/>
  <c r="AQ92" i="2"/>
  <c r="AQ86" i="2"/>
  <c r="AQ48" i="2"/>
  <c r="AQ70" i="2"/>
  <c r="AQ64" i="2"/>
  <c r="AE14" i="2"/>
  <c r="AE3" i="2" s="1"/>
  <c r="AA13" i="2"/>
  <c r="BM13" i="2" s="1"/>
  <c r="K104" i="2"/>
  <c r="Y48" i="2"/>
  <c r="AK70" i="2"/>
  <c r="BK78" i="2"/>
  <c r="BK100" i="2"/>
  <c r="Y14" i="3"/>
  <c r="Y3" i="3" s="1"/>
  <c r="K104" i="3"/>
  <c r="BM2" i="1"/>
  <c r="I7" i="1"/>
  <c r="AW7" i="1"/>
  <c r="AO14" i="1"/>
  <c r="AO3" i="1" s="1"/>
  <c r="AG42" i="1"/>
  <c r="W56" i="1"/>
  <c r="W64" i="1"/>
  <c r="BN66" i="1"/>
  <c r="AK70" i="1"/>
  <c r="AQ78" i="1"/>
  <c r="AS86" i="1"/>
  <c r="BI92" i="1"/>
  <c r="S100" i="1"/>
  <c r="AO70" i="2"/>
  <c r="C78" i="2"/>
  <c r="AE86" i="2"/>
  <c r="BM102" i="2"/>
  <c r="BN95" i="2" s="1"/>
  <c r="U100" i="3"/>
  <c r="U70" i="3"/>
  <c r="U64" i="3"/>
  <c r="U92" i="3"/>
  <c r="U86" i="3"/>
  <c r="U56" i="3"/>
  <c r="U78" i="3"/>
  <c r="U48" i="3"/>
  <c r="BI100" i="3"/>
  <c r="BI70" i="3"/>
  <c r="BI64" i="3"/>
  <c r="BI92" i="3"/>
  <c r="BI86" i="3"/>
  <c r="BI56" i="3"/>
  <c r="BI78" i="3"/>
  <c r="BI48" i="3"/>
  <c r="BE13" i="3"/>
  <c r="BM13" i="3" s="1"/>
  <c r="C118" i="3"/>
  <c r="AE10" i="3"/>
  <c r="AE14" i="3"/>
  <c r="AE3" i="3" s="1"/>
  <c r="M92" i="1"/>
  <c r="M70" i="1"/>
  <c r="BN61" i="2"/>
  <c r="BN93" i="2"/>
  <c r="Q86" i="1"/>
  <c r="Q78" i="1"/>
  <c r="Q64" i="1"/>
  <c r="AI56" i="2"/>
  <c r="BC92" i="1"/>
  <c r="BK70" i="1"/>
  <c r="BK92" i="1"/>
  <c r="G7" i="1"/>
  <c r="AY7" i="1"/>
  <c r="Y64" i="1"/>
  <c r="AI86" i="2"/>
  <c r="W70" i="3"/>
  <c r="W64" i="3"/>
  <c r="W92" i="3"/>
  <c r="W86" i="3"/>
  <c r="W56" i="3"/>
  <c r="W78" i="3"/>
  <c r="W48" i="3"/>
  <c r="W42" i="3"/>
  <c r="W100" i="3"/>
  <c r="BK70" i="3"/>
  <c r="BK64" i="3"/>
  <c r="BK92" i="3"/>
  <c r="BK86" i="3"/>
  <c r="BK56" i="3"/>
  <c r="BK78" i="3"/>
  <c r="BK48" i="3"/>
  <c r="BK42" i="3"/>
  <c r="BK100" i="3"/>
  <c r="G14" i="3"/>
  <c r="G3" i="3" s="1"/>
  <c r="AU14" i="3"/>
  <c r="AU3" i="3" s="1"/>
  <c r="C119" i="3"/>
  <c r="AG70" i="2"/>
  <c r="AG64" i="2"/>
  <c r="AG92" i="2"/>
  <c r="AG86" i="2"/>
  <c r="AG48" i="2"/>
  <c r="AG42" i="2"/>
  <c r="BM102" i="1"/>
  <c r="BN83" i="1" s="1"/>
  <c r="W70" i="1"/>
  <c r="W92" i="1"/>
  <c r="K7" i="1"/>
  <c r="AS78" i="1"/>
  <c r="O104" i="1"/>
  <c r="G86" i="2"/>
  <c r="G56" i="2"/>
  <c r="G78" i="2"/>
  <c r="G42" i="2"/>
  <c r="G64" i="2"/>
  <c r="AU86" i="2"/>
  <c r="AU56" i="2"/>
  <c r="AU78" i="2"/>
  <c r="AU42" i="2"/>
  <c r="AU64" i="2"/>
  <c r="BM11" i="2"/>
  <c r="AC14" i="2"/>
  <c r="AC3" i="2" s="1"/>
  <c r="S104" i="2"/>
  <c r="U10" i="1"/>
  <c r="BI10" i="1"/>
  <c r="AK42" i="1"/>
  <c r="AG48" i="1"/>
  <c r="BM58" i="1"/>
  <c r="BN40" i="1" s="1"/>
  <c r="AC64" i="1"/>
  <c r="AO70" i="1"/>
  <c r="AW86" i="1"/>
  <c r="K92" i="1"/>
  <c r="Y100" i="1"/>
  <c r="I10" i="2"/>
  <c r="BM10" i="2" s="1"/>
  <c r="AG14" i="2"/>
  <c r="AG3" i="2" s="1"/>
  <c r="BI42" i="2"/>
  <c r="AE48" i="2"/>
  <c r="M64" i="2"/>
  <c r="BN66" i="2"/>
  <c r="AU70" i="2"/>
  <c r="BN98" i="2"/>
  <c r="Y92" i="3"/>
  <c r="Y86" i="3"/>
  <c r="Y56" i="3"/>
  <c r="Y78" i="3"/>
  <c r="Y48" i="3"/>
  <c r="Y42" i="3"/>
  <c r="Y100" i="3"/>
  <c r="Y70" i="3"/>
  <c r="BA10" i="3"/>
  <c r="Y64" i="3"/>
  <c r="K78" i="3"/>
  <c r="K42" i="3"/>
  <c r="K100" i="3"/>
  <c r="K64" i="3"/>
  <c r="K92" i="3"/>
  <c r="K86" i="3"/>
  <c r="K56" i="3"/>
  <c r="BE86" i="1"/>
  <c r="BE78" i="1"/>
  <c r="BE64" i="1"/>
  <c r="AU7" i="1"/>
  <c r="AA100" i="1"/>
  <c r="AA64" i="1"/>
  <c r="AA86" i="1"/>
  <c r="Y56" i="1"/>
  <c r="AM70" i="1"/>
  <c r="AE78" i="1"/>
  <c r="AE100" i="1"/>
  <c r="AE56" i="1"/>
  <c r="S104" i="1"/>
  <c r="AM42" i="1"/>
  <c r="AE64" i="1"/>
  <c r="AS70" i="1"/>
  <c r="AW78" i="1"/>
  <c r="AY86" i="1"/>
  <c r="O92" i="1"/>
  <c r="AC100" i="1"/>
  <c r="K56" i="2"/>
  <c r="K78" i="2"/>
  <c r="K100" i="2"/>
  <c r="AY56" i="2"/>
  <c r="AY78" i="2"/>
  <c r="AY100" i="2"/>
  <c r="O14" i="2"/>
  <c r="O3" i="2" s="1"/>
  <c r="BM3" i="2" s="1"/>
  <c r="AI14" i="2"/>
  <c r="AI3" i="2" s="1"/>
  <c r="BC14" i="2"/>
  <c r="BC3" i="2" s="1"/>
  <c r="AE7" i="2"/>
  <c r="AK14" i="2"/>
  <c r="AK3" i="2" s="1"/>
  <c r="C42" i="2"/>
  <c r="AI48" i="2"/>
  <c r="BN104" i="2"/>
  <c r="BN67" i="2"/>
  <c r="AO86" i="2"/>
  <c r="BN99" i="2"/>
  <c r="BC10" i="3"/>
  <c r="Q48" i="3"/>
  <c r="BA92" i="1"/>
  <c r="BA70" i="1"/>
  <c r="AG14" i="1"/>
  <c r="AG3" i="1" s="1"/>
  <c r="M56" i="1"/>
  <c r="M48" i="2"/>
  <c r="M42" i="2"/>
  <c r="M100" i="2"/>
  <c r="M70" i="2"/>
  <c r="M92" i="2"/>
  <c r="M86" i="2"/>
  <c r="AK48" i="2"/>
  <c r="C100" i="2"/>
  <c r="M3" i="3"/>
  <c r="BM3" i="3" s="1"/>
  <c r="AQ104" i="2"/>
  <c r="M64" i="1"/>
  <c r="AY104" i="2"/>
  <c r="AG56" i="1"/>
  <c r="C78" i="1"/>
  <c r="E86" i="1"/>
  <c r="BA86" i="1"/>
  <c r="Q92" i="1"/>
  <c r="BA48" i="2"/>
  <c r="BA42" i="2"/>
  <c r="BA100" i="2"/>
  <c r="BA70" i="2"/>
  <c r="BA92" i="2"/>
  <c r="BA86" i="2"/>
  <c r="BN55" i="2"/>
  <c r="S7" i="1"/>
  <c r="BG7" i="1"/>
  <c r="C42" i="1"/>
  <c r="AQ42" i="1"/>
  <c r="AM48" i="1"/>
  <c r="BG104" i="1"/>
  <c r="AI56" i="1"/>
  <c r="AW70" i="1"/>
  <c r="E78" i="1"/>
  <c r="BC78" i="1"/>
  <c r="G86" i="1"/>
  <c r="BC86" i="1"/>
  <c r="S92" i="1"/>
  <c r="AI100" i="1"/>
  <c r="C56" i="2"/>
  <c r="BM80" i="2"/>
  <c r="AE92" i="2"/>
  <c r="K14" i="3"/>
  <c r="K3" i="3" s="1"/>
  <c r="AY14" i="3"/>
  <c r="AY3" i="3" s="1"/>
  <c r="U7" i="3"/>
  <c r="BN91" i="3"/>
  <c r="AG56" i="2"/>
  <c r="AY78" i="3"/>
  <c r="AY42" i="3"/>
  <c r="AY100" i="3"/>
  <c r="AY64" i="3"/>
  <c r="AY92" i="3"/>
  <c r="AY86" i="3"/>
  <c r="AY56" i="3"/>
  <c r="BN62" i="2"/>
  <c r="BA48" i="3"/>
  <c r="BA42" i="3"/>
  <c r="BA100" i="3"/>
  <c r="BA70" i="3"/>
  <c r="BA64" i="3"/>
  <c r="BA92" i="3"/>
  <c r="BA86" i="3"/>
  <c r="BA56" i="3"/>
  <c r="BA78" i="3"/>
  <c r="AO42" i="1"/>
  <c r="BA78" i="1"/>
  <c r="AK100" i="1"/>
  <c r="AK86" i="1"/>
  <c r="E42" i="1"/>
  <c r="AS42" i="1"/>
  <c r="AO48" i="1"/>
  <c r="AK56" i="1"/>
  <c r="AM64" i="1"/>
  <c r="AY70" i="1"/>
  <c r="BG78" i="1"/>
  <c r="I86" i="1"/>
  <c r="BG86" i="1"/>
  <c r="U92" i="1"/>
  <c r="AM100" i="1"/>
  <c r="Q78" i="2"/>
  <c r="Q42" i="2"/>
  <c r="Q100" i="2"/>
  <c r="Q64" i="2"/>
  <c r="Q86" i="2"/>
  <c r="Q56" i="2"/>
  <c r="BE78" i="2"/>
  <c r="BE42" i="2"/>
  <c r="BE100" i="2"/>
  <c r="BE64" i="2"/>
  <c r="BE86" i="2"/>
  <c r="BE56" i="2"/>
  <c r="AO7" i="2"/>
  <c r="AU14" i="2"/>
  <c r="AU3" i="2" s="1"/>
  <c r="AO48" i="2"/>
  <c r="C131" i="2"/>
  <c r="Y64" i="2"/>
  <c r="BE70" i="2"/>
  <c r="BN81" i="2"/>
  <c r="AY86" i="2"/>
  <c r="AI92" i="2"/>
  <c r="G100" i="2"/>
  <c r="AA104" i="2"/>
  <c r="AG92" i="3"/>
  <c r="AG86" i="3"/>
  <c r="AG78" i="3"/>
  <c r="AG48" i="3"/>
  <c r="AG42" i="3"/>
  <c r="AG100" i="3"/>
  <c r="AG70" i="3"/>
  <c r="AG64" i="3"/>
  <c r="AA14" i="3"/>
  <c r="AA3" i="3" s="1"/>
  <c r="U42" i="3"/>
  <c r="C129" i="3"/>
  <c r="AG64" i="1"/>
  <c r="AG92" i="1"/>
  <c r="W7" i="1"/>
  <c r="BK7" i="1"/>
  <c r="C48" i="1"/>
  <c r="AQ48" i="1"/>
  <c r="AM56" i="1"/>
  <c r="E70" i="1"/>
  <c r="BC70" i="1"/>
  <c r="BI78" i="1"/>
  <c r="K86" i="1"/>
  <c r="BI86" i="1"/>
  <c r="Y92" i="1"/>
  <c r="AQ100" i="1"/>
  <c r="AU104" i="1"/>
  <c r="AW14" i="2"/>
  <c r="AW3" i="2" s="1"/>
  <c r="AE104" i="2"/>
  <c r="AO100" i="1"/>
  <c r="AO56" i="1"/>
  <c r="AO78" i="1"/>
  <c r="Y7" i="1"/>
  <c r="E48" i="1"/>
  <c r="AS48" i="1"/>
  <c r="AQ56" i="1"/>
  <c r="BE70" i="1"/>
  <c r="M78" i="1"/>
  <c r="BK78" i="1"/>
  <c r="M86" i="1"/>
  <c r="BK86" i="1"/>
  <c r="AA92" i="1"/>
  <c r="U78" i="2"/>
  <c r="U100" i="2"/>
  <c r="U92" i="2"/>
  <c r="U56" i="2"/>
  <c r="BI78" i="2"/>
  <c r="BI100" i="2"/>
  <c r="BI92" i="2"/>
  <c r="BI56" i="2"/>
  <c r="AY14" i="2"/>
  <c r="AY3" i="2" s="1"/>
  <c r="AI104" i="2"/>
  <c r="AU48" i="2"/>
  <c r="M56" i="2"/>
  <c r="AE64" i="2"/>
  <c r="BN83" i="2"/>
  <c r="AO92" i="2"/>
  <c r="AU104" i="2"/>
  <c r="AK86" i="3"/>
  <c r="AK56" i="3"/>
  <c r="AK78" i="3"/>
  <c r="AK48" i="3"/>
  <c r="AK42" i="3"/>
  <c r="AK100" i="3"/>
  <c r="AK70" i="3"/>
  <c r="AK64" i="3"/>
  <c r="AK92" i="3"/>
  <c r="BM11" i="3"/>
  <c r="AY48" i="3"/>
  <c r="O78" i="1"/>
  <c r="O86" i="1"/>
  <c r="W48" i="2"/>
  <c r="W42" i="2"/>
  <c r="W70" i="2"/>
  <c r="W64" i="2"/>
  <c r="W92" i="2"/>
  <c r="BK48" i="2"/>
  <c r="BK42" i="2"/>
  <c r="BK70" i="2"/>
  <c r="BK64" i="2"/>
  <c r="BK92" i="2"/>
  <c r="U14" i="2"/>
  <c r="U3" i="2" s="1"/>
  <c r="BA14" i="2"/>
  <c r="BA3" i="2" s="1"/>
  <c r="U42" i="2"/>
  <c r="AI64" i="2"/>
  <c r="G70" i="2"/>
  <c r="BN71" i="2"/>
  <c r="AG78" i="2"/>
  <c r="BN84" i="2"/>
  <c r="BI86" i="2"/>
  <c r="W100" i="2"/>
  <c r="AI14" i="3"/>
  <c r="AI3" i="3" s="1"/>
  <c r="AK14" i="3"/>
  <c r="AK3" i="3" s="1"/>
  <c r="BM80" i="3"/>
  <c r="C128" i="3"/>
  <c r="BA42" i="1"/>
  <c r="BI70" i="1"/>
  <c r="S86" i="1"/>
  <c r="Y100" i="2"/>
  <c r="Y92" i="2"/>
  <c r="Y86" i="2"/>
  <c r="Y42" i="2"/>
  <c r="BM58" i="2"/>
  <c r="BN51" i="2" s="1"/>
  <c r="AI78" i="2"/>
  <c r="BK86" i="2"/>
  <c r="AU92" i="2"/>
  <c r="C129" i="2"/>
  <c r="AO56" i="3"/>
  <c r="AO78" i="3"/>
  <c r="AO42" i="3"/>
  <c r="AO100" i="3"/>
  <c r="AO70" i="3"/>
  <c r="AO64" i="3"/>
  <c r="AO92" i="3"/>
  <c r="BE48" i="3"/>
  <c r="C131" i="3"/>
  <c r="BN97" i="3"/>
  <c r="C127" i="3"/>
  <c r="AK64" i="2"/>
  <c r="AK86" i="2"/>
  <c r="AK56" i="2"/>
  <c r="AK42" i="2"/>
  <c r="AK100" i="2"/>
  <c r="C122" i="3"/>
  <c r="AQ70" i="1"/>
  <c r="AQ92" i="1"/>
  <c r="AQ86" i="1"/>
  <c r="AA7" i="1"/>
  <c r="S78" i="1"/>
  <c r="G64" i="1"/>
  <c r="G56" i="1"/>
  <c r="AU64" i="1"/>
  <c r="AU56" i="1"/>
  <c r="BM8" i="1"/>
  <c r="O42" i="1"/>
  <c r="BC42" i="1"/>
  <c r="K48" i="1"/>
  <c r="AY48" i="1"/>
  <c r="AY56" i="1"/>
  <c r="O70" i="1"/>
  <c r="U78" i="1"/>
  <c r="U86" i="1"/>
  <c r="BA100" i="1"/>
  <c r="BN104" i="1"/>
  <c r="AA42" i="2"/>
  <c r="AA100" i="2"/>
  <c r="AA64" i="2"/>
  <c r="AA86" i="2"/>
  <c r="AA78" i="2"/>
  <c r="BE48" i="2"/>
  <c r="W56" i="2"/>
  <c r="AO64" i="2"/>
  <c r="K70" i="2"/>
  <c r="AK78" i="2"/>
  <c r="AY92" i="2"/>
  <c r="AG100" i="2"/>
  <c r="AO7" i="3"/>
  <c r="O10" i="3"/>
  <c r="BM10" i="3" s="1"/>
  <c r="BN98" i="3"/>
  <c r="C120" i="3"/>
  <c r="AA104" i="3"/>
  <c r="BG70" i="1"/>
  <c r="M42" i="1"/>
  <c r="Q42" i="1"/>
  <c r="BE42" i="1"/>
  <c r="M48" i="1"/>
  <c r="BA48" i="1"/>
  <c r="C56" i="1"/>
  <c r="BA56" i="1"/>
  <c r="BA64" i="1"/>
  <c r="Q70" i="1"/>
  <c r="W78" i="1"/>
  <c r="W86" i="1"/>
  <c r="AK92" i="1"/>
  <c r="BC100" i="1"/>
  <c r="C13" i="2"/>
  <c r="Y56" i="2"/>
  <c r="BN88" i="2"/>
  <c r="AI100" i="2"/>
  <c r="AQ104" i="3"/>
  <c r="K70" i="3"/>
  <c r="BN99" i="3"/>
  <c r="BM58" i="3"/>
  <c r="BN39" i="3" s="1"/>
  <c r="C70" i="1"/>
  <c r="C92" i="1"/>
  <c r="C86" i="1"/>
  <c r="K78" i="1"/>
  <c r="K100" i="1"/>
  <c r="AY78" i="1"/>
  <c r="AY100" i="1"/>
  <c r="S42" i="1"/>
  <c r="BC48" i="1"/>
  <c r="E56" i="1"/>
  <c r="BC56" i="1"/>
  <c r="Y78" i="1"/>
  <c r="AO92" i="1"/>
  <c r="C100" i="1"/>
  <c r="BE100" i="1"/>
  <c r="AE100" i="2"/>
  <c r="AE56" i="2"/>
  <c r="AE78" i="2"/>
  <c r="E14" i="2"/>
  <c r="E3" i="2" s="1"/>
  <c r="Y14" i="2"/>
  <c r="Y3" i="2" s="1"/>
  <c r="AS14" i="2"/>
  <c r="AS3" i="2" s="1"/>
  <c r="BI7" i="2"/>
  <c r="G14" i="2"/>
  <c r="G3" i="2" s="1"/>
  <c r="G48" i="2"/>
  <c r="BI48" i="2"/>
  <c r="Q70" i="2"/>
  <c r="AQ78" i="2"/>
  <c r="BN89" i="2"/>
  <c r="BE92" i="2"/>
  <c r="G78" i="3"/>
  <c r="G48" i="3"/>
  <c r="BM48" i="3" s="1"/>
  <c r="G42" i="3"/>
  <c r="G100" i="3"/>
  <c r="G70" i="3"/>
  <c r="G64" i="3"/>
  <c r="G92" i="3"/>
  <c r="G86" i="3"/>
  <c r="G56" i="3"/>
  <c r="AU78" i="3"/>
  <c r="AU48" i="3"/>
  <c r="AU42" i="3"/>
  <c r="AU100" i="3"/>
  <c r="AU70" i="3"/>
  <c r="AU64" i="3"/>
  <c r="AU92" i="3"/>
  <c r="AU86" i="3"/>
  <c r="AU56" i="3"/>
  <c r="BI42" i="3"/>
  <c r="BN87" i="3"/>
  <c r="BN82" i="3"/>
  <c r="BN81" i="3"/>
  <c r="BN95" i="3"/>
  <c r="AM86" i="3"/>
  <c r="AI92" i="3"/>
  <c r="BN104" i="3"/>
  <c r="AM70" i="2"/>
  <c r="I92" i="2"/>
  <c r="AW92" i="2"/>
  <c r="AC70" i="3"/>
  <c r="C86" i="3"/>
  <c r="AQ86" i="3"/>
  <c r="AM92" i="3"/>
  <c r="AA100" i="3"/>
  <c r="I56" i="3"/>
  <c r="BM56" i="3" s="1"/>
  <c r="AW56" i="3"/>
  <c r="AI64" i="3"/>
  <c r="AE70" i="3"/>
  <c r="S78" i="3"/>
  <c r="BG78" i="3"/>
  <c r="E86" i="3"/>
  <c r="AS86" i="3"/>
  <c r="AC100" i="3"/>
  <c r="BN101" i="3"/>
  <c r="AA42" i="3"/>
  <c r="C92" i="3"/>
  <c r="BM92" i="3" s="1"/>
  <c r="AQ92" i="3"/>
  <c r="AE100" i="3"/>
  <c r="AM64" i="3"/>
  <c r="AI70" i="3"/>
  <c r="I86" i="3"/>
  <c r="AW86" i="3"/>
  <c r="E92" i="3"/>
  <c r="AS92" i="3"/>
  <c r="C104" i="3"/>
  <c r="AI100" i="3"/>
  <c r="AC48" i="3"/>
  <c r="C64" i="3"/>
  <c r="AQ64" i="3"/>
  <c r="AM70" i="3"/>
  <c r="AA78" i="3"/>
  <c r="I92" i="3"/>
  <c r="AW92" i="3"/>
  <c r="I100" i="2"/>
  <c r="AW100" i="2"/>
  <c r="K7" i="3"/>
  <c r="BM7" i="3" s="1"/>
  <c r="AY7" i="3"/>
  <c r="AI42" i="3"/>
  <c r="AE48" i="3"/>
  <c r="S56" i="3"/>
  <c r="BG56" i="3"/>
  <c r="E64" i="3"/>
  <c r="AS64" i="3"/>
  <c r="AC78" i="3"/>
  <c r="O86" i="3"/>
  <c r="BC86" i="3"/>
  <c r="AM100" i="3"/>
  <c r="C70" i="3"/>
  <c r="AQ70" i="3"/>
  <c r="AE78" i="3"/>
  <c r="AM42" i="3"/>
  <c r="AI48" i="3"/>
  <c r="I64" i="3"/>
  <c r="AW64" i="3"/>
  <c r="E70" i="3"/>
  <c r="AS70" i="3"/>
  <c r="S86" i="3"/>
  <c r="BG86" i="3"/>
  <c r="O92" i="3"/>
  <c r="BC92" i="3"/>
  <c r="C100" i="3"/>
  <c r="AQ100" i="3"/>
  <c r="AI78" i="3"/>
  <c r="E100" i="3"/>
  <c r="AS100" i="3"/>
  <c r="AC92" i="2"/>
  <c r="S7" i="3"/>
  <c r="BG7" i="3"/>
  <c r="C42" i="3"/>
  <c r="AQ42" i="3"/>
  <c r="AA56" i="3"/>
  <c r="I70" i="3"/>
  <c r="AW70" i="3"/>
  <c r="S92" i="3"/>
  <c r="BG92" i="3"/>
  <c r="I100" i="3"/>
  <c r="AW100" i="3"/>
  <c r="AE56" i="3"/>
  <c r="AA86" i="3"/>
  <c r="AI56" i="3"/>
  <c r="AE86" i="3"/>
  <c r="AA92" i="3"/>
  <c r="AU104" i="3"/>
  <c r="I48" i="3"/>
  <c r="AW48" i="3"/>
  <c r="S70" i="3"/>
  <c r="BG70" i="3"/>
  <c r="BN75" i="1" l="1"/>
  <c r="BN77" i="1"/>
  <c r="BN73" i="1"/>
  <c r="BN65" i="1"/>
  <c r="BM3" i="1"/>
  <c r="BN76" i="1"/>
  <c r="BN72" i="1"/>
  <c r="BN74" i="1"/>
  <c r="BN61" i="1"/>
  <c r="BN67" i="1"/>
  <c r="BN69" i="1"/>
  <c r="BN79" i="1"/>
  <c r="BM10" i="1"/>
  <c r="BN60" i="1"/>
  <c r="BN68" i="1"/>
  <c r="BN63" i="1"/>
  <c r="BN59" i="1"/>
  <c r="BN71" i="1"/>
  <c r="BN55" i="1"/>
  <c r="BN50" i="1"/>
  <c r="BN39" i="1"/>
  <c r="BN54" i="1"/>
  <c r="BN49" i="1"/>
  <c r="BM48" i="1"/>
  <c r="BM64" i="1"/>
  <c r="BN43" i="1"/>
  <c r="C131" i="1"/>
  <c r="BM100" i="1"/>
  <c r="BN44" i="3"/>
  <c r="BN79" i="3"/>
  <c r="BN74" i="3"/>
  <c r="BN69" i="3"/>
  <c r="BN73" i="3"/>
  <c r="BN68" i="3"/>
  <c r="BN63" i="3"/>
  <c r="BN72" i="3"/>
  <c r="BN67" i="3"/>
  <c r="BN62" i="3"/>
  <c r="BN65" i="3"/>
  <c r="BN60" i="3"/>
  <c r="BN59" i="3"/>
  <c r="BN71" i="3"/>
  <c r="BN49" i="2"/>
  <c r="C119" i="2"/>
  <c r="BN39" i="2"/>
  <c r="C123" i="2"/>
  <c r="BN54" i="2"/>
  <c r="BN44" i="1"/>
  <c r="BN38" i="1"/>
  <c r="BN98" i="1"/>
  <c r="BM100" i="2"/>
  <c r="C130" i="2"/>
  <c r="BM42" i="3"/>
  <c r="BN99" i="1"/>
  <c r="BN66" i="3"/>
  <c r="BN41" i="2"/>
  <c r="BN75" i="3"/>
  <c r="BM14" i="2"/>
  <c r="C3" i="2"/>
  <c r="K105" i="2"/>
  <c r="C117" i="2"/>
  <c r="C122" i="2"/>
  <c r="BN59" i="2"/>
  <c r="BN69" i="2"/>
  <c r="BN74" i="2"/>
  <c r="BN79" i="2"/>
  <c r="BN65" i="2"/>
  <c r="BN75" i="2"/>
  <c r="BN60" i="2"/>
  <c r="BM42" i="2"/>
  <c r="C119" i="1"/>
  <c r="BN81" i="1"/>
  <c r="C125" i="3"/>
  <c r="C121" i="2"/>
  <c r="AA105" i="2"/>
  <c r="C121" i="3"/>
  <c r="BM64" i="3"/>
  <c r="BN57" i="2"/>
  <c r="BM56" i="2"/>
  <c r="BN89" i="1"/>
  <c r="BN55" i="3"/>
  <c r="BN87" i="2"/>
  <c r="BN82" i="2"/>
  <c r="BN91" i="2"/>
  <c r="BN101" i="2"/>
  <c r="BN97" i="2"/>
  <c r="BN96" i="2"/>
  <c r="BR104" i="2"/>
  <c r="BN105" i="2" s="1"/>
  <c r="BM70" i="3"/>
  <c r="BN72" i="2"/>
  <c r="BN45" i="2"/>
  <c r="BN44" i="2"/>
  <c r="BN76" i="3"/>
  <c r="C115" i="3"/>
  <c r="BR104" i="3"/>
  <c r="C105" i="3" s="1"/>
  <c r="BN46" i="2"/>
  <c r="BN37" i="2"/>
  <c r="BN43" i="2"/>
  <c r="BN53" i="2"/>
  <c r="BN38" i="2"/>
  <c r="BM78" i="2"/>
  <c r="BN37" i="1"/>
  <c r="BM42" i="1"/>
  <c r="C125" i="2"/>
  <c r="C126" i="1"/>
  <c r="BN84" i="1"/>
  <c r="BN54" i="3"/>
  <c r="BM64" i="2"/>
  <c r="C126" i="3"/>
  <c r="BM86" i="1"/>
  <c r="BN52" i="2"/>
  <c r="BM70" i="2"/>
  <c r="BM92" i="1"/>
  <c r="BM78" i="1"/>
  <c r="BN94" i="1"/>
  <c r="BN40" i="2"/>
  <c r="C117" i="3"/>
  <c r="BM48" i="2"/>
  <c r="BM100" i="3"/>
  <c r="BM86" i="3"/>
  <c r="BM70" i="1"/>
  <c r="BM56" i="1"/>
  <c r="BN53" i="1"/>
  <c r="BN52" i="1"/>
  <c r="BN47" i="1"/>
  <c r="BN51" i="1"/>
  <c r="BN46" i="1"/>
  <c r="BN41" i="1"/>
  <c r="BN57" i="1"/>
  <c r="C118" i="1"/>
  <c r="BM7" i="1"/>
  <c r="BM86" i="2"/>
  <c r="C130" i="1"/>
  <c r="BN51" i="3"/>
  <c r="BN46" i="3"/>
  <c r="BN41" i="3"/>
  <c r="BN50" i="3"/>
  <c r="BN45" i="3"/>
  <c r="BN40" i="3"/>
  <c r="BN43" i="3"/>
  <c r="BN37" i="3"/>
  <c r="BN57" i="3"/>
  <c r="BN52" i="3"/>
  <c r="BN47" i="3"/>
  <c r="BN53" i="3"/>
  <c r="BN38" i="3"/>
  <c r="BR104" i="1"/>
  <c r="S105" i="1" s="1"/>
  <c r="C115" i="1"/>
  <c r="BM14" i="3"/>
  <c r="C3" i="3"/>
  <c r="BM14" i="1"/>
  <c r="BN88" i="1"/>
  <c r="BN97" i="1"/>
  <c r="BN87" i="1"/>
  <c r="BN96" i="1"/>
  <c r="BN95" i="1"/>
  <c r="BN93" i="1"/>
  <c r="BN85" i="1"/>
  <c r="BN101" i="1"/>
  <c r="BN91" i="1"/>
  <c r="BN82" i="1"/>
  <c r="BN47" i="2"/>
  <c r="C128" i="1"/>
  <c r="BN61" i="3"/>
  <c r="BN94" i="2"/>
  <c r="BN45" i="1"/>
  <c r="BN68" i="2"/>
  <c r="C130" i="3"/>
  <c r="BM92" i="2"/>
  <c r="BN49" i="3"/>
  <c r="C126" i="2"/>
  <c r="BN50" i="2"/>
  <c r="BN77" i="3"/>
  <c r="BN77" i="2"/>
  <c r="BN85" i="2"/>
  <c r="BN90" i="1"/>
  <c r="AQ105" i="3" l="1"/>
  <c r="G105" i="3"/>
  <c r="BR105" i="3" s="1"/>
  <c r="AI105" i="3"/>
  <c r="BP105" i="3"/>
  <c r="BC105" i="3"/>
  <c r="O105" i="3"/>
  <c r="AM105" i="3"/>
  <c r="S105" i="3"/>
  <c r="BK105" i="3"/>
  <c r="W105" i="3"/>
  <c r="BG105" i="3"/>
  <c r="AY105" i="3"/>
  <c r="AE105" i="3"/>
  <c r="K105" i="1"/>
  <c r="AM105" i="1"/>
  <c r="AE105" i="1"/>
  <c r="AY105" i="1"/>
  <c r="AI105" i="1"/>
  <c r="BK105" i="1"/>
  <c r="W105" i="1"/>
  <c r="BC105" i="1"/>
  <c r="AA105" i="1"/>
  <c r="G105" i="1"/>
  <c r="AQ105" i="1"/>
  <c r="AU105" i="3"/>
  <c r="AQ105" i="2"/>
  <c r="C105" i="1"/>
  <c r="BG105" i="1"/>
  <c r="BG105" i="2"/>
  <c r="AM105" i="2"/>
  <c r="C105" i="2"/>
  <c r="BR105" i="2" s="1"/>
  <c r="O105" i="2"/>
  <c r="BP105" i="2"/>
  <c r="W105" i="2"/>
  <c r="BK105" i="2"/>
  <c r="G105" i="2"/>
  <c r="BC105" i="2"/>
  <c r="AU105" i="1"/>
  <c r="K105" i="3"/>
  <c r="BN105" i="1"/>
  <c r="AI105" i="2"/>
  <c r="BP105" i="1"/>
  <c r="O105" i="1"/>
  <c r="AE105" i="2"/>
  <c r="AA105" i="3"/>
  <c r="AU105" i="2"/>
  <c r="BN105" i="3"/>
  <c r="S105" i="2"/>
  <c r="AY105" i="2"/>
  <c r="BR105" i="1" l="1"/>
</calcChain>
</file>

<file path=xl/sharedStrings.xml><?xml version="1.0" encoding="utf-8"?>
<sst xmlns="http://schemas.openxmlformats.org/spreadsheetml/2006/main" count="445" uniqueCount="52">
  <si>
    <t>Total /Month</t>
  </si>
  <si>
    <t>Actual Machine Hours</t>
  </si>
  <si>
    <t>Total Dwt %</t>
  </si>
  <si>
    <t>P1 Dwt Hours</t>
  </si>
  <si>
    <t>P1 Machine Hours</t>
  </si>
  <si>
    <t>Dwt %</t>
  </si>
  <si>
    <t>P2 Dwt Hours</t>
  </si>
  <si>
    <t>P2 Machine Hours</t>
  </si>
  <si>
    <t>P3 Dwt Hours</t>
  </si>
  <si>
    <t>P3 Machine Hours</t>
  </si>
  <si>
    <t>Daily Total Down Time</t>
  </si>
  <si>
    <t>P1</t>
  </si>
  <si>
    <t>P2</t>
  </si>
  <si>
    <t>P3</t>
  </si>
  <si>
    <t>`</t>
  </si>
  <si>
    <t>Enter Downtime minutes in this file</t>
  </si>
  <si>
    <t>Total Dwt /Error /Month</t>
  </si>
  <si>
    <t>Production Lines</t>
  </si>
  <si>
    <t>Day</t>
  </si>
  <si>
    <t>MT:Mechanical Issue</t>
  </si>
  <si>
    <t>MT:Controls Issue</t>
  </si>
  <si>
    <t>MT:Feedline Issue</t>
  </si>
  <si>
    <t>MT:Electrical Issue</t>
  </si>
  <si>
    <t>MT:Transfer Alignment</t>
  </si>
  <si>
    <t>MT:Downtime %</t>
  </si>
  <si>
    <t>TR:Lifters</t>
  </si>
  <si>
    <t>TR:Quality Concerns</t>
  </si>
  <si>
    <t>TR:Trim Section Repair</t>
  </si>
  <si>
    <t>TR:Splits / Thinning</t>
  </si>
  <si>
    <t>TR:Others</t>
  </si>
  <si>
    <t>TR:Downtime %</t>
  </si>
  <si>
    <t>PR:Waiting for Coil</t>
  </si>
  <si>
    <t>PR:Meeting</t>
  </si>
  <si>
    <t>PR:Crane</t>
  </si>
  <si>
    <t>PR:Waitng for DIE</t>
  </si>
  <si>
    <t>PR:Break Time</t>
  </si>
  <si>
    <t>PR:Unscehdule</t>
  </si>
  <si>
    <t>PR:Change Over</t>
  </si>
  <si>
    <t>PR:Downtime %</t>
  </si>
  <si>
    <t>None</t>
  </si>
  <si>
    <t>MT: Mechanical Issue</t>
  </si>
  <si>
    <t>Total</t>
  </si>
  <si>
    <t>Afternoon Shift Downtime Report (Andon)</t>
  </si>
  <si>
    <t>Night Shift Downtime Report (Andon)</t>
  </si>
  <si>
    <t>Andon Report Summary Tab</t>
  </si>
  <si>
    <t>Day Shift</t>
  </si>
  <si>
    <t>Afternoon Shift</t>
  </si>
  <si>
    <t>Night Shift</t>
  </si>
  <si>
    <t>Press Shop 1</t>
  </si>
  <si>
    <t>Press Shop 2</t>
  </si>
  <si>
    <t>Press Shop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</si>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</sst>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hh:mm:ss;@"/>
  </numFmts>
  <fonts count="1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9" fontId="1" fillId="0" borderId="26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0" fontId="0" fillId="3" borderId="7" xfId="0" applyFill="1" applyBorder="1"/>
    <xf numFmtId="9" fontId="1" fillId="0" borderId="22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0" fontId="7" fillId="0" borderId="20" xfId="0" applyNumberFormat="1" applyFont="1" applyBorder="1" applyAlignment="1">
      <alignment horizontal="center" vertical="center"/>
    </xf>
    <xf numFmtId="165" fontId="6" fillId="6" borderId="7" xfId="0" applyNumberFormat="1" applyFont="1" applyFill="1" applyBorder="1" applyAlignment="1">
      <alignment horizontal="center" vertical="center"/>
    </xf>
    <xf numFmtId="165" fontId="7" fillId="4" borderId="23" xfId="0" applyNumberFormat="1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165" fontId="7" fillId="4" borderId="10" xfId="0" applyNumberFormat="1" applyFont="1" applyFill="1" applyBorder="1" applyAlignment="1">
      <alignment horizontal="center" vertical="center"/>
    </xf>
    <xf numFmtId="165" fontId="7" fillId="4" borderId="25" xfId="0" applyNumberFormat="1" applyFont="1" applyFill="1" applyBorder="1" applyAlignment="1">
      <alignment horizontal="center" vertical="center"/>
    </xf>
    <xf numFmtId="165" fontId="10" fillId="4" borderId="2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7" fillId="4" borderId="6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10" fontId="7" fillId="0" borderId="43" xfId="0" applyNumberFormat="1" applyFont="1" applyBorder="1" applyAlignment="1">
      <alignment horizontal="center" vertical="center"/>
    </xf>
    <xf numFmtId="10" fontId="7" fillId="0" borderId="44" xfId="0" applyNumberFormat="1" applyFont="1" applyBorder="1" applyAlignment="1">
      <alignment horizontal="center" vertical="center"/>
    </xf>
    <xf numFmtId="10" fontId="7" fillId="0" borderId="45" xfId="0" applyNumberFormat="1" applyFont="1" applyBorder="1" applyAlignment="1">
      <alignment horizontal="center" vertical="center"/>
    </xf>
    <xf numFmtId="165" fontId="7" fillId="4" borderId="45" xfId="0" applyNumberFormat="1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165" fontId="6" fillId="6" borderId="47" xfId="0" applyNumberFormat="1" applyFont="1" applyFill="1" applyBorder="1" applyAlignment="1">
      <alignment horizontal="center" vertical="center"/>
    </xf>
    <xf numFmtId="10" fontId="7" fillId="0" borderId="47" xfId="0" applyNumberFormat="1" applyFont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165" fontId="7" fillId="0" borderId="48" xfId="0" applyNumberFormat="1" applyFont="1" applyBorder="1" applyAlignment="1">
      <alignment horizontal="center" vertical="center"/>
    </xf>
    <xf numFmtId="165" fontId="7" fillId="0" borderId="49" xfId="0" applyNumberFormat="1" applyFont="1" applyBorder="1" applyAlignment="1">
      <alignment horizontal="center" vertical="center"/>
    </xf>
    <xf numFmtId="10" fontId="7" fillId="0" borderId="49" xfId="0" applyNumberFormat="1" applyFont="1" applyBorder="1" applyAlignment="1">
      <alignment horizontal="center" vertical="center"/>
    </xf>
    <xf numFmtId="10" fontId="7" fillId="0" borderId="50" xfId="0" applyNumberFormat="1" applyFont="1" applyBorder="1" applyAlignment="1">
      <alignment horizontal="center" vertical="center"/>
    </xf>
    <xf numFmtId="165" fontId="12" fillId="5" borderId="51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3" xfId="0" applyBorder="1"/>
    <xf numFmtId="0" fontId="0" fillId="0" borderId="2" xfId="0" applyBorder="1" applyAlignment="1">
      <alignment horizontal="center" vertical="center"/>
    </xf>
    <xf numFmtId="0" fontId="0" fillId="0" borderId="35" xfId="0" applyBorder="1"/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0" fillId="0" borderId="7" xfId="0" applyBorder="1"/>
    <xf numFmtId="0" fontId="7" fillId="0" borderId="5" xfId="0" applyFont="1" applyBorder="1" applyAlignment="1">
      <alignment horizontal="center" vertical="center"/>
    </xf>
    <xf numFmtId="0" fontId="0" fillId="0" borderId="52" xfId="0" applyBorder="1"/>
    <xf numFmtId="0" fontId="0" fillId="0" borderId="34" xfId="0" applyBorder="1"/>
    <xf numFmtId="0" fontId="1" fillId="0" borderId="18" xfId="0" applyFont="1" applyBorder="1" applyAlignment="1">
      <alignment horizontal="center" vertical="center" wrapText="1"/>
    </xf>
    <xf numFmtId="0" fontId="0" fillId="0" borderId="21" xfId="0" applyBorder="1"/>
    <xf numFmtId="165" fontId="2" fillId="0" borderId="2" xfId="0" applyNumberFormat="1" applyFont="1" applyBorder="1" applyAlignment="1">
      <alignment horizontal="center" vertical="center"/>
    </xf>
    <xf numFmtId="0" fontId="0" fillId="0" borderId="33" xfId="0" applyBorder="1"/>
    <xf numFmtId="0" fontId="1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39" xfId="0" applyBorder="1"/>
    <xf numFmtId="0" fontId="0" fillId="0" borderId="28" xfId="0" applyBorder="1"/>
    <xf numFmtId="0" fontId="0" fillId="0" borderId="2" xfId="0" applyBorder="1" applyAlignment="1">
      <alignment horizontal="center" vertical="center"/>
    </xf>
    <xf numFmtId="0" fontId="0" fillId="0" borderId="29" xfId="0" applyBorder="1"/>
    <xf numFmtId="0" fontId="3" fillId="0" borderId="10" xfId="0" applyFont="1" applyBorder="1" applyAlignment="1">
      <alignment horizontal="right" vertical="center" wrapText="1"/>
    </xf>
    <xf numFmtId="0" fontId="0" fillId="0" borderId="23" xfId="0" applyBorder="1"/>
    <xf numFmtId="9" fontId="2" fillId="0" borderId="17" xfId="0" applyNumberFormat="1" applyFont="1" applyBorder="1" applyAlignment="1">
      <alignment horizontal="center" vertical="center"/>
    </xf>
    <xf numFmtId="0" fontId="0" fillId="0" borderId="35" xfId="0" applyBorder="1"/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0" borderId="27" xfId="0" applyBorder="1"/>
    <xf numFmtId="0" fontId="3" fillId="0" borderId="40" xfId="0" applyFont="1" applyBorder="1" applyAlignment="1">
      <alignment horizontal="center" vertical="center" wrapText="1"/>
    </xf>
    <xf numFmtId="165" fontId="2" fillId="0" borderId="2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/>
    </xf>
    <xf numFmtId="0" fontId="0" fillId="0" borderId="20" xfId="0" applyBorder="1"/>
    <xf numFmtId="0" fontId="0" fillId="0" borderId="54" xfId="0" applyBorder="1"/>
    <xf numFmtId="165" fontId="2" fillId="0" borderId="13" xfId="0" applyNumberFormat="1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0" borderId="38" xfId="0" applyBorder="1"/>
    <xf numFmtId="0" fontId="1" fillId="0" borderId="13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22" fontId="1" fillId="0" borderId="12" xfId="0" applyNumberFormat="1" applyFont="1" applyBorder="1" applyAlignment="1">
      <alignment horizontal="center" vertical="center"/>
    </xf>
    <xf numFmtId="9" fontId="2" fillId="0" borderId="15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wrapText="1"/>
    </xf>
    <xf numFmtId="0" fontId="0" fillId="0" borderId="41" xfId="0" applyBorder="1"/>
    <xf numFmtId="0" fontId="1" fillId="2" borderId="36" xfId="0" applyFont="1" applyFill="1" applyBorder="1" applyAlignment="1">
      <alignment horizontal="center" vertical="center" wrapText="1"/>
    </xf>
    <xf numFmtId="0" fontId="0" fillId="0" borderId="37" xfId="0" applyBorder="1"/>
    <xf numFmtId="9" fontId="2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25" xfId="0" applyBorder="1"/>
    <xf numFmtId="22" fontId="1" fillId="0" borderId="13" xfId="0" applyNumberFormat="1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0" fillId="0" borderId="4" xfId="0" applyBorder="1"/>
    <xf numFmtId="0" fontId="0" fillId="0" borderId="53" xfId="0" applyBorder="1"/>
    <xf numFmtId="0" fontId="3" fillId="3" borderId="18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22" fontId="1" fillId="0" borderId="31" xfId="0" applyNumberFormat="1" applyFont="1" applyBorder="1" applyAlignment="1">
      <alignment horizontal="center" vertical="center"/>
    </xf>
    <xf numFmtId="22" fontId="1" fillId="0" borderId="33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9" fillId="4" borderId="4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/>
    <xf numFmtId="0" fontId="9" fillId="4" borderId="67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9" fillId="7" borderId="70" xfId="0" applyFont="1" applyFill="1" applyBorder="1" applyAlignment="1">
      <alignment horizontal="center" vertical="center"/>
    </xf>
    <xf numFmtId="0" fontId="9" fillId="7" borderId="60" xfId="0" applyFont="1" applyFill="1" applyBorder="1" applyAlignment="1">
      <alignment horizontal="center" vertical="center"/>
    </xf>
    <xf numFmtId="0" fontId="9" fillId="7" borderId="66" xfId="0" applyFont="1" applyFill="1" applyBorder="1" applyAlignment="1">
      <alignment horizontal="center" vertical="center"/>
    </xf>
    <xf numFmtId="0" fontId="9" fillId="7" borderId="64" xfId="0" applyFont="1" applyFill="1" applyBorder="1" applyAlignment="1">
      <alignment horizontal="center" vertical="center"/>
    </xf>
    <xf numFmtId="0" fontId="9" fillId="7" borderId="62" xfId="0" applyFont="1" applyFill="1" applyBorder="1" applyAlignment="1">
      <alignment horizontal="center" vertical="center"/>
    </xf>
    <xf numFmtId="0" fontId="9" fillId="7" borderId="63" xfId="0" applyFont="1" applyFill="1" applyBorder="1" applyAlignment="1">
      <alignment horizontal="center" vertical="center"/>
    </xf>
    <xf numFmtId="0" fontId="2" fillId="7" borderId="68" xfId="0" applyFont="1" applyFill="1" applyBorder="1" applyAlignment="1">
      <alignment horizontal="center" vertical="center"/>
    </xf>
    <xf numFmtId="0" fontId="2" fillId="7" borderId="69" xfId="0" applyFont="1" applyFill="1" applyBorder="1" applyAlignment="1">
      <alignment horizontal="center" vertical="center"/>
    </xf>
    <xf numFmtId="22" fontId="1" fillId="0" borderId="71" xfId="0" applyNumberFormat="1" applyFont="1" applyBorder="1" applyAlignment="1">
      <alignment horizontal="center" vertical="center"/>
    </xf>
    <xf numFmtId="22" fontId="1" fillId="0" borderId="68" xfId="0" applyNumberFormat="1" applyFont="1" applyBorder="1" applyAlignment="1">
      <alignment horizontal="center" vertical="center"/>
    </xf>
    <xf numFmtId="165" fontId="6" fillId="6" borderId="72" xfId="0" applyNumberFormat="1" applyFont="1" applyFill="1" applyBorder="1" applyAlignment="1">
      <alignment horizontal="center" vertical="center"/>
    </xf>
    <xf numFmtId="165" fontId="6" fillId="6" borderId="73" xfId="0" applyNumberFormat="1" applyFont="1" applyFill="1" applyBorder="1" applyAlignment="1">
      <alignment horizontal="center" vertical="center"/>
    </xf>
    <xf numFmtId="10" fontId="7" fillId="0" borderId="69" xfId="0" applyNumberFormat="1" applyFont="1" applyBorder="1" applyAlignment="1">
      <alignment horizontal="center" vertical="center"/>
    </xf>
    <xf numFmtId="10" fontId="7" fillId="0" borderId="74" xfId="0" applyNumberFormat="1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 wrapText="1"/>
    </xf>
    <xf numFmtId="2" fontId="7" fillId="0" borderId="40" xfId="0" applyNumberFormat="1" applyFont="1" applyBorder="1" applyAlignment="1">
      <alignment horizontal="center" vertical="center"/>
    </xf>
    <xf numFmtId="2" fontId="7" fillId="0" borderId="76" xfId="0" applyNumberFormat="1" applyFont="1" applyBorder="1" applyAlignment="1">
      <alignment horizontal="center" vertical="center"/>
    </xf>
    <xf numFmtId="0" fontId="3" fillId="0" borderId="77" xfId="0" applyFont="1" applyBorder="1" applyAlignment="1">
      <alignment horizontal="right" vertical="center" wrapText="1"/>
    </xf>
    <xf numFmtId="10" fontId="7" fillId="0" borderId="40" xfId="0" applyNumberFormat="1" applyFont="1" applyBorder="1" applyAlignment="1">
      <alignment horizontal="center" vertical="center"/>
    </xf>
    <xf numFmtId="10" fontId="7" fillId="0" borderId="78" xfId="0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0" fontId="7" fillId="0" borderId="76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10" fontId="7" fillId="0" borderId="85" xfId="0" applyNumberFormat="1" applyFont="1" applyBorder="1" applyAlignment="1">
      <alignment horizontal="center" vertical="center"/>
    </xf>
    <xf numFmtId="10" fontId="7" fillId="0" borderId="8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9" fillId="4" borderId="65" xfId="0" applyFont="1" applyFill="1" applyBorder="1" applyAlignment="1">
      <alignment horizontal="center" vertical="center"/>
    </xf>
    <xf numFmtId="0" fontId="9" fillId="4" borderId="40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7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S131"/>
  <sheetViews>
    <sheetView zoomScale="58" zoomScaleNormal="58" workbookViewId="0">
      <pane xSplit="2" ySplit="4" topLeftCell="C5" activePane="bottomRight" state="frozen"/>
      <selection activeCellId="1" sqref="D4 A1:B9"/>
      <selection pane="topRight" activeCellId="1" sqref="D4 A1:B9"/>
      <selection pane="bottomLeft" activeCellId="1" sqref="D4 A1:B9"/>
      <selection pane="bottomRight" activeCell="C9" sqref="C9"/>
    </sheetView>
  </sheetViews>
  <sheetFormatPr defaultColWidth="9.109375" defaultRowHeight="14.4"/>
  <cols>
    <col min="2" max="2" width="20.5546875" style="60" customWidth="1"/>
    <col min="3" max="64" width="9.44140625" style="60" customWidth="1"/>
    <col min="65" max="65" width="17.6640625" style="60" bestFit="1" customWidth="1"/>
    <col min="66" max="66" width="10.44140625" style="60" customWidth="1"/>
    <col min="67" max="67" width="11.88671875" style="60" customWidth="1"/>
  </cols>
  <sheetData>
    <row r="1" spans="1:65" ht="38.25" customHeight="1" thickTop="1" thickBot="1">
      <c r="BM1" s="30" t="s">
        <v>0</v>
      </c>
    </row>
    <row r="2" spans="1:65" ht="21" customHeight="1" thickBot="1">
      <c r="A2" s="124" t="s">
        <v>1</v>
      </c>
      <c r="B2" s="125"/>
      <c r="C2" s="13">
        <f>C6+C9+C12</f>
        <v>0</v>
      </c>
      <c r="D2" s="13"/>
      <c r="E2" s="13">
        <f>E6+E9+E12</f>
        <v>0</v>
      </c>
      <c r="F2" s="13"/>
      <c r="G2" s="13">
        <f>G6+G9+G12</f>
        <v>9.8350694444444429</v>
      </c>
      <c r="H2" s="13"/>
      <c r="I2" s="13">
        <f>I6+I9+I12</f>
        <v>9.7838472222222244</v>
      </c>
      <c r="J2" s="13"/>
      <c r="K2" s="13">
        <f>K6+K9+K12</f>
        <v>8.5025277777777788</v>
      </c>
      <c r="L2" s="13"/>
      <c r="M2" s="13">
        <f>M6+M9+M12</f>
        <v>8.4894805555555557</v>
      </c>
      <c r="N2" s="13"/>
      <c r="O2" s="13">
        <f>O6+O9+O12</f>
        <v>0</v>
      </c>
      <c r="P2" s="13"/>
      <c r="Q2" s="13">
        <f>Q6+Q9+Q12</f>
        <v>0</v>
      </c>
      <c r="R2" s="13"/>
      <c r="S2" s="13">
        <f>S6+S9+S12</f>
        <v>0</v>
      </c>
      <c r="T2" s="13"/>
      <c r="U2" s="13">
        <f>U6+U9+U12</f>
        <v>9.9090972222222238</v>
      </c>
      <c r="V2" s="13"/>
      <c r="W2" s="13">
        <f>W6+W9+W12</f>
        <v>8.9167249999999996</v>
      </c>
      <c r="X2" s="13"/>
      <c r="Y2" s="13">
        <f>Y6+Y9+Y12</f>
        <v>7.9067583333333342</v>
      </c>
      <c r="Z2" s="13"/>
      <c r="AA2" s="13">
        <f>AA6+AA9+AA12</f>
        <v>6.4982138888888894</v>
      </c>
      <c r="AB2" s="13"/>
      <c r="AC2" s="13">
        <f>AC6+AC9+AC12</f>
        <v>10.626255555555554</v>
      </c>
      <c r="AD2" s="13"/>
      <c r="AE2" s="13">
        <f>AE6+AE9+AE12</f>
        <v>0</v>
      </c>
      <c r="AF2" s="13"/>
      <c r="AG2" s="13">
        <f>AG6+AG9+AG12</f>
        <v>0</v>
      </c>
      <c r="AH2" s="13"/>
      <c r="AI2" s="13">
        <f>AI6+AI9+AI12</f>
        <v>5.7135999999999996</v>
      </c>
      <c r="AJ2" s="13"/>
      <c r="AK2" s="13">
        <f>AK6+AK9+AK12</f>
        <v>0</v>
      </c>
      <c r="AL2" s="13"/>
      <c r="AM2" s="13">
        <f>AM6+AM9+AM12</f>
        <v>0</v>
      </c>
      <c r="AN2" s="13"/>
      <c r="AO2" s="13">
        <f>AO6+AO9+AO12</f>
        <v>0</v>
      </c>
      <c r="AP2" s="13"/>
      <c r="AQ2" s="13">
        <f>AQ6+AQ9+AQ12</f>
        <v>0</v>
      </c>
      <c r="AR2" s="13"/>
      <c r="AS2" s="13">
        <f>AS6+AS9+AS12</f>
        <v>0</v>
      </c>
      <c r="AT2" s="13"/>
      <c r="AU2" s="13">
        <f>AU6+AU9+AU12</f>
        <v>0</v>
      </c>
      <c r="AV2" s="13"/>
      <c r="AW2" s="13">
        <f>AW6+AW9+AW12</f>
        <v>0</v>
      </c>
      <c r="AX2" s="13"/>
      <c r="AY2" s="13">
        <f>AY6+AY9+AY12</f>
        <v>0</v>
      </c>
      <c r="AZ2" s="13"/>
      <c r="BA2" s="13">
        <f>BA6+BA9+BA12</f>
        <v>0</v>
      </c>
      <c r="BB2" s="13"/>
      <c r="BC2" s="13">
        <f>BC6+BC9+BC12</f>
        <v>0</v>
      </c>
      <c r="BD2" s="13"/>
      <c r="BE2" s="13">
        <f>BE6+BE9+BE12</f>
        <v>0</v>
      </c>
      <c r="BF2" s="13"/>
      <c r="BG2" s="13">
        <f>BG6+BG9+BG12</f>
        <v>0</v>
      </c>
      <c r="BH2" s="13"/>
      <c r="BI2" s="13">
        <f>BI6+BI9+BI12</f>
        <v>0</v>
      </c>
      <c r="BJ2" s="13"/>
      <c r="BK2" s="13">
        <f>BK6+BK9+BK12</f>
        <v>0</v>
      </c>
      <c r="BL2" s="23"/>
      <c r="BM2" s="31">
        <f>SUM(C2:BK2)</f>
        <v>86.181575000000009</v>
      </c>
    </row>
    <row r="3" spans="1:65" ht="19.5" customHeight="1" thickBot="1">
      <c r="A3" s="122" t="s">
        <v>2</v>
      </c>
      <c r="B3" s="123"/>
      <c r="C3" s="20" t="e">
        <f>(C14 / (C14 + C2))</f>
        <v>#DIV/0!</v>
      </c>
      <c r="D3" s="20"/>
      <c r="E3" s="20" t="e">
        <f>(E14 / (E14 + E2))</f>
        <v>#DIV/0!</v>
      </c>
      <c r="F3" s="20"/>
      <c r="G3" s="20">
        <f>(G14 / (G14 + G2))</f>
        <v>0.36281451655427016</v>
      </c>
      <c r="H3" s="20"/>
      <c r="I3" s="20">
        <f>(I14 / (I14 + I2))</f>
        <v>0.3915264576209726</v>
      </c>
      <c r="J3" s="20"/>
      <c r="K3" s="20">
        <f>(K14 / (K14 + K2))</f>
        <v>0.45838156610009456</v>
      </c>
      <c r="L3" s="20"/>
      <c r="M3" s="20">
        <f>(M14 / (M14 + M2))</f>
        <v>0.52387916097651566</v>
      </c>
      <c r="N3" s="20"/>
      <c r="O3" s="20" t="e">
        <f>(O14 / (O14 + O2))</f>
        <v>#DIV/0!</v>
      </c>
      <c r="P3" s="20"/>
      <c r="Q3" s="20" t="e">
        <f>(Q14 / (Q14 + Q2))</f>
        <v>#DIV/0!</v>
      </c>
      <c r="R3" s="20"/>
      <c r="S3" s="20" t="e">
        <f>(S14 / (S14 + S2))</f>
        <v>#DIV/0!</v>
      </c>
      <c r="T3" s="20"/>
      <c r="U3" s="20">
        <f>(U14 / (U14 + U2))</f>
        <v>0.40435052746897876</v>
      </c>
      <c r="V3" s="20"/>
      <c r="W3" s="20">
        <f>(W14 / (W14 + W2))</f>
        <v>0.43162532845112722</v>
      </c>
      <c r="X3" s="20"/>
      <c r="Y3" s="20">
        <f>(Y14 / (Y14 + Y2))</f>
        <v>0.50503652191332182</v>
      </c>
      <c r="Z3" s="20"/>
      <c r="AA3" s="20">
        <f>(AA14 / (AA14 + AA2))</f>
        <v>0.61487767688311545</v>
      </c>
      <c r="AB3" s="20"/>
      <c r="AC3" s="20">
        <f>(AC14 / (AC14 + AC2))</f>
        <v>0.39640657414659614</v>
      </c>
      <c r="AD3" s="20"/>
      <c r="AE3" s="20" t="e">
        <f>(AE14 / (AE14 + AE2))</f>
        <v>#DIV/0!</v>
      </c>
      <c r="AF3" s="20"/>
      <c r="AG3" s="20" t="e">
        <f>(AG14 / (AG14 + AG2))</f>
        <v>#DIV/0!</v>
      </c>
      <c r="AH3" s="20"/>
      <c r="AI3" s="20">
        <f>(AI14 / (AI14 + AI2))</f>
        <v>0.4695549916444885</v>
      </c>
      <c r="AJ3" s="20"/>
      <c r="AK3" s="20" t="e">
        <f>(AK14 / (AK14 + AK2))</f>
        <v>#DIV/0!</v>
      </c>
      <c r="AL3" s="20"/>
      <c r="AM3" s="20" t="e">
        <f>(AM14 / (AM14 + AM2))</f>
        <v>#DIV/0!</v>
      </c>
      <c r="AN3" s="20"/>
      <c r="AO3" s="20" t="e">
        <f>(AO14 / (AO14 + AO2))</f>
        <v>#DIV/0!</v>
      </c>
      <c r="AP3" s="20"/>
      <c r="AQ3" s="20" t="e">
        <f>(AQ14 / (AQ14 + AQ2))</f>
        <v>#DIV/0!</v>
      </c>
      <c r="AR3" s="20"/>
      <c r="AS3" s="20" t="e">
        <f>(AS14 / (AS14 + AS2))</f>
        <v>#DIV/0!</v>
      </c>
      <c r="AT3" s="20"/>
      <c r="AU3" s="20" t="e">
        <f>(AU14 / (AU14 + AU2))</f>
        <v>#DIV/0!</v>
      </c>
      <c r="AV3" s="20"/>
      <c r="AW3" s="20" t="e">
        <f>(AW14 / (AW14 + AW2))</f>
        <v>#DIV/0!</v>
      </c>
      <c r="AX3" s="20"/>
      <c r="AY3" s="20" t="e">
        <f>(AY14 / (AY14 + AY2))</f>
        <v>#DIV/0!</v>
      </c>
      <c r="AZ3" s="20"/>
      <c r="BA3" s="20" t="e">
        <f>(BA14 / (BA14 + BA2))</f>
        <v>#DIV/0!</v>
      </c>
      <c r="BB3" s="20"/>
      <c r="BC3" s="20" t="e">
        <f>(BC14 / (BC14 + BC2))</f>
        <v>#DIV/0!</v>
      </c>
      <c r="BD3" s="20"/>
      <c r="BE3" s="20" t="e">
        <f>(BE14 / (BE14 + BE2))</f>
        <v>#DIV/0!</v>
      </c>
      <c r="BF3" s="20"/>
      <c r="BG3" s="20" t="e">
        <f>(BG14 / (BG14 + BG2))</f>
        <v>#DIV/0!</v>
      </c>
      <c r="BH3" s="20"/>
      <c r="BI3" s="20" t="e">
        <f>(BI14 / (BI14 + BI2))</f>
        <v>#DIV/0!</v>
      </c>
      <c r="BJ3" s="20"/>
      <c r="BK3" s="20" t="e">
        <f>(BK14 / (BK14 + BK2))</f>
        <v>#DIV/0!</v>
      </c>
      <c r="BL3" s="20"/>
      <c r="BM3" s="32" t="e">
        <f>AVERAGE(M3:BK3)</f>
        <v>#DIV/0!</v>
      </c>
    </row>
    <row r="4" spans="1:65" ht="36" customHeight="1" thickBot="1">
      <c r="A4" s="120"/>
      <c r="B4" s="121"/>
      <c r="C4" s="118">
        <v>1</v>
      </c>
      <c r="D4" s="119"/>
      <c r="E4" s="61">
        <v>2</v>
      </c>
      <c r="F4" s="62"/>
      <c r="G4" s="61">
        <v>3</v>
      </c>
      <c r="H4" s="62"/>
      <c r="I4" s="61">
        <v>4</v>
      </c>
      <c r="J4" s="62"/>
      <c r="K4" s="61">
        <v>5</v>
      </c>
      <c r="L4" s="62"/>
      <c r="M4" s="61">
        <v>6</v>
      </c>
      <c r="N4" s="62"/>
      <c r="O4" s="61">
        <v>7</v>
      </c>
      <c r="P4" s="62"/>
      <c r="Q4" s="61">
        <v>8</v>
      </c>
      <c r="R4" s="62"/>
      <c r="S4" s="61">
        <v>9</v>
      </c>
      <c r="T4" s="62"/>
      <c r="U4" s="61">
        <v>10</v>
      </c>
      <c r="V4" s="62"/>
      <c r="W4" s="61">
        <v>11</v>
      </c>
      <c r="X4" s="62"/>
      <c r="Y4" s="61">
        <v>12</v>
      </c>
      <c r="Z4" s="62"/>
      <c r="AA4" s="61">
        <v>13</v>
      </c>
      <c r="AB4" s="62"/>
      <c r="AC4" s="61">
        <v>14</v>
      </c>
      <c r="AD4" s="62"/>
      <c r="AE4" s="61">
        <v>15</v>
      </c>
      <c r="AF4" s="62"/>
      <c r="AG4" s="61">
        <v>16</v>
      </c>
      <c r="AH4" s="62"/>
      <c r="AI4" s="61">
        <v>17</v>
      </c>
      <c r="AJ4" s="62"/>
      <c r="AK4" s="61">
        <v>18</v>
      </c>
      <c r="AL4" s="62"/>
      <c r="AM4" s="61">
        <v>19</v>
      </c>
      <c r="AN4" s="62"/>
      <c r="AO4" s="61">
        <v>20</v>
      </c>
      <c r="AP4" s="62"/>
      <c r="AQ4" s="61">
        <v>21</v>
      </c>
      <c r="AR4" s="62"/>
      <c r="AS4" s="61">
        <v>22</v>
      </c>
      <c r="AT4" s="62"/>
      <c r="AU4" s="61">
        <v>23</v>
      </c>
      <c r="AV4" s="62"/>
      <c r="AW4" s="61">
        <v>24</v>
      </c>
      <c r="AX4" s="62"/>
      <c r="AY4" s="61">
        <v>25</v>
      </c>
      <c r="AZ4" s="62"/>
      <c r="BA4" s="61">
        <v>26</v>
      </c>
      <c r="BB4" s="62"/>
      <c r="BC4" s="61">
        <v>27</v>
      </c>
      <c r="BD4" s="62"/>
      <c r="BE4" s="61">
        <v>28</v>
      </c>
      <c r="BF4" s="62"/>
      <c r="BG4" s="61">
        <v>29</v>
      </c>
      <c r="BH4" s="62"/>
      <c r="BI4" s="61">
        <v>30</v>
      </c>
      <c r="BJ4" s="62"/>
      <c r="BK4" s="61">
        <v>31</v>
      </c>
      <c r="BL4" s="62"/>
      <c r="BM4" s="33"/>
    </row>
    <row r="5" spans="1:65" ht="36" customHeight="1">
      <c r="A5" s="126" t="s">
        <v>3</v>
      </c>
      <c r="B5" s="127"/>
      <c r="C5" s="50">
        <f t="shared" ref="C5:D5" si="0">C36</f>
        <v>0</v>
      </c>
      <c r="D5" s="50">
        <f t="shared" si="0"/>
        <v>0</v>
      </c>
      <c r="E5" s="50">
        <f>E36</f>
        <v>0</v>
      </c>
      <c r="F5" s="50">
        <f>F36</f>
        <v>0</v>
      </c>
      <c r="G5" s="50">
        <f>G36</f>
        <v>4.0949500000000008</v>
      </c>
      <c r="H5" s="50">
        <f>H36</f>
        <v>27</v>
      </c>
      <c r="I5" s="50">
        <f>I36</f>
        <v>2.2703277777777777</v>
      </c>
      <c r="J5" s="50">
        <f>J36</f>
        <v>43</v>
      </c>
      <c r="K5" s="52">
        <f>K36</f>
        <v>3.8051138888888891</v>
      </c>
      <c r="L5" s="52">
        <f>L36</f>
        <v>28</v>
      </c>
      <c r="M5" s="50">
        <f>M36</f>
        <v>3.7578916666666671</v>
      </c>
      <c r="N5" s="50">
        <f>N36</f>
        <v>37</v>
      </c>
      <c r="O5" s="50">
        <f>O36</f>
        <v>0</v>
      </c>
      <c r="P5" s="50">
        <f>P36</f>
        <v>0</v>
      </c>
      <c r="Q5" s="50">
        <f>Q36</f>
        <v>0</v>
      </c>
      <c r="R5" s="50">
        <f>R36</f>
        <v>0</v>
      </c>
      <c r="S5" s="50">
        <f>S36</f>
        <v>0</v>
      </c>
      <c r="T5" s="50">
        <f>T36</f>
        <v>0</v>
      </c>
      <c r="U5" s="50">
        <f>U36</f>
        <v>2.7892805555555551</v>
      </c>
      <c r="V5" s="50">
        <f>V36</f>
        <v>31</v>
      </c>
      <c r="W5" s="50">
        <f>W36</f>
        <v>3.6938694444444451</v>
      </c>
      <c r="X5" s="50">
        <f>X36</f>
        <v>33</v>
      </c>
      <c r="Y5" s="50">
        <f>Y36</f>
        <v>3.438188888888889</v>
      </c>
      <c r="Z5" s="50">
        <f>Z36</f>
        <v>32</v>
      </c>
      <c r="AA5" s="50">
        <f>AA36</f>
        <v>4.2723499999999994</v>
      </c>
      <c r="AB5" s="50">
        <f>AB36</f>
        <v>32</v>
      </c>
      <c r="AC5" s="50">
        <f>AC36</f>
        <v>3.9965472222222225</v>
      </c>
      <c r="AD5" s="50">
        <f>AD36</f>
        <v>25</v>
      </c>
      <c r="AE5" s="50">
        <f>AE36</f>
        <v>0</v>
      </c>
      <c r="AF5" s="50">
        <f>AF36</f>
        <v>0</v>
      </c>
      <c r="AG5" s="50">
        <f>AG36</f>
        <v>0</v>
      </c>
      <c r="AH5" s="50">
        <f>AH36</f>
        <v>0</v>
      </c>
      <c r="AI5" s="50">
        <f t="shared" ref="AI5:BL5" si="1">AI36</f>
        <v>3.2945000000000002</v>
      </c>
      <c r="AJ5" s="50">
        <f t="shared" si="1"/>
        <v>19</v>
      </c>
      <c r="AK5" s="50">
        <f t="shared" si="1"/>
        <v>0</v>
      </c>
      <c r="AL5" s="50">
        <f t="shared" si="1"/>
        <v>0</v>
      </c>
      <c r="AM5" s="50">
        <f t="shared" si="1"/>
        <v>0</v>
      </c>
      <c r="AN5" s="50">
        <f t="shared" si="1"/>
        <v>0</v>
      </c>
      <c r="AO5" s="50">
        <f t="shared" si="1"/>
        <v>0</v>
      </c>
      <c r="AP5" s="50">
        <f t="shared" si="1"/>
        <v>0</v>
      </c>
      <c r="AQ5" s="50">
        <f t="shared" si="1"/>
        <v>0</v>
      </c>
      <c r="AR5" s="50">
        <f t="shared" si="1"/>
        <v>0</v>
      </c>
      <c r="AS5" s="50">
        <f t="shared" si="1"/>
        <v>0</v>
      </c>
      <c r="AT5" s="50">
        <f t="shared" si="1"/>
        <v>0</v>
      </c>
      <c r="AU5" s="50">
        <f t="shared" si="1"/>
        <v>0</v>
      </c>
      <c r="AV5" s="50">
        <f t="shared" si="1"/>
        <v>0</v>
      </c>
      <c r="AW5" s="50">
        <f t="shared" si="1"/>
        <v>0</v>
      </c>
      <c r="AX5" s="50">
        <f t="shared" si="1"/>
        <v>0</v>
      </c>
      <c r="AY5" s="50">
        <f t="shared" si="1"/>
        <v>0</v>
      </c>
      <c r="AZ5" s="50">
        <f t="shared" si="1"/>
        <v>0</v>
      </c>
      <c r="BA5" s="52">
        <f t="shared" si="1"/>
        <v>0</v>
      </c>
      <c r="BB5" s="52">
        <f t="shared" si="1"/>
        <v>0</v>
      </c>
      <c r="BC5" s="50">
        <f t="shared" si="1"/>
        <v>0</v>
      </c>
      <c r="BD5" s="50">
        <f t="shared" si="1"/>
        <v>0</v>
      </c>
      <c r="BE5" s="50">
        <f t="shared" si="1"/>
        <v>0</v>
      </c>
      <c r="BF5" s="50">
        <f t="shared" si="1"/>
        <v>0</v>
      </c>
      <c r="BG5" s="50">
        <f t="shared" si="1"/>
        <v>0</v>
      </c>
      <c r="BH5" s="50">
        <f t="shared" si="1"/>
        <v>0</v>
      </c>
      <c r="BI5" s="50">
        <f t="shared" si="1"/>
        <v>0</v>
      </c>
      <c r="BJ5" s="50">
        <f t="shared" si="1"/>
        <v>0</v>
      </c>
      <c r="BK5" s="50">
        <f t="shared" si="1"/>
        <v>0</v>
      </c>
      <c r="BL5" s="24">
        <f t="shared" si="1"/>
        <v>0</v>
      </c>
      <c r="BM5" s="34">
        <f>SUM(C5:BK5)</f>
        <v>342.41301944444444</v>
      </c>
    </row>
    <row r="6" spans="1:65" ht="32.1" customHeight="1">
      <c r="A6" s="130" t="s">
        <v>4</v>
      </c>
      <c r="B6" s="131"/>
      <c r="C6" s="54"/>
      <c r="D6" s="51"/>
      <c r="E6" s="51"/>
      <c r="F6" s="51"/>
      <c r="G6" s="51">
        <v>3.6390444444444441</v>
      </c>
      <c r="H6" s="51"/>
      <c r="I6" s="51">
        <v>5.7977611111111127</v>
      </c>
      <c r="J6" s="51"/>
      <c r="K6" s="51">
        <v>4.2079361111111107</v>
      </c>
      <c r="L6" s="51"/>
      <c r="M6" s="51">
        <v>5.0865166666666672</v>
      </c>
      <c r="N6" s="51"/>
      <c r="O6" s="51"/>
      <c r="P6" s="51"/>
      <c r="Q6" s="51"/>
      <c r="R6" s="51"/>
      <c r="S6" s="51"/>
      <c r="T6" s="51"/>
      <c r="U6" s="51">
        <v>4.9139277777777783</v>
      </c>
      <c r="V6" s="51"/>
      <c r="W6" s="51">
        <v>4.5717611111111118</v>
      </c>
      <c r="X6" s="51"/>
      <c r="Y6" s="51">
        <v>4.5462444444444454</v>
      </c>
      <c r="Z6" s="51"/>
      <c r="AA6" s="51">
        <v>3.7735833333333328</v>
      </c>
      <c r="AB6" s="51"/>
      <c r="AC6" s="51">
        <v>5.7788305555555537</v>
      </c>
      <c r="AD6" s="51"/>
      <c r="AE6" s="53"/>
      <c r="AF6" s="53"/>
      <c r="AG6" s="51"/>
      <c r="AH6" s="51"/>
      <c r="AI6" s="51">
        <v>2.0974361111111111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25"/>
      <c r="BM6" s="35">
        <f>SUM(C6:BK6)</f>
        <v>44.413041666666665</v>
      </c>
    </row>
    <row r="7" spans="1:65" ht="24.75" customHeight="1" thickBot="1">
      <c r="A7" s="128" t="s">
        <v>5</v>
      </c>
      <c r="B7" s="129"/>
      <c r="C7" s="20" t="e">
        <f>(C5 / (C5 + C6))</f>
        <v>#DIV/0!</v>
      </c>
      <c r="D7" s="20"/>
      <c r="E7" s="20" t="e">
        <f>(E5 / (E5 + E6))</f>
        <v>#DIV/0!</v>
      </c>
      <c r="F7" s="20"/>
      <c r="G7" s="20">
        <f>(G5 / (G5 + G6))</f>
        <v>0.52947413259929654</v>
      </c>
      <c r="H7" s="20"/>
      <c r="I7" s="20">
        <f>(I5 / (I5 + I6))</f>
        <v>0.2813959797721613</v>
      </c>
      <c r="J7" s="20"/>
      <c r="K7" s="20">
        <f>(K5 / (K5 + K6))</f>
        <v>0.47486461321081103</v>
      </c>
      <c r="L7" s="20"/>
      <c r="M7" s="20">
        <f>(M5 / (M5 + M6))</f>
        <v>0.42488898352914134</v>
      </c>
      <c r="N7" s="20"/>
      <c r="O7" s="20" t="e">
        <f>(O5 / (O5 + O6))</f>
        <v>#DIV/0!</v>
      </c>
      <c r="P7" s="20"/>
      <c r="Q7" s="20" t="e">
        <f>(Q5 / (Q5 + Q6))</f>
        <v>#DIV/0!</v>
      </c>
      <c r="R7" s="20"/>
      <c r="S7" s="20" t="e">
        <f>(S5 / (S5 + S6))</f>
        <v>#DIV/0!</v>
      </c>
      <c r="T7" s="20"/>
      <c r="U7" s="20">
        <f>(U5 / (U5 + U6))</f>
        <v>0.36209335576266016</v>
      </c>
      <c r="V7" s="20"/>
      <c r="W7" s="20">
        <f>(W5 / (W5 + W6))</f>
        <v>0.44689505774749322</v>
      </c>
      <c r="X7" s="20"/>
      <c r="Y7" s="20">
        <f>(Y5 / (Y5 + Y6))</f>
        <v>0.43061150933970122</v>
      </c>
      <c r="Z7" s="20"/>
      <c r="AA7" s="20">
        <f>(AA5 / (AA5 + AA6))</f>
        <v>0.53099495397260732</v>
      </c>
      <c r="AB7" s="20"/>
      <c r="AC7" s="20">
        <f>(AC5 / (AC5 + AC6))</f>
        <v>0.40883813526956625</v>
      </c>
      <c r="AD7" s="20"/>
      <c r="AE7" s="20" t="e">
        <f>(AE5 / (AE5 + AE6))</f>
        <v>#DIV/0!</v>
      </c>
      <c r="AF7" s="20"/>
      <c r="AG7" s="20" t="e">
        <f>(AG5 / (AG5 + AG6))</f>
        <v>#DIV/0!</v>
      </c>
      <c r="AH7" s="20"/>
      <c r="AI7" s="20">
        <f>(AI5 / (AI5 + AI6))</f>
        <v>0.61100501417497433</v>
      </c>
      <c r="AJ7" s="20"/>
      <c r="AK7" s="20" t="e">
        <f>(AK5 / (AK5 + AK6))</f>
        <v>#DIV/0!</v>
      </c>
      <c r="AL7" s="20"/>
      <c r="AM7" s="20" t="e">
        <f>(AM5 / (AM5 + AM6))</f>
        <v>#DIV/0!</v>
      </c>
      <c r="AN7" s="20"/>
      <c r="AO7" s="20" t="e">
        <f>(AO5 / (AO5 + AO6))</f>
        <v>#DIV/0!</v>
      </c>
      <c r="AP7" s="20"/>
      <c r="AQ7" s="20" t="e">
        <f>(AQ5 / (AQ5 + AQ6))</f>
        <v>#DIV/0!</v>
      </c>
      <c r="AR7" s="20"/>
      <c r="AS7" s="20" t="e">
        <f>(AS5 / (AS5 + AS6))</f>
        <v>#DIV/0!</v>
      </c>
      <c r="AT7" s="20"/>
      <c r="AU7" s="20" t="e">
        <f>(AU5 / (AU5 + AU6))</f>
        <v>#DIV/0!</v>
      </c>
      <c r="AV7" s="20"/>
      <c r="AW7" s="20" t="e">
        <f>(AW5 / (AW5 + AW6))</f>
        <v>#DIV/0!</v>
      </c>
      <c r="AX7" s="20"/>
      <c r="AY7" s="20" t="e">
        <f>(AY5 / (AY5 + AY6))</f>
        <v>#DIV/0!</v>
      </c>
      <c r="AZ7" s="20"/>
      <c r="BA7" s="20" t="e">
        <f>(BA5 / (BA5 + BA6))</f>
        <v>#DIV/0!</v>
      </c>
      <c r="BB7" s="20"/>
      <c r="BC7" s="20" t="e">
        <f>(BC5 / (BC5 + BC6))</f>
        <v>#DIV/0!</v>
      </c>
      <c r="BD7" s="20"/>
      <c r="BE7" s="20" t="e">
        <f>(BE5 / (BE5 + BE6))</f>
        <v>#DIV/0!</v>
      </c>
      <c r="BF7" s="20"/>
      <c r="BG7" s="20" t="e">
        <f>(BG5 / (BG5 + BG6))</f>
        <v>#DIV/0!</v>
      </c>
      <c r="BH7" s="20"/>
      <c r="BI7" s="20" t="e">
        <f>(BI5 / (BI5 + BI6))</f>
        <v>#DIV/0!</v>
      </c>
      <c r="BJ7" s="20"/>
      <c r="BK7" s="20" t="e">
        <f>(BK5 / (BK5 + BK6))</f>
        <v>#DIV/0!</v>
      </c>
      <c r="BL7" s="26"/>
      <c r="BM7" s="36">
        <f>AVERAGEIF(G7:BK7,"&lt;&gt;#DIV/0!")</f>
        <v>0.45010617353784133</v>
      </c>
    </row>
    <row r="8" spans="1:65" ht="32.1" customHeight="1">
      <c r="A8" s="126" t="s">
        <v>6</v>
      </c>
      <c r="B8" s="127"/>
      <c r="C8" s="50">
        <f t="shared" ref="C8:D8" si="2">C58</f>
        <v>0</v>
      </c>
      <c r="D8" s="50">
        <f t="shared" si="2"/>
        <v>0</v>
      </c>
      <c r="E8" s="50">
        <f>E58</f>
        <v>0</v>
      </c>
      <c r="F8" s="50">
        <f>F58</f>
        <v>0</v>
      </c>
      <c r="G8" s="50">
        <f>G58</f>
        <v>0</v>
      </c>
      <c r="H8" s="50">
        <f>H58</f>
        <v>0</v>
      </c>
      <c r="I8" s="50">
        <f>I58</f>
        <v>0</v>
      </c>
      <c r="J8" s="50">
        <f>J58</f>
        <v>0</v>
      </c>
      <c r="K8" s="52">
        <f>K58</f>
        <v>0</v>
      </c>
      <c r="L8" s="52">
        <f>L58</f>
        <v>0</v>
      </c>
      <c r="M8" s="50">
        <f>M58</f>
        <v>0</v>
      </c>
      <c r="N8" s="50">
        <f>N58</f>
        <v>0</v>
      </c>
      <c r="O8" s="50">
        <f>O58</f>
        <v>0</v>
      </c>
      <c r="P8" s="50">
        <f>P58</f>
        <v>0</v>
      </c>
      <c r="Q8" s="50">
        <f>Q58</f>
        <v>0</v>
      </c>
      <c r="R8" s="50">
        <f>R58</f>
        <v>0</v>
      </c>
      <c r="S8" s="50">
        <f>S58</f>
        <v>0</v>
      </c>
      <c r="T8" s="50">
        <f>T58</f>
        <v>0</v>
      </c>
      <c r="U8" s="50">
        <f>U58</f>
        <v>0</v>
      </c>
      <c r="V8" s="50">
        <f>V58</f>
        <v>0</v>
      </c>
      <c r="W8" s="50">
        <f>W58</f>
        <v>0</v>
      </c>
      <c r="X8" s="50">
        <f>X58</f>
        <v>0</v>
      </c>
      <c r="Y8" s="50">
        <f>Y58</f>
        <v>0</v>
      </c>
      <c r="Z8" s="50">
        <f>Z58</f>
        <v>0</v>
      </c>
      <c r="AA8" s="50">
        <f>AA58</f>
        <v>0</v>
      </c>
      <c r="AB8" s="50">
        <f>AB58</f>
        <v>0</v>
      </c>
      <c r="AC8" s="50">
        <f>AC58</f>
        <v>0</v>
      </c>
      <c r="AD8" s="50">
        <f>AD58</f>
        <v>0</v>
      </c>
      <c r="AE8" s="50">
        <f>AE58</f>
        <v>0</v>
      </c>
      <c r="AF8" s="50">
        <f>AF58</f>
        <v>0</v>
      </c>
      <c r="AG8" s="50">
        <f>AG58</f>
        <v>0</v>
      </c>
      <c r="AH8" s="50">
        <f>AH58</f>
        <v>0</v>
      </c>
      <c r="AI8" s="50">
        <f t="shared" ref="AI8:BL8" si="3">AI58</f>
        <v>0</v>
      </c>
      <c r="AJ8" s="50">
        <f t="shared" si="3"/>
        <v>0</v>
      </c>
      <c r="AK8" s="50">
        <f t="shared" si="3"/>
        <v>0</v>
      </c>
      <c r="AL8" s="50">
        <f t="shared" si="3"/>
        <v>0</v>
      </c>
      <c r="AM8" s="50">
        <f t="shared" si="3"/>
        <v>0</v>
      </c>
      <c r="AN8" s="50">
        <f t="shared" si="3"/>
        <v>0</v>
      </c>
      <c r="AO8" s="50">
        <f t="shared" si="3"/>
        <v>0</v>
      </c>
      <c r="AP8" s="50">
        <f t="shared" si="3"/>
        <v>0</v>
      </c>
      <c r="AQ8" s="50">
        <f t="shared" si="3"/>
        <v>0</v>
      </c>
      <c r="AR8" s="50">
        <f t="shared" si="3"/>
        <v>0</v>
      </c>
      <c r="AS8" s="50">
        <f t="shared" si="3"/>
        <v>0</v>
      </c>
      <c r="AT8" s="50">
        <f t="shared" si="3"/>
        <v>0</v>
      </c>
      <c r="AU8" s="50">
        <f t="shared" si="3"/>
        <v>0</v>
      </c>
      <c r="AV8" s="50">
        <f t="shared" si="3"/>
        <v>0</v>
      </c>
      <c r="AW8" s="50">
        <f t="shared" si="3"/>
        <v>0</v>
      </c>
      <c r="AX8" s="50">
        <f t="shared" si="3"/>
        <v>0</v>
      </c>
      <c r="AY8" s="50">
        <f t="shared" si="3"/>
        <v>0</v>
      </c>
      <c r="AZ8" s="50">
        <f t="shared" si="3"/>
        <v>0</v>
      </c>
      <c r="BA8" s="52">
        <f t="shared" si="3"/>
        <v>0</v>
      </c>
      <c r="BB8" s="52">
        <f t="shared" si="3"/>
        <v>0</v>
      </c>
      <c r="BC8" s="50">
        <f t="shared" si="3"/>
        <v>0</v>
      </c>
      <c r="BD8" s="50">
        <f t="shared" si="3"/>
        <v>0</v>
      </c>
      <c r="BE8" s="50">
        <f t="shared" si="3"/>
        <v>0</v>
      </c>
      <c r="BF8" s="50">
        <f t="shared" si="3"/>
        <v>0</v>
      </c>
      <c r="BG8" s="50">
        <f t="shared" si="3"/>
        <v>0</v>
      </c>
      <c r="BH8" s="50">
        <f t="shared" si="3"/>
        <v>0</v>
      </c>
      <c r="BI8" s="50">
        <f t="shared" si="3"/>
        <v>0</v>
      </c>
      <c r="BJ8" s="50">
        <f t="shared" si="3"/>
        <v>0</v>
      </c>
      <c r="BK8" s="50">
        <f t="shared" si="3"/>
        <v>0</v>
      </c>
      <c r="BL8" s="24">
        <f t="shared" si="3"/>
        <v>0</v>
      </c>
      <c r="BM8" s="34">
        <f>SUM(C8:BK8)</f>
        <v>0</v>
      </c>
    </row>
    <row r="9" spans="1:65" ht="32.1" customHeight="1">
      <c r="A9" s="130" t="s">
        <v>7</v>
      </c>
      <c r="B9" s="131"/>
      <c r="C9" s="5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3"/>
      <c r="AF9" s="53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25"/>
      <c r="BM9" s="35">
        <f>SUM(C9:BK9)</f>
        <v>0</v>
      </c>
    </row>
    <row r="10" spans="1:65" ht="21" customHeight="1" thickBot="1">
      <c r="A10" s="128" t="s">
        <v>5</v>
      </c>
      <c r="B10" s="129"/>
      <c r="C10" s="12" t="e">
        <f>(C8 / (C8 + C9))</f>
        <v>#DIV/0!</v>
      </c>
      <c r="D10" s="12"/>
      <c r="E10" s="12" t="e">
        <f>(E8 / (E8 + E9))</f>
        <v>#DIV/0!</v>
      </c>
      <c r="F10" s="12"/>
      <c r="G10" s="12" t="e">
        <f>(G8 / (G8 + G9))</f>
        <v>#DIV/0!</v>
      </c>
      <c r="H10" s="12"/>
      <c r="I10" s="12" t="e">
        <f>(I8 / (I8 + I9))</f>
        <v>#DIV/0!</v>
      </c>
      <c r="J10" s="12"/>
      <c r="K10" s="12" t="e">
        <f>(K8 / (K8 + K9))</f>
        <v>#DIV/0!</v>
      </c>
      <c r="L10" s="12"/>
      <c r="M10" s="12" t="e">
        <f>(M8 / (M8 + M9))</f>
        <v>#DIV/0!</v>
      </c>
      <c r="N10" s="12"/>
      <c r="O10" s="12" t="e">
        <f>(O8 / (O8 + O9))</f>
        <v>#DIV/0!</v>
      </c>
      <c r="P10" s="12"/>
      <c r="Q10" s="12" t="e">
        <f>(Q8 / (Q8 + Q9))</f>
        <v>#DIV/0!</v>
      </c>
      <c r="R10" s="12"/>
      <c r="S10" s="12" t="e">
        <f>(S8 / (S8 + S9))</f>
        <v>#DIV/0!</v>
      </c>
      <c r="T10" s="12"/>
      <c r="U10" s="12" t="e">
        <f>(U8 / (U8 + U9))</f>
        <v>#DIV/0!</v>
      </c>
      <c r="V10" s="12"/>
      <c r="W10" s="12" t="e">
        <f>(W8 / (W8 + W9))</f>
        <v>#DIV/0!</v>
      </c>
      <c r="X10" s="12"/>
      <c r="Y10" s="12" t="e">
        <f>(Y8 / (Y8 + Y9))</f>
        <v>#DIV/0!</v>
      </c>
      <c r="Z10" s="12"/>
      <c r="AA10" s="12" t="e">
        <f>(AA8 / (AA8 + AA9))</f>
        <v>#DIV/0!</v>
      </c>
      <c r="AB10" s="12"/>
      <c r="AC10" s="12" t="e">
        <f>(AC8 / (AC8 + AC9))</f>
        <v>#DIV/0!</v>
      </c>
      <c r="AD10" s="12"/>
      <c r="AE10" s="12" t="e">
        <f>(AE8 / (AE8 + AE9))</f>
        <v>#DIV/0!</v>
      </c>
      <c r="AF10" s="12"/>
      <c r="AG10" s="12" t="e">
        <f>(AG8 / (AG8 + AG9))</f>
        <v>#DIV/0!</v>
      </c>
      <c r="AH10" s="12"/>
      <c r="AI10" s="12" t="e">
        <f>(AI8 / (AI8 + AI9))</f>
        <v>#DIV/0!</v>
      </c>
      <c r="AJ10" s="12"/>
      <c r="AK10" s="12" t="e">
        <f>(AK8 / (AK8 + AK9))</f>
        <v>#DIV/0!</v>
      </c>
      <c r="AL10" s="12"/>
      <c r="AM10" s="12" t="e">
        <f>(AM8 / (AM8 + AM9))</f>
        <v>#DIV/0!</v>
      </c>
      <c r="AN10" s="12"/>
      <c r="AO10" s="12" t="e">
        <f>(AO8 / (AO8 + AO9))</f>
        <v>#DIV/0!</v>
      </c>
      <c r="AP10" s="12"/>
      <c r="AQ10" s="12" t="e">
        <f>(AQ8 / (AQ8 + AQ9))</f>
        <v>#DIV/0!</v>
      </c>
      <c r="AR10" s="12"/>
      <c r="AS10" s="12" t="e">
        <f>(AS8 / (AS8 + AS9))</f>
        <v>#DIV/0!</v>
      </c>
      <c r="AT10" s="12"/>
      <c r="AU10" s="12" t="e">
        <f>(AU8 / (AU8 + AU9))</f>
        <v>#DIV/0!</v>
      </c>
      <c r="AV10" s="12"/>
      <c r="AW10" s="12" t="e">
        <f>(AW8 / (AW8 + AW9))</f>
        <v>#DIV/0!</v>
      </c>
      <c r="AX10" s="12"/>
      <c r="AY10" s="12" t="e">
        <f>(AY8 / (AY8 + AY9))</f>
        <v>#DIV/0!</v>
      </c>
      <c r="AZ10" s="12"/>
      <c r="BA10" s="12" t="e">
        <f>(BA8 / (BA8 + BA9))</f>
        <v>#DIV/0!</v>
      </c>
      <c r="BB10" s="12"/>
      <c r="BC10" s="12" t="e">
        <f>(BC8 / (BC8 + BC9))</f>
        <v>#DIV/0!</v>
      </c>
      <c r="BD10" s="12"/>
      <c r="BE10" s="12" t="e">
        <f>(BE8 / (BE8 + BE9))</f>
        <v>#DIV/0!</v>
      </c>
      <c r="BF10" s="12"/>
      <c r="BG10" s="12" t="e">
        <f>(BG8 / (BG8 + BG9))</f>
        <v>#DIV/0!</v>
      </c>
      <c r="BH10" s="12"/>
      <c r="BI10" s="12" t="e">
        <f>(BI8 / (BI8 + BI9))</f>
        <v>#DIV/0!</v>
      </c>
      <c r="BJ10" s="12"/>
      <c r="BK10" s="12" t="e">
        <f>(BK8 / (BK8 + BK9))</f>
        <v>#DIV/0!</v>
      </c>
      <c r="BL10" s="27"/>
      <c r="BM10" s="36" t="e">
        <f>AVERAGEIF(G10:BK10,"&lt;&gt;#DIV/0!")</f>
        <v>#DIV/0!</v>
      </c>
    </row>
    <row r="11" spans="1:65" ht="32.1" customHeight="1">
      <c r="A11" s="126" t="s">
        <v>8</v>
      </c>
      <c r="B11" s="127"/>
      <c r="C11" s="50">
        <f t="shared" ref="C11:D11" si="4">C80</f>
        <v>0</v>
      </c>
      <c r="D11" s="50">
        <f t="shared" si="4"/>
        <v>0</v>
      </c>
      <c r="E11" s="50">
        <f>E80</f>
        <v>0</v>
      </c>
      <c r="F11" s="50">
        <f>F80</f>
        <v>0</v>
      </c>
      <c r="G11" s="50">
        <f>G80</f>
        <v>1.5051555555555558</v>
      </c>
      <c r="H11" s="50">
        <f>H80</f>
        <v>27</v>
      </c>
      <c r="I11" s="50">
        <f>I80</f>
        <v>4.0251555555555552</v>
      </c>
      <c r="J11" s="50">
        <f>J80</f>
        <v>43</v>
      </c>
      <c r="K11" s="52">
        <f>K80</f>
        <v>3.3907305555555558</v>
      </c>
      <c r="L11" s="52">
        <f>L80</f>
        <v>28</v>
      </c>
      <c r="M11" s="50">
        <f>M80</f>
        <v>5.5831444444444447</v>
      </c>
      <c r="N11" s="50">
        <f>N80</f>
        <v>37</v>
      </c>
      <c r="O11" s="50">
        <f>O80</f>
        <v>0</v>
      </c>
      <c r="P11" s="50">
        <f>P80</f>
        <v>0</v>
      </c>
      <c r="Q11" s="50">
        <f>Q80</f>
        <v>0</v>
      </c>
      <c r="R11" s="50">
        <f>R80</f>
        <v>0</v>
      </c>
      <c r="S11" s="50">
        <f>S80</f>
        <v>0</v>
      </c>
      <c r="T11" s="50">
        <f>T80</f>
        <v>0</v>
      </c>
      <c r="U11" s="50">
        <f>U80</f>
        <v>3.9374083333333338</v>
      </c>
      <c r="V11" s="50">
        <f>V80</f>
        <v>31</v>
      </c>
      <c r="W11" s="50">
        <f>W80</f>
        <v>3.0775166666666669</v>
      </c>
      <c r="X11" s="50">
        <f>X80</f>
        <v>33</v>
      </c>
      <c r="Y11" s="50">
        <f>Y80</f>
        <v>4.6294805555555563</v>
      </c>
      <c r="Z11" s="50">
        <f>Z80</f>
        <v>32</v>
      </c>
      <c r="AA11" s="50">
        <f>AA80</f>
        <v>6.1025527777777766</v>
      </c>
      <c r="AB11" s="50">
        <f>AB80</f>
        <v>32</v>
      </c>
      <c r="AC11" s="50">
        <f>AC80</f>
        <v>2.982186111111111</v>
      </c>
      <c r="AD11" s="50">
        <f>AD80</f>
        <v>25</v>
      </c>
      <c r="AE11" s="50">
        <f>AE80</f>
        <v>0</v>
      </c>
      <c r="AF11" s="50">
        <f>AF80</f>
        <v>0</v>
      </c>
      <c r="AG11" s="50">
        <f>AG80</f>
        <v>0</v>
      </c>
      <c r="AH11" s="50">
        <f>AH80</f>
        <v>0</v>
      </c>
      <c r="AI11" s="50">
        <f t="shared" ref="AI11:BL11" si="5">AI80</f>
        <v>1.763233333333333</v>
      </c>
      <c r="AJ11" s="50">
        <f t="shared" si="5"/>
        <v>19</v>
      </c>
      <c r="AK11" s="50">
        <f t="shared" si="5"/>
        <v>0</v>
      </c>
      <c r="AL11" s="50">
        <f t="shared" si="5"/>
        <v>0</v>
      </c>
      <c r="AM11" s="50">
        <f t="shared" si="5"/>
        <v>0</v>
      </c>
      <c r="AN11" s="50">
        <f t="shared" si="5"/>
        <v>0</v>
      </c>
      <c r="AO11" s="50">
        <f t="shared" si="5"/>
        <v>0</v>
      </c>
      <c r="AP11" s="50">
        <f t="shared" si="5"/>
        <v>0</v>
      </c>
      <c r="AQ11" s="50">
        <f t="shared" si="5"/>
        <v>0</v>
      </c>
      <c r="AR11" s="50">
        <f t="shared" si="5"/>
        <v>0</v>
      </c>
      <c r="AS11" s="50">
        <f t="shared" si="5"/>
        <v>0</v>
      </c>
      <c r="AT11" s="50">
        <f t="shared" si="5"/>
        <v>0</v>
      </c>
      <c r="AU11" s="50">
        <f t="shared" si="5"/>
        <v>0</v>
      </c>
      <c r="AV11" s="50">
        <f t="shared" si="5"/>
        <v>0</v>
      </c>
      <c r="AW11" s="50">
        <f t="shared" si="5"/>
        <v>0</v>
      </c>
      <c r="AX11" s="50">
        <f t="shared" si="5"/>
        <v>0</v>
      </c>
      <c r="AY11" s="50">
        <f t="shared" si="5"/>
        <v>0</v>
      </c>
      <c r="AZ11" s="50">
        <f t="shared" si="5"/>
        <v>0</v>
      </c>
      <c r="BA11" s="52">
        <f t="shared" si="5"/>
        <v>0</v>
      </c>
      <c r="BB11" s="52">
        <f t="shared" si="5"/>
        <v>0</v>
      </c>
      <c r="BC11" s="50">
        <f t="shared" si="5"/>
        <v>0</v>
      </c>
      <c r="BD11" s="50">
        <f t="shared" si="5"/>
        <v>0</v>
      </c>
      <c r="BE11" s="50">
        <f t="shared" si="5"/>
        <v>0</v>
      </c>
      <c r="BF11" s="50">
        <f t="shared" si="5"/>
        <v>0</v>
      </c>
      <c r="BG11" s="50">
        <f t="shared" si="5"/>
        <v>0</v>
      </c>
      <c r="BH11" s="50">
        <f t="shared" si="5"/>
        <v>0</v>
      </c>
      <c r="BI11" s="50">
        <f t="shared" si="5"/>
        <v>0</v>
      </c>
      <c r="BJ11" s="50">
        <f t="shared" si="5"/>
        <v>0</v>
      </c>
      <c r="BK11" s="50">
        <f t="shared" si="5"/>
        <v>0</v>
      </c>
      <c r="BL11" s="24">
        <f t="shared" si="5"/>
        <v>0</v>
      </c>
      <c r="BM11" s="34">
        <f>SUM(C11:BK11)</f>
        <v>343.99656388888889</v>
      </c>
    </row>
    <row r="12" spans="1:65" ht="32.1" customHeight="1">
      <c r="A12" s="89" t="s">
        <v>9</v>
      </c>
      <c r="B12" s="88"/>
      <c r="C12" s="54"/>
      <c r="D12" s="51"/>
      <c r="E12" s="51"/>
      <c r="F12" s="51"/>
      <c r="G12" s="51">
        <v>6.1960249999999997</v>
      </c>
      <c r="H12" s="51"/>
      <c r="I12" s="51">
        <v>3.9860861111111121</v>
      </c>
      <c r="J12" s="51"/>
      <c r="K12" s="51">
        <v>4.2945916666666673</v>
      </c>
      <c r="L12" s="51"/>
      <c r="M12" s="51">
        <v>3.402963888888888</v>
      </c>
      <c r="N12" s="51"/>
      <c r="O12" s="51"/>
      <c r="P12" s="51"/>
      <c r="Q12" s="51"/>
      <c r="R12" s="51"/>
      <c r="S12" s="51"/>
      <c r="T12" s="51"/>
      <c r="U12" s="51">
        <v>4.9951694444444454</v>
      </c>
      <c r="V12" s="51"/>
      <c r="W12" s="51">
        <v>4.3449638888888886</v>
      </c>
      <c r="X12" s="51"/>
      <c r="Y12" s="51">
        <v>3.3605138888888888</v>
      </c>
      <c r="Z12" s="51"/>
      <c r="AA12" s="51">
        <v>2.7246305555555561</v>
      </c>
      <c r="AB12" s="51"/>
      <c r="AC12" s="51">
        <v>4.8474250000000003</v>
      </c>
      <c r="AD12" s="51"/>
      <c r="AE12" s="53"/>
      <c r="AF12" s="53"/>
      <c r="AG12" s="51"/>
      <c r="AH12" s="51"/>
      <c r="AI12" s="51">
        <v>3.616163888888889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25"/>
      <c r="BM12" s="35">
        <f>SUM(C12:BK12)</f>
        <v>41.768533333333338</v>
      </c>
    </row>
    <row r="13" spans="1:65" ht="21" customHeight="1" thickBot="1">
      <c r="A13" s="76" t="s">
        <v>5</v>
      </c>
      <c r="B13" s="77"/>
      <c r="C13" s="11" t="e">
        <f>(C11 / (C11 + C12))</f>
        <v>#DIV/0!</v>
      </c>
      <c r="D13" s="11"/>
      <c r="E13" s="11" t="e">
        <f>(E11 / (E11 + E12))</f>
        <v>#DIV/0!</v>
      </c>
      <c r="F13" s="11"/>
      <c r="G13" s="11">
        <f>(G11 / (G11 + G12))</f>
        <v>0.1954447820950973</v>
      </c>
      <c r="H13" s="11"/>
      <c r="I13" s="11">
        <f>(I11 / (I11 + I12))</f>
        <v>0.50243841379838816</v>
      </c>
      <c r="J13" s="11"/>
      <c r="K13" s="11">
        <f>(K11 / (K11 + K12))</f>
        <v>0.44119562687315933</v>
      </c>
      <c r="L13" s="11"/>
      <c r="M13" s="11">
        <f>(M11 / (M11 + M12))</f>
        <v>0.6213083837120198</v>
      </c>
      <c r="N13" s="11"/>
      <c r="O13" s="11" t="e">
        <f>(O11 / (O11 + O12))</f>
        <v>#DIV/0!</v>
      </c>
      <c r="P13" s="11"/>
      <c r="Q13" s="11" t="e">
        <f>(Q11 / (Q11 + Q12))</f>
        <v>#DIV/0!</v>
      </c>
      <c r="R13" s="11"/>
      <c r="S13" s="11" t="e">
        <f>(S11 / (S11 + S12))</f>
        <v>#DIV/0!</v>
      </c>
      <c r="T13" s="11"/>
      <c r="U13" s="11">
        <f>(U11 / (U11 + U12))</f>
        <v>0.44079194508988317</v>
      </c>
      <c r="V13" s="11"/>
      <c r="W13" s="11">
        <f>(W11 / (W11 + W12))</f>
        <v>0.4146210479949613</v>
      </c>
      <c r="X13" s="11"/>
      <c r="Y13" s="11">
        <f>(Y11 / (Y11 + Y12))</f>
        <v>0.57940973397979001</v>
      </c>
      <c r="Z13" s="11"/>
      <c r="AA13" s="11">
        <f>(AA11 / (AA11 + AA12))</f>
        <v>0.69133635808075178</v>
      </c>
      <c r="AB13" s="11"/>
      <c r="AC13" s="11">
        <f>(AC11 / (AC11 + AC12))</f>
        <v>0.38088559812109296</v>
      </c>
      <c r="AD13" s="11"/>
      <c r="AE13" s="11" t="e">
        <f>(AE11 / (AE11 + AE12))</f>
        <v>#DIV/0!</v>
      </c>
      <c r="AF13" s="11"/>
      <c r="AG13" s="11" t="e">
        <f>(AG11 / (AG11 + AG12))</f>
        <v>#DIV/0!</v>
      </c>
      <c r="AH13" s="11"/>
      <c r="AI13" s="11">
        <f>(AI11 / (AI11 + AI12))</f>
        <v>0.3277752618916927</v>
      </c>
      <c r="AJ13" s="11"/>
      <c r="AK13" s="11" t="e">
        <f>(AK11 / (AK11 + AK12))</f>
        <v>#DIV/0!</v>
      </c>
      <c r="AL13" s="11"/>
      <c r="AM13" s="11" t="e">
        <f>(AM11 / (AM11 + AM12))</f>
        <v>#DIV/0!</v>
      </c>
      <c r="AN13" s="11"/>
      <c r="AO13" s="11" t="e">
        <f>(AO11 / (AO11 + AO12))</f>
        <v>#DIV/0!</v>
      </c>
      <c r="AP13" s="11"/>
      <c r="AQ13" s="11" t="e">
        <f>(AQ11 / (AQ11 + AQ12))</f>
        <v>#DIV/0!</v>
      </c>
      <c r="AR13" s="11"/>
      <c r="AS13" s="11" t="e">
        <f>(AS11 / (AS11 + AS12))</f>
        <v>#DIV/0!</v>
      </c>
      <c r="AT13" s="11"/>
      <c r="AU13" s="11" t="e">
        <f>(AU11 / (AU11 + AU12))</f>
        <v>#DIV/0!</v>
      </c>
      <c r="AV13" s="11"/>
      <c r="AW13" s="11" t="e">
        <f>(AW11 / (AW11 + AW12))</f>
        <v>#DIV/0!</v>
      </c>
      <c r="AX13" s="11"/>
      <c r="AY13" s="11" t="e">
        <f>(AY11 / (AY11 + AY12))</f>
        <v>#DIV/0!</v>
      </c>
      <c r="AZ13" s="11"/>
      <c r="BA13" s="11" t="e">
        <f>(BA11 / (BA11 + BA12))</f>
        <v>#DIV/0!</v>
      </c>
      <c r="BB13" s="11"/>
      <c r="BC13" s="11" t="e">
        <f>(BC11 / (BC11 + BC12))</f>
        <v>#DIV/0!</v>
      </c>
      <c r="BD13" s="11"/>
      <c r="BE13" s="11" t="e">
        <f>(BE11 / (BE11 + BE12))</f>
        <v>#DIV/0!</v>
      </c>
      <c r="BF13" s="11"/>
      <c r="BG13" s="11" t="e">
        <f>(BG11 / (BG11 + BG12))</f>
        <v>#DIV/0!</v>
      </c>
      <c r="BH13" s="11"/>
      <c r="BI13" s="11" t="e">
        <f>(BI11 / (BI11 + BI12))</f>
        <v>#DIV/0!</v>
      </c>
      <c r="BJ13" s="11"/>
      <c r="BK13" s="11" t="e">
        <f>(BK11 / (BK11 + BK12))</f>
        <v>#DIV/0!</v>
      </c>
      <c r="BL13" s="28"/>
      <c r="BM13" s="37">
        <f>AVERAGEIF(G13:BK13,"&lt;&gt;#DIV/0!")</f>
        <v>0.45952071516368365</v>
      </c>
    </row>
    <row r="14" spans="1:65" ht="44.25" customHeight="1" thickBot="1">
      <c r="A14" s="106" t="s">
        <v>10</v>
      </c>
      <c r="B14" s="107"/>
      <c r="C14" s="14">
        <f>C5+C8+C11</f>
        <v>0</v>
      </c>
      <c r="D14" s="17"/>
      <c r="E14" s="16">
        <f>E5+E8+E11</f>
        <v>0</v>
      </c>
      <c r="F14" s="14"/>
      <c r="G14" s="16">
        <f>G5+G8+G11</f>
        <v>5.6001055555555563</v>
      </c>
      <c r="H14" s="17"/>
      <c r="I14" s="16">
        <f>I5+I8+I11</f>
        <v>6.2954833333333333</v>
      </c>
      <c r="J14" s="14"/>
      <c r="K14" s="16">
        <f>K5+K8+K11</f>
        <v>7.1958444444444449</v>
      </c>
      <c r="L14" s="16"/>
      <c r="M14" s="16">
        <f>M5+M8+M11</f>
        <v>9.3410361111111122</v>
      </c>
      <c r="N14" s="16"/>
      <c r="O14" s="16">
        <f>O5+O8+O11</f>
        <v>0</v>
      </c>
      <c r="P14" s="17"/>
      <c r="Q14" s="16">
        <f>Q5+Q8+Q11</f>
        <v>0</v>
      </c>
      <c r="R14" s="14"/>
      <c r="S14" s="16">
        <f>S5+S8+S11</f>
        <v>0</v>
      </c>
      <c r="T14" s="17"/>
      <c r="U14" s="16">
        <f>U5+U8+U11</f>
        <v>6.7266888888888889</v>
      </c>
      <c r="V14" s="14"/>
      <c r="W14" s="16">
        <f>W5+W8+W11</f>
        <v>6.771386111111112</v>
      </c>
      <c r="X14" s="17"/>
      <c r="Y14" s="16">
        <f>Y5+Y8+Y11</f>
        <v>8.0676694444444443</v>
      </c>
      <c r="Z14" s="14"/>
      <c r="AA14" s="17">
        <f>AA5+AA8+AA11</f>
        <v>10.374902777777777</v>
      </c>
      <c r="AB14" s="17"/>
      <c r="AC14" s="16">
        <f>AC5+AC8+AC11</f>
        <v>6.9787333333333335</v>
      </c>
      <c r="AD14" s="14"/>
      <c r="AE14" s="18">
        <f>AE5+AE8+AE11</f>
        <v>0</v>
      </c>
      <c r="AF14" s="18"/>
      <c r="AG14" s="16">
        <f>AG5+AG8+AG11</f>
        <v>0</v>
      </c>
      <c r="AH14" s="16"/>
      <c r="AI14" s="16">
        <f>AI5+AI8+AI11</f>
        <v>5.0577333333333332</v>
      </c>
      <c r="AJ14" s="16"/>
      <c r="AK14" s="16">
        <f>AK5+AK8+AK11</f>
        <v>0</v>
      </c>
      <c r="AL14" s="16"/>
      <c r="AM14" s="16">
        <f>AM5+AM8+AM11</f>
        <v>0</v>
      </c>
      <c r="AN14" s="16"/>
      <c r="AO14" s="16">
        <f>AO5+AO8+AO11</f>
        <v>0</v>
      </c>
      <c r="AP14" s="16"/>
      <c r="AQ14" s="16">
        <f>AQ5+AQ8+AQ11</f>
        <v>0</v>
      </c>
      <c r="AR14" s="16"/>
      <c r="AS14" s="16">
        <f>AS5+AS8+AS11</f>
        <v>0</v>
      </c>
      <c r="AT14" s="22"/>
      <c r="AU14" s="15">
        <f>AU5+AU8+AU11</f>
        <v>0</v>
      </c>
      <c r="AV14" s="22"/>
      <c r="AW14" s="16">
        <f>AW5+AW8+AW11</f>
        <v>0</v>
      </c>
      <c r="AX14" s="16"/>
      <c r="AY14" s="16">
        <f>AY5+AY8+AY11</f>
        <v>0</v>
      </c>
      <c r="AZ14" s="16"/>
      <c r="BA14" s="16">
        <f>BA5+BA8+BA11</f>
        <v>0</v>
      </c>
      <c r="BB14" s="16"/>
      <c r="BC14" s="16">
        <f>BC5+BC8+BC11</f>
        <v>0</v>
      </c>
      <c r="BD14" s="16"/>
      <c r="BE14" s="16">
        <f>BE5+BE8+BE11</f>
        <v>0</v>
      </c>
      <c r="BF14" s="16"/>
      <c r="BG14" s="16">
        <f>BG5+BG8+BG11</f>
        <v>0</v>
      </c>
      <c r="BH14" s="16"/>
      <c r="BI14" s="16">
        <f>BI5+BI8+BI11</f>
        <v>0</v>
      </c>
      <c r="BJ14" s="17"/>
      <c r="BK14" s="17">
        <f>BK5+BK8+BK11</f>
        <v>0</v>
      </c>
      <c r="BL14" s="29"/>
      <c r="BM14" s="38">
        <f>SUM(C14:BK14)</f>
        <v>72.409583333333345</v>
      </c>
    </row>
    <row r="15" spans="1:65" ht="15" customHeight="1">
      <c r="E15" s="80" t="s">
        <v>11</v>
      </c>
      <c r="F15" s="81"/>
      <c r="G15" s="81"/>
      <c r="H15" s="81"/>
      <c r="I15" s="81"/>
      <c r="J15" s="81"/>
      <c r="K15" s="81"/>
      <c r="AA15" s="105" t="s">
        <v>12</v>
      </c>
      <c r="AB15" s="81"/>
      <c r="AC15" s="81"/>
      <c r="AD15" s="81"/>
      <c r="AE15" s="81"/>
      <c r="AF15" s="81"/>
      <c r="AG15" s="81"/>
      <c r="AH15" s="81"/>
      <c r="AI15" s="81"/>
      <c r="AW15" s="105" t="s">
        <v>13</v>
      </c>
      <c r="AX15" s="81"/>
      <c r="AY15" s="81"/>
      <c r="AZ15" s="81"/>
      <c r="BA15" s="81"/>
      <c r="BB15" s="81"/>
      <c r="BC15" s="81"/>
      <c r="BD15" s="81"/>
      <c r="BE15" s="81"/>
    </row>
    <row r="16" spans="1:65" ht="15.75" customHeight="1">
      <c r="E16" s="82"/>
      <c r="F16" s="82"/>
      <c r="G16" s="82"/>
      <c r="H16" s="82"/>
      <c r="I16" s="82"/>
      <c r="J16" s="82"/>
      <c r="K16" s="82"/>
      <c r="AA16" s="82"/>
      <c r="AB16" s="82"/>
      <c r="AC16" s="82"/>
      <c r="AD16" s="82"/>
      <c r="AE16" s="82"/>
      <c r="AF16" s="82"/>
      <c r="AG16" s="82"/>
      <c r="AH16" s="82"/>
      <c r="AI16" s="82"/>
      <c r="AW16" s="82"/>
      <c r="AX16" s="82"/>
      <c r="AY16" s="82"/>
      <c r="AZ16" s="82"/>
      <c r="BA16" s="82"/>
      <c r="BB16" s="82"/>
      <c r="BC16" s="82"/>
      <c r="BD16" s="82"/>
      <c r="BE16" s="82"/>
    </row>
    <row r="17" spans="1:66" ht="14.4" customHeight="1"/>
    <row r="18" spans="1:66" ht="15" customHeight="1"/>
    <row r="21" spans="1:66" ht="15" customHeight="1"/>
    <row r="26" spans="1:66">
      <c r="I26" t="s">
        <v>14</v>
      </c>
    </row>
    <row r="31" spans="1:66" ht="14.25" customHeight="1" thickBot="1">
      <c r="E31" s="8"/>
      <c r="F31" s="8"/>
      <c r="G31" s="8"/>
      <c r="H31" s="8"/>
      <c r="I31" s="8"/>
      <c r="J31" s="8"/>
      <c r="K31" s="8"/>
      <c r="L31" s="8"/>
      <c r="AA31" s="8"/>
      <c r="AB31" s="8"/>
      <c r="AC31" s="8"/>
      <c r="AD31" s="8"/>
      <c r="AE31" s="8"/>
      <c r="AF31" s="8"/>
      <c r="AG31" s="8"/>
      <c r="AH31" s="8"/>
      <c r="AW31" s="8"/>
      <c r="AX31" s="8"/>
      <c r="AY31" s="8"/>
      <c r="AZ31" s="8"/>
      <c r="BA31" s="8"/>
      <c r="BB31" s="8"/>
      <c r="BC31" s="8"/>
      <c r="BD31" s="8"/>
    </row>
    <row r="32" spans="1:66" ht="15" customHeight="1" thickBot="1">
      <c r="A32" s="85" t="s">
        <v>15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6"/>
      <c r="BM32" s="111" t="s">
        <v>16</v>
      </c>
      <c r="BN32" s="86"/>
    </row>
    <row r="33" spans="1:66" ht="15" customHeight="1">
      <c r="A33" s="87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8"/>
      <c r="BM33" s="87"/>
      <c r="BN33" s="88"/>
    </row>
    <row r="34" spans="1:66" ht="18.75" customHeight="1">
      <c r="A34" s="100" t="s">
        <v>17</v>
      </c>
      <c r="B34" s="69"/>
      <c r="C34" s="94" t="s">
        <v>18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6"/>
      <c r="BM34" s="87"/>
      <c r="BN34" s="88"/>
    </row>
    <row r="35" spans="1:66" ht="18.75" customHeight="1">
      <c r="A35" s="84"/>
      <c r="B35" s="69"/>
      <c r="C35" s="74">
        <v>1</v>
      </c>
      <c r="D35" s="69"/>
      <c r="E35" s="74">
        <v>2</v>
      </c>
      <c r="F35" s="69"/>
      <c r="G35" s="74">
        <v>3</v>
      </c>
      <c r="H35" s="69"/>
      <c r="I35" s="74">
        <v>4</v>
      </c>
      <c r="J35" s="69"/>
      <c r="K35" s="74">
        <v>5</v>
      </c>
      <c r="L35" s="69"/>
      <c r="M35" s="74">
        <v>6</v>
      </c>
      <c r="N35" s="69"/>
      <c r="O35" s="74">
        <v>7</v>
      </c>
      <c r="P35" s="69"/>
      <c r="Q35" s="74">
        <v>8</v>
      </c>
      <c r="R35" s="69"/>
      <c r="S35" s="74">
        <v>9</v>
      </c>
      <c r="T35" s="69"/>
      <c r="U35" s="74">
        <v>10</v>
      </c>
      <c r="V35" s="69"/>
      <c r="W35" s="74">
        <v>11</v>
      </c>
      <c r="X35" s="69"/>
      <c r="Y35" s="74">
        <v>12</v>
      </c>
      <c r="Z35" s="69"/>
      <c r="AA35" s="74">
        <v>13</v>
      </c>
      <c r="AB35" s="69"/>
      <c r="AC35" s="74">
        <v>14</v>
      </c>
      <c r="AD35" s="69"/>
      <c r="AE35" s="74">
        <v>15</v>
      </c>
      <c r="AF35" s="69"/>
      <c r="AG35" s="74">
        <v>16</v>
      </c>
      <c r="AH35" s="69"/>
      <c r="AI35" s="74">
        <v>17</v>
      </c>
      <c r="AJ35" s="69"/>
      <c r="AK35" s="74">
        <v>18</v>
      </c>
      <c r="AL35" s="69"/>
      <c r="AM35" s="74">
        <v>19</v>
      </c>
      <c r="AN35" s="69"/>
      <c r="AO35" s="74">
        <v>20</v>
      </c>
      <c r="AP35" s="69"/>
      <c r="AQ35" s="74">
        <v>21</v>
      </c>
      <c r="AR35" s="69"/>
      <c r="AS35" s="74">
        <v>22</v>
      </c>
      <c r="AT35" s="69"/>
      <c r="AU35" s="74">
        <v>23</v>
      </c>
      <c r="AV35" s="69"/>
      <c r="AW35" s="74">
        <v>24</v>
      </c>
      <c r="AX35" s="69"/>
      <c r="AY35" s="74">
        <v>25</v>
      </c>
      <c r="AZ35" s="69"/>
      <c r="BA35" s="74">
        <v>26</v>
      </c>
      <c r="BB35" s="69"/>
      <c r="BC35" s="74">
        <v>27</v>
      </c>
      <c r="BD35" s="69"/>
      <c r="BE35" s="74">
        <v>28</v>
      </c>
      <c r="BF35" s="69"/>
      <c r="BG35" s="74">
        <v>29</v>
      </c>
      <c r="BH35" s="69"/>
      <c r="BI35" s="74">
        <v>30</v>
      </c>
      <c r="BJ35" s="69"/>
      <c r="BK35" s="74">
        <v>31</v>
      </c>
      <c r="BL35" s="69"/>
      <c r="BM35" s="87"/>
      <c r="BN35" s="88"/>
    </row>
    <row r="36" spans="1:66" ht="21" customHeight="1" thickBot="1">
      <c r="A36" s="101" t="s">
        <v>11</v>
      </c>
      <c r="B36" s="69"/>
      <c r="C36" s="42">
        <f t="shared" ref="C36:AH36" si="6">SUM(C37:C41)+SUM(C43:C47)+SUM(C49:C55)+C57</f>
        <v>0</v>
      </c>
      <c r="D36" s="42">
        <f t="shared" si="6"/>
        <v>0</v>
      </c>
      <c r="E36" s="42">
        <f t="shared" si="6"/>
        <v>0</v>
      </c>
      <c r="F36" s="42">
        <f t="shared" si="6"/>
        <v>0</v>
      </c>
      <c r="G36" s="42">
        <f t="shared" si="6"/>
        <v>4.0949500000000008</v>
      </c>
      <c r="H36" s="42">
        <f t="shared" si="6"/>
        <v>27</v>
      </c>
      <c r="I36" s="42">
        <f t="shared" si="6"/>
        <v>2.2703277777777777</v>
      </c>
      <c r="J36" s="42">
        <f t="shared" si="6"/>
        <v>43</v>
      </c>
      <c r="K36" s="42">
        <f t="shared" si="6"/>
        <v>3.8051138888888891</v>
      </c>
      <c r="L36" s="42">
        <f t="shared" si="6"/>
        <v>28</v>
      </c>
      <c r="M36" s="42">
        <f t="shared" si="6"/>
        <v>3.7578916666666671</v>
      </c>
      <c r="N36" s="42">
        <f t="shared" si="6"/>
        <v>37</v>
      </c>
      <c r="O36" s="42">
        <f t="shared" si="6"/>
        <v>0</v>
      </c>
      <c r="P36" s="42">
        <f t="shared" si="6"/>
        <v>0</v>
      </c>
      <c r="Q36" s="42">
        <f t="shared" si="6"/>
        <v>0</v>
      </c>
      <c r="R36" s="42">
        <f t="shared" si="6"/>
        <v>0</v>
      </c>
      <c r="S36" s="42">
        <f t="shared" si="6"/>
        <v>0</v>
      </c>
      <c r="T36" s="42">
        <f t="shared" si="6"/>
        <v>0</v>
      </c>
      <c r="U36" s="42">
        <f t="shared" si="6"/>
        <v>2.7892805555555551</v>
      </c>
      <c r="V36" s="42">
        <f t="shared" si="6"/>
        <v>31</v>
      </c>
      <c r="W36" s="42">
        <f t="shared" si="6"/>
        <v>3.6938694444444451</v>
      </c>
      <c r="X36" s="42">
        <f t="shared" si="6"/>
        <v>33</v>
      </c>
      <c r="Y36" s="42">
        <f t="shared" si="6"/>
        <v>3.438188888888889</v>
      </c>
      <c r="Z36" s="42">
        <f t="shared" si="6"/>
        <v>32</v>
      </c>
      <c r="AA36" s="42">
        <f t="shared" si="6"/>
        <v>4.2723499999999994</v>
      </c>
      <c r="AB36" s="42">
        <f t="shared" si="6"/>
        <v>32</v>
      </c>
      <c r="AC36" s="42">
        <f t="shared" si="6"/>
        <v>3.9965472222222225</v>
      </c>
      <c r="AD36" s="42">
        <f t="shared" si="6"/>
        <v>25</v>
      </c>
      <c r="AE36" s="42">
        <f t="shared" si="6"/>
        <v>0</v>
      </c>
      <c r="AF36" s="42">
        <f t="shared" si="6"/>
        <v>0</v>
      </c>
      <c r="AG36" s="42">
        <f t="shared" si="6"/>
        <v>0</v>
      </c>
      <c r="AH36" s="42">
        <f t="shared" si="6"/>
        <v>0</v>
      </c>
      <c r="AI36" s="42">
        <f t="shared" ref="AI36:BN36" si="7">SUM(AI37:AI41)+SUM(AI43:AI47)+SUM(AI49:AI55)+AI57</f>
        <v>3.2945000000000002</v>
      </c>
      <c r="AJ36" s="42">
        <f t="shared" si="7"/>
        <v>19</v>
      </c>
      <c r="AK36" s="42">
        <f t="shared" si="7"/>
        <v>0</v>
      </c>
      <c r="AL36" s="42">
        <f t="shared" si="7"/>
        <v>0</v>
      </c>
      <c r="AM36" s="42">
        <f t="shared" si="7"/>
        <v>0</v>
      </c>
      <c r="AN36" s="42">
        <f t="shared" si="7"/>
        <v>0</v>
      </c>
      <c r="AO36" s="42">
        <f t="shared" si="7"/>
        <v>0</v>
      </c>
      <c r="AP36" s="42">
        <f t="shared" si="7"/>
        <v>0</v>
      </c>
      <c r="AQ36" s="42">
        <f t="shared" si="7"/>
        <v>0</v>
      </c>
      <c r="AR36" s="42">
        <f t="shared" si="7"/>
        <v>0</v>
      </c>
      <c r="AS36" s="42">
        <f t="shared" si="7"/>
        <v>0</v>
      </c>
      <c r="AT36" s="42">
        <f t="shared" si="7"/>
        <v>0</v>
      </c>
      <c r="AU36" s="42">
        <f t="shared" si="7"/>
        <v>0</v>
      </c>
      <c r="AV36" s="42">
        <f t="shared" si="7"/>
        <v>0</v>
      </c>
      <c r="AW36" s="42">
        <f t="shared" si="7"/>
        <v>0</v>
      </c>
      <c r="AX36" s="42">
        <f t="shared" si="7"/>
        <v>0</v>
      </c>
      <c r="AY36" s="42">
        <f t="shared" si="7"/>
        <v>0</v>
      </c>
      <c r="AZ36" s="42">
        <f t="shared" si="7"/>
        <v>0</v>
      </c>
      <c r="BA36" s="42">
        <f t="shared" si="7"/>
        <v>0</v>
      </c>
      <c r="BB36" s="42">
        <f t="shared" si="7"/>
        <v>0</v>
      </c>
      <c r="BC36" s="42">
        <f t="shared" si="7"/>
        <v>0</v>
      </c>
      <c r="BD36" s="42">
        <f t="shared" si="7"/>
        <v>0</v>
      </c>
      <c r="BE36" s="42">
        <f t="shared" si="7"/>
        <v>0</v>
      </c>
      <c r="BF36" s="42">
        <f t="shared" si="7"/>
        <v>0</v>
      </c>
      <c r="BG36" s="42">
        <f t="shared" si="7"/>
        <v>0</v>
      </c>
      <c r="BH36" s="42">
        <f t="shared" si="7"/>
        <v>0</v>
      </c>
      <c r="BI36" s="42">
        <f t="shared" si="7"/>
        <v>0</v>
      </c>
      <c r="BJ36" s="42">
        <f t="shared" si="7"/>
        <v>0</v>
      </c>
      <c r="BK36" s="42">
        <f t="shared" si="7"/>
        <v>0</v>
      </c>
      <c r="BL36" s="42">
        <f t="shared" si="7"/>
        <v>0</v>
      </c>
      <c r="BM36" s="112"/>
      <c r="BN36" s="77"/>
    </row>
    <row r="37" spans="1:66" ht="18.600000000000001" customHeight="1">
      <c r="A37" s="66" t="s">
        <v>19</v>
      </c>
      <c r="B37" s="67"/>
      <c r="C37" s="40"/>
      <c r="D37" s="4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41">
        <f>SUM(C37:BL37)</f>
        <v>0</v>
      </c>
      <c r="BN37" s="3">
        <f>BM37/BM58</f>
        <v>0</v>
      </c>
    </row>
    <row r="38" spans="1:66" ht="18.600000000000001" customHeight="1">
      <c r="A38" s="66" t="s">
        <v>20</v>
      </c>
      <c r="B38" s="67"/>
      <c r="C38" s="40"/>
      <c r="D38" s="40"/>
      <c r="E38" s="39"/>
      <c r="F38" s="39"/>
      <c r="G38" s="39"/>
      <c r="H38" s="39"/>
      <c r="I38" s="39"/>
      <c r="J38" s="39"/>
      <c r="K38" s="39">
        <v>1.180997222222222</v>
      </c>
      <c r="L38" s="39">
        <v>1</v>
      </c>
      <c r="M38" s="39">
        <v>0.21918611111111111</v>
      </c>
      <c r="N38" s="39">
        <v>1</v>
      </c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48">
        <f>SUM(C38:BL38)</f>
        <v>3.4001833333333331</v>
      </c>
      <c r="BN38" s="4">
        <f>BM38/BM58</f>
        <v>9.9300643966460014E-3</v>
      </c>
    </row>
    <row r="39" spans="1:66" ht="18.600000000000001" customHeight="1">
      <c r="A39" s="66" t="s">
        <v>21</v>
      </c>
      <c r="B39" s="67"/>
      <c r="C39" s="40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48">
        <f>SUM(C39:BL39)</f>
        <v>0</v>
      </c>
      <c r="BN39" s="4">
        <f>BM39/BM58</f>
        <v>0</v>
      </c>
    </row>
    <row r="40" spans="1:66" ht="18.600000000000001" customHeight="1">
      <c r="A40" s="66" t="s">
        <v>22</v>
      </c>
      <c r="B40" s="67"/>
      <c r="C40" s="40"/>
      <c r="D40" s="40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>
        <v>1</v>
      </c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48">
        <f>SUM(C40:BL40)</f>
        <v>1</v>
      </c>
      <c r="BN40" s="4">
        <f>BM40/BM58</f>
        <v>2.9204497002551827E-3</v>
      </c>
    </row>
    <row r="41" spans="1:66" ht="18.600000000000001" customHeight="1">
      <c r="A41" s="66" t="s">
        <v>23</v>
      </c>
      <c r="B41" s="67"/>
      <c r="C41" s="40"/>
      <c r="D41" s="40"/>
      <c r="E41" s="39"/>
      <c r="F41" s="39"/>
      <c r="G41" s="39"/>
      <c r="H41" s="39"/>
      <c r="I41" s="39">
        <v>0.43080277777777781</v>
      </c>
      <c r="J41" s="39">
        <v>2</v>
      </c>
      <c r="K41" s="39"/>
      <c r="L41" s="39">
        <v>1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48">
        <f>SUM(C41:BL41)</f>
        <v>3.4308027777777776</v>
      </c>
      <c r="BN41" s="4">
        <f>BM41/BM58</f>
        <v>1.0019486943995759E-2</v>
      </c>
    </row>
    <row r="42" spans="1:66" ht="18.600000000000001" customHeight="1" thickBot="1">
      <c r="A42" s="66" t="s">
        <v>24</v>
      </c>
      <c r="B42" s="67"/>
      <c r="C42" s="20" t="e">
        <f>(C37 +C38 +C39 + C40 + C41) / (C37 +C38 +C39 + C40 + C41 + C2)</f>
        <v>#DIV/0!</v>
      </c>
      <c r="D42" s="20"/>
      <c r="E42" s="20" t="e">
        <f>(E37 +E38 +E39 + E40 + E41) / (E37 +E38 +E39 + E40 + E41 + E2)</f>
        <v>#DIV/0!</v>
      </c>
      <c r="F42" s="20"/>
      <c r="G42" s="20">
        <f>(G37 +G38 +G39 + G40 + G41) / (G37 +G38 +G39 + G40 + G41 + G2)</f>
        <v>0</v>
      </c>
      <c r="H42" s="20"/>
      <c r="I42" s="20">
        <f>(I37 +I38 +I39 + I40 + I41) / (I37 +I38 +I39 + I40 + I41 + I2)</f>
        <v>4.217499158343925E-2</v>
      </c>
      <c r="J42" s="20"/>
      <c r="K42" s="20">
        <f>(K37 +K38 +K39 + K40 + K41) / (K37 +K38 +K39 + K40 + K41 + K2)</f>
        <v>0.12195943339044633</v>
      </c>
      <c r="L42" s="20"/>
      <c r="M42" s="20">
        <f>(M37 +M38 +M39 + M40 + M41) / (M37 +M38 +M39 + M40 + M41 + M2)</f>
        <v>2.5168733573196558E-2</v>
      </c>
      <c r="N42" s="20"/>
      <c r="O42" s="20" t="e">
        <f>(O37 +O38 +O39 + O40 + O41) / (O37 +O38 +O39 + O40 + O41 + O2)</f>
        <v>#DIV/0!</v>
      </c>
      <c r="P42" s="20"/>
      <c r="Q42" s="20" t="e">
        <f>(Q37 +Q38 +Q39 + Q40 + Q41) / (Q37 +Q38 +Q39 + Q40 + Q41 + Q2)</f>
        <v>#DIV/0!</v>
      </c>
      <c r="R42" s="20"/>
      <c r="S42" s="20" t="e">
        <f>(S37 +S38 +S39 + S40 + S41) / (S37 +S38 +S39 + S40 + S41 + S2)</f>
        <v>#DIV/0!</v>
      </c>
      <c r="T42" s="20"/>
      <c r="U42" s="20">
        <f>(U37 +U38 +U39 + U40 + U41) / (U37 +U38 +U39 + U40 + U41 + U2)</f>
        <v>0</v>
      </c>
      <c r="V42" s="20"/>
      <c r="W42" s="20">
        <f>(W37 +W38 +W39 + W40 + W41) / (W37 +W38 +W39 + W40 + W41 + W2)</f>
        <v>0</v>
      </c>
      <c r="X42" s="20"/>
      <c r="Y42" s="20">
        <f>(Y37 +Y38 +Y39 + Y40 + Y41) / (Y37 +Y38 +Y39 + Y40 + Y41 + Y2)</f>
        <v>0</v>
      </c>
      <c r="Z42" s="20"/>
      <c r="AA42" s="20">
        <f>(AA37 +AA38 +AA39 + AA40 + AA41) / (AA37 +AA38 +AA39 + AA40 + AA41 + AA2)</f>
        <v>0</v>
      </c>
      <c r="AB42" s="20"/>
      <c r="AC42" s="20">
        <f>(AC37 +AC38 +AC39 + AC40 + AC41) / (AC37 +AC38 +AC39 + AC40 + AC41 + AC2)</f>
        <v>0</v>
      </c>
      <c r="AD42" s="20"/>
      <c r="AE42" s="20" t="e">
        <f>(AE37 +AE38 +AE39 + AE40 + AE41) / (AE37 +AE38 +AE39 + AE40 + AE41 + AE2)</f>
        <v>#DIV/0!</v>
      </c>
      <c r="AF42" s="20"/>
      <c r="AG42" s="20" t="e">
        <f>(AG37 +AG38 +AG39 + AG40 + AG41) / (AG37 +AG38 +AG39 + AG40 + AG41 + AG2)</f>
        <v>#DIV/0!</v>
      </c>
      <c r="AH42" s="20"/>
      <c r="AI42" s="20">
        <f>(AI37 +AI38 +AI39 + AI40 + AI41) / (AI37 +AI38 +AI39 + AI40 + AI41 + AI2)</f>
        <v>0</v>
      </c>
      <c r="AJ42" s="20"/>
      <c r="AK42" s="20" t="e">
        <f>(AK37 +AK38 +AK39 + AK40 + AK41) / (AK37 +AK38 +AK39 + AK40 + AK41 + AK2)</f>
        <v>#DIV/0!</v>
      </c>
      <c r="AL42" s="20"/>
      <c r="AM42" s="20" t="e">
        <f>(AM37 +AM38 +AM39 + AM40 + AM41) / (AM37 +AM38 +AM39 + AM40 + AM41 + AM2)</f>
        <v>#DIV/0!</v>
      </c>
      <c r="AN42" s="20"/>
      <c r="AO42" s="20" t="e">
        <f>(AO37 +AO38 +AO39 + AO40 + AO41) / (AO37 +AO38 +AO39 + AO40 + AO41 + AO2)</f>
        <v>#DIV/0!</v>
      </c>
      <c r="AP42" s="20"/>
      <c r="AQ42" s="20" t="e">
        <f>(AQ37 +AQ38 +AQ39 + AQ40 + AQ41) / (AQ37 +AQ38 +AQ39 + AQ40 + AQ41 + AQ2)</f>
        <v>#DIV/0!</v>
      </c>
      <c r="AR42" s="20"/>
      <c r="AS42" s="20" t="e">
        <f>(AS37 +AS38 +AS39 + AS40 + AS41) / (AS37 +AS38 +AS39 + AS40 + AS41 + AS2)</f>
        <v>#DIV/0!</v>
      </c>
      <c r="AT42" s="20"/>
      <c r="AU42" s="20" t="e">
        <f>(AU37 +AU38 +AU39 + AU40 + AU41) / (AU37 +AU38 +AU39 + AU40 + AU41 + AU2)</f>
        <v>#DIV/0!</v>
      </c>
      <c r="AV42" s="20"/>
      <c r="AW42" s="20" t="e">
        <f>(AW37 +AW38 +AW39 + AW40 + AW41) / (AW37 +AW38 +AW39 + AW40 + AW41 + AW2)</f>
        <v>#DIV/0!</v>
      </c>
      <c r="AX42" s="20"/>
      <c r="AY42" s="20" t="e">
        <f>(AY37 +AY38 +AY39 + AY40 + AY41) / (AY37 +AY38 +AY39 + AY40 + AY41 + AY2)</f>
        <v>#DIV/0!</v>
      </c>
      <c r="AZ42" s="20"/>
      <c r="BA42" s="20" t="e">
        <f>(BA37 +BA38 +BA39 + BA40 + BA41) / (BA37 +BA38 +BA39 + BA40 + BA41 + BA2)</f>
        <v>#DIV/0!</v>
      </c>
      <c r="BB42" s="20"/>
      <c r="BC42" s="20" t="e">
        <f>(BC37 +BC38 +BC39 + BC40 + BC41) / (BC37 +BC38 +BC39 + BC40 + BC41 + BC2)</f>
        <v>#DIV/0!</v>
      </c>
      <c r="BD42" s="20"/>
      <c r="BE42" s="20" t="e">
        <f>(BE37 +BE38 +BE39 + BE40 + BE41) / (BE37 +BE38 +BE39 + BE40 + BE41 + BE2)</f>
        <v>#DIV/0!</v>
      </c>
      <c r="BF42" s="20"/>
      <c r="BG42" s="20" t="e">
        <f>(BG37 +BG38 +BG39 + BG40 + BG41) / (BG37 +BG38 +BG39 + BG40 + BG41 + BG2)</f>
        <v>#DIV/0!</v>
      </c>
      <c r="BH42" s="20"/>
      <c r="BI42" s="20" t="e">
        <f>(BI37 +BI38 +BI39 + BI40 + BI41) / (BI37 +BI38 +BI39 + BI40 + BI41 + BI2)</f>
        <v>#DIV/0!</v>
      </c>
      <c r="BJ42" s="20"/>
      <c r="BK42" s="20" t="e">
        <f>(BK37 +BK38 +BK39 + BK40 + BK41) / (BK37 +BK38 +BK39 + BK40 + BK41 + BK2)</f>
        <v>#DIV/0!</v>
      </c>
      <c r="BL42" s="20"/>
      <c r="BM42" s="9">
        <f>AVERAGEIF(C42:BK42,"&lt;&gt;#DIV/0!")</f>
        <v>1.8930315854708214E-2</v>
      </c>
      <c r="BN42" s="4"/>
    </row>
    <row r="43" spans="1:66" ht="18.600000000000001" customHeight="1">
      <c r="A43" s="66" t="s">
        <v>25</v>
      </c>
      <c r="B43" s="67"/>
      <c r="C43" s="40"/>
      <c r="D43" s="40"/>
      <c r="E43" s="39"/>
      <c r="F43" s="39"/>
      <c r="G43" s="39">
        <v>0.7206555555555556</v>
      </c>
      <c r="H43" s="39">
        <v>2</v>
      </c>
      <c r="I43" s="39"/>
      <c r="J43" s="39">
        <v>2</v>
      </c>
      <c r="K43" s="39"/>
      <c r="L43" s="39"/>
      <c r="M43" s="39"/>
      <c r="N43" s="39">
        <v>11</v>
      </c>
      <c r="O43" s="39"/>
      <c r="P43" s="39"/>
      <c r="Q43" s="39"/>
      <c r="R43" s="39"/>
      <c r="S43" s="39"/>
      <c r="T43" s="39"/>
      <c r="U43" s="39"/>
      <c r="V43" s="39">
        <v>4</v>
      </c>
      <c r="W43" s="39"/>
      <c r="X43" s="39">
        <v>1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41">
        <f>SUM(C43:BL43)</f>
        <v>20.720655555555556</v>
      </c>
      <c r="BN43" s="4">
        <f>BM43/BM58</f>
        <v>6.0513632306313112E-2</v>
      </c>
    </row>
    <row r="44" spans="1:66" ht="18.600000000000001" customHeight="1">
      <c r="A44" s="66" t="s">
        <v>26</v>
      </c>
      <c r="B44" s="67"/>
      <c r="C44" s="40"/>
      <c r="D44" s="4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48">
        <f>SUM(C44:BL44)</f>
        <v>0</v>
      </c>
      <c r="BN44" s="4">
        <f>BM44/BM58</f>
        <v>0</v>
      </c>
    </row>
    <row r="45" spans="1:66" ht="18.600000000000001" customHeight="1">
      <c r="A45" s="66" t="s">
        <v>27</v>
      </c>
      <c r="B45" s="67"/>
      <c r="C45" s="40"/>
      <c r="D45" s="40"/>
      <c r="E45" s="39"/>
      <c r="F45" s="39"/>
      <c r="G45" s="39"/>
      <c r="H45" s="39"/>
      <c r="I45" s="39"/>
      <c r="J45" s="39"/>
      <c r="K45" s="39"/>
      <c r="L45" s="39">
        <v>1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>
        <v>1</v>
      </c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48">
        <f>SUM(C45:BL45)</f>
        <v>2</v>
      </c>
      <c r="BN45" s="4">
        <f>BM45/BM58</f>
        <v>5.8408994005103654E-3</v>
      </c>
    </row>
    <row r="46" spans="1:66" ht="18.600000000000001" customHeight="1">
      <c r="A46" s="66" t="s">
        <v>28</v>
      </c>
      <c r="B46" s="67"/>
      <c r="C46" s="40"/>
      <c r="D46" s="40"/>
      <c r="E46" s="39"/>
      <c r="F46" s="39"/>
      <c r="G46" s="39"/>
      <c r="H46" s="39">
        <v>1</v>
      </c>
      <c r="I46" s="39"/>
      <c r="J46" s="39">
        <v>1</v>
      </c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48">
        <f>SUM(C46:BL46)</f>
        <v>2</v>
      </c>
      <c r="BN46" s="4">
        <f>BM46/BM58</f>
        <v>5.8408994005103654E-3</v>
      </c>
    </row>
    <row r="47" spans="1:66" ht="18.75" customHeight="1">
      <c r="A47" s="66" t="s">
        <v>29</v>
      </c>
      <c r="B47" s="67"/>
      <c r="C47" s="40"/>
      <c r="D47" s="40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48">
        <f>SUM(C47:BL47)</f>
        <v>0</v>
      </c>
      <c r="BN47" s="4">
        <f>BM47/BM58</f>
        <v>0</v>
      </c>
    </row>
    <row r="48" spans="1:66" ht="18" customHeight="1" thickBot="1">
      <c r="A48" s="66" t="s">
        <v>30</v>
      </c>
      <c r="B48" s="67"/>
      <c r="C48" s="20" t="e">
        <f>(C43 +C44 +C45 + C46 + C47) / (C43 +C44 +C45 + C46 + C47 + C2)</f>
        <v>#DIV/0!</v>
      </c>
      <c r="D48" s="20"/>
      <c r="E48" s="20" t="e">
        <f>(E43 +E44 +E45 + E46 + E47) / (E43 +E44 +E45 + E46 + E47 + E2)</f>
        <v>#DIV/0!</v>
      </c>
      <c r="F48" s="20"/>
      <c r="G48" s="20">
        <f>(G43 +G44 +G45 + G46 + G47) / (G43 +G44 +G45 + G46 + G47 + G2)</f>
        <v>6.8271535641138401E-2</v>
      </c>
      <c r="H48" s="20"/>
      <c r="I48" s="20">
        <f>(I43 +I44 +I45 + I46 + I47) / (I43 +I44 +I45 + I46 + I47 + I2)</f>
        <v>0</v>
      </c>
      <c r="J48" s="20"/>
      <c r="K48" s="20">
        <f>(K43 +K44 +K45 + K46 + K47) / (K43 +K44 +K45 + K46 + K47 + K2)</f>
        <v>0</v>
      </c>
      <c r="L48" s="20"/>
      <c r="M48" s="20">
        <f>(M43 +M44 +M45 + M46 + M47) / (M43 +M44 +M45 + M46 + M47 + M2)</f>
        <v>0</v>
      </c>
      <c r="N48" s="20"/>
      <c r="O48" s="20" t="e">
        <f>(O43 +O44 +O45 + O46 + O47) / (O43 +O44 +O45 + O46 + O47 + O2)</f>
        <v>#DIV/0!</v>
      </c>
      <c r="P48" s="20"/>
      <c r="Q48" s="20" t="e">
        <f>(Q43 +Q44 +Q45 + Q46 + Q47) / (Q43 +Q44 +Q45 + Q46 + Q47 + Q2)</f>
        <v>#DIV/0!</v>
      </c>
      <c r="R48" s="20"/>
      <c r="S48" s="20" t="e">
        <f>(S43 +S44 +S45 + S46 + S47) / (S43 +S44 +S45 + S46 + S47 + S2)</f>
        <v>#DIV/0!</v>
      </c>
      <c r="T48" s="20"/>
      <c r="U48" s="20">
        <f>(U43 +U44 +U45 + U46 + U47) / (U43 +U44 +U45 + U46 + U47 + U2)</f>
        <v>0</v>
      </c>
      <c r="V48" s="20"/>
      <c r="W48" s="20">
        <f>(W43 +W44 +W45 + W46 + W47) / (W43 +W44 +W45 + W46 + W47 + W2)</f>
        <v>0</v>
      </c>
      <c r="X48" s="20"/>
      <c r="Y48" s="20">
        <f>(Y43 +Y44 +Y45 + Y46 + Y47) / (Y43 +Y44 +Y45 + Y46 + Y47 + Y2)</f>
        <v>0</v>
      </c>
      <c r="Z48" s="20"/>
      <c r="AA48" s="20">
        <f>(AA43 +AA44 +AA45 + AA46 + AA47) / (AA43 +AA44 +AA45 + AA46 + AA47 + AA2)</f>
        <v>0</v>
      </c>
      <c r="AB48" s="20"/>
      <c r="AC48" s="20">
        <f>(AC43 +AC44 +AC45 + AC46 + AC47) / (AC43 +AC44 +AC45 + AC46 + AC47 + AC2)</f>
        <v>0</v>
      </c>
      <c r="AD48" s="20"/>
      <c r="AE48" s="20" t="e">
        <f>(AE43 +AE44 +AE45 + AE46 + AE47) / (AE43 +AE44 +AE45 + AE46 + AE47 + AE2)</f>
        <v>#DIV/0!</v>
      </c>
      <c r="AF48" s="20"/>
      <c r="AG48" s="20" t="e">
        <f>(AG43 +AG44 +AG45 + AG46 + AG47) / (AG43 +AG44 +AG45 + AG46 + AG47 + AG2)</f>
        <v>#DIV/0!</v>
      </c>
      <c r="AH48" s="20"/>
      <c r="AI48" s="20">
        <f>(AI43 +AI44 +AI45 + AI46 + AI47) / (AI43 +AI44 +AI45 + AI46 + AI47 + AI2)</f>
        <v>0</v>
      </c>
      <c r="AJ48" s="20"/>
      <c r="AK48" s="20" t="e">
        <f>(AK43 +AK44 +AK45 + AK46 + AK47) / (AK43 +AK44 +AK45 + AK46 + AK47 + AK2)</f>
        <v>#DIV/0!</v>
      </c>
      <c r="AL48" s="20"/>
      <c r="AM48" s="20" t="e">
        <f>(AM43 +AM44 +AM45 + AM46 + AM47) / (AM43 +AM44 +AM45 + AM46 + AM47 + AM2)</f>
        <v>#DIV/0!</v>
      </c>
      <c r="AN48" s="20"/>
      <c r="AO48" s="20" t="e">
        <f>(AO43 +AO44 +AO45 + AO46 + AO47) / (AO43 +AO44 +AO45 + AO46 + AO47 + AO2)</f>
        <v>#DIV/0!</v>
      </c>
      <c r="AP48" s="20"/>
      <c r="AQ48" s="20" t="e">
        <f>(AQ43 +AQ44 +AQ45 + AQ46 + AQ47) / (AQ43 +AQ44 +AQ45 + AQ46 + AQ47 + AQ2)</f>
        <v>#DIV/0!</v>
      </c>
      <c r="AR48" s="20"/>
      <c r="AS48" s="20" t="e">
        <f>(AS43 +AS44 +AS45 + AS46 + AS47) / (AS43 +AS44 +AS45 + AS46 + AS47 + AS2)</f>
        <v>#DIV/0!</v>
      </c>
      <c r="AT48" s="20"/>
      <c r="AU48" s="20" t="e">
        <f>(AU43 +AU44 +AU45 + AU46 + AU47) / (AU43 +AU44 +AU45 + AU46 + AU47 + AU2)</f>
        <v>#DIV/0!</v>
      </c>
      <c r="AV48" s="20"/>
      <c r="AW48" s="20" t="e">
        <f>(AW43 +AW44 +AW45 + AW46 + AW47) / (AW43 +AW44 +AW45 + AW46 + AW47 + AW2)</f>
        <v>#DIV/0!</v>
      </c>
      <c r="AX48" s="20"/>
      <c r="AY48" s="20" t="e">
        <f>(AY43 +AY44 +AY45 + AY46 + AY47) / (AY43 +AY44 +AY45 + AY46 + AY47 + AY2)</f>
        <v>#DIV/0!</v>
      </c>
      <c r="AZ48" s="20"/>
      <c r="BA48" s="20" t="e">
        <f>(BA43 +BA44 +BA45 + BA46 + BA47) / (BA43 +BA44 +BA45 + BA46 + BA47 + BA2)</f>
        <v>#DIV/0!</v>
      </c>
      <c r="BB48" s="20"/>
      <c r="BC48" s="20" t="e">
        <f>(BC43 +BC44 +BC45 + BC46 + BC47) / (BC43 +BC44 +BC45 + BC46 + BC47 + BC2)</f>
        <v>#DIV/0!</v>
      </c>
      <c r="BD48" s="20"/>
      <c r="BE48" s="20" t="e">
        <f>(BE43 +BE44 +BE45 + BE46 + BE47) / (BE43 +BE44 +BE45 + BE46 + BE47 + BE2)</f>
        <v>#DIV/0!</v>
      </c>
      <c r="BF48" s="20"/>
      <c r="BG48" s="20" t="e">
        <f>(BG43 +BG44 +BG45 + BG46 + BG47) / (BG43 +BG44 +BG45 + BG46 + BG47 + BG2)</f>
        <v>#DIV/0!</v>
      </c>
      <c r="BH48" s="20"/>
      <c r="BI48" s="20" t="e">
        <f>(BI43 +BI44 +BI45 + BI46 + BI47) / (BI43 +BI44 +BI45 + BI46 + BI47 + BI2)</f>
        <v>#DIV/0!</v>
      </c>
      <c r="BJ48" s="20"/>
      <c r="BK48" s="20" t="e">
        <f>(BK43 +BK44 +BK45 + BK46 + BK47) / (BK43 +BK44 +BK45 + BK46 + BK47 + BK2)</f>
        <v>#DIV/0!</v>
      </c>
      <c r="BL48" s="20"/>
      <c r="BM48" s="9">
        <f>AVERAGEIF(C48:BK48,"&lt;&gt;#DIV/0!")</f>
        <v>6.8271535641138397E-3</v>
      </c>
      <c r="BN48" s="6"/>
    </row>
    <row r="49" spans="1:66" ht="18.600000000000001" customHeight="1">
      <c r="A49" s="66" t="s">
        <v>31</v>
      </c>
      <c r="B49" s="67"/>
      <c r="C49" s="40"/>
      <c r="D49" s="40"/>
      <c r="E49" s="39"/>
      <c r="F49" s="39"/>
      <c r="G49" s="39"/>
      <c r="H49" s="39"/>
      <c r="I49" s="39"/>
      <c r="J49" s="39">
        <v>1</v>
      </c>
      <c r="K49" s="39"/>
      <c r="L49" s="39">
        <v>1</v>
      </c>
      <c r="M49" s="39"/>
      <c r="N49" s="39">
        <v>1</v>
      </c>
      <c r="O49" s="39"/>
      <c r="P49" s="39"/>
      <c r="Q49" s="39"/>
      <c r="R49" s="39"/>
      <c r="S49" s="39"/>
      <c r="T49" s="39"/>
      <c r="U49" s="39"/>
      <c r="V49" s="39">
        <v>3</v>
      </c>
      <c r="W49" s="39"/>
      <c r="X49" s="39">
        <v>1</v>
      </c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41">
        <f t="shared" ref="BM49:BM55" si="8">SUM(C49:BL49)</f>
        <v>7</v>
      </c>
      <c r="BN49" s="6">
        <f>BM49/BM58</f>
        <v>2.0443147901786279E-2</v>
      </c>
    </row>
    <row r="50" spans="1:66" ht="18.600000000000001" customHeight="1">
      <c r="A50" s="66" t="s">
        <v>32</v>
      </c>
      <c r="B50" s="67"/>
      <c r="C50" s="40"/>
      <c r="D50" s="40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>
        <v>1</v>
      </c>
      <c r="W50" s="39">
        <v>3.3183333333333329E-2</v>
      </c>
      <c r="X50" s="39">
        <v>2</v>
      </c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48">
        <f t="shared" si="8"/>
        <v>3.0331833333333336</v>
      </c>
      <c r="BN50" s="6">
        <f>BM50/BM58</f>
        <v>8.8582593566523503E-3</v>
      </c>
    </row>
    <row r="51" spans="1:66" ht="18.600000000000001" customHeight="1">
      <c r="A51" s="66" t="s">
        <v>33</v>
      </c>
      <c r="B51" s="67"/>
      <c r="C51" s="40"/>
      <c r="D51" s="4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48">
        <f t="shared" si="8"/>
        <v>0</v>
      </c>
      <c r="BN51" s="6">
        <f>BM51/BM58</f>
        <v>0</v>
      </c>
    </row>
    <row r="52" spans="1:66" ht="18.600000000000001" customHeight="1">
      <c r="A52" s="66" t="s">
        <v>34</v>
      </c>
      <c r="B52" s="67"/>
      <c r="C52" s="40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48">
        <f t="shared" si="8"/>
        <v>0</v>
      </c>
      <c r="BN52" s="6">
        <f>BM52/BM58</f>
        <v>0</v>
      </c>
    </row>
    <row r="53" spans="1:66" ht="18.600000000000001" customHeight="1">
      <c r="A53" s="66" t="s">
        <v>35</v>
      </c>
      <c r="B53" s="67"/>
      <c r="C53" s="40"/>
      <c r="D53" s="40"/>
      <c r="E53" s="39"/>
      <c r="F53" s="39"/>
      <c r="G53" s="39"/>
      <c r="H53" s="39"/>
      <c r="I53" s="39"/>
      <c r="J53" s="39">
        <v>1</v>
      </c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>
        <v>0.20833611111111111</v>
      </c>
      <c r="AJ53" s="39">
        <v>1</v>
      </c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49">
        <f t="shared" si="8"/>
        <v>2.2083361111111111</v>
      </c>
      <c r="BN53" s="6">
        <f>BM53/BM58</f>
        <v>6.4493345337571402E-3</v>
      </c>
    </row>
    <row r="54" spans="1:66" ht="18.600000000000001" customHeight="1">
      <c r="A54" s="66" t="s">
        <v>36</v>
      </c>
      <c r="B54" s="67"/>
      <c r="C54" s="40"/>
      <c r="D54" s="40"/>
      <c r="E54" s="39"/>
      <c r="F54" s="39"/>
      <c r="G54" s="39"/>
      <c r="H54" s="39"/>
      <c r="I54" s="39"/>
      <c r="J54" s="39"/>
      <c r="K54" s="39"/>
      <c r="L54" s="39">
        <v>1</v>
      </c>
      <c r="M54" s="39"/>
      <c r="N54" s="39">
        <v>1</v>
      </c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48">
        <f t="shared" si="8"/>
        <v>2</v>
      </c>
      <c r="BN54" s="6">
        <f>BM54/BM58</f>
        <v>5.8408994005103654E-3</v>
      </c>
    </row>
    <row r="55" spans="1:66" ht="18.600000000000001" customHeight="1">
      <c r="A55" s="66" t="s">
        <v>37</v>
      </c>
      <c r="B55" s="67"/>
      <c r="C55" s="40"/>
      <c r="D55" s="40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>
        <v>0.46950555555555562</v>
      </c>
      <c r="AD55" s="39">
        <v>1</v>
      </c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48">
        <f t="shared" si="8"/>
        <v>1.4695055555555556</v>
      </c>
      <c r="BN55" s="6">
        <f>BM55/BM58</f>
        <v>4.2916170592455479E-3</v>
      </c>
    </row>
    <row r="56" spans="1:66" ht="18.600000000000001" customHeight="1" thickBot="1">
      <c r="A56" s="66" t="s">
        <v>38</v>
      </c>
      <c r="B56" s="67"/>
      <c r="C56" s="20" t="e">
        <f>(C49 + C50 + C51 +C52 +C53 + C54 + C55) / (C49 + C50 + C51 +C52 +C53 + C54 + C55 +C2)</f>
        <v>#DIV/0!</v>
      </c>
      <c r="D56" s="20"/>
      <c r="E56" s="20" t="e">
        <f>(E49 + E50 + E51 +E52 +E53 + E54 + E55) / (E49 + E50 + E51 +E52 +E53 + E54 + E55 +E2)</f>
        <v>#DIV/0!</v>
      </c>
      <c r="F56" s="20"/>
      <c r="G56" s="20">
        <f>(G49 + G50 + G51 +G52 +G53 + G54 + G55) / (G49 + G50 + G51 +G52 +G53 + G54 + G55 +G2)</f>
        <v>0</v>
      </c>
      <c r="H56" s="20"/>
      <c r="I56" s="20">
        <f>(I49 + I50 + I51 +I52 +I53 + I54 + I55) / (I49 + I50 + I51 +I52 +I53 + I54 + I55 +I2)</f>
        <v>0</v>
      </c>
      <c r="J56" s="20"/>
      <c r="K56" s="20">
        <f>(K49 + K50 + K51 +K52 +K53 + K54 + K55) / (K49 + K50 + K51 +K52 +K53 + K54 + K55 +K2)</f>
        <v>0</v>
      </c>
      <c r="L56" s="20"/>
      <c r="M56" s="20">
        <f>(M49 + M50 + M51 +M52 +M53 + M54 + M55) / (M49 + M50 + M51 +M52 +M53 + M54 + M55 +M2)</f>
        <v>0</v>
      </c>
      <c r="N56" s="20"/>
      <c r="O56" s="20" t="e">
        <f>(O49 + O50 + O51 +O52 +O53 + O54 + O55) / (O49 + O50 + O51 +O52 +O53 + O54 + O55 +O2)</f>
        <v>#DIV/0!</v>
      </c>
      <c r="P56" s="20"/>
      <c r="Q56" s="20" t="e">
        <f>(Q49 + Q50 + Q51 +Q52 +Q53 + Q54 + Q55) / (Q49 + Q50 + Q51 +Q52 +Q53 + Q54 + Q55 +Q2)</f>
        <v>#DIV/0!</v>
      </c>
      <c r="R56" s="20"/>
      <c r="S56" s="20" t="e">
        <f>(S49 + S50 + S51 +S52 +S53 + S54 + S55) / (S49 + S50 + S51 +S52 +S53 + S54 + S55 +S2)</f>
        <v>#DIV/0!</v>
      </c>
      <c r="T56" s="20"/>
      <c r="U56" s="20">
        <f>(U49 + U50 + U51 +U52 +U53 + U54 + U55) / (U49 + U50 + U51 +U52 +U53 + U54 + U55 +U2)</f>
        <v>0</v>
      </c>
      <c r="V56" s="20"/>
      <c r="W56" s="20">
        <f>(W49 + W50 + W51 +W52 +W53 + W54 + W55) / (W49 + W50 + W51 +W52 +W53 + W54 + W55 +W2)</f>
        <v>3.7076729836152881E-3</v>
      </c>
      <c r="X56" s="20"/>
      <c r="Y56" s="20">
        <f>(Y49 + Y50 + Y51 +Y52 +Y53 + Y54 + Y55) / (Y49 + Y50 + Y51 +Y52 +Y53 + Y54 + Y55 +Y2)</f>
        <v>0</v>
      </c>
      <c r="Z56" s="20"/>
      <c r="AA56" s="20">
        <f>(AA49 + AA50 + AA51 +AA52 +AA53 + AA54 + AA55) / (AA49 + AA50 + AA51 +AA52 +AA53 + AA54 + AA55 +AA2)</f>
        <v>0</v>
      </c>
      <c r="AB56" s="20"/>
      <c r="AC56" s="20">
        <f>(AC49 + AC50 + AC51 +AC52 +AC53 + AC54 + AC55) / (AC49 + AC50 + AC51 +AC52 +AC53 + AC54 + AC55 +AC2)</f>
        <v>4.2313956731224199E-2</v>
      </c>
      <c r="AD56" s="20"/>
      <c r="AE56" s="20" t="e">
        <f>(AE49 + AE50 + AE51 +AE52 +AE53 + AE54 + AE55) / (AE49 + AE50 + AE51 +AE52 +AE53 + AE54 + AE55 +AE2)</f>
        <v>#DIV/0!</v>
      </c>
      <c r="AF56" s="20"/>
      <c r="AG56" s="20" t="e">
        <f>(AG49 + AG50 + AG51 +AG52 +AG53 + AG54 + AG55) / (AG49 + AG50 + AG51 +AG52 +AG53 + AG54 + AG55 +AG2)</f>
        <v>#DIV/0!</v>
      </c>
      <c r="AH56" s="20"/>
      <c r="AI56" s="20">
        <f>(AI49 + AI50 + AI51 +AI52 +AI53 + AI54 + AI55) / (AI49 + AI50 + AI51 +AI52 +AI53 + AI54 + AI55 +AI2)</f>
        <v>3.5180405057092343E-2</v>
      </c>
      <c r="AJ56" s="20"/>
      <c r="AK56" s="20" t="e">
        <f>(AK49 + AK50 + AK51 +AK52 +AK53 + AK54 + AK55) / (AK49 + AK50 + AK51 +AK52 +AK53 + AK54 + AK55 +AK2)</f>
        <v>#DIV/0!</v>
      </c>
      <c r="AL56" s="20"/>
      <c r="AM56" s="20" t="e">
        <f>(AM49 + AM50 + AM51 +AM52 +AM53 + AM54 + AM55) / (AM49 + AM50 + AM51 +AM52 +AM53 + AM54 + AM55 +AM2)</f>
        <v>#DIV/0!</v>
      </c>
      <c r="AN56" s="20"/>
      <c r="AO56" s="20" t="e">
        <f>(AO49 + AO50 + AO51 +AO52 +AO53 + AO54 + AO55) / (AO49 + AO50 + AO51 +AO52 +AO53 + AO54 + AO55 +AO2)</f>
        <v>#DIV/0!</v>
      </c>
      <c r="AP56" s="20"/>
      <c r="AQ56" s="20" t="e">
        <f>(AQ49 + AQ50 + AQ51 +AQ52 +AQ53 + AQ54 + AQ55) / (AQ49 + AQ50 + AQ51 +AQ52 +AQ53 + AQ54 + AQ55 +AQ2)</f>
        <v>#DIV/0!</v>
      </c>
      <c r="AR56" s="20"/>
      <c r="AS56" s="20" t="e">
        <f>(AS49 + AS50 + AS51 +AS52 +AS53 + AS54 + AS55) / (AS49 + AS50 + AS51 +AS52 +AS53 + AS54 + AS55 +AS2)</f>
        <v>#DIV/0!</v>
      </c>
      <c r="AT56" s="20"/>
      <c r="AU56" s="20" t="e">
        <f>(AU49 + AU50 + AU51 +AU52 +AU53 + AU54 + AU55) / (AU49 + AU50 + AU51 +AU52 +AU53 + AU54 + AU55 +AU2)</f>
        <v>#DIV/0!</v>
      </c>
      <c r="AV56" s="20"/>
      <c r="AW56" s="20" t="e">
        <f>(AW49 + AW50 + AW51 +AW52 +AW53 + AW54 + AW55) / (AW49 + AW50 + AW51 +AW52 +AW53 + AW54 + AW55 +AW2)</f>
        <v>#DIV/0!</v>
      </c>
      <c r="AX56" s="20"/>
      <c r="AY56" s="20" t="e">
        <f>(AY49 + AY50 + AY51 +AY52 +AY53 + AY54 + AY55) / (AY49 + AY50 + AY51 +AY52 +AY53 + AY54 + AY55 +AY2)</f>
        <v>#DIV/0!</v>
      </c>
      <c r="AZ56" s="20"/>
      <c r="BA56" s="20" t="e">
        <f>(BA49 + BA50 + BA51 +BA52 +BA53 + BA54 + BA55) / (BA49 + BA50 + BA51 +BA52 +BA53 + BA54 + BA55 +BA2)</f>
        <v>#DIV/0!</v>
      </c>
      <c r="BB56" s="20"/>
      <c r="BC56" s="20" t="e">
        <f>(BC49 + BC50 + BC51 +BC52 +BC53 + BC54 + BC55) / (BC49 + BC50 + BC51 +BC52 +BC53 + BC54 + BC55 +BC2)</f>
        <v>#DIV/0!</v>
      </c>
      <c r="BD56" s="20"/>
      <c r="BE56" s="20" t="e">
        <f>(BE49 + BE50 + BE51 +BE52 +BE53 + BE54 + BE55) / (BE49 + BE50 + BE51 +BE52 +BE53 + BE54 + BE55 +BE2)</f>
        <v>#DIV/0!</v>
      </c>
      <c r="BF56" s="20"/>
      <c r="BG56" s="20" t="e">
        <f>(BG49 + BG50 + BG51 +BG52 +BG53 + BG54 + BG55) / (BG49 + BG50 + BG51 +BG52 +BG53 + BG54 + BG55 +BG2)</f>
        <v>#DIV/0!</v>
      </c>
      <c r="BH56" s="20"/>
      <c r="BI56" s="20" t="e">
        <f>(BI49 + BI50 + BI51 +BI52 +BI53 + BI54 + BI55) / (BI49 + BI50 + BI51 +BI52 +BI53 + BI54 + BI55 +BI2)</f>
        <v>#DIV/0!</v>
      </c>
      <c r="BJ56" s="20"/>
      <c r="BK56" s="20" t="e">
        <f>(BK49 + BK50 + BK51 +BK52 +BK53 + BK54 + BK55) / (BK49 + BK50 + BK51 +BK52 +BK53 + BK54 + BK55 +BK2)</f>
        <v>#DIV/0!</v>
      </c>
      <c r="BL56" s="20"/>
      <c r="BM56" s="10">
        <f>AVERAGEIF(C56:BK56,"&lt;&gt;#DIV/0!")</f>
        <v>8.1202034771931837E-3</v>
      </c>
      <c r="BN56" s="6"/>
    </row>
    <row r="57" spans="1:66" ht="18.600000000000001" customHeight="1" thickBot="1">
      <c r="A57" s="66" t="s">
        <v>39</v>
      </c>
      <c r="B57" s="67"/>
      <c r="C57" s="55"/>
      <c r="D57" s="55"/>
      <c r="E57" s="58"/>
      <c r="F57" s="58"/>
      <c r="G57" s="58">
        <v>3.3742944444444452</v>
      </c>
      <c r="H57" s="58">
        <v>24</v>
      </c>
      <c r="I57" s="58">
        <v>1.8395250000000001</v>
      </c>
      <c r="J57" s="58">
        <v>36</v>
      </c>
      <c r="K57" s="58">
        <v>2.6241166666666671</v>
      </c>
      <c r="L57" s="58">
        <v>23</v>
      </c>
      <c r="M57" s="58">
        <v>3.538705555555556</v>
      </c>
      <c r="N57" s="58">
        <v>23</v>
      </c>
      <c r="O57" s="58"/>
      <c r="P57" s="58"/>
      <c r="Q57" s="58"/>
      <c r="R57" s="58"/>
      <c r="S57" s="58"/>
      <c r="T57" s="58"/>
      <c r="U57" s="58">
        <v>2.7892805555555551</v>
      </c>
      <c r="V57" s="58">
        <v>23</v>
      </c>
      <c r="W57" s="58">
        <v>3.660686111111112</v>
      </c>
      <c r="X57" s="58">
        <v>28</v>
      </c>
      <c r="Y57" s="58">
        <v>3.438188888888889</v>
      </c>
      <c r="Z57" s="58">
        <v>32</v>
      </c>
      <c r="AA57" s="58">
        <v>4.2723499999999994</v>
      </c>
      <c r="AB57" s="58">
        <v>32</v>
      </c>
      <c r="AC57" s="58">
        <v>3.5270416666666669</v>
      </c>
      <c r="AD57" s="58">
        <v>24</v>
      </c>
      <c r="AE57" s="58"/>
      <c r="AF57" s="58"/>
      <c r="AG57" s="58"/>
      <c r="AH57" s="58"/>
      <c r="AI57" s="58">
        <v>3.0861638888888892</v>
      </c>
      <c r="AJ57" s="58">
        <v>17</v>
      </c>
      <c r="AK57" s="58"/>
      <c r="AL57" s="58"/>
      <c r="AM57" s="58"/>
      <c r="AN57" s="58"/>
      <c r="AO57" s="58"/>
      <c r="AP57" s="58"/>
      <c r="AQ57" s="58"/>
      <c r="AR57" s="58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41">
        <f>SUM(C57:BL57)</f>
        <v>294.15035277777781</v>
      </c>
      <c r="BN57" s="6">
        <f>BM57/BM58</f>
        <v>0.85905130959981746</v>
      </c>
    </row>
    <row r="58" spans="1:66" ht="18.75" customHeight="1" thickBot="1">
      <c r="A58" s="117" t="s">
        <v>12</v>
      </c>
      <c r="B58" s="67"/>
      <c r="C58" s="42">
        <f t="shared" ref="C58:AH58" si="9">SUM(C59:C63)+SUM(C65:C69)+SUM(C71:C77)+C79</f>
        <v>0</v>
      </c>
      <c r="D58" s="42">
        <f t="shared" si="9"/>
        <v>0</v>
      </c>
      <c r="E58" s="43">
        <f t="shared" si="9"/>
        <v>0</v>
      </c>
      <c r="F58" s="43">
        <f t="shared" si="9"/>
        <v>0</v>
      </c>
      <c r="G58" s="43">
        <f t="shared" si="9"/>
        <v>0</v>
      </c>
      <c r="H58" s="43">
        <f t="shared" si="9"/>
        <v>0</v>
      </c>
      <c r="I58" s="43">
        <f t="shared" si="9"/>
        <v>0</v>
      </c>
      <c r="J58" s="43">
        <f t="shared" si="9"/>
        <v>0</v>
      </c>
      <c r="K58" s="43">
        <f t="shared" si="9"/>
        <v>0</v>
      </c>
      <c r="L58" s="43">
        <f t="shared" si="9"/>
        <v>0</v>
      </c>
      <c r="M58" s="43">
        <f t="shared" si="9"/>
        <v>0</v>
      </c>
      <c r="N58" s="43">
        <f t="shared" si="9"/>
        <v>0</v>
      </c>
      <c r="O58" s="43">
        <f t="shared" si="9"/>
        <v>0</v>
      </c>
      <c r="P58" s="43">
        <f t="shared" si="9"/>
        <v>0</v>
      </c>
      <c r="Q58" s="43">
        <f t="shared" si="9"/>
        <v>0</v>
      </c>
      <c r="R58" s="43">
        <f t="shared" si="9"/>
        <v>0</v>
      </c>
      <c r="S58" s="43">
        <f t="shared" si="9"/>
        <v>0</v>
      </c>
      <c r="T58" s="43">
        <f t="shared" si="9"/>
        <v>0</v>
      </c>
      <c r="U58" s="43">
        <f t="shared" si="9"/>
        <v>0</v>
      </c>
      <c r="V58" s="43">
        <f t="shared" si="9"/>
        <v>0</v>
      </c>
      <c r="W58" s="43">
        <f t="shared" si="9"/>
        <v>0</v>
      </c>
      <c r="X58" s="43">
        <f t="shared" si="9"/>
        <v>0</v>
      </c>
      <c r="Y58" s="43">
        <f t="shared" si="9"/>
        <v>0</v>
      </c>
      <c r="Z58" s="43">
        <f t="shared" si="9"/>
        <v>0</v>
      </c>
      <c r="AA58" s="43">
        <f t="shared" si="9"/>
        <v>0</v>
      </c>
      <c r="AB58" s="43">
        <f t="shared" si="9"/>
        <v>0</v>
      </c>
      <c r="AC58" s="43">
        <f t="shared" si="9"/>
        <v>0</v>
      </c>
      <c r="AD58" s="43">
        <f t="shared" si="9"/>
        <v>0</v>
      </c>
      <c r="AE58" s="43">
        <f t="shared" si="9"/>
        <v>0</v>
      </c>
      <c r="AF58" s="43">
        <f t="shared" si="9"/>
        <v>0</v>
      </c>
      <c r="AG58" s="43">
        <f t="shared" si="9"/>
        <v>0</v>
      </c>
      <c r="AH58" s="43">
        <f t="shared" si="9"/>
        <v>0</v>
      </c>
      <c r="AI58" s="43">
        <f t="shared" ref="AI58:BN58" si="10">SUM(AI59:AI63)+SUM(AI65:AI69)+SUM(AI71:AI77)+AI79</f>
        <v>0</v>
      </c>
      <c r="AJ58" s="43">
        <f t="shared" si="10"/>
        <v>0</v>
      </c>
      <c r="AK58" s="43">
        <f t="shared" si="10"/>
        <v>0</v>
      </c>
      <c r="AL58" s="43">
        <f t="shared" si="10"/>
        <v>0</v>
      </c>
      <c r="AM58" s="43">
        <f t="shared" si="10"/>
        <v>0</v>
      </c>
      <c r="AN58" s="43">
        <f t="shared" si="10"/>
        <v>0</v>
      </c>
      <c r="AO58" s="43">
        <f t="shared" si="10"/>
        <v>0</v>
      </c>
      <c r="AP58" s="43">
        <f t="shared" si="10"/>
        <v>0</v>
      </c>
      <c r="AQ58" s="43">
        <f t="shared" si="10"/>
        <v>0</v>
      </c>
      <c r="AR58" s="43">
        <f t="shared" si="10"/>
        <v>0</v>
      </c>
      <c r="AS58" s="43">
        <f t="shared" si="10"/>
        <v>0</v>
      </c>
      <c r="AT58" s="43">
        <f t="shared" si="10"/>
        <v>0</v>
      </c>
      <c r="AU58" s="43">
        <f t="shared" si="10"/>
        <v>0</v>
      </c>
      <c r="AV58" s="43">
        <f t="shared" si="10"/>
        <v>0</v>
      </c>
      <c r="AW58" s="43">
        <f t="shared" si="10"/>
        <v>0</v>
      </c>
      <c r="AX58" s="43">
        <f t="shared" si="10"/>
        <v>0</v>
      </c>
      <c r="AY58" s="43">
        <f t="shared" si="10"/>
        <v>0</v>
      </c>
      <c r="AZ58" s="43">
        <f t="shared" si="10"/>
        <v>0</v>
      </c>
      <c r="BA58" s="43">
        <f t="shared" si="10"/>
        <v>0</v>
      </c>
      <c r="BB58" s="43">
        <f t="shared" si="10"/>
        <v>0</v>
      </c>
      <c r="BC58" s="43">
        <f t="shared" si="10"/>
        <v>0</v>
      </c>
      <c r="BD58" s="43">
        <f t="shared" si="10"/>
        <v>0</v>
      </c>
      <c r="BE58" s="43">
        <f t="shared" si="10"/>
        <v>0</v>
      </c>
      <c r="BF58" s="43">
        <f t="shared" si="10"/>
        <v>0</v>
      </c>
      <c r="BG58" s="43">
        <f t="shared" si="10"/>
        <v>0</v>
      </c>
      <c r="BH58" s="43">
        <f t="shared" si="10"/>
        <v>0</v>
      </c>
      <c r="BI58" s="43">
        <f t="shared" si="10"/>
        <v>0</v>
      </c>
      <c r="BJ58" s="44">
        <f t="shared" si="10"/>
        <v>0</v>
      </c>
      <c r="BK58" s="44">
        <f t="shared" si="10"/>
        <v>0</v>
      </c>
      <c r="BL58" s="45">
        <f t="shared" si="10"/>
        <v>0</v>
      </c>
      <c r="BM58" s="46">
        <f>SUM(BM37:BM41)+SUM(BM43:BM47)+SUM(BM49:BM55)+BM57</f>
        <v>342.4130194444445</v>
      </c>
      <c r="BN58" s="5"/>
    </row>
    <row r="59" spans="1:66" ht="18" customHeight="1">
      <c r="A59" s="66" t="s">
        <v>19</v>
      </c>
      <c r="B59" s="67"/>
      <c r="C59" s="40"/>
      <c r="D59" s="40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41">
        <f>SUM(C59:BL59)</f>
        <v>0</v>
      </c>
      <c r="BN59" s="3" t="e">
        <f>BM59/BM80</f>
        <v>#DIV/0!</v>
      </c>
    </row>
    <row r="60" spans="1:66" ht="18" customHeight="1">
      <c r="A60" s="66" t="s">
        <v>20</v>
      </c>
      <c r="B60" s="67"/>
      <c r="C60" s="40"/>
      <c r="D60" s="40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48">
        <f>SUM(C60:BL60)</f>
        <v>0</v>
      </c>
      <c r="BN60" s="4" t="e">
        <f>BM60/BM80</f>
        <v>#DIV/0!</v>
      </c>
    </row>
    <row r="61" spans="1:66" ht="18.75" customHeight="1">
      <c r="A61" s="66" t="s">
        <v>21</v>
      </c>
      <c r="B61" s="67"/>
      <c r="C61" s="40"/>
      <c r="D61" s="40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48">
        <f>SUM(C61:BL61)</f>
        <v>0</v>
      </c>
      <c r="BN61" s="4" t="e">
        <f>BM61/BM80</f>
        <v>#DIV/0!</v>
      </c>
    </row>
    <row r="62" spans="1:66" ht="18" customHeight="1">
      <c r="A62" s="66" t="s">
        <v>22</v>
      </c>
      <c r="B62" s="67"/>
      <c r="C62" s="40"/>
      <c r="D62" s="40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48">
        <f>SUM(C62:BL62)</f>
        <v>0</v>
      </c>
      <c r="BN62" s="4" t="e">
        <f>BM62/BM80</f>
        <v>#DIV/0!</v>
      </c>
    </row>
    <row r="63" spans="1:66" ht="18" customHeight="1">
      <c r="A63" s="66" t="s">
        <v>23</v>
      </c>
      <c r="B63" s="67"/>
      <c r="C63" s="40"/>
      <c r="D63" s="40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48">
        <f>SUM(C63:BL63)</f>
        <v>0</v>
      </c>
      <c r="BN63" s="4" t="e">
        <f>BM63/BM80</f>
        <v>#DIV/0!</v>
      </c>
    </row>
    <row r="64" spans="1:66" ht="18" customHeight="1" thickBot="1">
      <c r="A64" s="66" t="s">
        <v>24</v>
      </c>
      <c r="B64" s="67"/>
      <c r="C64" s="20" t="e">
        <f>(C59 +C60 +C61 + C62 + C63) / (C59 +C60 +C61 + C62 + C63 + C2)</f>
        <v>#DIV/0!</v>
      </c>
      <c r="D64" s="20"/>
      <c r="E64" s="20" t="e">
        <f>(E59 +E60 +E61 + E62 + E63) / (E59 +E60 +E61 + E62 + E63 + E2)</f>
        <v>#DIV/0!</v>
      </c>
      <c r="F64" s="20"/>
      <c r="G64" s="20">
        <f>(G59 +G60 +G61 + G62 + G63) / (G59 +G60 +G61 + G62 + G63 + G2)</f>
        <v>0</v>
      </c>
      <c r="H64" s="20"/>
      <c r="I64" s="20">
        <f>(I59 +I60 +I61 + I62 + I63) / (I59 +I60 +I61 + I62 + I63 + I2)</f>
        <v>0</v>
      </c>
      <c r="J64" s="20"/>
      <c r="K64" s="20">
        <f>(K59 +K60 +K61 + K62 + K63) / (K59 +K60 +K61 + K62 + K63 + K2)</f>
        <v>0</v>
      </c>
      <c r="L64" s="20"/>
      <c r="M64" s="20">
        <f>(M59 +M60 +M61 + M62 + M63) / (M59 +M60 +M61 + M62 + M63 + M2)</f>
        <v>0</v>
      </c>
      <c r="N64" s="20"/>
      <c r="O64" s="20" t="e">
        <f>(O59 +O60 +O61 + O62 + O63) / (O59 +O60 +O61 + O62 + O63 + O2)</f>
        <v>#DIV/0!</v>
      </c>
      <c r="P64" s="20"/>
      <c r="Q64" s="20" t="e">
        <f>(Q59 +Q60 +Q61 + Q62 + Q63) / (Q59 +Q60 +Q61 + Q62 + Q63 + Q2)</f>
        <v>#DIV/0!</v>
      </c>
      <c r="R64" s="20"/>
      <c r="S64" s="20" t="e">
        <f>(S59 +S60 +S61 + S62 + S63) / (S59 +S60 +S61 + S62 + S63 + S2)</f>
        <v>#DIV/0!</v>
      </c>
      <c r="T64" s="20"/>
      <c r="U64" s="20">
        <f>(U59 +U60 +U61 + U62 + U63) / (U59 +U60 +U61 + U62 + U63 + U2)</f>
        <v>0</v>
      </c>
      <c r="V64" s="20"/>
      <c r="W64" s="20">
        <f>(W59 +W60 +W61 + W62 + W63) / (W59 +W60 +W61 + W62 + W63 + W2)</f>
        <v>0</v>
      </c>
      <c r="X64" s="20"/>
      <c r="Y64" s="20">
        <f>(Y59 +Y60 +Y61 + Y62 + Y63) / (Y59 +Y60 +Y61 + Y62 + Y63 + Y2)</f>
        <v>0</v>
      </c>
      <c r="Z64" s="20"/>
      <c r="AA64" s="20">
        <f>(AA59 +AA60 +AA61 + AA62 + AA63) / (AA59 +AA60 +AA61 + AA62 + AA63 + AA2)</f>
        <v>0</v>
      </c>
      <c r="AB64" s="20"/>
      <c r="AC64" s="20">
        <f>(AC59 +AC60 +AC61 + AC62 + AC63) / (AC59 +AC60 +AC61 + AC62 + AC63 + AC2)</f>
        <v>0</v>
      </c>
      <c r="AD64" s="20"/>
      <c r="AE64" s="20" t="e">
        <f>(AE59 +AE60 +AE61 + AE62 + AE63) / (AE59 +AE60 +AE61 + AE62 + AE63 + AE2)</f>
        <v>#DIV/0!</v>
      </c>
      <c r="AF64" s="20"/>
      <c r="AG64" s="20" t="e">
        <f>(AG59 +AG60 +AG61 + AG62 + AG63) / (AG59 +AG60 +AG61 + AG62 + AG63 + AG2)</f>
        <v>#DIV/0!</v>
      </c>
      <c r="AH64" s="20"/>
      <c r="AI64" s="20">
        <f>(AI59 +AI60 +AI61 + AI62 + AI63) / (AI59 +AI60 +AI61 + AI62 + AI63 + AI2)</f>
        <v>0</v>
      </c>
      <c r="AJ64" s="20"/>
      <c r="AK64" s="20" t="e">
        <f>(AK59 +AK60 +AK61 + AK62 + AK63) / (AK59 +AK60 +AK61 + AK62 + AK63 + AK2)</f>
        <v>#DIV/0!</v>
      </c>
      <c r="AL64" s="20"/>
      <c r="AM64" s="20" t="e">
        <f>(AM59 +AM60 +AM61 + AM62 + AM63) / (AM59 +AM60 +AM61 + AM62 + AM63 + AM2)</f>
        <v>#DIV/0!</v>
      </c>
      <c r="AN64" s="20"/>
      <c r="AO64" s="20" t="e">
        <f>(AO59 +AO60 +AO61 + AO62 + AO63) / (AO59 +AO60 +AO61 + AO62 + AO63 + AO2)</f>
        <v>#DIV/0!</v>
      </c>
      <c r="AP64" s="20"/>
      <c r="AQ64" s="20" t="e">
        <f>(AQ59 +AQ60 +AQ61 + AQ62 + AQ63) / (AQ59 +AQ60 +AQ61 + AQ62 + AQ63 + AQ2)</f>
        <v>#DIV/0!</v>
      </c>
      <c r="AR64" s="20"/>
      <c r="AS64" s="20" t="e">
        <f>(AS59 +AS60 +AS61 + AS62 + AS63) / (AS59 +AS60 +AS61 + AS62 + AS63 + AS2)</f>
        <v>#DIV/0!</v>
      </c>
      <c r="AT64" s="20"/>
      <c r="AU64" s="20" t="e">
        <f>(AU59 +AU60 +AU61 + AU62 + AU63) / (AU59 +AU60 +AU61 + AU62 + AU63 + AU2)</f>
        <v>#DIV/0!</v>
      </c>
      <c r="AV64" s="20"/>
      <c r="AW64" s="20" t="e">
        <f>(AW59 +AW60 +AW61 + AW62 + AW63) / (AW59 +AW60 +AW61 + AW62 + AW63 + AW2)</f>
        <v>#DIV/0!</v>
      </c>
      <c r="AX64" s="20"/>
      <c r="AY64" s="20" t="e">
        <f>(AY59 +AY60 +AY61 + AY62 + AY63) / (AY59 +AY60 +AY61 + AY62 + AY63 + AY2)</f>
        <v>#DIV/0!</v>
      </c>
      <c r="AZ64" s="20"/>
      <c r="BA64" s="20" t="e">
        <f>(BA59 +BA60 +BA61 + BA62 + BA63) / (BA59 +BA60 +BA61 + BA62 + BA63 + BA2)</f>
        <v>#DIV/0!</v>
      </c>
      <c r="BB64" s="20"/>
      <c r="BC64" s="20" t="e">
        <f>(BC59 +BC60 +BC61 + BC62 + BC63) / (BC59 +BC60 +BC61 + BC62 + BC63 + BC2)</f>
        <v>#DIV/0!</v>
      </c>
      <c r="BD64" s="20"/>
      <c r="BE64" s="20" t="e">
        <f>(BE59 +BE60 +BE61 + BE62 + BE63) / (BE59 +BE60 +BE61 + BE62 + BE63 + BE2)</f>
        <v>#DIV/0!</v>
      </c>
      <c r="BF64" s="20"/>
      <c r="BG64" s="20" t="e">
        <f>(BG59 +BG60 +BG61 + BG62 + BG63) / (BG59 +BG60 +BG61 + BG62 + BG63 + BG2)</f>
        <v>#DIV/0!</v>
      </c>
      <c r="BH64" s="20"/>
      <c r="BI64" s="20" t="e">
        <f>(BI59 +BI60 +BI61 + BI62 + BI63) / (BI59 +BI60 +BI61 + BI62 + BI63 + BI2)</f>
        <v>#DIV/0!</v>
      </c>
      <c r="BJ64" s="20"/>
      <c r="BK64" s="20" t="e">
        <f>(BK59 +BK60 +BK61 + BK62 + BK63) / (BK59 +BK60 +BK61 + BK62 + BK63 + BK2)</f>
        <v>#DIV/0!</v>
      </c>
      <c r="BL64" s="20"/>
      <c r="BM64" s="9">
        <f>AVERAGEIF(C64:BK64,"&lt;&gt;#DIV/0!")</f>
        <v>0</v>
      </c>
      <c r="BN64" s="4"/>
    </row>
    <row r="65" spans="1:66" ht="18" customHeight="1">
      <c r="A65" s="66" t="s">
        <v>25</v>
      </c>
      <c r="B65" s="67"/>
      <c r="C65" s="40"/>
      <c r="D65" s="40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41">
        <f>SUM(C65:BL65)</f>
        <v>0</v>
      </c>
      <c r="BN65" s="4" t="e">
        <f>BM65/BM80</f>
        <v>#DIV/0!</v>
      </c>
    </row>
    <row r="66" spans="1:66" ht="18" customHeight="1">
      <c r="A66" s="66" t="s">
        <v>26</v>
      </c>
      <c r="B66" s="67"/>
      <c r="C66" s="40"/>
      <c r="D66" s="40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48">
        <f>SUM(C66:BL66)</f>
        <v>0</v>
      </c>
      <c r="BN66" s="4" t="e">
        <f>BM66/BM80</f>
        <v>#DIV/0!</v>
      </c>
    </row>
    <row r="67" spans="1:66" ht="18" customHeight="1">
      <c r="A67" s="66" t="s">
        <v>27</v>
      </c>
      <c r="B67" s="67"/>
      <c r="C67" s="40"/>
      <c r="D67" s="40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48">
        <f>SUM(C67:BL67)</f>
        <v>0</v>
      </c>
      <c r="BN67" s="4" t="e">
        <f>BM67/BM80</f>
        <v>#DIV/0!</v>
      </c>
    </row>
    <row r="68" spans="1:66" ht="18" customHeight="1">
      <c r="A68" s="66" t="s">
        <v>28</v>
      </c>
      <c r="B68" s="67"/>
      <c r="C68" s="40"/>
      <c r="D68" s="4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48">
        <f>SUM(C68:BL68)</f>
        <v>0</v>
      </c>
      <c r="BN68" s="4" t="e">
        <f>BM68/BM80</f>
        <v>#DIV/0!</v>
      </c>
    </row>
    <row r="69" spans="1:66" ht="18.75" customHeight="1">
      <c r="A69" s="66" t="s">
        <v>29</v>
      </c>
      <c r="B69" s="67"/>
      <c r="C69" s="40"/>
      <c r="D69" s="40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48">
        <f>SUM(C69:BL69)</f>
        <v>0</v>
      </c>
      <c r="BN69" s="4" t="e">
        <f>BM69/BM80</f>
        <v>#DIV/0!</v>
      </c>
    </row>
    <row r="70" spans="1:66" ht="18" customHeight="1" thickBot="1">
      <c r="A70" s="66" t="s">
        <v>30</v>
      </c>
      <c r="B70" s="67"/>
      <c r="C70" s="20" t="e">
        <f>(C65 +C66 +C67 + C68 + C69) / (C65 +C66 +C67 + C68 + C69 + C2)</f>
        <v>#DIV/0!</v>
      </c>
      <c r="D70" s="20"/>
      <c r="E70" s="20" t="e">
        <f>(E65 +E66 +E67 + E68 + E69) / (E65 +E66 +E67 + E68 + E69 + E2)</f>
        <v>#DIV/0!</v>
      </c>
      <c r="F70" s="20"/>
      <c r="G70" s="20">
        <f>(G65 +G66 +G67 + G68 + G69) / (G65 +G66 +G67 + G68 + G69 + G2)</f>
        <v>0</v>
      </c>
      <c r="H70" s="20"/>
      <c r="I70" s="20">
        <f>(I65 +I66 +I67 + I68 + I69) / (I65 +I66 +I67 + I68 + I69 + I2)</f>
        <v>0</v>
      </c>
      <c r="J70" s="20"/>
      <c r="K70" s="20">
        <f>(K65 +K66 +K67 + K68 + K69) / (K65 +K66 +K67 + K68 + K69 + K2)</f>
        <v>0</v>
      </c>
      <c r="L70" s="20"/>
      <c r="M70" s="20">
        <f>(M65 +M66 +M67 + M68 + M69) / (M65 +M66 +M67 + M68 + M69 + M2)</f>
        <v>0</v>
      </c>
      <c r="N70" s="20"/>
      <c r="O70" s="20" t="e">
        <f>(O65 +O66 +O67 + O68 + O69) / (O65 +O66 +O67 + O68 + O69 + O2)</f>
        <v>#DIV/0!</v>
      </c>
      <c r="P70" s="20"/>
      <c r="Q70" s="20" t="e">
        <f>(Q65 +Q66 +Q67 + Q68 + Q69) / (Q65 +Q66 +Q67 + Q68 + Q69 + Q2)</f>
        <v>#DIV/0!</v>
      </c>
      <c r="R70" s="20"/>
      <c r="S70" s="20" t="e">
        <f>(S65 +S66 +S67 + S68 + S69) / (S65 +S66 +S67 + S68 + S69 + S2)</f>
        <v>#DIV/0!</v>
      </c>
      <c r="T70" s="20"/>
      <c r="U70" s="20">
        <f>(U65 +U66 +U67 + U68 + U69) / (U65 +U66 +U67 + U68 + U69 + U2)</f>
        <v>0</v>
      </c>
      <c r="V70" s="20"/>
      <c r="W70" s="20">
        <f>(W65 +W66 +W67 + W68 + W69) / (W65 +W66 +W67 + W68 + W69 + W2)</f>
        <v>0</v>
      </c>
      <c r="X70" s="20"/>
      <c r="Y70" s="20">
        <f>(Y65 +Y66 +Y67 + Y68 + Y69) / (Y65 +Y66 +Y67 + Y68 + Y69 + Y2)</f>
        <v>0</v>
      </c>
      <c r="Z70" s="20"/>
      <c r="AA70" s="20">
        <f>(AA65 +AA66 +AA67 + AA68 + AA69) / (AA65 +AA66 +AA67 + AA68 + AA69 + AA2)</f>
        <v>0</v>
      </c>
      <c r="AB70" s="20"/>
      <c r="AC70" s="20">
        <f>(AC65 +AC66 +AC67 + AC68 + AC69) / (AC65 +AC66 +AC67 + AC68 + AC69 + AC2)</f>
        <v>0</v>
      </c>
      <c r="AD70" s="20"/>
      <c r="AE70" s="20" t="e">
        <f>(AE65 +AE66 +AE67 + AE68 + AE69) / (AE65 +AE66 +AE67 + AE68 + AE69 + AE2)</f>
        <v>#DIV/0!</v>
      </c>
      <c r="AF70" s="20"/>
      <c r="AG70" s="20" t="e">
        <f>(AG65 +AG66 +AG67 + AG68 + AG69) / (AG65 +AG66 +AG67 + AG68 + AG69 + AG2)</f>
        <v>#DIV/0!</v>
      </c>
      <c r="AH70" s="20"/>
      <c r="AI70" s="20">
        <f>(AI65 +AI66 +AI67 + AI68 + AI69) / (AI65 +AI66 +AI67 + AI68 + AI69 + AI2)</f>
        <v>0</v>
      </c>
      <c r="AJ70" s="20"/>
      <c r="AK70" s="20" t="e">
        <f>(AK65 +AK66 +AK67 + AK68 + AK69) / (AK65 +AK66 +AK67 + AK68 + AK69 + AK2)</f>
        <v>#DIV/0!</v>
      </c>
      <c r="AL70" s="20"/>
      <c r="AM70" s="20" t="e">
        <f>(AM65 +AM66 +AM67 + AM68 + AM69) / (AM65 +AM66 +AM67 + AM68 + AM69 + AM2)</f>
        <v>#DIV/0!</v>
      </c>
      <c r="AN70" s="20"/>
      <c r="AO70" s="20" t="e">
        <f>(AO65 +AO66 +AO67 + AO68 + AO69) / (AO65 +AO66 +AO67 + AO68 + AO69 + AO2)</f>
        <v>#DIV/0!</v>
      </c>
      <c r="AP70" s="20"/>
      <c r="AQ70" s="20" t="e">
        <f>(AQ65 +AQ66 +AQ67 + AQ68 + AQ69) / (AQ65 +AQ66 +AQ67 + AQ68 + AQ69 + AQ2)</f>
        <v>#DIV/0!</v>
      </c>
      <c r="AR70" s="20"/>
      <c r="AS70" s="20" t="e">
        <f>(AS65 +AS66 +AS67 + AS68 + AS69) / (AS65 +AS66 +AS67 + AS68 + AS69 + AS2)</f>
        <v>#DIV/0!</v>
      </c>
      <c r="AT70" s="20"/>
      <c r="AU70" s="20" t="e">
        <f>(AU65 +AU66 +AU67 + AU68 + AU69) / (AU65 +AU66 +AU67 + AU68 + AU69 + AU2)</f>
        <v>#DIV/0!</v>
      </c>
      <c r="AV70" s="20"/>
      <c r="AW70" s="20" t="e">
        <f>(AW65 +AW66 +AW67 + AW68 + AW69) / (AW65 +AW66 +AW67 + AW68 + AW69 + AW2)</f>
        <v>#DIV/0!</v>
      </c>
      <c r="AX70" s="20"/>
      <c r="AY70" s="20" t="e">
        <f>(AY65 +AY66 +AY67 + AY68 + AY69) / (AY65 +AY66 +AY67 + AY68 + AY69 + AY2)</f>
        <v>#DIV/0!</v>
      </c>
      <c r="AZ70" s="20"/>
      <c r="BA70" s="20" t="e">
        <f>(BA65 +BA66 +BA67 + BA68 + BA69) / (BA65 +BA66 +BA67 + BA68 + BA69 + BA2)</f>
        <v>#DIV/0!</v>
      </c>
      <c r="BB70" s="20"/>
      <c r="BC70" s="20" t="e">
        <f>(BC65 +BC66 +BC67 + BC68 + BC69) / (BC65 +BC66 +BC67 + BC68 + BC69 + BC2)</f>
        <v>#DIV/0!</v>
      </c>
      <c r="BD70" s="20"/>
      <c r="BE70" s="20" t="e">
        <f>(BE65 +BE66 +BE67 + BE68 + BE69) / (BE65 +BE66 +BE67 + BE68 + BE69 + BE2)</f>
        <v>#DIV/0!</v>
      </c>
      <c r="BF70" s="20"/>
      <c r="BG70" s="20" t="e">
        <f>(BG65 +BG66 +BG67 + BG68 + BG69) / (BG65 +BG66 +BG67 + BG68 + BG69 + BG2)</f>
        <v>#DIV/0!</v>
      </c>
      <c r="BH70" s="20"/>
      <c r="BI70" s="20" t="e">
        <f>(BI65 +BI66 +BI67 + BI68 + BI69) / (BI65 +BI66 +BI67 + BI68 + BI69 + BI2)</f>
        <v>#DIV/0!</v>
      </c>
      <c r="BJ70" s="20"/>
      <c r="BK70" s="20" t="e">
        <f>(BK65 +BK66 +BK67 + BK68 + BK69) / (BK65 +BK66 +BK67 + BK68 + BK69 + BK2)</f>
        <v>#DIV/0!</v>
      </c>
      <c r="BL70" s="20"/>
      <c r="BM70" s="9">
        <f>AVERAGEIF(C70:BK70,"&lt;&gt;#DIV/0!")</f>
        <v>0</v>
      </c>
      <c r="BN70" s="6"/>
    </row>
    <row r="71" spans="1:66" ht="18.75" customHeight="1">
      <c r="A71" s="66" t="s">
        <v>31</v>
      </c>
      <c r="B71" s="67"/>
      <c r="C71" s="40"/>
      <c r="D71" s="40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41">
        <f t="shared" ref="BM71:BM77" si="11">SUM(C71:BL71)</f>
        <v>0</v>
      </c>
      <c r="BN71" s="6" t="e">
        <f>BM71/BM80</f>
        <v>#DIV/0!</v>
      </c>
    </row>
    <row r="72" spans="1:66" ht="18.75" customHeight="1">
      <c r="A72" s="66" t="s">
        <v>32</v>
      </c>
      <c r="B72" s="67"/>
      <c r="C72" s="40"/>
      <c r="D72" s="40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48">
        <f t="shared" si="11"/>
        <v>0</v>
      </c>
      <c r="BN72" s="6" t="e">
        <f>BM72/BM80</f>
        <v>#DIV/0!</v>
      </c>
    </row>
    <row r="73" spans="1:66" ht="18.75" customHeight="1">
      <c r="A73" s="66" t="s">
        <v>33</v>
      </c>
      <c r="B73" s="67"/>
      <c r="C73" s="40"/>
      <c r="D73" s="40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48">
        <f t="shared" si="11"/>
        <v>0</v>
      </c>
      <c r="BN73" s="6" t="e">
        <f>BM73/BM80</f>
        <v>#DIV/0!</v>
      </c>
    </row>
    <row r="74" spans="1:66" ht="18.75" customHeight="1">
      <c r="A74" s="66" t="s">
        <v>34</v>
      </c>
      <c r="B74" s="67"/>
      <c r="C74" s="40"/>
      <c r="D74" s="40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48">
        <f t="shared" si="11"/>
        <v>0</v>
      </c>
      <c r="BN74" s="6" t="e">
        <f>BM74/BM80</f>
        <v>#DIV/0!</v>
      </c>
    </row>
    <row r="75" spans="1:66" ht="18.75" customHeight="1">
      <c r="A75" s="66" t="s">
        <v>35</v>
      </c>
      <c r="B75" s="67"/>
      <c r="C75" s="40"/>
      <c r="D75" s="40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49">
        <f t="shared" si="11"/>
        <v>0</v>
      </c>
      <c r="BN75" s="6" t="e">
        <f>BM75/BM80</f>
        <v>#DIV/0!</v>
      </c>
    </row>
    <row r="76" spans="1:66" ht="18.75" customHeight="1">
      <c r="A76" s="66" t="s">
        <v>36</v>
      </c>
      <c r="B76" s="67"/>
      <c r="C76" s="40"/>
      <c r="D76" s="40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48">
        <f t="shared" si="11"/>
        <v>0</v>
      </c>
      <c r="BN76" s="6" t="e">
        <f>BM76/BM80</f>
        <v>#DIV/0!</v>
      </c>
    </row>
    <row r="77" spans="1:66" ht="18.75" customHeight="1">
      <c r="A77" s="66" t="s">
        <v>37</v>
      </c>
      <c r="B77" s="67"/>
      <c r="C77" s="40"/>
      <c r="D77" s="40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48">
        <f t="shared" si="11"/>
        <v>0</v>
      </c>
      <c r="BN77" s="6" t="e">
        <f>BM77/BM80</f>
        <v>#DIV/0!</v>
      </c>
    </row>
    <row r="78" spans="1:66" ht="18.75" customHeight="1" thickBot="1">
      <c r="A78" s="66" t="s">
        <v>38</v>
      </c>
      <c r="B78" s="67"/>
      <c r="C78" s="20" t="e">
        <f>(C71 + C72 + C73 +C74 +C75 + C76 + C77) / (C71 + C72 + C73 +C74 +C75 + C76 + C77 + C2)</f>
        <v>#DIV/0!</v>
      </c>
      <c r="D78" s="20"/>
      <c r="E78" s="20" t="e">
        <f>(E71 + E72 + E73 +E74 +E75 + E76 + E77) / (E71 + E72 + E73 +E74 +E75 + E76 + E77 + E2)</f>
        <v>#DIV/0!</v>
      </c>
      <c r="F78" s="20"/>
      <c r="G78" s="20">
        <f>(G71 + G72 + G73 +G74 +G75 + G76 + G77) / (G71 + G72 + G73 +G74 +G75 + G76 + G77 + G2)</f>
        <v>0</v>
      </c>
      <c r="H78" s="20"/>
      <c r="I78" s="20">
        <f>(I71 + I72 + I73 +I74 +I75 + I76 + I77) / (I71 + I72 + I73 +I74 +I75 + I76 + I77 + I2)</f>
        <v>0</v>
      </c>
      <c r="J78" s="20"/>
      <c r="K78" s="20">
        <f>(K71 + K72 + K73 +K74 +K75 + K76 + K77) / (K71 + K72 + K73 +K74 +K75 + K76 + K77 + K2)</f>
        <v>0</v>
      </c>
      <c r="L78" s="20"/>
      <c r="M78" s="20">
        <f>(M71 + M72 + M73 +M74 +M75 + M76 + M77) / (M71 + M72 + M73 +M74 +M75 + M76 + M77 + M2)</f>
        <v>0</v>
      </c>
      <c r="N78" s="20"/>
      <c r="O78" s="20" t="e">
        <f>(O71 + O72 + O73 +O74 +O75 + O76 + O77) / (O71 + O72 + O73 +O74 +O75 + O76 + O77 + O2)</f>
        <v>#DIV/0!</v>
      </c>
      <c r="P78" s="20"/>
      <c r="Q78" s="20" t="e">
        <f>(Q71 + Q72 + Q73 +Q74 +Q75 + Q76 + Q77) / (Q71 + Q72 + Q73 +Q74 +Q75 + Q76 + Q77 + Q2)</f>
        <v>#DIV/0!</v>
      </c>
      <c r="R78" s="20"/>
      <c r="S78" s="20" t="e">
        <f>(S71 + S72 + S73 +S74 +S75 + S76 + S77) / (S71 + S72 + S73 +S74 +S75 + S76 + S77 + S2)</f>
        <v>#DIV/0!</v>
      </c>
      <c r="T78" s="20"/>
      <c r="U78" s="20">
        <f>(U71 + U72 + U73 +U74 +U75 + U76 + U77) / (U71 + U72 + U73 +U74 +U75 + U76 + U77 + U2)</f>
        <v>0</v>
      </c>
      <c r="V78" s="20"/>
      <c r="W78" s="20">
        <f>(W71 + W72 + W73 +W74 +W75 + W76 + W77) / (W71 + W72 + W73 +W74 +W75 + W76 + W77 + W2)</f>
        <v>0</v>
      </c>
      <c r="X78" s="20"/>
      <c r="Y78" s="20">
        <f>(Y71 + Y72 + Y73 +Y74 +Y75 + Y76 + Y77) / (Y71 + Y72 + Y73 +Y74 +Y75 + Y76 + Y77 + Y2)</f>
        <v>0</v>
      </c>
      <c r="Z78" s="20"/>
      <c r="AA78" s="20">
        <f>(AA71 + AA72 + AA73 +AA74 +AA75 + AA76 + AA77) / (AA71 + AA72 + AA73 +AA74 +AA75 + AA76 + AA77 + AA2)</f>
        <v>0</v>
      </c>
      <c r="AB78" s="20"/>
      <c r="AC78" s="20">
        <f>(AC71 + AC72 + AC73 +AC74 +AC75 + AC76 + AC77) / (AC71 + AC72 + AC73 +AC74 +AC75 + AC76 + AC77 + AC2)</f>
        <v>0</v>
      </c>
      <c r="AD78" s="20"/>
      <c r="AE78" s="20" t="e">
        <f>(AE71 + AE72 + AE73 +AE74 +AE75 + AE76 + AE77) / (AE71 + AE72 + AE73 +AE74 +AE75 + AE76 + AE77 + AE2)</f>
        <v>#DIV/0!</v>
      </c>
      <c r="AF78" s="20"/>
      <c r="AG78" s="20" t="e">
        <f>(AG71 + AG72 + AG73 +AG74 +AG75 + AG76 + AG77) / (AG71 + AG72 + AG73 +AG74 +AG75 + AG76 + AG77 + AG2)</f>
        <v>#DIV/0!</v>
      </c>
      <c r="AH78" s="20"/>
      <c r="AI78" s="20">
        <f>(AI71 + AI72 + AI73 +AI74 +AI75 + AI76 + AI77) / (AI71 + AI72 + AI73 +AI74 +AI75 + AI76 + AI77 + AI2)</f>
        <v>0</v>
      </c>
      <c r="AJ78" s="20"/>
      <c r="AK78" s="20" t="e">
        <f>(AK71 + AK72 + AK73 +AK74 +AK75 + AK76 + AK77) / (AK71 + AK72 + AK73 +AK74 +AK75 + AK76 + AK77 + AK2)</f>
        <v>#DIV/0!</v>
      </c>
      <c r="AL78" s="20"/>
      <c r="AM78" s="20" t="e">
        <f>(AM71 + AM72 + AM73 +AM74 +AM75 + AM76 + AM77) / (AM71 + AM72 + AM73 +AM74 +AM75 + AM76 + AM77 + AM2)</f>
        <v>#DIV/0!</v>
      </c>
      <c r="AN78" s="20"/>
      <c r="AO78" s="20" t="e">
        <f>(AO71 + AO72 + AO73 +AO74 +AO75 + AO76 + AO77) / (AO71 + AO72 + AO73 +AO74 +AO75 + AO76 + AO77 + AO2)</f>
        <v>#DIV/0!</v>
      </c>
      <c r="AP78" s="20"/>
      <c r="AQ78" s="20" t="e">
        <f>(AQ71 + AQ72 + AQ73 +AQ74 +AQ75 + AQ76 + AQ77) / (AQ71 + AQ72 + AQ73 +AQ74 +AQ75 + AQ76 + AQ77 + AQ2)</f>
        <v>#DIV/0!</v>
      </c>
      <c r="AR78" s="20"/>
      <c r="AS78" s="20" t="e">
        <f>(AS71 + AS72 + AS73 +AS74 +AS75 + AS76 + AS77) / (AS71 + AS72 + AS73 +AS74 +AS75 + AS76 + AS77 + AS2)</f>
        <v>#DIV/0!</v>
      </c>
      <c r="AT78" s="20"/>
      <c r="AU78" s="20" t="e">
        <f>(AU71 + AU72 + AU73 +AU74 +AU75 + AU76 + AU77) / (AU71 + AU72 + AU73 +AU74 +AU75 + AU76 + AU77 + AU2)</f>
        <v>#DIV/0!</v>
      </c>
      <c r="AV78" s="20"/>
      <c r="AW78" s="20" t="e">
        <f>(AW71 + AW72 + AW73 +AW74 +AW75 + AW76 + AW77) / (AW71 + AW72 + AW73 +AW74 +AW75 + AW76 + AW77 + AW2)</f>
        <v>#DIV/0!</v>
      </c>
      <c r="AX78" s="20"/>
      <c r="AY78" s="20" t="e">
        <f>(AY71 + AY72 + AY73 +AY74 +AY75 + AY76 + AY77) / (AY71 + AY72 + AY73 +AY74 +AY75 + AY76 + AY77 + AY2)</f>
        <v>#DIV/0!</v>
      </c>
      <c r="AZ78" s="20"/>
      <c r="BA78" s="20" t="e">
        <f>(BA71 + BA72 + BA73 +BA74 +BA75 + BA76 + BA77) / (BA71 + BA72 + BA73 +BA74 +BA75 + BA76 + BA77 + BA2)</f>
        <v>#DIV/0!</v>
      </c>
      <c r="BB78" s="20"/>
      <c r="BC78" s="20" t="e">
        <f>(BC71 + BC72 + BC73 +BC74 +BC75 + BC76 + BC77) / (BC71 + BC72 + BC73 +BC74 +BC75 + BC76 + BC77 + BC2)</f>
        <v>#DIV/0!</v>
      </c>
      <c r="BD78" s="20"/>
      <c r="BE78" s="20" t="e">
        <f>(BE71 + BE72 + BE73 +BE74 +BE75 + BE76 + BE77) / (BE71 + BE72 + BE73 +BE74 +BE75 + BE76 + BE77 + BE2)</f>
        <v>#DIV/0!</v>
      </c>
      <c r="BF78" s="20"/>
      <c r="BG78" s="20" t="e">
        <f>(BG71 + BG72 + BG73 +BG74 +BG75 + BG76 + BG77) / (BG71 + BG72 + BG73 +BG74 +BG75 + BG76 + BG77 + BG2)</f>
        <v>#DIV/0!</v>
      </c>
      <c r="BH78" s="20"/>
      <c r="BI78" s="20" t="e">
        <f>(BI71 + BI72 + BI73 +BI74 +BI75 + BI76 + BI77) / (BI71 + BI72 + BI73 +BI74 +BI75 + BI76 + BI77 + BI2)</f>
        <v>#DIV/0!</v>
      </c>
      <c r="BJ78" s="20"/>
      <c r="BK78" s="20" t="e">
        <f>(BK71 + BK72 + BK73 +BK74 +BK75 + BK76 + BK77) / (BK71 + BK72 + BK73 +BK74 +BK75 + BK76 + BK77 + BK2)</f>
        <v>#DIV/0!</v>
      </c>
      <c r="BL78" s="20"/>
      <c r="BM78" s="10">
        <f>AVERAGEIF(C78:BK78,"&lt;&gt;#DIV/0!")</f>
        <v>0</v>
      </c>
      <c r="BN78" s="6"/>
    </row>
    <row r="79" spans="1:66" ht="18.75" customHeight="1" thickBot="1">
      <c r="A79" s="66" t="s">
        <v>39</v>
      </c>
      <c r="B79" s="67"/>
      <c r="C79" s="55"/>
      <c r="D79" s="55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41">
        <f>SUM(C79:BL79)</f>
        <v>0</v>
      </c>
      <c r="BN79" s="6" t="e">
        <f>BM79/BM80</f>
        <v>#DIV/0!</v>
      </c>
    </row>
    <row r="80" spans="1:66" ht="21" customHeight="1" thickBot="1">
      <c r="A80" s="101" t="s">
        <v>13</v>
      </c>
      <c r="B80" s="69"/>
      <c r="C80" s="42">
        <f t="shared" ref="C80:AH80" si="12">SUM(C81:C85)+SUM(C87:C91)+SUM(C93:C99)+C101</f>
        <v>0</v>
      </c>
      <c r="D80" s="42">
        <f t="shared" si="12"/>
        <v>0</v>
      </c>
      <c r="E80" s="43">
        <f t="shared" si="12"/>
        <v>0</v>
      </c>
      <c r="F80" s="43">
        <f t="shared" si="12"/>
        <v>0</v>
      </c>
      <c r="G80" s="43">
        <f t="shared" si="12"/>
        <v>1.5051555555555558</v>
      </c>
      <c r="H80" s="43">
        <f t="shared" si="12"/>
        <v>27</v>
      </c>
      <c r="I80" s="43">
        <f t="shared" si="12"/>
        <v>4.0251555555555552</v>
      </c>
      <c r="J80" s="43">
        <f t="shared" si="12"/>
        <v>43</v>
      </c>
      <c r="K80" s="43">
        <f t="shared" si="12"/>
        <v>3.3907305555555558</v>
      </c>
      <c r="L80" s="43">
        <f t="shared" si="12"/>
        <v>28</v>
      </c>
      <c r="M80" s="43">
        <f t="shared" si="12"/>
        <v>5.5831444444444447</v>
      </c>
      <c r="N80" s="43">
        <f t="shared" si="12"/>
        <v>37</v>
      </c>
      <c r="O80" s="43">
        <f t="shared" si="12"/>
        <v>0</v>
      </c>
      <c r="P80" s="43">
        <f t="shared" si="12"/>
        <v>0</v>
      </c>
      <c r="Q80" s="43">
        <f t="shared" si="12"/>
        <v>0</v>
      </c>
      <c r="R80" s="43">
        <f t="shared" si="12"/>
        <v>0</v>
      </c>
      <c r="S80" s="43">
        <f t="shared" si="12"/>
        <v>0</v>
      </c>
      <c r="T80" s="43">
        <f t="shared" si="12"/>
        <v>0</v>
      </c>
      <c r="U80" s="43">
        <f t="shared" si="12"/>
        <v>3.9374083333333338</v>
      </c>
      <c r="V80" s="43">
        <f t="shared" si="12"/>
        <v>31</v>
      </c>
      <c r="W80" s="43">
        <f t="shared" si="12"/>
        <v>3.0775166666666669</v>
      </c>
      <c r="X80" s="43">
        <f t="shared" si="12"/>
        <v>33</v>
      </c>
      <c r="Y80" s="43">
        <f t="shared" si="12"/>
        <v>4.6294805555555563</v>
      </c>
      <c r="Z80" s="43">
        <f t="shared" si="12"/>
        <v>32</v>
      </c>
      <c r="AA80" s="43">
        <f t="shared" si="12"/>
        <v>6.1025527777777766</v>
      </c>
      <c r="AB80" s="43">
        <f t="shared" si="12"/>
        <v>32</v>
      </c>
      <c r="AC80" s="43">
        <f t="shared" si="12"/>
        <v>2.982186111111111</v>
      </c>
      <c r="AD80" s="43">
        <f t="shared" si="12"/>
        <v>25</v>
      </c>
      <c r="AE80" s="43">
        <f t="shared" si="12"/>
        <v>0</v>
      </c>
      <c r="AF80" s="43">
        <f t="shared" si="12"/>
        <v>0</v>
      </c>
      <c r="AG80" s="43">
        <f t="shared" si="12"/>
        <v>0</v>
      </c>
      <c r="AH80" s="43">
        <f t="shared" si="12"/>
        <v>0</v>
      </c>
      <c r="AI80" s="43">
        <f t="shared" ref="AI80:BN80" si="13">SUM(AI81:AI85)+SUM(AI87:AI91)+SUM(AI93:AI99)+AI101</f>
        <v>1.763233333333333</v>
      </c>
      <c r="AJ80" s="43">
        <f t="shared" si="13"/>
        <v>19</v>
      </c>
      <c r="AK80" s="43">
        <f t="shared" si="13"/>
        <v>0</v>
      </c>
      <c r="AL80" s="43">
        <f t="shared" si="13"/>
        <v>0</v>
      </c>
      <c r="AM80" s="43">
        <f t="shared" si="13"/>
        <v>0</v>
      </c>
      <c r="AN80" s="43">
        <f t="shared" si="13"/>
        <v>0</v>
      </c>
      <c r="AO80" s="43">
        <f t="shared" si="13"/>
        <v>0</v>
      </c>
      <c r="AP80" s="43">
        <f t="shared" si="13"/>
        <v>0</v>
      </c>
      <c r="AQ80" s="43">
        <f t="shared" si="13"/>
        <v>0</v>
      </c>
      <c r="AR80" s="43">
        <f t="shared" si="13"/>
        <v>0</v>
      </c>
      <c r="AS80" s="43">
        <f t="shared" si="13"/>
        <v>0</v>
      </c>
      <c r="AT80" s="43">
        <f t="shared" si="13"/>
        <v>0</v>
      </c>
      <c r="AU80" s="43">
        <f t="shared" si="13"/>
        <v>0</v>
      </c>
      <c r="AV80" s="43">
        <f t="shared" si="13"/>
        <v>0</v>
      </c>
      <c r="AW80" s="43">
        <f t="shared" si="13"/>
        <v>0</v>
      </c>
      <c r="AX80" s="43">
        <f t="shared" si="13"/>
        <v>0</v>
      </c>
      <c r="AY80" s="43">
        <f t="shared" si="13"/>
        <v>0</v>
      </c>
      <c r="AZ80" s="43">
        <f t="shared" si="13"/>
        <v>0</v>
      </c>
      <c r="BA80" s="43">
        <f t="shared" si="13"/>
        <v>0</v>
      </c>
      <c r="BB80" s="43">
        <f t="shared" si="13"/>
        <v>0</v>
      </c>
      <c r="BC80" s="43">
        <f t="shared" si="13"/>
        <v>0</v>
      </c>
      <c r="BD80" s="43">
        <f t="shared" si="13"/>
        <v>0</v>
      </c>
      <c r="BE80" s="43">
        <f t="shared" si="13"/>
        <v>0</v>
      </c>
      <c r="BF80" s="43">
        <f t="shared" si="13"/>
        <v>0</v>
      </c>
      <c r="BG80" s="43">
        <f t="shared" si="13"/>
        <v>0</v>
      </c>
      <c r="BH80" s="43">
        <f t="shared" si="13"/>
        <v>0</v>
      </c>
      <c r="BI80" s="43">
        <f t="shared" si="13"/>
        <v>0</v>
      </c>
      <c r="BJ80" s="44">
        <f t="shared" si="13"/>
        <v>0</v>
      </c>
      <c r="BK80" s="44">
        <f t="shared" si="13"/>
        <v>0</v>
      </c>
      <c r="BL80" s="45">
        <f t="shared" si="13"/>
        <v>0</v>
      </c>
      <c r="BM80" s="46">
        <f>SUM(BM59:BM63)+SUM(BM65:BM69)+SUM(BM71:BM77)+BM79</f>
        <v>0</v>
      </c>
      <c r="BN80" s="5"/>
    </row>
    <row r="81" spans="1:66" ht="18.75" customHeight="1">
      <c r="A81" s="66" t="s">
        <v>19</v>
      </c>
      <c r="B81" s="67"/>
      <c r="C81" s="40"/>
      <c r="D81" s="40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41">
        <f>SUM(C81:BL81)</f>
        <v>0</v>
      </c>
      <c r="BN81" s="3">
        <f>BM81/BM102</f>
        <v>0</v>
      </c>
    </row>
    <row r="82" spans="1:66" ht="18.75" customHeight="1">
      <c r="A82" s="66" t="s">
        <v>20</v>
      </c>
      <c r="B82" s="67"/>
      <c r="C82" s="40"/>
      <c r="D82" s="40"/>
      <c r="E82" s="39"/>
      <c r="F82" s="39"/>
      <c r="G82" s="39"/>
      <c r="H82" s="39"/>
      <c r="I82" s="39"/>
      <c r="J82" s="39"/>
      <c r="K82" s="39"/>
      <c r="L82" s="39">
        <v>1</v>
      </c>
      <c r="M82" s="39"/>
      <c r="N82" s="39">
        <v>1</v>
      </c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48">
        <f>SUM(C82:BL82)</f>
        <v>2</v>
      </c>
      <c r="BN82" s="4">
        <f>BM82/BM102</f>
        <v>5.8140115627608457E-3</v>
      </c>
    </row>
    <row r="83" spans="1:66" ht="18.75" customHeight="1">
      <c r="A83" s="66" t="s">
        <v>21</v>
      </c>
      <c r="B83" s="67"/>
      <c r="C83" s="40"/>
      <c r="D83" s="40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48">
        <f>SUM(C83:BL83)</f>
        <v>0</v>
      </c>
      <c r="BN83" s="4">
        <f>BM83/BM102</f>
        <v>0</v>
      </c>
    </row>
    <row r="84" spans="1:66" ht="18.75" customHeight="1">
      <c r="A84" s="66" t="s">
        <v>22</v>
      </c>
      <c r="B84" s="67"/>
      <c r="C84" s="40"/>
      <c r="D84" s="40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>
        <v>0.60638611111111107</v>
      </c>
      <c r="AJ84" s="39">
        <v>1</v>
      </c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48">
        <f>SUM(C84:BL84)</f>
        <v>1.6063861111111111</v>
      </c>
      <c r="BN84" s="4">
        <f>BM84/BM102</f>
        <v>4.6697737121292144E-3</v>
      </c>
    </row>
    <row r="85" spans="1:66" ht="18.75" customHeight="1">
      <c r="A85" s="66" t="s">
        <v>23</v>
      </c>
      <c r="B85" s="67"/>
      <c r="C85" s="40"/>
      <c r="D85" s="40"/>
      <c r="E85" s="39"/>
      <c r="F85" s="39"/>
      <c r="G85" s="39"/>
      <c r="H85" s="39"/>
      <c r="I85" s="39">
        <v>0.1841916666666667</v>
      </c>
      <c r="J85" s="39">
        <v>2</v>
      </c>
      <c r="K85" s="39">
        <v>0.20019722222222219</v>
      </c>
      <c r="L85" s="39">
        <v>1</v>
      </c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48">
        <f>SUM(C85:BL85)</f>
        <v>3.3843888888888887</v>
      </c>
      <c r="BN85" s="4">
        <f>BM85/BM102</f>
        <v>9.8384380664396642E-3</v>
      </c>
    </row>
    <row r="86" spans="1:66" ht="18" customHeight="1" thickBot="1">
      <c r="A86" s="66" t="s">
        <v>24</v>
      </c>
      <c r="B86" s="67"/>
      <c r="C86" s="20" t="e">
        <f>(C81 +C82 +C83 + C84 + C85) / (C81 +C82 +C83 + C84 + C85 + C2)</f>
        <v>#DIV/0!</v>
      </c>
      <c r="D86" s="20"/>
      <c r="E86" s="20" t="e">
        <f>(E81 +E82 +E83 + E84 + E85) / (E81 +E82 +E83 + E84 + E85 + E2)</f>
        <v>#DIV/0!</v>
      </c>
      <c r="F86" s="20"/>
      <c r="G86" s="20">
        <f>(G81 +G82 +G83 + G84 + G85) / (G81 +G82 +G83 + G84 + G85 + G2)</f>
        <v>0</v>
      </c>
      <c r="H86" s="20"/>
      <c r="I86" s="20">
        <f>(I81 +I82 +I83 + I84 + I85) / (I81 +I82 +I83 + I84 + I85 + I2)</f>
        <v>1.8478225127309671E-2</v>
      </c>
      <c r="J86" s="20"/>
      <c r="K86" s="20">
        <f>(K81 +K82 +K83 + K84 + K85) / (K81 +K82 +K83 + K84 + K85 + K2)</f>
        <v>2.300396970169943E-2</v>
      </c>
      <c r="L86" s="20"/>
      <c r="M86" s="20">
        <f>(M81 +M82 +M83 + M84 + M85) / (M81 +M82 +M83 + M84 + M85 + M2)</f>
        <v>0</v>
      </c>
      <c r="N86" s="20"/>
      <c r="O86" s="20" t="e">
        <f>(O81 +O82 +O83 + O84 + O85) / (O81 +O82 +O83 + O84 + O85 + O2)</f>
        <v>#DIV/0!</v>
      </c>
      <c r="P86" s="20"/>
      <c r="Q86" s="20" t="e">
        <f>(Q81 +Q82 +Q83 + Q84 + Q85) / (Q81 +Q82 +Q83 + Q84 + Q85 + Q2)</f>
        <v>#DIV/0!</v>
      </c>
      <c r="R86" s="20"/>
      <c r="S86" s="20" t="e">
        <f>(S81 +S82 +S83 + S84 + S85) / (S81 +S82 +S83 + S84 + S85 + S2)</f>
        <v>#DIV/0!</v>
      </c>
      <c r="T86" s="20"/>
      <c r="U86" s="20">
        <f>(U81 +U82 +U83 + U84 + U85) / (U81 +U82 +U83 + U84 + U85 + U2)</f>
        <v>0</v>
      </c>
      <c r="V86" s="20"/>
      <c r="W86" s="20">
        <f>(W81 +W82 +W83 + W84 + W85) / (W81 +W82 +W83 + W84 + W85 + W2)</f>
        <v>0</v>
      </c>
      <c r="X86" s="20"/>
      <c r="Y86" s="20">
        <f>(Y81 +Y82 +Y83 + Y84 + Y85) / (Y81 +Y82 +Y83 + Y84 + Y85 + Y2)</f>
        <v>0</v>
      </c>
      <c r="Z86" s="20"/>
      <c r="AA86" s="20">
        <f>(AA81 +AA82 +AA83 + AA84 + AA85) / (AA81 +AA82 +AA83 + AA84 + AA85 + AA2)</f>
        <v>0</v>
      </c>
      <c r="AB86" s="20"/>
      <c r="AC86" s="20">
        <f>(AC81 +AC82 +AC83 + AC84 + AC85) / (AC81 +AC82 +AC83 + AC84 + AC85 + AC2)</f>
        <v>0</v>
      </c>
      <c r="AD86" s="20"/>
      <c r="AE86" s="20" t="e">
        <f>(AE81 +AE82 +AE83 + AE84 + AE85) / (AE81 +AE82 +AE83 + AE84 + AE85 + AE2)</f>
        <v>#DIV/0!</v>
      </c>
      <c r="AF86" s="20"/>
      <c r="AG86" s="20" t="e">
        <f>(AG81 +AG82 +AG83 + AG84 + AG85) / (AG81 +AG82 +AG83 + AG84 + AG85 + AG2)</f>
        <v>#DIV/0!</v>
      </c>
      <c r="AH86" s="20"/>
      <c r="AI86" s="20">
        <f>(AI81 +AI82 +AI83 + AI84 + AI85) / (AI81 +AI82 +AI83 + AI84 + AI85 + AI2)</f>
        <v>9.5947380334432869E-2</v>
      </c>
      <c r="AJ86" s="20"/>
      <c r="AK86" s="20" t="e">
        <f>(AK81 +AK82 +AK83 + AK84 + AK85) / (AK81 +AK82 +AK83 + AK84 + AK85 + AK2)</f>
        <v>#DIV/0!</v>
      </c>
      <c r="AL86" s="20"/>
      <c r="AM86" s="20" t="e">
        <f>(AM81 +AM82 +AM83 + AM84 + AM85) / (AM81 +AM82 +AM83 + AM84 + AM85 + AM2)</f>
        <v>#DIV/0!</v>
      </c>
      <c r="AN86" s="20"/>
      <c r="AO86" s="20" t="e">
        <f>(AO81 +AO82 +AO83 + AO84 + AO85) / (AO81 +AO82 +AO83 + AO84 + AO85 + AO2)</f>
        <v>#DIV/0!</v>
      </c>
      <c r="AP86" s="20"/>
      <c r="AQ86" s="20" t="e">
        <f>(AQ81 +AQ82 +AQ83 + AQ84 + AQ85) / (AQ81 +AQ82 +AQ83 + AQ84 + AQ85 + AQ2)</f>
        <v>#DIV/0!</v>
      </c>
      <c r="AR86" s="20"/>
      <c r="AS86" s="20" t="e">
        <f>(AS81 +AS82 +AS83 + AS84 + AS85) / (AS81 +AS82 +AS83 + AS84 + AS85 + AS2)</f>
        <v>#DIV/0!</v>
      </c>
      <c r="AT86" s="20"/>
      <c r="AU86" s="20" t="e">
        <f>(AU81 +AU82 +AU83 + AU84 + AU85) / (AU81 +AU82 +AU83 + AU84 + AU85 + AU2)</f>
        <v>#DIV/0!</v>
      </c>
      <c r="AV86" s="20"/>
      <c r="AW86" s="20" t="e">
        <f>(AW81 +AW82 +AW83 + AW84 + AW85) / (AW81 +AW82 +AW83 + AW84 + AW85 + AW2)</f>
        <v>#DIV/0!</v>
      </c>
      <c r="AX86" s="20"/>
      <c r="AY86" s="20" t="e">
        <f>(AY81 +AY82 +AY83 + AY84 + AY85) / (AY81 +AY82 +AY83 + AY84 + AY85 + AY2)</f>
        <v>#DIV/0!</v>
      </c>
      <c r="AZ86" s="20"/>
      <c r="BA86" s="20" t="e">
        <f>(BA81 +BA82 +BA83 + BA84 + BA85) / (BA81 +BA82 +BA83 + BA84 + BA85 + BA2)</f>
        <v>#DIV/0!</v>
      </c>
      <c r="BB86" s="20"/>
      <c r="BC86" s="20" t="e">
        <f>(BC81 +BC82 +BC83 + BC84 + BC85) / (BC81 +BC82 +BC83 + BC84 + BC85 + BC2)</f>
        <v>#DIV/0!</v>
      </c>
      <c r="BD86" s="20"/>
      <c r="BE86" s="20" t="e">
        <f>(BE81 +BE82 +BE83 + BE84 + BE85) / (BE81 +BE82 +BE83 + BE84 + BE85 + BE2)</f>
        <v>#DIV/0!</v>
      </c>
      <c r="BF86" s="20"/>
      <c r="BG86" s="20" t="e">
        <f>(BG81 +BG82 +BG83 + BG84 + BG85) / (BG81 +BG82 +BG83 + BG84 + BG85 + BG2)</f>
        <v>#DIV/0!</v>
      </c>
      <c r="BH86" s="20"/>
      <c r="BI86" s="20" t="e">
        <f>(BI81 +BI82 +BI83 + BI84 + BI85) / (BI81 +BI82 +BI83 + BI84 + BI85 + BI2)</f>
        <v>#DIV/0!</v>
      </c>
      <c r="BJ86" s="20"/>
      <c r="BK86" s="20" t="e">
        <f>(BK81 +BK82 +BK83 + BK84 + BK85) / (BK81 +BK82 +BK83 + BK84 + BK85 + BK2)</f>
        <v>#DIV/0!</v>
      </c>
      <c r="BL86" s="20"/>
      <c r="BM86" s="9">
        <f>AVERAGEIF(C86:BK86,"&lt;&gt;#DIV/0!")</f>
        <v>1.3742957516344195E-2</v>
      </c>
      <c r="BN86" s="4"/>
    </row>
    <row r="87" spans="1:66" ht="18.75" customHeight="1">
      <c r="A87" s="66" t="s">
        <v>25</v>
      </c>
      <c r="B87" s="67"/>
      <c r="C87" s="40"/>
      <c r="D87" s="40"/>
      <c r="E87" s="39"/>
      <c r="F87" s="39"/>
      <c r="G87" s="39">
        <v>4.6861111111111114E-3</v>
      </c>
      <c r="H87" s="39">
        <v>2</v>
      </c>
      <c r="I87" s="39">
        <v>1.1267444444444441</v>
      </c>
      <c r="J87" s="39">
        <v>2</v>
      </c>
      <c r="K87" s="39"/>
      <c r="L87" s="39"/>
      <c r="M87" s="39">
        <v>1.452805555555555</v>
      </c>
      <c r="N87" s="39">
        <v>11</v>
      </c>
      <c r="O87" s="39"/>
      <c r="P87" s="39"/>
      <c r="Q87" s="39"/>
      <c r="R87" s="39"/>
      <c r="S87" s="39"/>
      <c r="T87" s="39"/>
      <c r="U87" s="39">
        <v>0.7756777777777778</v>
      </c>
      <c r="V87" s="39">
        <v>4</v>
      </c>
      <c r="W87" s="39">
        <v>0.61064166666666664</v>
      </c>
      <c r="X87" s="39">
        <v>1</v>
      </c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41">
        <f>SUM(C87:BL87)</f>
        <v>23.970555555555553</v>
      </c>
      <c r="BN87" s="4">
        <f>BM87/BM102</f>
        <v>6.9682543582900602E-2</v>
      </c>
    </row>
    <row r="88" spans="1:66" ht="18.75" customHeight="1">
      <c r="A88" s="66" t="s">
        <v>26</v>
      </c>
      <c r="B88" s="67"/>
      <c r="C88" s="40"/>
      <c r="D88" s="40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48">
        <f>SUM(C88:BL88)</f>
        <v>0</v>
      </c>
      <c r="BN88" s="4">
        <f>BM88/BM102</f>
        <v>0</v>
      </c>
    </row>
    <row r="89" spans="1:66" ht="18.75" customHeight="1">
      <c r="A89" s="66" t="s">
        <v>27</v>
      </c>
      <c r="B89" s="67"/>
      <c r="C89" s="40"/>
      <c r="D89" s="40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48">
        <f>SUM(C89:BL89)</f>
        <v>0</v>
      </c>
      <c r="BN89" s="4">
        <f>BM89/BM102</f>
        <v>0</v>
      </c>
    </row>
    <row r="90" spans="1:66" ht="18.75" customHeight="1">
      <c r="A90" s="66" t="s">
        <v>28</v>
      </c>
      <c r="B90" s="67"/>
      <c r="C90" s="40"/>
      <c r="D90" s="40"/>
      <c r="E90" s="39"/>
      <c r="F90" s="39"/>
      <c r="G90" s="39">
        <v>0.1143666666666667</v>
      </c>
      <c r="H90" s="39">
        <v>1</v>
      </c>
      <c r="I90" s="39">
        <v>0.32795000000000002</v>
      </c>
      <c r="J90" s="39">
        <v>1</v>
      </c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48">
        <f>SUM(C90:BL90)</f>
        <v>2.4423166666666667</v>
      </c>
      <c r="BN90" s="4">
        <f>BM90/BM102</f>
        <v>7.099828669961763E-3</v>
      </c>
    </row>
    <row r="91" spans="1:66" ht="19.5" customHeight="1">
      <c r="A91" s="66" t="s">
        <v>29</v>
      </c>
      <c r="B91" s="67"/>
      <c r="C91" s="40"/>
      <c r="D91" s="40"/>
      <c r="E91" s="39"/>
      <c r="F91" s="39"/>
      <c r="G91" s="39"/>
      <c r="H91" s="39"/>
      <c r="I91" s="39"/>
      <c r="J91" s="39"/>
      <c r="K91" s="39">
        <v>0.16251666666666659</v>
      </c>
      <c r="L91" s="39">
        <v>1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>
        <v>1.510555555555556E-2</v>
      </c>
      <c r="X91" s="39">
        <v>1</v>
      </c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48">
        <f>SUM(C91:BL91)</f>
        <v>2.1776222222222223</v>
      </c>
      <c r="BN91" s="4">
        <f>BM91/BM102</f>
        <v>6.3303603896624847E-3</v>
      </c>
    </row>
    <row r="92" spans="1:66" ht="19.5" customHeight="1" thickBot="1">
      <c r="A92" s="66" t="s">
        <v>30</v>
      </c>
      <c r="B92" s="67"/>
      <c r="C92" s="20" t="e">
        <f>(C87 +C88 +C89 + C90 + C91) / (C87 +C88 +C89 + C90 + C91 + C2)</f>
        <v>#DIV/0!</v>
      </c>
      <c r="D92" s="20"/>
      <c r="E92" s="20" t="e">
        <f>(E87 +E88 +E89 + E90 + E91) / (E87 +E88 +E89 + E90 + E91 + E2)</f>
        <v>#DIV/0!</v>
      </c>
      <c r="F92" s="20"/>
      <c r="G92" s="20">
        <f>(G87 +G88 +G89 + G90 + G91) / (G87 +G88 +G89 + G90 + G91 + G2)</f>
        <v>1.1960148280276965E-2</v>
      </c>
      <c r="H92" s="20"/>
      <c r="I92" s="20">
        <f>(I87 +I88 +I89 + I90 + I91) / (I87 +I88 +I89 + I90 + I91 + I2)</f>
        <v>0.12943800784749895</v>
      </c>
      <c r="J92" s="20"/>
      <c r="K92" s="20">
        <f>(K87 +K88 +K89 + K90 + K91) / (K87 +K88 +K89 + K90 + K91 + K2)</f>
        <v>1.8755433709386617E-2</v>
      </c>
      <c r="L92" s="20"/>
      <c r="M92" s="20">
        <f>(M87 +M88 +M89 + M90 + M91) / (M87 +M88 +M89 + M90 + M91 + M2)</f>
        <v>0.14612389337015319</v>
      </c>
      <c r="N92" s="20"/>
      <c r="O92" s="20" t="e">
        <f>(O87 +O88 +O89 + O90 + O91) / (O87 +O88 +O89 + O90 + O91 + O2)</f>
        <v>#DIV/0!</v>
      </c>
      <c r="P92" s="20"/>
      <c r="Q92" s="20" t="e">
        <f>(Q87 +Q88 +Q89 + Q90 + Q91) / (Q87 +Q88 +Q89 + Q90 + Q91 + Q2)</f>
        <v>#DIV/0!</v>
      </c>
      <c r="R92" s="20"/>
      <c r="S92" s="20" t="e">
        <f>(S87 +S88 +S89 + S90 + S91) / (S87 +S88 +S89 + S90 + S91 + S2)</f>
        <v>#DIV/0!</v>
      </c>
      <c r="T92" s="20"/>
      <c r="U92" s="20">
        <f>(U87 +U88 +U89 + U90 + U91) / (U87 +U88 +U89 + U90 + U91 + U2)</f>
        <v>7.2596547683762891E-2</v>
      </c>
      <c r="V92" s="20"/>
      <c r="W92" s="20">
        <f>(W87 +W88 +W89 + W90 + W91) / (W87 +W88 +W89 + W90 + W91 + W2)</f>
        <v>6.5574958737108086E-2</v>
      </c>
      <c r="X92" s="20"/>
      <c r="Y92" s="20">
        <f>(Y87 +Y88 +Y89 + Y90 + Y91) / (Y87 +Y88 +Y89 + Y90 + Y91 + Y2)</f>
        <v>0</v>
      </c>
      <c r="Z92" s="20"/>
      <c r="AA92" s="20">
        <f>(AA87 +AA88 +AA89 + AA90 + AA91) / (AA87 +AA88 +AA89 + AA90 + AA91 + AA2)</f>
        <v>0</v>
      </c>
      <c r="AB92" s="20"/>
      <c r="AC92" s="20">
        <f>(AC87 +AC88 +AC89 + AC90 + AC91) / (AC87 +AC88 +AC89 + AC90 + AC91 + AC2)</f>
        <v>0</v>
      </c>
      <c r="AD92" s="20"/>
      <c r="AE92" s="20" t="e">
        <f>(AE87 +AE88 +AE89 + AE90 + AE91) / (AE87 +AE88 +AE89 + AE90 + AE91 + AE2)</f>
        <v>#DIV/0!</v>
      </c>
      <c r="AF92" s="20"/>
      <c r="AG92" s="20" t="e">
        <f>(AG87 +AG88 +AG89 + AG90 + AG91) / (AG87 +AG88 +AG89 + AG90 + AG91 + AG2)</f>
        <v>#DIV/0!</v>
      </c>
      <c r="AH92" s="20"/>
      <c r="AI92" s="20">
        <f>(AI87 +AI88 +AI89 + AI90 + AI91) / (AI87 +AI88 +AI89 + AI90 + AI91 + AI2)</f>
        <v>0</v>
      </c>
      <c r="AJ92" s="20"/>
      <c r="AK92" s="20" t="e">
        <f>(AK87 +AK88 +AK89 + AK90 + AK91) / (AK87 +AK88 +AK89 + AK90 + AK91 + AK2)</f>
        <v>#DIV/0!</v>
      </c>
      <c r="AL92" s="20"/>
      <c r="AM92" s="20" t="e">
        <f>(AM87 +AM88 +AM89 + AM90 + AM91) / (AM87 +AM88 +AM89 + AM90 + AM91 + AM2)</f>
        <v>#DIV/0!</v>
      </c>
      <c r="AN92" s="20"/>
      <c r="AO92" s="20" t="e">
        <f>(AO87 +AO88 +AO89 + AO90 + AO91) / (AO87 +AO88 +AO89 + AO90 + AO91 + AO2)</f>
        <v>#DIV/0!</v>
      </c>
      <c r="AP92" s="20"/>
      <c r="AQ92" s="20" t="e">
        <f>(AQ87 +AQ88 +AQ89 + AQ90 + AQ91) / (AQ87 +AQ88 +AQ89 + AQ90 + AQ91 + AQ2)</f>
        <v>#DIV/0!</v>
      </c>
      <c r="AR92" s="20"/>
      <c r="AS92" s="20" t="e">
        <f>(AS87 +AS88 +AS89 + AS90 + AS91) / (AS87 +AS88 +AS89 + AS90 + AS91 + AS2)</f>
        <v>#DIV/0!</v>
      </c>
      <c r="AT92" s="20"/>
      <c r="AU92" s="20" t="e">
        <f>(AU87 +AU88 +AU89 + AU90 + AU91) / (AU87 +AU88 +AU89 + AU90 + AU91 + AU2)</f>
        <v>#DIV/0!</v>
      </c>
      <c r="AV92" s="20"/>
      <c r="AW92" s="20" t="e">
        <f>(AW87 +AW88 +AW89 + AW90 + AW91) / (AW87 +AW88 +AW89 + AW90 + AW91 + AW2)</f>
        <v>#DIV/0!</v>
      </c>
      <c r="AX92" s="20"/>
      <c r="AY92" s="20" t="e">
        <f>(AY87 +AY88 +AY89 + AY90 + AY91) / (AY87 +AY88 +AY89 + AY90 + AY91 + AY2)</f>
        <v>#DIV/0!</v>
      </c>
      <c r="AZ92" s="20"/>
      <c r="BA92" s="20" t="e">
        <f>(BA87 +BA88 +BA89 + BA90 + BA91) / (BA87 +BA88 +BA89 + BA90 + BA91 + BA2)</f>
        <v>#DIV/0!</v>
      </c>
      <c r="BB92" s="20"/>
      <c r="BC92" s="20" t="e">
        <f>(BC87 +BC88 +BC89 + BC90 + BC91) / (BC87 +BC88 +BC89 + BC90 + BC91 + BC2)</f>
        <v>#DIV/0!</v>
      </c>
      <c r="BD92" s="20"/>
      <c r="BE92" s="20" t="e">
        <f>(BE87 +BE88 +BE89 + BE90 + BE91) / (BE87 +BE88 +BE89 + BE90 + BE91 + BE2)</f>
        <v>#DIV/0!</v>
      </c>
      <c r="BF92" s="20"/>
      <c r="BG92" s="20" t="e">
        <f>(BG87 +BG88 +BG89 + BG90 + BG91) / (BG87 +BG88 +BG89 + BG90 + BG91 + BG2)</f>
        <v>#DIV/0!</v>
      </c>
      <c r="BH92" s="20"/>
      <c r="BI92" s="20" t="e">
        <f>(BI87 +BI88 +BI89 + BI90 + BI91) / (BI87 +BI88 +BI89 + BI90 + BI91 + BI2)</f>
        <v>#DIV/0!</v>
      </c>
      <c r="BJ92" s="20"/>
      <c r="BK92" s="20" t="e">
        <f>(BK87 +BK88 +BK89 + BK90 + BK91) / (BK87 +BK88 +BK89 + BK90 + BK91 + BK2)</f>
        <v>#DIV/0!</v>
      </c>
      <c r="BL92" s="20"/>
      <c r="BM92" s="9">
        <f>AVERAGEIF(C92:BK92,"&lt;&gt;#DIV/0!")</f>
        <v>4.4444898962818669E-2</v>
      </c>
      <c r="BN92" s="6"/>
    </row>
    <row r="93" spans="1:66" ht="18.75" customHeight="1">
      <c r="A93" s="66" t="s">
        <v>31</v>
      </c>
      <c r="B93" s="67"/>
      <c r="C93" s="40"/>
      <c r="D93" s="40"/>
      <c r="E93" s="39"/>
      <c r="F93" s="39"/>
      <c r="G93" s="39"/>
      <c r="H93" s="39"/>
      <c r="I93" s="39">
        <v>0.14976388888888889</v>
      </c>
      <c r="J93" s="39">
        <v>1</v>
      </c>
      <c r="K93" s="39">
        <v>0.1772583333333333</v>
      </c>
      <c r="L93" s="39">
        <v>1</v>
      </c>
      <c r="M93" s="39">
        <v>5.7108333333333337E-2</v>
      </c>
      <c r="N93" s="39">
        <v>1</v>
      </c>
      <c r="O93" s="39"/>
      <c r="P93" s="39"/>
      <c r="Q93" s="39"/>
      <c r="R93" s="39"/>
      <c r="S93" s="39"/>
      <c r="T93" s="39"/>
      <c r="U93" s="39">
        <v>0.23626111111111109</v>
      </c>
      <c r="V93" s="39">
        <v>3</v>
      </c>
      <c r="W93" s="39">
        <v>1.543925</v>
      </c>
      <c r="X93" s="39">
        <v>1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41">
        <f t="shared" ref="BM93:BM99" si="14">SUM(C93:BL93)</f>
        <v>9.1643166666666662</v>
      </c>
      <c r="BN93" s="6">
        <f>BM93/BM102</f>
        <v>2.6640721532400966E-2</v>
      </c>
    </row>
    <row r="94" spans="1:66" ht="21" customHeight="1">
      <c r="A94" s="66" t="s">
        <v>32</v>
      </c>
      <c r="B94" s="67"/>
      <c r="C94" s="40"/>
      <c r="D94" s="4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>
        <v>8.7552777777777771E-2</v>
      </c>
      <c r="V94" s="39">
        <v>1</v>
      </c>
      <c r="W94" s="39">
        <v>0.14158611111111111</v>
      </c>
      <c r="X94" s="39">
        <v>2</v>
      </c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48">
        <f t="shared" si="14"/>
        <v>3.229138888888889</v>
      </c>
      <c r="BN94" s="6">
        <f>BM94/BM102</f>
        <v>9.3871254188803554E-3</v>
      </c>
    </row>
    <row r="95" spans="1:66" ht="18.75" customHeight="1">
      <c r="A95" s="66" t="s">
        <v>33</v>
      </c>
      <c r="B95" s="67"/>
      <c r="C95" s="40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48">
        <f t="shared" si="14"/>
        <v>0</v>
      </c>
      <c r="BN95" s="6">
        <f>BM95/BM102</f>
        <v>0</v>
      </c>
    </row>
    <row r="96" spans="1:66" ht="18.75" customHeight="1">
      <c r="A96" s="66" t="s">
        <v>34</v>
      </c>
      <c r="B96" s="67"/>
      <c r="C96" s="40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48">
        <f t="shared" si="14"/>
        <v>0</v>
      </c>
      <c r="BN96" s="6">
        <f>BM96/BM102</f>
        <v>0</v>
      </c>
    </row>
    <row r="97" spans="1:71" ht="18.75" customHeight="1">
      <c r="A97" s="66" t="s">
        <v>35</v>
      </c>
      <c r="B97" s="67"/>
      <c r="C97" s="40"/>
      <c r="D97" s="40"/>
      <c r="E97" s="39"/>
      <c r="F97" s="39"/>
      <c r="G97" s="39"/>
      <c r="H97" s="39"/>
      <c r="I97" s="39">
        <v>6.1777777777777777E-3</v>
      </c>
      <c r="J97" s="39">
        <v>1</v>
      </c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>
        <v>1</v>
      </c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49">
        <f t="shared" si="14"/>
        <v>2.0061777777777778</v>
      </c>
      <c r="BN97" s="6">
        <f>BM97/BM102</f>
        <v>5.8319703984769291E-3</v>
      </c>
    </row>
    <row r="98" spans="1:71" ht="18.75" customHeight="1">
      <c r="A98" s="66" t="s">
        <v>36</v>
      </c>
      <c r="B98" s="67"/>
      <c r="C98" s="40"/>
      <c r="D98" s="40"/>
      <c r="E98" s="39"/>
      <c r="F98" s="39"/>
      <c r="G98" s="39"/>
      <c r="H98" s="39"/>
      <c r="I98" s="39"/>
      <c r="J98" s="39"/>
      <c r="K98" s="39">
        <v>4.8366666666666669E-2</v>
      </c>
      <c r="L98" s="39">
        <v>1</v>
      </c>
      <c r="M98" s="39">
        <v>0.10677499999999999</v>
      </c>
      <c r="N98" s="39">
        <v>1</v>
      </c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48">
        <f t="shared" si="14"/>
        <v>2.1551416666666667</v>
      </c>
      <c r="BN98" s="6">
        <f>BM98/BM102</f>
        <v>6.2650092846938408E-3</v>
      </c>
    </row>
    <row r="99" spans="1:71" ht="18.75" customHeight="1">
      <c r="A99" s="66" t="s">
        <v>37</v>
      </c>
      <c r="B99" s="67"/>
      <c r="C99" s="40"/>
      <c r="D99" s="40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>
        <v>1</v>
      </c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48">
        <f t="shared" si="14"/>
        <v>1</v>
      </c>
      <c r="BN99" s="6">
        <f>BM99/BM102</f>
        <v>2.9070057813804229E-3</v>
      </c>
    </row>
    <row r="100" spans="1:71" ht="18.75" customHeight="1" thickBot="1">
      <c r="A100" s="66" t="s">
        <v>38</v>
      </c>
      <c r="B100" s="67"/>
      <c r="C100" s="20" t="e">
        <f>(C93 + C94 + C95 +C96 +C97 + C98 + C99) / (C93 + C94 + C95 +C96 +C97 + C98 + C99 + C2)</f>
        <v>#DIV/0!</v>
      </c>
      <c r="D100" s="20"/>
      <c r="E100" s="20" t="e">
        <f>(E93 + E94 + E95 +E96 +E97 + E98 + E99) / (E93 + E94 + E95 +E96 +E97 + E98 + E99 + E2)</f>
        <v>#DIV/0!</v>
      </c>
      <c r="F100" s="20"/>
      <c r="G100" s="20">
        <f>(G93 + G94 + G95 +G96 +G97 + G98 + G99) / (G93 + G94 + G95 +G96 +G97 + G98 + G99 + G2)</f>
        <v>0</v>
      </c>
      <c r="H100" s="20"/>
      <c r="I100" s="20">
        <f>(I93 + I94 + I95 +I96 +I97 + I98 + I99) / (I93 + I94 + I95 +I96 +I97 + I98 + I99 + I2)</f>
        <v>1.5688629648964149E-2</v>
      </c>
      <c r="J100" s="20"/>
      <c r="K100" s="20">
        <f>(K93 + K94 + K95 +K96 +K97 + K98 + K99) / (K93 + K94 + K95 +K96 +K97 + K98 + K99 + K2)</f>
        <v>2.5850257866068763E-2</v>
      </c>
      <c r="L100" s="20"/>
      <c r="M100" s="20">
        <f>(M93 + M94 + M95 +M96 +M97 + M98 + M99) / (M93 + M94 + M95 +M96 +M97 + M98 + M99 + M2)</f>
        <v>1.8938685052152165E-2</v>
      </c>
      <c r="N100" s="20"/>
      <c r="O100" s="20" t="e">
        <f>(O93 + O94 + O95 +O96 +O97 + O98 + O99) / (O93 + O94 + O95 +O96 +O97 + O98 + O99 + O2)</f>
        <v>#DIV/0!</v>
      </c>
      <c r="P100" s="20"/>
      <c r="Q100" s="20" t="e">
        <f>(Q93 + Q94 + Q95 +Q96 +Q97 + Q98 + Q99) / (Q93 + Q94 + Q95 +Q96 +Q97 + Q98 + Q99 + Q2)</f>
        <v>#DIV/0!</v>
      </c>
      <c r="R100" s="20"/>
      <c r="S100" s="20" t="e">
        <f>(S93 + S94 + S95 +S96 +S97 + S98 + S99) / (S93 + S94 + S95 +S96 +S97 + S98 + S99 + S2)</f>
        <v>#DIV/0!</v>
      </c>
      <c r="T100" s="20"/>
      <c r="U100" s="20">
        <f>(U93 + U94 + U95 +U96 +U97 + U98 + U99) / (U93 + U94 + U95 +U96 +U97 + U98 + U99 + U2)</f>
        <v>3.1644356661838374E-2</v>
      </c>
      <c r="V100" s="20"/>
      <c r="W100" s="20">
        <f>(W93 + W94 + W95 +W96 +W97 + W98 + W99) / (W93 + W94 + W95 +W96 +W97 + W98 + W99 + W2)</f>
        <v>0.15897694537708895</v>
      </c>
      <c r="X100" s="20"/>
      <c r="Y100" s="20">
        <f>(Y93 + Y94 + Y95 +Y96 +Y97 + Y98 + Y99) / (Y93 + Y94 + Y95 +Y96 +Y97 + Y98 + Y99 + Y2)</f>
        <v>0</v>
      </c>
      <c r="Z100" s="20"/>
      <c r="AA100" s="20">
        <f>(AA93 + AA94 + AA95 +AA96 +AA97 + AA98 + AA99) / (AA93 + AA94 + AA95 +AA96 +AA97 + AA98 + AA99 + AA2)</f>
        <v>0</v>
      </c>
      <c r="AB100" s="20"/>
      <c r="AC100" s="20">
        <f>(AC93 + AC94 + AC95 +AC96 +AC97 + AC98 + AC99) / (AC93 + AC94 + AC95 +AC96 +AC97 + AC98 + AC99 + AC2)</f>
        <v>0</v>
      </c>
      <c r="AD100" s="20"/>
      <c r="AE100" s="20" t="e">
        <f>(AE93 + AE94 + AE95 +AE96 +AE97 + AE98 + AE99) / (AE93 + AE94 + AE95 +AE96 +AE97 + AE98 + AE99 + AE2)</f>
        <v>#DIV/0!</v>
      </c>
      <c r="AF100" s="20"/>
      <c r="AG100" s="20" t="e">
        <f>(AG93 + AG94 + AG95 +AG96 +AG97 + AG98 + AG99) / (AG93 + AG94 + AG95 +AG96 +AG97 + AG98 + AG99 + AG2)</f>
        <v>#DIV/0!</v>
      </c>
      <c r="AH100" s="20"/>
      <c r="AI100" s="20">
        <f>(AI93 + AI94 + AI95 +AI96 +AI97 + AI98 + AI99) / (AI93 + AI94 + AI95 +AI96 +AI97 + AI98 + AI99 + AI2)</f>
        <v>0</v>
      </c>
      <c r="AJ100" s="20"/>
      <c r="AK100" s="20" t="e">
        <f>(AK93 + AK94 + AK95 +AK96 +AK97 + AK98 + AK99) / (AK93 + AK94 + AK95 +AK96 +AK97 + AK98 + AK99 + AK2)</f>
        <v>#DIV/0!</v>
      </c>
      <c r="AL100" s="20"/>
      <c r="AM100" s="20" t="e">
        <f>(AM93 + AM94 + AM95 +AM96 +AM97 + AM98 + AM99) / (AM93 + AM94 + AM95 +AM96 +AM97 + AM98 + AM99 + AM2)</f>
        <v>#DIV/0!</v>
      </c>
      <c r="AN100" s="20"/>
      <c r="AO100" s="20" t="e">
        <f>(AO93 + AO94 + AO95 +AO96 +AO97 + AO98 + AO99) / (AO93 + AO94 + AO95 +AO96 +AO97 + AO98 + AO99 + AO2)</f>
        <v>#DIV/0!</v>
      </c>
      <c r="AP100" s="20"/>
      <c r="AQ100" s="20" t="e">
        <f>(AQ93 + AQ94 + AQ95 +AQ96 +AQ97 + AQ98 + AQ99) / (AQ93 + AQ94 + AQ95 +AQ96 +AQ97 + AQ98 + AQ99 + AQ2)</f>
        <v>#DIV/0!</v>
      </c>
      <c r="AR100" s="20"/>
      <c r="AS100" s="20" t="e">
        <f>(AS93 + AS94 + AS95 +AS96 +AS97 + AS98 + AS99) / (AS93 + AS94 + AS95 +AS96 +AS97 + AS98 + AS99 + AS2)</f>
        <v>#DIV/0!</v>
      </c>
      <c r="AT100" s="20"/>
      <c r="AU100" s="20" t="e">
        <f>(AU93 + AU94 + AU95 +AU96 +AU97 + AU98 + AU99) / (AU93 + AU94 + AU95 +AU96 +AU97 + AU98 + AU99 + AU2)</f>
        <v>#DIV/0!</v>
      </c>
      <c r="AV100" s="20"/>
      <c r="AW100" s="20" t="e">
        <f>(AW93 + AW94 + AW95 +AW96 +AW97 + AW98 + AW99) / (AW93 + AW94 + AW95 +AW96 +AW97 + AW98 + AW99 + AW2)</f>
        <v>#DIV/0!</v>
      </c>
      <c r="AX100" s="20"/>
      <c r="AY100" s="20" t="e">
        <f>(AY93 + AY94 + AY95 +AY96 +AY97 + AY98 + AY99) / (AY93 + AY94 + AY95 +AY96 +AY97 + AY98 + AY99 + AY2)</f>
        <v>#DIV/0!</v>
      </c>
      <c r="AZ100" s="20"/>
      <c r="BA100" s="20" t="e">
        <f>(BA93 + BA94 + BA95 +BA96 +BA97 + BA98 + BA99) / (BA93 + BA94 + BA95 +BA96 +BA97 + BA98 + BA99 + BA2)</f>
        <v>#DIV/0!</v>
      </c>
      <c r="BB100" s="20"/>
      <c r="BC100" s="20" t="e">
        <f>(BC93 + BC94 + BC95 +BC96 +BC97 + BC98 + BC99) / (BC93 + BC94 + BC95 +BC96 +BC97 + BC98 + BC99 + BC2)</f>
        <v>#DIV/0!</v>
      </c>
      <c r="BD100" s="20"/>
      <c r="BE100" s="20" t="e">
        <f>(BE93 + BE94 + BE95 +BE96 +BE97 + BE98 + BE99) / (BE93 + BE94 + BE95 +BE96 +BE97 + BE98 + BE99 + BE2)</f>
        <v>#DIV/0!</v>
      </c>
      <c r="BF100" s="20"/>
      <c r="BG100" s="20" t="e">
        <f>(BG93 + BG94 + BG95 +BG96 +BG97 + BG98 + BG99) / (BG93 + BG94 + BG95 +BG96 +BG97 + BG98 + BG99 + BG2)</f>
        <v>#DIV/0!</v>
      </c>
      <c r="BH100" s="20"/>
      <c r="BI100" s="20" t="e">
        <f>(BI93 + BI94 + BI95 +BI96 +BI97 + BI98 + BI99) / (BI93 + BI94 + BI95 +BI96 +BI97 + BI98 + BI99 + BI2)</f>
        <v>#DIV/0!</v>
      </c>
      <c r="BJ100" s="20"/>
      <c r="BK100" s="20" t="e">
        <f>(BK93 + BK94 + BK95 +BK96 +BK97 + BK98 + BK99) / (BK93 + BK94 + BK95 +BK96 +BK97 + BK98 + BK99 + BK2)</f>
        <v>#DIV/0!</v>
      </c>
      <c r="BL100" s="20"/>
      <c r="BM100" s="10">
        <f>AVERAGEIF(C100:BK100,"&lt;&gt;#DIV/0!")</f>
        <v>2.5109887460611241E-2</v>
      </c>
      <c r="BN100" s="6"/>
    </row>
    <row r="101" spans="1:71" ht="18.75" customHeight="1" thickBot="1">
      <c r="A101" s="66" t="s">
        <v>39</v>
      </c>
      <c r="B101" s="67"/>
      <c r="C101" s="55"/>
      <c r="D101" s="55"/>
      <c r="E101" s="58"/>
      <c r="F101" s="58"/>
      <c r="G101" s="58">
        <v>1.3861027777777779</v>
      </c>
      <c r="H101" s="58">
        <v>24</v>
      </c>
      <c r="I101" s="58">
        <v>2.2303277777777781</v>
      </c>
      <c r="J101" s="58">
        <v>36</v>
      </c>
      <c r="K101" s="58">
        <v>2.8023916666666668</v>
      </c>
      <c r="L101" s="58">
        <v>23</v>
      </c>
      <c r="M101" s="58">
        <v>3.9664555555555561</v>
      </c>
      <c r="N101" s="58">
        <v>23</v>
      </c>
      <c r="O101" s="58"/>
      <c r="P101" s="58"/>
      <c r="Q101" s="58"/>
      <c r="R101" s="58"/>
      <c r="S101" s="58"/>
      <c r="T101" s="58"/>
      <c r="U101" s="58">
        <v>2.8379166666666671</v>
      </c>
      <c r="V101" s="58">
        <v>23</v>
      </c>
      <c r="W101" s="58">
        <v>0.76625833333333326</v>
      </c>
      <c r="X101" s="58">
        <v>28</v>
      </c>
      <c r="Y101" s="58">
        <v>4.6294805555555563</v>
      </c>
      <c r="Z101" s="58">
        <v>32</v>
      </c>
      <c r="AA101" s="58">
        <v>6.1025527777777766</v>
      </c>
      <c r="AB101" s="58">
        <v>32</v>
      </c>
      <c r="AC101" s="58">
        <v>2.982186111111111</v>
      </c>
      <c r="AD101" s="58">
        <v>24</v>
      </c>
      <c r="AE101" s="58"/>
      <c r="AF101" s="58"/>
      <c r="AG101" s="58"/>
      <c r="AH101" s="58"/>
      <c r="AI101" s="58">
        <v>1.1568472222222219</v>
      </c>
      <c r="AJ101" s="58">
        <v>17</v>
      </c>
      <c r="AK101" s="58"/>
      <c r="AL101" s="58"/>
      <c r="AM101" s="58"/>
      <c r="AN101" s="58"/>
      <c r="AO101" s="58"/>
      <c r="AP101" s="58"/>
      <c r="AQ101" s="58"/>
      <c r="AR101" s="58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41">
        <f>SUM(C101:BL101)</f>
        <v>290.86051944444444</v>
      </c>
      <c r="BN101" s="6">
        <f>BM101/BM102</f>
        <v>0.84553321160031292</v>
      </c>
    </row>
    <row r="102" spans="1:71" ht="21" customHeight="1" thickBot="1">
      <c r="A102" s="98"/>
      <c r="B102" s="99"/>
      <c r="C102" s="71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3"/>
      <c r="BM102" s="46">
        <f>SUM(BM81:BM85)+SUM(BM87:BM91)+SUM(BM93:BM99)+BM101</f>
        <v>343.99656388888889</v>
      </c>
      <c r="BN102" s="5"/>
    </row>
    <row r="103" spans="1:71" ht="36.75" customHeight="1">
      <c r="A103" s="1"/>
      <c r="B103" s="1"/>
      <c r="C103" s="91" t="s">
        <v>40</v>
      </c>
      <c r="D103" s="64"/>
      <c r="E103" s="65"/>
      <c r="F103" s="56"/>
      <c r="G103" s="63" t="s">
        <v>20</v>
      </c>
      <c r="H103" s="64"/>
      <c r="I103" s="65"/>
      <c r="J103" s="56"/>
      <c r="K103" s="63" t="s">
        <v>21</v>
      </c>
      <c r="L103" s="64"/>
      <c r="M103" s="65"/>
      <c r="N103" s="56"/>
      <c r="O103" s="92" t="s">
        <v>22</v>
      </c>
      <c r="P103" s="64"/>
      <c r="Q103" s="65"/>
      <c r="R103" s="56"/>
      <c r="S103" s="70" t="s">
        <v>23</v>
      </c>
      <c r="T103" s="64"/>
      <c r="U103" s="65"/>
      <c r="V103" s="56"/>
      <c r="W103" s="70" t="s">
        <v>25</v>
      </c>
      <c r="X103" s="64"/>
      <c r="Y103" s="65"/>
      <c r="Z103" s="56"/>
      <c r="AA103" s="70" t="s">
        <v>26</v>
      </c>
      <c r="AB103" s="64"/>
      <c r="AC103" s="65"/>
      <c r="AD103" s="56"/>
      <c r="AE103" s="70" t="s">
        <v>27</v>
      </c>
      <c r="AF103" s="64"/>
      <c r="AG103" s="65"/>
      <c r="AH103" s="56"/>
      <c r="AI103" s="70" t="s">
        <v>28</v>
      </c>
      <c r="AJ103" s="64"/>
      <c r="AK103" s="65"/>
      <c r="AL103" s="56"/>
      <c r="AM103" s="70" t="s">
        <v>29</v>
      </c>
      <c r="AN103" s="64"/>
      <c r="AO103" s="65"/>
      <c r="AP103" s="56"/>
      <c r="AQ103" s="70" t="s">
        <v>31</v>
      </c>
      <c r="AR103" s="64"/>
      <c r="AS103" s="65"/>
      <c r="AT103" s="56"/>
      <c r="AU103" s="70" t="s">
        <v>32</v>
      </c>
      <c r="AV103" s="64"/>
      <c r="AW103" s="65"/>
      <c r="AX103" s="56"/>
      <c r="AY103" s="70" t="s">
        <v>31</v>
      </c>
      <c r="AZ103" s="64"/>
      <c r="BA103" s="65"/>
      <c r="BB103" s="56"/>
      <c r="BC103" s="70" t="s">
        <v>33</v>
      </c>
      <c r="BD103" s="64"/>
      <c r="BE103" s="65"/>
      <c r="BF103" s="56"/>
      <c r="BG103" s="70" t="s">
        <v>34</v>
      </c>
      <c r="BH103" s="64"/>
      <c r="BI103" s="65"/>
      <c r="BJ103" s="56"/>
      <c r="BK103" s="70" t="s">
        <v>35</v>
      </c>
      <c r="BL103" s="64"/>
      <c r="BM103" s="65"/>
      <c r="BN103" s="70" t="s">
        <v>36</v>
      </c>
      <c r="BO103" s="65"/>
      <c r="BP103" s="70" t="s">
        <v>39</v>
      </c>
      <c r="BQ103" s="65"/>
      <c r="BR103" s="83" t="s">
        <v>41</v>
      </c>
      <c r="BS103" s="65"/>
    </row>
    <row r="104" spans="1:71" ht="34.5" customHeight="1">
      <c r="A104" s="1"/>
      <c r="B104" s="1"/>
      <c r="C104" s="97">
        <f>BM37+BM59+BM81</f>
        <v>0</v>
      </c>
      <c r="D104" s="75"/>
      <c r="E104" s="69"/>
      <c r="F104" s="57"/>
      <c r="G104" s="68">
        <f>BM38+BM60+BM82</f>
        <v>5.4001833333333327</v>
      </c>
      <c r="H104" s="75"/>
      <c r="I104" s="69"/>
      <c r="J104" s="57"/>
      <c r="K104" s="68">
        <f>BM39+BM61+BM83</f>
        <v>0</v>
      </c>
      <c r="L104" s="75"/>
      <c r="M104" s="69"/>
      <c r="N104" s="57"/>
      <c r="O104" s="68">
        <f>BM40+BM62+BM84</f>
        <v>2.6063861111111111</v>
      </c>
      <c r="P104" s="75"/>
      <c r="Q104" s="69"/>
      <c r="R104" s="57"/>
      <c r="S104" s="68">
        <f>BM41+BM63+BM85</f>
        <v>6.8151916666666663</v>
      </c>
      <c r="T104" s="75"/>
      <c r="U104" s="69"/>
      <c r="V104" s="57"/>
      <c r="W104" s="68">
        <f>BM43+BM65+BM87</f>
        <v>44.691211111111109</v>
      </c>
      <c r="X104" s="75"/>
      <c r="Y104" s="69"/>
      <c r="Z104" s="57"/>
      <c r="AA104" s="68">
        <f>BM44+BM66+BM88</f>
        <v>0</v>
      </c>
      <c r="AB104" s="75"/>
      <c r="AC104" s="69"/>
      <c r="AD104" s="57"/>
      <c r="AE104" s="68">
        <f>BM45+BM67+BM89</f>
        <v>2</v>
      </c>
      <c r="AF104" s="75"/>
      <c r="AG104" s="69"/>
      <c r="AH104" s="57"/>
      <c r="AI104" s="68">
        <f>BM46+BM68+BM90</f>
        <v>4.4423166666666667</v>
      </c>
      <c r="AJ104" s="75"/>
      <c r="AK104" s="69"/>
      <c r="AL104" s="57"/>
      <c r="AM104" s="68">
        <f>BM47+BM69+BM91</f>
        <v>2.1776222222222223</v>
      </c>
      <c r="AN104" s="75"/>
      <c r="AO104" s="69"/>
      <c r="AP104" s="57"/>
      <c r="AQ104" s="68">
        <f>BM49+BM71+BM93</f>
        <v>16.164316666666664</v>
      </c>
      <c r="AR104" s="75"/>
      <c r="AS104" s="69"/>
      <c r="AT104" s="57"/>
      <c r="AU104" s="68">
        <f>BM50+BM72+BM94</f>
        <v>6.2623222222222221</v>
      </c>
      <c r="AV104" s="75"/>
      <c r="AW104" s="69"/>
      <c r="AX104" s="57"/>
      <c r="AY104" s="68">
        <f>BM50+BM72+BM94</f>
        <v>6.2623222222222221</v>
      </c>
      <c r="AZ104" s="75"/>
      <c r="BA104" s="69"/>
      <c r="BB104" s="57"/>
      <c r="BC104" s="68">
        <f>BM51+BM73+BM95</f>
        <v>0</v>
      </c>
      <c r="BD104" s="75"/>
      <c r="BE104" s="69"/>
      <c r="BF104" s="57"/>
      <c r="BG104" s="68">
        <f>BM52+BM74+BM96</f>
        <v>0</v>
      </c>
      <c r="BH104" s="75"/>
      <c r="BI104" s="69"/>
      <c r="BJ104" s="57"/>
      <c r="BK104" s="68">
        <f>BM53+BM75+BM97</f>
        <v>4.2145138888888889</v>
      </c>
      <c r="BL104" s="75"/>
      <c r="BM104" s="69"/>
      <c r="BN104" s="68">
        <f>BM54+BM76+BM98</f>
        <v>4.1551416666666672</v>
      </c>
      <c r="BO104" s="69"/>
      <c r="BP104" s="68">
        <f>BM57+BM79+BM101</f>
        <v>585.01087222222225</v>
      </c>
      <c r="BQ104" s="69"/>
      <c r="BR104" s="90">
        <f>SUM(C104:BQ104)</f>
        <v>690.20240000000001</v>
      </c>
      <c r="BS104" s="67"/>
    </row>
    <row r="105" spans="1:71" ht="34.5" customHeight="1" thickBot="1">
      <c r="A105" s="1"/>
      <c r="B105" s="1"/>
      <c r="C105" s="110">
        <f>C104/BR104</f>
        <v>0</v>
      </c>
      <c r="D105" s="72"/>
      <c r="E105" s="79"/>
      <c r="F105" s="59"/>
      <c r="G105" s="78">
        <f>G104/BR104</f>
        <v>7.8240576001087983E-3</v>
      </c>
      <c r="H105" s="72"/>
      <c r="I105" s="79"/>
      <c r="J105" s="59"/>
      <c r="K105" s="78">
        <f>K104/BR104</f>
        <v>0</v>
      </c>
      <c r="L105" s="72"/>
      <c r="M105" s="79"/>
      <c r="N105" s="59"/>
      <c r="O105" s="78">
        <f>O104/BR104</f>
        <v>3.7762634715716881E-3</v>
      </c>
      <c r="P105" s="72"/>
      <c r="Q105" s="79"/>
      <c r="R105" s="59"/>
      <c r="S105" s="78">
        <f>S104/BR104</f>
        <v>9.874192942051007E-3</v>
      </c>
      <c r="T105" s="72"/>
      <c r="U105" s="79"/>
      <c r="V105" s="59"/>
      <c r="W105" s="78">
        <f>W104/BR104</f>
        <v>6.4750877584765151E-2</v>
      </c>
      <c r="X105" s="72"/>
      <c r="Y105" s="79"/>
      <c r="Z105" s="59"/>
      <c r="AA105" s="78">
        <f>AA104/BR104</f>
        <v>0</v>
      </c>
      <c r="AB105" s="72"/>
      <c r="AC105" s="79"/>
      <c r="AD105" s="59"/>
      <c r="AE105" s="78">
        <f>AE104/BR104</f>
        <v>2.8977007324228372E-3</v>
      </c>
      <c r="AF105" s="72"/>
      <c r="AG105" s="79"/>
      <c r="AH105" s="59"/>
      <c r="AI105" s="78">
        <f>AI104/BR104</f>
        <v>6.436252129327088E-3</v>
      </c>
      <c r="AJ105" s="72"/>
      <c r="AK105" s="79"/>
      <c r="AL105" s="59"/>
      <c r="AM105" s="78">
        <f>AM104/BR104</f>
        <v>3.15504875413679E-3</v>
      </c>
      <c r="AN105" s="72"/>
      <c r="AO105" s="79"/>
      <c r="AP105" s="59"/>
      <c r="AQ105" s="78">
        <f>AQ104/BR104</f>
        <v>2.3419676122057333E-2</v>
      </c>
      <c r="AR105" s="72"/>
      <c r="AS105" s="79"/>
      <c r="AT105" s="59"/>
      <c r="AU105" s="78">
        <f>AU104/BR104</f>
        <v>9.0731678450005713E-3</v>
      </c>
      <c r="AV105" s="72"/>
      <c r="AW105" s="79"/>
      <c r="AX105" s="59"/>
      <c r="AY105" s="78">
        <f>AY104/BR104</f>
        <v>9.0731678450005713E-3</v>
      </c>
      <c r="AZ105" s="72"/>
      <c r="BA105" s="79"/>
      <c r="BB105" s="59"/>
      <c r="BC105" s="78">
        <f>BC104/BR104</f>
        <v>0</v>
      </c>
      <c r="BD105" s="72"/>
      <c r="BE105" s="79"/>
      <c r="BF105" s="59"/>
      <c r="BG105" s="78">
        <f>BG104/BR104</f>
        <v>0</v>
      </c>
      <c r="BH105" s="72"/>
      <c r="BI105" s="79"/>
      <c r="BJ105" s="59"/>
      <c r="BK105" s="78">
        <f>BK104/BR104</f>
        <v>6.1061999913197768E-3</v>
      </c>
      <c r="BL105" s="72"/>
      <c r="BM105" s="79"/>
      <c r="BN105" s="78">
        <f>BN104/BR104</f>
        <v>6.0201785254103248E-3</v>
      </c>
      <c r="BO105" s="79"/>
      <c r="BP105" s="78">
        <f>BP104/BR104</f>
        <v>0.84759321645682806</v>
      </c>
      <c r="BQ105" s="79"/>
      <c r="BR105" s="103">
        <f>SUM(C105:BQ105)</f>
        <v>1</v>
      </c>
      <c r="BS105" s="73"/>
    </row>
    <row r="106" spans="1:71" ht="15" customHeight="1">
      <c r="A106" s="1"/>
      <c r="B106" s="1"/>
      <c r="C106" s="21"/>
      <c r="D106" s="21"/>
    </row>
    <row r="107" spans="1:71" ht="15" customHeight="1">
      <c r="A107" s="1"/>
      <c r="B107" s="1"/>
      <c r="C107" s="21"/>
      <c r="D107" s="21"/>
    </row>
    <row r="108" spans="1:71" ht="15" customHeight="1">
      <c r="A108" s="1"/>
      <c r="B108" s="1"/>
      <c r="C108" s="21"/>
      <c r="D108" s="21"/>
    </row>
    <row r="109" spans="1:71" ht="15" customHeight="1">
      <c r="A109" s="1"/>
      <c r="B109" s="1"/>
      <c r="C109" s="21"/>
      <c r="D109" s="21"/>
    </row>
    <row r="110" spans="1:71" ht="17.25" customHeight="1">
      <c r="A110" s="1"/>
      <c r="B110" s="1"/>
      <c r="C110" s="21"/>
      <c r="D110" s="21"/>
    </row>
    <row r="111" spans="1:71" ht="15" customHeight="1">
      <c r="A111" s="1"/>
      <c r="B111" s="1"/>
      <c r="C111" s="21"/>
      <c r="D111" s="21"/>
    </row>
    <row r="112" spans="1:71" ht="15" customHeight="1">
      <c r="A112" s="1"/>
      <c r="B112" s="1"/>
      <c r="C112" s="21"/>
      <c r="D112" s="21"/>
    </row>
    <row r="113" spans="1:4" ht="15.75" customHeight="1">
      <c r="A113" s="1"/>
      <c r="B113" s="1"/>
      <c r="C113" s="21"/>
      <c r="D113" s="21"/>
    </row>
    <row r="114" spans="1:4" ht="33.75" customHeight="1">
      <c r="A114" s="1"/>
      <c r="B114" s="1"/>
      <c r="C114" s="21"/>
      <c r="D114" s="21"/>
    </row>
    <row r="115" spans="1:4" ht="18.75" customHeight="1">
      <c r="A115" s="2"/>
      <c r="B115" s="47" t="s">
        <v>19</v>
      </c>
      <c r="C115" s="7">
        <f>C104</f>
        <v>0</v>
      </c>
      <c r="D115" s="19"/>
    </row>
    <row r="116" spans="1:4" ht="18.75" customHeight="1">
      <c r="A116" s="2"/>
      <c r="B116" s="47" t="s">
        <v>20</v>
      </c>
      <c r="C116" s="7">
        <f>G104</f>
        <v>5.4001833333333327</v>
      </c>
      <c r="D116" s="19"/>
    </row>
    <row r="117" spans="1:4" ht="18.75" customHeight="1">
      <c r="A117" s="2"/>
      <c r="B117" s="47" t="s">
        <v>21</v>
      </c>
      <c r="C117" s="7">
        <f>K104</f>
        <v>0</v>
      </c>
      <c r="D117" s="19"/>
    </row>
    <row r="118" spans="1:4" ht="18.75" customHeight="1">
      <c r="A118" s="2"/>
      <c r="B118" s="47" t="s">
        <v>22</v>
      </c>
      <c r="C118" s="7">
        <f>O104</f>
        <v>2.6063861111111111</v>
      </c>
      <c r="D118" s="19"/>
    </row>
    <row r="119" spans="1:4" ht="18.75" customHeight="1">
      <c r="A119" s="2"/>
      <c r="B119" s="47" t="s">
        <v>23</v>
      </c>
      <c r="C119" s="7">
        <f>S104</f>
        <v>6.8151916666666663</v>
      </c>
      <c r="D119" s="19"/>
    </row>
    <row r="120" spans="1:4" ht="18" customHeight="1">
      <c r="A120" s="2"/>
      <c r="B120" s="47" t="s">
        <v>25</v>
      </c>
      <c r="C120" s="7">
        <f>W104</f>
        <v>44.691211111111109</v>
      </c>
      <c r="D120" s="19"/>
    </row>
    <row r="121" spans="1:4" ht="18.75" customHeight="1">
      <c r="A121" s="2"/>
      <c r="B121" s="47" t="s">
        <v>26</v>
      </c>
      <c r="C121" s="7">
        <f>AA104</f>
        <v>0</v>
      </c>
      <c r="D121" s="19"/>
    </row>
    <row r="122" spans="1:4" ht="18.75" customHeight="1">
      <c r="A122" s="2"/>
      <c r="B122" s="47" t="s">
        <v>27</v>
      </c>
      <c r="C122" s="7">
        <f>AE104</f>
        <v>2</v>
      </c>
      <c r="D122" s="19"/>
    </row>
    <row r="123" spans="1:4" ht="18.75" customHeight="1">
      <c r="A123" s="2"/>
      <c r="B123" s="47" t="s">
        <v>28</v>
      </c>
      <c r="C123" s="7">
        <f>AI104</f>
        <v>4.4423166666666667</v>
      </c>
      <c r="D123" s="19"/>
    </row>
    <row r="124" spans="1:4" ht="18.75" customHeight="1">
      <c r="A124" s="2"/>
      <c r="B124" s="47" t="s">
        <v>29</v>
      </c>
      <c r="C124" s="7">
        <f>AM104</f>
        <v>2.1776222222222223</v>
      </c>
      <c r="D124" s="19"/>
    </row>
    <row r="125" spans="1:4" ht="30.75" customHeight="1">
      <c r="A125" s="2"/>
      <c r="B125" s="47" t="s">
        <v>31</v>
      </c>
      <c r="C125" s="7">
        <f>AQ104</f>
        <v>16.164316666666664</v>
      </c>
      <c r="D125" s="19"/>
    </row>
    <row r="126" spans="1:4" ht="18" customHeight="1">
      <c r="A126" s="2"/>
      <c r="B126" s="47" t="s">
        <v>32</v>
      </c>
      <c r="C126" s="7">
        <f>AU104</f>
        <v>6.2623222222222221</v>
      </c>
      <c r="D126" s="19"/>
    </row>
    <row r="127" spans="1:4" ht="18" customHeight="1">
      <c r="B127" s="47" t="s">
        <v>33</v>
      </c>
      <c r="C127" s="7">
        <f>BC104</f>
        <v>0</v>
      </c>
      <c r="D127" s="19"/>
    </row>
    <row r="128" spans="1:4" ht="18" customHeight="1">
      <c r="B128" s="47" t="s">
        <v>34</v>
      </c>
      <c r="C128" s="7">
        <f>BG104</f>
        <v>0</v>
      </c>
      <c r="D128" s="19"/>
    </row>
    <row r="129" spans="2:4" ht="18" customHeight="1">
      <c r="B129" s="47" t="s">
        <v>35</v>
      </c>
      <c r="C129" s="7">
        <f>BK104</f>
        <v>4.2145138888888889</v>
      </c>
      <c r="D129" s="19"/>
    </row>
    <row r="130" spans="2:4" ht="18" customHeight="1">
      <c r="B130" s="47" t="s">
        <v>36</v>
      </c>
      <c r="C130" s="7">
        <f>BN104</f>
        <v>4.1551416666666672</v>
      </c>
      <c r="D130" s="19"/>
    </row>
    <row r="131" spans="2:4" ht="18" customHeight="1">
      <c r="B131" s="47" t="s">
        <v>39</v>
      </c>
      <c r="C131" s="7">
        <f>BP104</f>
        <v>585.01087222222225</v>
      </c>
      <c r="D131" s="19"/>
    </row>
  </sheetData>
  <mergeCells count="208">
    <mergeCell ref="A2:B2"/>
    <mergeCell ref="A86:B86"/>
    <mergeCell ref="AO35:AP35"/>
    <mergeCell ref="A95:B95"/>
    <mergeCell ref="A47:B47"/>
    <mergeCell ref="AA35:AB35"/>
    <mergeCell ref="AW15:BE16"/>
    <mergeCell ref="A97:B97"/>
    <mergeCell ref="G4:H4"/>
    <mergeCell ref="I4:J4"/>
    <mergeCell ref="A72:B72"/>
    <mergeCell ref="BI4:BJ4"/>
    <mergeCell ref="A81:B81"/>
    <mergeCell ref="A13:B13"/>
    <mergeCell ref="BA35:BB35"/>
    <mergeCell ref="A44:B44"/>
    <mergeCell ref="K4:L4"/>
    <mergeCell ref="M4:N4"/>
    <mergeCell ref="A58:B58"/>
    <mergeCell ref="AE4:AF4"/>
    <mergeCell ref="BN103:BO103"/>
    <mergeCell ref="C35:D35"/>
    <mergeCell ref="AU35:AV35"/>
    <mergeCell ref="W105:Y105"/>
    <mergeCell ref="E35:F35"/>
    <mergeCell ref="BG105:BI105"/>
    <mergeCell ref="W35:X35"/>
    <mergeCell ref="BG35:BH35"/>
    <mergeCell ref="Y35:Z35"/>
    <mergeCell ref="A84:B84"/>
    <mergeCell ref="AU104:AW104"/>
    <mergeCell ref="A66:B66"/>
    <mergeCell ref="BG104:BI104"/>
    <mergeCell ref="BM32:BN36"/>
    <mergeCell ref="A50:B50"/>
    <mergeCell ref="AQ103:AS103"/>
    <mergeCell ref="AI103:AK103"/>
    <mergeCell ref="BN105:BO105"/>
    <mergeCell ref="BC103:BE103"/>
    <mergeCell ref="AM4:AN4"/>
    <mergeCell ref="AO4:AP4"/>
    <mergeCell ref="AQ4:AR4"/>
    <mergeCell ref="A4:B4"/>
    <mergeCell ref="A38:B38"/>
    <mergeCell ref="A96:B96"/>
    <mergeCell ref="AY104:BA104"/>
    <mergeCell ref="BA4:BB4"/>
    <mergeCell ref="BC4:BD4"/>
    <mergeCell ref="K104:M104"/>
    <mergeCell ref="AU103:AW103"/>
    <mergeCell ref="A43:B43"/>
    <mergeCell ref="A40:B40"/>
    <mergeCell ref="A67:B67"/>
    <mergeCell ref="W104:Y104"/>
    <mergeCell ref="U35:V35"/>
    <mergeCell ref="AI104:AK104"/>
    <mergeCell ref="A82:B82"/>
    <mergeCell ref="A60:B60"/>
    <mergeCell ref="A6:B6"/>
    <mergeCell ref="A94:B94"/>
    <mergeCell ref="A69:B69"/>
    <mergeCell ref="A78:B78"/>
    <mergeCell ref="A65:B65"/>
    <mergeCell ref="BP105:BQ105"/>
    <mergeCell ref="BR105:BS105"/>
    <mergeCell ref="A75:B75"/>
    <mergeCell ref="BE35:BF35"/>
    <mergeCell ref="A80:B80"/>
    <mergeCell ref="BN104:BO104"/>
    <mergeCell ref="O4:P4"/>
    <mergeCell ref="A3:B3"/>
    <mergeCell ref="Q4:R4"/>
    <mergeCell ref="A55:B55"/>
    <mergeCell ref="A12:B12"/>
    <mergeCell ref="AI4:AJ4"/>
    <mergeCell ref="AA15:AI16"/>
    <mergeCell ref="K103:M103"/>
    <mergeCell ref="A57:B57"/>
    <mergeCell ref="W103:Y103"/>
    <mergeCell ref="A5:B5"/>
    <mergeCell ref="A14:B14"/>
    <mergeCell ref="AM35:AN35"/>
    <mergeCell ref="A10:B10"/>
    <mergeCell ref="A93:B93"/>
    <mergeCell ref="A102:B102"/>
    <mergeCell ref="AE105:AG105"/>
    <mergeCell ref="A77:B77"/>
    <mergeCell ref="A34:B34"/>
    <mergeCell ref="A83:B83"/>
    <mergeCell ref="AG35:AH35"/>
    <mergeCell ref="BK104:BM104"/>
    <mergeCell ref="A92:B92"/>
    <mergeCell ref="AU105:AW105"/>
    <mergeCell ref="AS35:AT35"/>
    <mergeCell ref="A49:B49"/>
    <mergeCell ref="A36:B36"/>
    <mergeCell ref="AE35:AF35"/>
    <mergeCell ref="AM105:AO105"/>
    <mergeCell ref="K105:M105"/>
    <mergeCell ref="C105:E105"/>
    <mergeCell ref="BG4:BH4"/>
    <mergeCell ref="AY103:BA103"/>
    <mergeCell ref="C34:BL34"/>
    <mergeCell ref="A46:B46"/>
    <mergeCell ref="A37:B37"/>
    <mergeCell ref="A89:B89"/>
    <mergeCell ref="AA4:AB4"/>
    <mergeCell ref="AA104:AC104"/>
    <mergeCell ref="BK4:BL4"/>
    <mergeCell ref="AC4:AD4"/>
    <mergeCell ref="S104:U104"/>
    <mergeCell ref="AM104:AO104"/>
    <mergeCell ref="BG103:BI103"/>
    <mergeCell ref="A71:B71"/>
    <mergeCell ref="A8:B8"/>
    <mergeCell ref="A91:B91"/>
    <mergeCell ref="G35:H35"/>
    <mergeCell ref="A100:B100"/>
    <mergeCell ref="I35:J35"/>
    <mergeCell ref="C104:E104"/>
    <mergeCell ref="BI35:BJ35"/>
    <mergeCell ref="A52:B52"/>
    <mergeCell ref="BK35:BL35"/>
    <mergeCell ref="A63:B63"/>
    <mergeCell ref="A9:B9"/>
    <mergeCell ref="BC104:BE104"/>
    <mergeCell ref="BR104:BS104"/>
    <mergeCell ref="S4:T4"/>
    <mergeCell ref="A39:B39"/>
    <mergeCell ref="C103:E103"/>
    <mergeCell ref="U4:V4"/>
    <mergeCell ref="A48:B48"/>
    <mergeCell ref="O103:Q103"/>
    <mergeCell ref="A59:B59"/>
    <mergeCell ref="A11:B11"/>
    <mergeCell ref="AA103:AC103"/>
    <mergeCell ref="A45:B45"/>
    <mergeCell ref="A79:B79"/>
    <mergeCell ref="A61:B61"/>
    <mergeCell ref="AS4:AT4"/>
    <mergeCell ref="S103:U103"/>
    <mergeCell ref="A87:B87"/>
    <mergeCell ref="AU4:AV4"/>
    <mergeCell ref="C4:D4"/>
    <mergeCell ref="AK4:AL4"/>
    <mergeCell ref="AM103:AO103"/>
    <mergeCell ref="E4:F4"/>
    <mergeCell ref="BE4:BF4"/>
    <mergeCell ref="AY105:BA105"/>
    <mergeCell ref="A76:B76"/>
    <mergeCell ref="AW35:AX35"/>
    <mergeCell ref="AY35:AZ35"/>
    <mergeCell ref="A85:B85"/>
    <mergeCell ref="A42:B42"/>
    <mergeCell ref="BP103:BQ103"/>
    <mergeCell ref="BR103:BS103"/>
    <mergeCell ref="AQ35:AR35"/>
    <mergeCell ref="S105:U105"/>
    <mergeCell ref="A53:B53"/>
    <mergeCell ref="A35:B35"/>
    <mergeCell ref="BC105:BE105"/>
    <mergeCell ref="A62:B62"/>
    <mergeCell ref="S35:T35"/>
    <mergeCell ref="BC35:BD35"/>
    <mergeCell ref="A68:B68"/>
    <mergeCell ref="AQ104:AS104"/>
    <mergeCell ref="AQ105:AS105"/>
    <mergeCell ref="AE103:AG103"/>
    <mergeCell ref="O105:Q105"/>
    <mergeCell ref="G105:I105"/>
    <mergeCell ref="AA105:AC105"/>
    <mergeCell ref="BK105:BM105"/>
    <mergeCell ref="A74:B74"/>
    <mergeCell ref="A56:B56"/>
    <mergeCell ref="AI105:AK105"/>
    <mergeCell ref="E15:K16"/>
    <mergeCell ref="O35:P35"/>
    <mergeCell ref="Q35:R35"/>
    <mergeCell ref="AI35:AJ35"/>
    <mergeCell ref="AK35:AL35"/>
    <mergeCell ref="A101:B101"/>
    <mergeCell ref="AE104:AG104"/>
    <mergeCell ref="AC35:AD35"/>
    <mergeCell ref="A32:BL33"/>
    <mergeCell ref="W4:X4"/>
    <mergeCell ref="G103:I103"/>
    <mergeCell ref="AG4:AH4"/>
    <mergeCell ref="Y4:Z4"/>
    <mergeCell ref="A64:B64"/>
    <mergeCell ref="BP104:BQ104"/>
    <mergeCell ref="A98:B98"/>
    <mergeCell ref="A73:B73"/>
    <mergeCell ref="BK103:BM103"/>
    <mergeCell ref="A51:B51"/>
    <mergeCell ref="A88:B88"/>
    <mergeCell ref="A70:B70"/>
    <mergeCell ref="C102:BL102"/>
    <mergeCell ref="AW4:AX4"/>
    <mergeCell ref="K35:L35"/>
    <mergeCell ref="AY4:AZ4"/>
    <mergeCell ref="M35:N35"/>
    <mergeCell ref="O104:Q104"/>
    <mergeCell ref="A7:B7"/>
    <mergeCell ref="G104:I104"/>
    <mergeCell ref="A54:B54"/>
    <mergeCell ref="A90:B90"/>
    <mergeCell ref="A41:B41"/>
    <mergeCell ref="A99:B99"/>
  </mergeCells>
  <conditionalFormatting sqref="C5:BK13">
    <cfRule type="cellIs" dxfId="337" priority="119" operator="greaterThan">
      <formula>0.7</formula>
    </cfRule>
    <cfRule type="cellIs" dxfId="336" priority="120" operator="greaterThan">
      <formula>$BN$21</formula>
    </cfRule>
  </conditionalFormatting>
  <conditionalFormatting sqref="C3:BK3">
    <cfRule type="cellIs" dxfId="335" priority="117" operator="greaterThan">
      <formula>0.7</formula>
    </cfRule>
    <cfRule type="cellIs" dxfId="334" priority="118" operator="greaterThan">
      <formula>$BN$21</formula>
    </cfRule>
  </conditionalFormatting>
  <conditionalFormatting sqref="C42:D42">
    <cfRule type="cellIs" dxfId="333" priority="77" operator="greaterThan">
      <formula>0.7</formula>
    </cfRule>
    <cfRule type="cellIs" dxfId="332" priority="78" operator="greaterThan">
      <formula>$BN$21</formula>
    </cfRule>
  </conditionalFormatting>
  <conditionalFormatting sqref="E42:BK42">
    <cfRule type="cellIs" dxfId="331" priority="75" operator="greaterThan">
      <formula>0.7</formula>
    </cfRule>
    <cfRule type="cellIs" dxfId="330" priority="76" operator="greaterThan">
      <formula>$BN$21</formula>
    </cfRule>
  </conditionalFormatting>
  <conditionalFormatting sqref="C48:BK48">
    <cfRule type="cellIs" dxfId="329" priority="73" operator="greaterThan">
      <formula>0.7</formula>
    </cfRule>
    <cfRule type="cellIs" dxfId="328" priority="74" operator="greaterThan">
      <formula>$BN$21</formula>
    </cfRule>
  </conditionalFormatting>
  <conditionalFormatting sqref="C56:D56">
    <cfRule type="cellIs" dxfId="327" priority="71" operator="greaterThan">
      <formula>0.7</formula>
    </cfRule>
    <cfRule type="cellIs" dxfId="326" priority="72" operator="greaterThan">
      <formula>$BN$21</formula>
    </cfRule>
  </conditionalFormatting>
  <conditionalFormatting sqref="E56:BK56">
    <cfRule type="cellIs" dxfId="325" priority="69" operator="greaterThan">
      <formula>0.7</formula>
    </cfRule>
    <cfRule type="cellIs" dxfId="324" priority="70" operator="greaterThan">
      <formula>$BN$21</formula>
    </cfRule>
  </conditionalFormatting>
  <conditionalFormatting sqref="BM5:BM13">
    <cfRule type="cellIs" dxfId="323" priority="67" operator="greaterThan">
      <formula>0.7</formula>
    </cfRule>
    <cfRule type="cellIs" dxfId="322" priority="68" operator="greaterThan">
      <formula>$BN$21</formula>
    </cfRule>
  </conditionalFormatting>
  <conditionalFormatting sqref="BM3">
    <cfRule type="cellIs" dxfId="321" priority="65" operator="greaterThan">
      <formula>0.7</formula>
    </cfRule>
    <cfRule type="cellIs" dxfId="320" priority="66" operator="greaterThan">
      <formula>$BN$21</formula>
    </cfRule>
  </conditionalFormatting>
  <conditionalFormatting sqref="BL5:BL13">
    <cfRule type="cellIs" dxfId="319" priority="61" operator="greaterThan">
      <formula>0.7</formula>
    </cfRule>
    <cfRule type="cellIs" dxfId="318" priority="62" operator="greaterThan">
      <formula>$BN$21</formula>
    </cfRule>
  </conditionalFormatting>
  <conditionalFormatting sqref="BL3">
    <cfRule type="cellIs" dxfId="317" priority="59" operator="greaterThan">
      <formula>0.7</formula>
    </cfRule>
    <cfRule type="cellIs" dxfId="316" priority="60" operator="greaterThan">
      <formula>$BN$21</formula>
    </cfRule>
  </conditionalFormatting>
  <conditionalFormatting sqref="BL42">
    <cfRule type="cellIs" dxfId="315" priority="57" operator="greaterThan">
      <formula>0.7</formula>
    </cfRule>
    <cfRule type="cellIs" dxfId="314" priority="58" operator="greaterThan">
      <formula>$BN$21</formula>
    </cfRule>
  </conditionalFormatting>
  <conditionalFormatting sqref="BL48">
    <cfRule type="cellIs" dxfId="313" priority="55" operator="greaterThan">
      <formula>0.7</formula>
    </cfRule>
    <cfRule type="cellIs" dxfId="312" priority="56" operator="greaterThan">
      <formula>$BN$21</formula>
    </cfRule>
  </conditionalFormatting>
  <conditionalFormatting sqref="BL56">
    <cfRule type="cellIs" dxfId="311" priority="53" operator="greaterThan">
      <formula>0.7</formula>
    </cfRule>
    <cfRule type="cellIs" dxfId="310" priority="54" operator="greaterThan">
      <formula>$BN$21</formula>
    </cfRule>
  </conditionalFormatting>
  <conditionalFormatting sqref="C64:D64">
    <cfRule type="cellIs" dxfId="309" priority="31" operator="greaterThan">
      <formula>0.7</formula>
    </cfRule>
    <cfRule type="cellIs" dxfId="308" priority="32" operator="greaterThan">
      <formula>$BN$21</formula>
    </cfRule>
  </conditionalFormatting>
  <conditionalFormatting sqref="E64:BK64">
    <cfRule type="cellIs" dxfId="307" priority="29" operator="greaterThan">
      <formula>0.7</formula>
    </cfRule>
    <cfRule type="cellIs" dxfId="306" priority="30" operator="greaterThan">
      <formula>$BN$21</formula>
    </cfRule>
  </conditionalFormatting>
  <conditionalFormatting sqref="C70:BK70">
    <cfRule type="cellIs" dxfId="305" priority="27" operator="greaterThan">
      <formula>0.7</formula>
    </cfRule>
    <cfRule type="cellIs" dxfId="304" priority="28" operator="greaterThan">
      <formula>$BN$21</formula>
    </cfRule>
  </conditionalFormatting>
  <conditionalFormatting sqref="C78:D78">
    <cfRule type="cellIs" dxfId="303" priority="25" operator="greaterThan">
      <formula>0.7</formula>
    </cfRule>
    <cfRule type="cellIs" dxfId="302" priority="26" operator="greaterThan">
      <formula>$BN$21</formula>
    </cfRule>
  </conditionalFormatting>
  <conditionalFormatting sqref="E78:BK78">
    <cfRule type="cellIs" dxfId="301" priority="23" operator="greaterThan">
      <formula>0.7</formula>
    </cfRule>
    <cfRule type="cellIs" dxfId="300" priority="24" operator="greaterThan">
      <formula>$BN$21</formula>
    </cfRule>
  </conditionalFormatting>
  <conditionalFormatting sqref="BL64">
    <cfRule type="cellIs" dxfId="299" priority="21" operator="greaterThan">
      <formula>0.7</formula>
    </cfRule>
    <cfRule type="cellIs" dxfId="298" priority="22" operator="greaterThan">
      <formula>$BN$21</formula>
    </cfRule>
  </conditionalFormatting>
  <conditionalFormatting sqref="BL70">
    <cfRule type="cellIs" dxfId="297" priority="19" operator="greaterThan">
      <formula>0.7</formula>
    </cfRule>
    <cfRule type="cellIs" dxfId="296" priority="20" operator="greaterThan">
      <formula>$BN$21</formula>
    </cfRule>
  </conditionalFormatting>
  <conditionalFormatting sqref="BL78">
    <cfRule type="cellIs" dxfId="295" priority="17" operator="greaterThan">
      <formula>0.7</formula>
    </cfRule>
    <cfRule type="cellIs" dxfId="294" priority="18" operator="greaterThan">
      <formula>$BN$21</formula>
    </cfRule>
  </conditionalFormatting>
  <conditionalFormatting sqref="C86:D86">
    <cfRule type="cellIs" dxfId="293" priority="15" operator="greaterThan">
      <formula>0.7</formula>
    </cfRule>
    <cfRule type="cellIs" dxfId="292" priority="16" operator="greaterThan">
      <formula>$BN$21</formula>
    </cfRule>
  </conditionalFormatting>
  <conditionalFormatting sqref="E86:BK86">
    <cfRule type="cellIs" dxfId="291" priority="13" operator="greaterThan">
      <formula>0.7</formula>
    </cfRule>
    <cfRule type="cellIs" dxfId="290" priority="14" operator="greaterThan">
      <formula>$BN$21</formula>
    </cfRule>
  </conditionalFormatting>
  <conditionalFormatting sqref="C92:BK92">
    <cfRule type="cellIs" dxfId="289" priority="11" operator="greaterThan">
      <formula>0.7</formula>
    </cfRule>
    <cfRule type="cellIs" dxfId="288" priority="12" operator="greaterThan">
      <formula>$BN$21</formula>
    </cfRule>
  </conditionalFormatting>
  <conditionalFormatting sqref="C100:D100">
    <cfRule type="cellIs" dxfId="287" priority="9" operator="greaterThan">
      <formula>0.7</formula>
    </cfRule>
    <cfRule type="cellIs" dxfId="286" priority="10" operator="greaterThan">
      <formula>$BN$21</formula>
    </cfRule>
  </conditionalFormatting>
  <conditionalFormatting sqref="E100:BK100">
    <cfRule type="cellIs" dxfId="285" priority="7" operator="greaterThan">
      <formula>0.7</formula>
    </cfRule>
    <cfRule type="cellIs" dxfId="284" priority="8" operator="greaterThan">
      <formula>$BN$21</formula>
    </cfRule>
  </conditionalFormatting>
  <conditionalFormatting sqref="BL86">
    <cfRule type="cellIs" dxfId="283" priority="5" operator="greaterThan">
      <formula>0.7</formula>
    </cfRule>
    <cfRule type="cellIs" dxfId="282" priority="6" operator="greaterThan">
      <formula>$BN$21</formula>
    </cfRule>
  </conditionalFormatting>
  <conditionalFormatting sqref="BL92">
    <cfRule type="cellIs" dxfId="281" priority="3" operator="greaterThan">
      <formula>0.7</formula>
    </cfRule>
    <cfRule type="cellIs" dxfId="280" priority="4" operator="greaterThan">
      <formula>$BN$21</formula>
    </cfRule>
  </conditionalFormatting>
  <conditionalFormatting sqref="BL100">
    <cfRule type="cellIs" dxfId="279" priority="1" operator="greaterThan">
      <formula>0.7</formula>
    </cfRule>
    <cfRule type="cellIs" dxfId="278" priority="2" operator="greaterThan">
      <formula>$BN$21</formula>
    </cfRule>
  </conditionalFormatting>
  <pageMargins left="0.7" right="0.7" top="0.75" bottom="0.75" header="0.3" footer="0.3"/>
  <pageSetup paperSize="17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S131"/>
  <sheetViews>
    <sheetView zoomScale="65" zoomScaleNormal="65" workbookViewId="0">
      <selection activeCell="E2" sqref="E2"/>
    </sheetView>
  </sheetViews>
  <sheetFormatPr defaultColWidth="9.109375" defaultRowHeight="14.4"/>
  <cols>
    <col min="1" max="1" width="9.109375" style="60" customWidth="1"/>
    <col min="2" max="2" width="20.5546875" style="60" customWidth="1"/>
    <col min="3" max="64" width="9.44140625" style="60" customWidth="1"/>
    <col min="65" max="65" width="17.6640625" style="60" bestFit="1" customWidth="1"/>
    <col min="66" max="66" width="10.44140625" style="60" customWidth="1"/>
    <col min="67" max="67" width="11.88671875" style="60" customWidth="1"/>
    <col min="68" max="68" width="9.109375" style="60" customWidth="1"/>
    <col min="69" max="16384" width="9.109375" style="60"/>
  </cols>
  <sheetData>
    <row r="1" spans="1:65" ht="38.25" customHeight="1" thickTop="1" thickBot="1">
      <c r="A1" s="102">
        <f ca="1">NOW()</f>
        <v>45037.420516319442</v>
      </c>
      <c r="B1" s="65"/>
      <c r="C1" s="114" t="s">
        <v>42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6"/>
      <c r="BM1" s="30" t="s">
        <v>0</v>
      </c>
    </row>
    <row r="2" spans="1:65" ht="21" customHeight="1" thickBot="1">
      <c r="A2" s="113" t="s">
        <v>1</v>
      </c>
      <c r="B2" s="69"/>
      <c r="C2" s="13">
        <f>C6+C9+C12</f>
        <v>0</v>
      </c>
      <c r="D2" s="13"/>
      <c r="E2" s="13">
        <f>E6+E9+E12</f>
        <v>0</v>
      </c>
      <c r="F2" s="13"/>
      <c r="G2" s="13">
        <f>G6+G9+G12</f>
        <v>6.4669361111111119</v>
      </c>
      <c r="H2" s="13"/>
      <c r="I2" s="13">
        <f>I6+I9+I12</f>
        <v>10.656030555555557</v>
      </c>
      <c r="J2" s="13"/>
      <c r="K2" s="13">
        <f>K6+K9+K12</f>
        <v>8.9276527777777783</v>
      </c>
      <c r="L2" s="13"/>
      <c r="M2" s="13">
        <f>M6+M9+M12</f>
        <v>4.8135166666666667</v>
      </c>
      <c r="N2" s="13"/>
      <c r="O2" s="13">
        <f>O6+O9+O12</f>
        <v>0</v>
      </c>
      <c r="P2" s="13"/>
      <c r="Q2" s="13">
        <f>Q6+Q9+Q12</f>
        <v>0</v>
      </c>
      <c r="R2" s="13"/>
      <c r="S2" s="13">
        <f>S6+S9+S12</f>
        <v>0</v>
      </c>
      <c r="T2" s="13"/>
      <c r="U2" s="13">
        <f>U6+U9+U12</f>
        <v>5.3740500000000004</v>
      </c>
      <c r="V2" s="13"/>
      <c r="W2" s="13">
        <f>W6+W9+W12</f>
        <v>6.5158694444444452</v>
      </c>
      <c r="X2" s="13"/>
      <c r="Y2" s="13">
        <f>Y6+Y9+Y12</f>
        <v>8.510755555555555</v>
      </c>
      <c r="Z2" s="13"/>
      <c r="AA2" s="13">
        <f>AA6+AA9+AA12</f>
        <v>7.3524583333333347</v>
      </c>
      <c r="AB2" s="13"/>
      <c r="AC2" s="13">
        <f>AC6+AC9+AC12</f>
        <v>6.4025333333333334</v>
      </c>
      <c r="AD2" s="13"/>
      <c r="AE2" s="13">
        <f>AE6+AE9+AE12</f>
        <v>6.5427777777777779E-2</v>
      </c>
      <c r="AF2" s="13"/>
      <c r="AG2" s="13">
        <f>AG6+AG9+AG12</f>
        <v>0</v>
      </c>
      <c r="AH2" s="13"/>
      <c r="AI2" s="13">
        <f>AI6+AI9+AI12</f>
        <v>0</v>
      </c>
      <c r="AJ2" s="13"/>
      <c r="AK2" s="13">
        <f>AK6+AK9+AK12</f>
        <v>0</v>
      </c>
      <c r="AL2" s="13"/>
      <c r="AM2" s="13">
        <f>AM6+AM9+AM12</f>
        <v>0</v>
      </c>
      <c r="AN2" s="13"/>
      <c r="AO2" s="13">
        <f>AO6+AO9+AO12</f>
        <v>0</v>
      </c>
      <c r="AP2" s="13"/>
      <c r="AQ2" s="13">
        <f>AQ6+AQ9+AQ12</f>
        <v>0</v>
      </c>
      <c r="AR2" s="13"/>
      <c r="AS2" s="13">
        <f>AS6+AS9+AS12</f>
        <v>0</v>
      </c>
      <c r="AT2" s="13"/>
      <c r="AU2" s="13">
        <f>AU6+AU9+AU12</f>
        <v>0</v>
      </c>
      <c r="AV2" s="13"/>
      <c r="AW2" s="13">
        <f>AW6+AW9+AW12</f>
        <v>0</v>
      </c>
      <c r="AX2" s="13"/>
      <c r="AY2" s="13">
        <f>AY6+AY9+AY12</f>
        <v>0</v>
      </c>
      <c r="AZ2" s="13"/>
      <c r="BA2" s="13">
        <f>BA6+BA9+BA12</f>
        <v>0</v>
      </c>
      <c r="BB2" s="13"/>
      <c r="BC2" s="13">
        <f>BC6+BC9+BC12</f>
        <v>0</v>
      </c>
      <c r="BD2" s="13"/>
      <c r="BE2" s="13">
        <f>BE6+BE9+BE12</f>
        <v>0</v>
      </c>
      <c r="BF2" s="13"/>
      <c r="BG2" s="13">
        <f>BG6+BG9+BG12</f>
        <v>0</v>
      </c>
      <c r="BH2" s="13"/>
      <c r="BI2" s="13">
        <f>BI6+BI9+BI12</f>
        <v>0</v>
      </c>
      <c r="BJ2" s="13"/>
      <c r="BK2" s="13">
        <f>BK6+BK9+BK12</f>
        <v>0</v>
      </c>
      <c r="BL2" s="23"/>
      <c r="BM2" s="31">
        <f>SUM(C2:BK2)</f>
        <v>65.085230555555569</v>
      </c>
    </row>
    <row r="3" spans="1:65" ht="19.5" customHeight="1" thickBot="1">
      <c r="A3" s="104" t="s">
        <v>2</v>
      </c>
      <c r="B3" s="99"/>
      <c r="C3" s="20" t="e">
        <f>(C14 / (C14 + C2))</f>
        <v>#DIV/0!</v>
      </c>
      <c r="D3" s="20"/>
      <c r="E3" s="20" t="e">
        <f>(E14 / (E14 + E2))</f>
        <v>#DIV/0!</v>
      </c>
      <c r="F3" s="20"/>
      <c r="G3" s="20">
        <f>(G14 / (G14 + G2))</f>
        <v>0.59749228083563899</v>
      </c>
      <c r="H3" s="20"/>
      <c r="I3" s="20">
        <f>(I14 / (I14 + I2))</f>
        <v>0.33846095213919708</v>
      </c>
      <c r="J3" s="20"/>
      <c r="K3" s="20">
        <f>(K14 / (K14 + K2))</f>
        <v>0.44545066477834272</v>
      </c>
      <c r="L3" s="20"/>
      <c r="M3" s="20">
        <f>(M14 / (M14 + M2))</f>
        <v>0.96960509758947688</v>
      </c>
      <c r="N3" s="20"/>
      <c r="O3" s="20" t="e">
        <f>(O14 / (O14 + O2))</f>
        <v>#DIV/0!</v>
      </c>
      <c r="P3" s="20"/>
      <c r="Q3" s="20" t="e">
        <f>(Q14 / (Q14 + Q2))</f>
        <v>#DIV/0!</v>
      </c>
      <c r="R3" s="20"/>
      <c r="S3" s="20" t="e">
        <f>(S14 / (S14 + S2))</f>
        <v>#DIV/0!</v>
      </c>
      <c r="T3" s="20"/>
      <c r="U3" s="20">
        <f>(U14 / (U14 + U2))</f>
        <v>0.6502695750340528</v>
      </c>
      <c r="V3" s="20"/>
      <c r="W3" s="20">
        <f>(W14 / (W14 + W2))</f>
        <v>0.57853200512148062</v>
      </c>
      <c r="X3" s="20"/>
      <c r="Y3" s="20">
        <f>(Y14 / (Y14 + Y2))</f>
        <v>0.47089590011810362</v>
      </c>
      <c r="Z3" s="20"/>
      <c r="AA3" s="20">
        <f>(AA14 / (AA14 + AA2))</f>
        <v>0.49578888275715449</v>
      </c>
      <c r="AB3" s="20"/>
      <c r="AC3" s="20">
        <f>(AC14 / (AC14 + AC2))</f>
        <v>0.89298805923998659</v>
      </c>
      <c r="AD3" s="20"/>
      <c r="AE3" s="20">
        <f>(AE14 / (AE14 + AE2))</f>
        <v>0.99871322159619957</v>
      </c>
      <c r="AF3" s="20"/>
      <c r="AG3" s="20" t="e">
        <f>(AG14 / (AG14 + AG2))</f>
        <v>#DIV/0!</v>
      </c>
      <c r="AH3" s="20"/>
      <c r="AI3" s="20" t="e">
        <f>(AI14 / (AI14 + AI2))</f>
        <v>#DIV/0!</v>
      </c>
      <c r="AJ3" s="20"/>
      <c r="AK3" s="20" t="e">
        <f>(AK14 / (AK14 + AK2))</f>
        <v>#DIV/0!</v>
      </c>
      <c r="AL3" s="20"/>
      <c r="AM3" s="20" t="e">
        <f>(AM14 / (AM14 + AM2))</f>
        <v>#DIV/0!</v>
      </c>
      <c r="AN3" s="20"/>
      <c r="AO3" s="20" t="e">
        <f>(AO14 / (AO14 + AO2))</f>
        <v>#DIV/0!</v>
      </c>
      <c r="AP3" s="20"/>
      <c r="AQ3" s="20" t="e">
        <f>(AQ14 / (AQ14 + AQ2))</f>
        <v>#DIV/0!</v>
      </c>
      <c r="AR3" s="20"/>
      <c r="AS3" s="20" t="e">
        <f>(AS14 / (AS14 + AS2))</f>
        <v>#DIV/0!</v>
      </c>
      <c r="AT3" s="20"/>
      <c r="AU3" s="20" t="e">
        <f>(AU14 / (AU14 + AU2))</f>
        <v>#DIV/0!</v>
      </c>
      <c r="AV3" s="20"/>
      <c r="AW3" s="20" t="e">
        <f>(AW14 / (AW14 + AW2))</f>
        <v>#DIV/0!</v>
      </c>
      <c r="AX3" s="20"/>
      <c r="AY3" s="20" t="e">
        <f>(AY14 / (AY14 + AY2))</f>
        <v>#DIV/0!</v>
      </c>
      <c r="AZ3" s="20"/>
      <c r="BA3" s="20" t="e">
        <f>(BA14 / (BA14 + BA2))</f>
        <v>#DIV/0!</v>
      </c>
      <c r="BB3" s="20"/>
      <c r="BC3" s="20" t="e">
        <f>(BC14 / (BC14 + BC2))</f>
        <v>#DIV/0!</v>
      </c>
      <c r="BD3" s="20"/>
      <c r="BE3" s="20" t="e">
        <f>(BE14 / (BE14 + BE2))</f>
        <v>#DIV/0!</v>
      </c>
      <c r="BF3" s="20"/>
      <c r="BG3" s="20" t="e">
        <f>(BG14 / (BG14 + BG2))</f>
        <v>#DIV/0!</v>
      </c>
      <c r="BH3" s="20"/>
      <c r="BI3" s="20" t="e">
        <f>(BI14 / (BI14 + BI2))</f>
        <v>#DIV/0!</v>
      </c>
      <c r="BJ3" s="20"/>
      <c r="BK3" s="20" t="e">
        <f>(BK14 / (BK14 + BK2))</f>
        <v>#DIV/0!</v>
      </c>
      <c r="BL3" s="20"/>
      <c r="BM3" s="32" t="e">
        <f>AVERAGE(M3:BK3)</f>
        <v>#DIV/0!</v>
      </c>
    </row>
    <row r="4" spans="1:65" ht="36" customHeight="1" thickBot="1">
      <c r="A4" s="108"/>
      <c r="B4" s="109"/>
      <c r="C4" s="61">
        <v>1</v>
      </c>
      <c r="D4" s="62"/>
      <c r="E4" s="61">
        <v>2</v>
      </c>
      <c r="F4" s="62"/>
      <c r="G4" s="61">
        <v>3</v>
      </c>
      <c r="H4" s="62"/>
      <c r="I4" s="61">
        <v>4</v>
      </c>
      <c r="J4" s="62"/>
      <c r="K4" s="61">
        <v>5</v>
      </c>
      <c r="L4" s="62"/>
      <c r="M4" s="61">
        <v>6</v>
      </c>
      <c r="N4" s="62"/>
      <c r="O4" s="61">
        <v>7</v>
      </c>
      <c r="P4" s="62"/>
      <c r="Q4" s="61">
        <v>8</v>
      </c>
      <c r="R4" s="62"/>
      <c r="S4" s="61">
        <v>9</v>
      </c>
      <c r="T4" s="62"/>
      <c r="U4" s="61">
        <v>10</v>
      </c>
      <c r="V4" s="62"/>
      <c r="W4" s="61">
        <v>11</v>
      </c>
      <c r="X4" s="62"/>
      <c r="Y4" s="61">
        <v>12</v>
      </c>
      <c r="Z4" s="62"/>
      <c r="AA4" s="61">
        <v>13</v>
      </c>
      <c r="AB4" s="62"/>
      <c r="AC4" s="61">
        <v>14</v>
      </c>
      <c r="AD4" s="62"/>
      <c r="AE4" s="61">
        <v>15</v>
      </c>
      <c r="AF4" s="62"/>
      <c r="AG4" s="61">
        <v>16</v>
      </c>
      <c r="AH4" s="62"/>
      <c r="AI4" s="61">
        <v>17</v>
      </c>
      <c r="AJ4" s="62"/>
      <c r="AK4" s="61">
        <v>18</v>
      </c>
      <c r="AL4" s="62"/>
      <c r="AM4" s="61">
        <v>19</v>
      </c>
      <c r="AN4" s="62"/>
      <c r="AO4" s="61">
        <v>20</v>
      </c>
      <c r="AP4" s="62"/>
      <c r="AQ4" s="61">
        <v>21</v>
      </c>
      <c r="AR4" s="62"/>
      <c r="AS4" s="61">
        <v>22</v>
      </c>
      <c r="AT4" s="62"/>
      <c r="AU4" s="61">
        <v>23</v>
      </c>
      <c r="AV4" s="62"/>
      <c r="AW4" s="61">
        <v>24</v>
      </c>
      <c r="AX4" s="62"/>
      <c r="AY4" s="61">
        <v>25</v>
      </c>
      <c r="AZ4" s="62"/>
      <c r="BA4" s="61">
        <v>26</v>
      </c>
      <c r="BB4" s="62"/>
      <c r="BC4" s="61">
        <v>27</v>
      </c>
      <c r="BD4" s="62"/>
      <c r="BE4" s="61">
        <v>28</v>
      </c>
      <c r="BF4" s="62"/>
      <c r="BG4" s="61">
        <v>29</v>
      </c>
      <c r="BH4" s="62"/>
      <c r="BI4" s="61">
        <v>30</v>
      </c>
      <c r="BJ4" s="62"/>
      <c r="BK4" s="61">
        <v>31</v>
      </c>
      <c r="BL4" s="62"/>
      <c r="BM4" s="33"/>
    </row>
    <row r="5" spans="1:65" ht="36" customHeight="1">
      <c r="A5" s="93" t="s">
        <v>3</v>
      </c>
      <c r="B5" s="86"/>
      <c r="C5" s="50">
        <f t="shared" ref="C5:AH5" si="0">C36</f>
        <v>0</v>
      </c>
      <c r="D5" s="50">
        <f t="shared" si="0"/>
        <v>0</v>
      </c>
      <c r="E5" s="50">
        <f t="shared" si="0"/>
        <v>0</v>
      </c>
      <c r="F5" s="50">
        <f t="shared" si="0"/>
        <v>0</v>
      </c>
      <c r="G5" s="50">
        <f t="shared" si="0"/>
        <v>3.2886555555555561</v>
      </c>
      <c r="H5" s="50">
        <f t="shared" si="0"/>
        <v>38</v>
      </c>
      <c r="I5" s="50">
        <f t="shared" si="0"/>
        <v>2.9558083333333331</v>
      </c>
      <c r="J5" s="50">
        <f t="shared" si="0"/>
        <v>28</v>
      </c>
      <c r="K5" s="52">
        <f t="shared" si="0"/>
        <v>3.9581833333333321</v>
      </c>
      <c r="L5" s="52">
        <f t="shared" si="0"/>
        <v>29</v>
      </c>
      <c r="M5" s="50">
        <f t="shared" si="0"/>
        <v>76.967797222222217</v>
      </c>
      <c r="N5" s="50">
        <f t="shared" si="0"/>
        <v>25</v>
      </c>
      <c r="O5" s="50">
        <f t="shared" si="0"/>
        <v>0</v>
      </c>
      <c r="P5" s="50">
        <f t="shared" si="0"/>
        <v>0</v>
      </c>
      <c r="Q5" s="50">
        <f t="shared" si="0"/>
        <v>0</v>
      </c>
      <c r="R5" s="50">
        <f t="shared" si="0"/>
        <v>0</v>
      </c>
      <c r="S5" s="50">
        <f t="shared" si="0"/>
        <v>0</v>
      </c>
      <c r="T5" s="50">
        <f t="shared" si="0"/>
        <v>0</v>
      </c>
      <c r="U5" s="50">
        <f t="shared" si="0"/>
        <v>4.8052027777777777</v>
      </c>
      <c r="V5" s="50">
        <f t="shared" si="0"/>
        <v>27</v>
      </c>
      <c r="W5" s="50">
        <f t="shared" si="0"/>
        <v>4.0802999999999994</v>
      </c>
      <c r="X5" s="50">
        <f t="shared" si="0"/>
        <v>32</v>
      </c>
      <c r="Y5" s="50">
        <f t="shared" si="0"/>
        <v>4.1655111111111101</v>
      </c>
      <c r="Z5" s="50">
        <f t="shared" si="0"/>
        <v>29</v>
      </c>
      <c r="AA5" s="50">
        <f t="shared" si="0"/>
        <v>3.848491666666666</v>
      </c>
      <c r="AB5" s="50">
        <f t="shared" si="0"/>
        <v>31</v>
      </c>
      <c r="AC5" s="50">
        <f t="shared" si="0"/>
        <v>27.059347222222225</v>
      </c>
      <c r="AD5" s="50">
        <f t="shared" si="0"/>
        <v>27</v>
      </c>
      <c r="AE5" s="50">
        <f t="shared" si="0"/>
        <v>25.438644444444439</v>
      </c>
      <c r="AF5" s="50">
        <f t="shared" si="0"/>
        <v>2</v>
      </c>
      <c r="AG5" s="50">
        <f t="shared" si="0"/>
        <v>0</v>
      </c>
      <c r="AH5" s="50">
        <f t="shared" si="0"/>
        <v>0</v>
      </c>
      <c r="AI5" s="50">
        <f t="shared" ref="AI5:BL5" si="1">AI36</f>
        <v>0</v>
      </c>
      <c r="AJ5" s="50">
        <f t="shared" si="1"/>
        <v>0</v>
      </c>
      <c r="AK5" s="50">
        <f t="shared" si="1"/>
        <v>0</v>
      </c>
      <c r="AL5" s="50">
        <f t="shared" si="1"/>
        <v>0</v>
      </c>
      <c r="AM5" s="50">
        <f t="shared" si="1"/>
        <v>0</v>
      </c>
      <c r="AN5" s="50">
        <f t="shared" si="1"/>
        <v>0</v>
      </c>
      <c r="AO5" s="50">
        <f t="shared" si="1"/>
        <v>0</v>
      </c>
      <c r="AP5" s="50">
        <f t="shared" si="1"/>
        <v>0</v>
      </c>
      <c r="AQ5" s="50">
        <f t="shared" si="1"/>
        <v>0</v>
      </c>
      <c r="AR5" s="50">
        <f t="shared" si="1"/>
        <v>0</v>
      </c>
      <c r="AS5" s="50">
        <f t="shared" si="1"/>
        <v>0</v>
      </c>
      <c r="AT5" s="50">
        <f t="shared" si="1"/>
        <v>0</v>
      </c>
      <c r="AU5" s="50">
        <f t="shared" si="1"/>
        <v>0</v>
      </c>
      <c r="AV5" s="50">
        <f t="shared" si="1"/>
        <v>0</v>
      </c>
      <c r="AW5" s="50">
        <f t="shared" si="1"/>
        <v>0</v>
      </c>
      <c r="AX5" s="50">
        <f t="shared" si="1"/>
        <v>0</v>
      </c>
      <c r="AY5" s="50">
        <f t="shared" si="1"/>
        <v>0</v>
      </c>
      <c r="AZ5" s="50">
        <f t="shared" si="1"/>
        <v>0</v>
      </c>
      <c r="BA5" s="52">
        <f t="shared" si="1"/>
        <v>0</v>
      </c>
      <c r="BB5" s="52">
        <f t="shared" si="1"/>
        <v>0</v>
      </c>
      <c r="BC5" s="50">
        <f t="shared" si="1"/>
        <v>0</v>
      </c>
      <c r="BD5" s="50">
        <f t="shared" si="1"/>
        <v>0</v>
      </c>
      <c r="BE5" s="50">
        <f t="shared" si="1"/>
        <v>0</v>
      </c>
      <c r="BF5" s="50">
        <f t="shared" si="1"/>
        <v>0</v>
      </c>
      <c r="BG5" s="50">
        <f t="shared" si="1"/>
        <v>0</v>
      </c>
      <c r="BH5" s="50">
        <f t="shared" si="1"/>
        <v>0</v>
      </c>
      <c r="BI5" s="50">
        <f t="shared" si="1"/>
        <v>0</v>
      </c>
      <c r="BJ5" s="50">
        <f t="shared" si="1"/>
        <v>0</v>
      </c>
      <c r="BK5" s="50">
        <f t="shared" si="1"/>
        <v>0</v>
      </c>
      <c r="BL5" s="24">
        <f t="shared" si="1"/>
        <v>0</v>
      </c>
      <c r="BM5" s="34">
        <f>SUM(C5:BK5)</f>
        <v>424.56794166666674</v>
      </c>
    </row>
    <row r="6" spans="1:65" ht="32.1" customHeight="1">
      <c r="A6" s="89" t="s">
        <v>4</v>
      </c>
      <c r="B6" s="88"/>
      <c r="C6" s="54"/>
      <c r="D6" s="51"/>
      <c r="E6" s="51"/>
      <c r="F6" s="51"/>
      <c r="G6" s="51">
        <v>4.7491666666666674</v>
      </c>
      <c r="H6" s="51"/>
      <c r="I6" s="51">
        <v>5.1169361111111114</v>
      </c>
      <c r="J6" s="51"/>
      <c r="K6" s="51">
        <v>4.1036972222222223</v>
      </c>
      <c r="L6" s="51"/>
      <c r="M6" s="51">
        <v>1.739494444444444</v>
      </c>
      <c r="N6" s="51"/>
      <c r="O6" s="51"/>
      <c r="P6" s="51"/>
      <c r="Q6" s="51"/>
      <c r="R6" s="51"/>
      <c r="S6" s="51"/>
      <c r="T6" s="51"/>
      <c r="U6" s="51">
        <v>3.3336611111111112</v>
      </c>
      <c r="V6" s="51"/>
      <c r="W6" s="51">
        <v>3.6506833333333342</v>
      </c>
      <c r="X6" s="51"/>
      <c r="Y6" s="51">
        <v>3.9084444444444442</v>
      </c>
      <c r="Z6" s="51"/>
      <c r="AA6" s="51">
        <v>4.2041388888888891</v>
      </c>
      <c r="AB6" s="51"/>
      <c r="AC6" s="51">
        <v>1.976669444444445</v>
      </c>
      <c r="AD6" s="51"/>
      <c r="AE6" s="53">
        <v>3.271388888888889E-2</v>
      </c>
      <c r="AF6" s="53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25"/>
      <c r="BM6" s="35">
        <f>SUM(C6:BK6)</f>
        <v>32.815605555555557</v>
      </c>
    </row>
    <row r="7" spans="1:65" ht="24.75" customHeight="1" thickBot="1">
      <c r="A7" s="76" t="s">
        <v>5</v>
      </c>
      <c r="B7" s="77"/>
      <c r="C7" s="20" t="e">
        <f>(C5 / (C5 + C6))</f>
        <v>#DIV/0!</v>
      </c>
      <c r="D7" s="20"/>
      <c r="E7" s="20" t="e">
        <f>(E5 / (E5 + E6))</f>
        <v>#DIV/0!</v>
      </c>
      <c r="F7" s="20"/>
      <c r="G7" s="20">
        <f>(G5 / (G5 + G6))</f>
        <v>0.40914758558150083</v>
      </c>
      <c r="H7" s="20"/>
      <c r="I7" s="20">
        <f>(I5 / (I5 + I6))</f>
        <v>0.36614664983820727</v>
      </c>
      <c r="J7" s="20"/>
      <c r="K7" s="20">
        <f>(K5 / (K5 + K6))</f>
        <v>0.49097518948053537</v>
      </c>
      <c r="L7" s="20"/>
      <c r="M7" s="20">
        <f>(M5 / (M5 + M6))</f>
        <v>0.97789919577195739</v>
      </c>
      <c r="N7" s="20"/>
      <c r="O7" s="20" t="e">
        <f>(O5 / (O5 + O6))</f>
        <v>#DIV/0!</v>
      </c>
      <c r="P7" s="20"/>
      <c r="Q7" s="20" t="e">
        <f>(Q5 / (Q5 + Q6))</f>
        <v>#DIV/0!</v>
      </c>
      <c r="R7" s="20"/>
      <c r="S7" s="20" t="e">
        <f>(S5 / (S5 + S6))</f>
        <v>#DIV/0!</v>
      </c>
      <c r="T7" s="20"/>
      <c r="U7" s="20">
        <f>(U5 / (U5 + U6))</f>
        <v>0.59040215481890557</v>
      </c>
      <c r="V7" s="20"/>
      <c r="W7" s="20">
        <f>(W5 / (W5 + W6))</f>
        <v>0.52778538305821376</v>
      </c>
      <c r="X7" s="20"/>
      <c r="Y7" s="20">
        <f>(Y5 / (Y5 + Y6))</f>
        <v>0.515919499735776</v>
      </c>
      <c r="Z7" s="20"/>
      <c r="AA7" s="20">
        <f>(AA5 / (AA5 + AA6))</f>
        <v>0.47791732653270297</v>
      </c>
      <c r="AB7" s="20"/>
      <c r="AC7" s="20">
        <f>(AC5 / (AC5 + AC6))</f>
        <v>0.93192353251699089</v>
      </c>
      <c r="AD7" s="20"/>
      <c r="AE7" s="20">
        <f>(AE5 / (AE5 + AE6))</f>
        <v>0.99871565982226873</v>
      </c>
      <c r="AF7" s="20"/>
      <c r="AG7" s="20" t="e">
        <f>(AG5 / (AG5 + AG6))</f>
        <v>#DIV/0!</v>
      </c>
      <c r="AH7" s="20"/>
      <c r="AI7" s="20" t="e">
        <f>(AI5 / (AI5 + AI6))</f>
        <v>#DIV/0!</v>
      </c>
      <c r="AJ7" s="20"/>
      <c r="AK7" s="20" t="e">
        <f>(AK5 / (AK5 + AK6))</f>
        <v>#DIV/0!</v>
      </c>
      <c r="AL7" s="20"/>
      <c r="AM7" s="20" t="e">
        <f>(AM5 / (AM5 + AM6))</f>
        <v>#DIV/0!</v>
      </c>
      <c r="AN7" s="20"/>
      <c r="AO7" s="20" t="e">
        <f>(AO5 / (AO5 + AO6))</f>
        <v>#DIV/0!</v>
      </c>
      <c r="AP7" s="20"/>
      <c r="AQ7" s="20" t="e">
        <f>(AQ5 / (AQ5 + AQ6))</f>
        <v>#DIV/0!</v>
      </c>
      <c r="AR7" s="20"/>
      <c r="AS7" s="20" t="e">
        <f>(AS5 / (AS5 + AS6))</f>
        <v>#DIV/0!</v>
      </c>
      <c r="AT7" s="20"/>
      <c r="AU7" s="20" t="e">
        <f>(AU5 / (AU5 + AU6))</f>
        <v>#DIV/0!</v>
      </c>
      <c r="AV7" s="20"/>
      <c r="AW7" s="20" t="e">
        <f>(AW5 / (AW5 + AW6))</f>
        <v>#DIV/0!</v>
      </c>
      <c r="AX7" s="20"/>
      <c r="AY7" s="20" t="e">
        <f>(AY5 / (AY5 + AY6))</f>
        <v>#DIV/0!</v>
      </c>
      <c r="AZ7" s="20"/>
      <c r="BA7" s="20" t="e">
        <f>(BA5 / (BA5 + BA6))</f>
        <v>#DIV/0!</v>
      </c>
      <c r="BB7" s="20"/>
      <c r="BC7" s="20" t="e">
        <f>(BC5 / (BC5 + BC6))</f>
        <v>#DIV/0!</v>
      </c>
      <c r="BD7" s="20"/>
      <c r="BE7" s="20" t="e">
        <f>(BE5 / (BE5 + BE6))</f>
        <v>#DIV/0!</v>
      </c>
      <c r="BF7" s="20"/>
      <c r="BG7" s="20" t="e">
        <f>(BG5 / (BG5 + BG6))</f>
        <v>#DIV/0!</v>
      </c>
      <c r="BH7" s="20"/>
      <c r="BI7" s="20" t="e">
        <f>(BI5 / (BI5 + BI6))</f>
        <v>#DIV/0!</v>
      </c>
      <c r="BJ7" s="20"/>
      <c r="BK7" s="20" t="e">
        <f>(BK5 / (BK5 + BK6))</f>
        <v>#DIV/0!</v>
      </c>
      <c r="BL7" s="26"/>
      <c r="BM7" s="36">
        <f>AVERAGEIF(G7:BK7,"&lt;&gt;#DIV/0!")</f>
        <v>0.62868321771570579</v>
      </c>
    </row>
    <row r="8" spans="1:65" ht="32.1" customHeight="1">
      <c r="A8" s="93" t="s">
        <v>6</v>
      </c>
      <c r="B8" s="86"/>
      <c r="C8" s="50">
        <f t="shared" ref="C8:AH8" si="2">C58</f>
        <v>0</v>
      </c>
      <c r="D8" s="50">
        <f t="shared" si="2"/>
        <v>0</v>
      </c>
      <c r="E8" s="50">
        <f t="shared" si="2"/>
        <v>0</v>
      </c>
      <c r="F8" s="50">
        <f t="shared" si="2"/>
        <v>0</v>
      </c>
      <c r="G8" s="50">
        <f t="shared" si="2"/>
        <v>0</v>
      </c>
      <c r="H8" s="50">
        <f t="shared" si="2"/>
        <v>0</v>
      </c>
      <c r="I8" s="50">
        <f t="shared" si="2"/>
        <v>0</v>
      </c>
      <c r="J8" s="50">
        <f t="shared" si="2"/>
        <v>0</v>
      </c>
      <c r="K8" s="52">
        <f t="shared" si="2"/>
        <v>0</v>
      </c>
      <c r="L8" s="52">
        <f t="shared" si="2"/>
        <v>0</v>
      </c>
      <c r="M8" s="50">
        <f t="shared" si="2"/>
        <v>0</v>
      </c>
      <c r="N8" s="50">
        <f t="shared" si="2"/>
        <v>0</v>
      </c>
      <c r="O8" s="50">
        <f t="shared" si="2"/>
        <v>0</v>
      </c>
      <c r="P8" s="50">
        <f t="shared" si="2"/>
        <v>0</v>
      </c>
      <c r="Q8" s="50">
        <f t="shared" si="2"/>
        <v>0</v>
      </c>
      <c r="R8" s="50">
        <f t="shared" si="2"/>
        <v>0</v>
      </c>
      <c r="S8" s="50">
        <f t="shared" si="2"/>
        <v>0</v>
      </c>
      <c r="T8" s="50">
        <f t="shared" si="2"/>
        <v>0</v>
      </c>
      <c r="U8" s="50">
        <f t="shared" si="2"/>
        <v>0</v>
      </c>
      <c r="V8" s="50">
        <f t="shared" si="2"/>
        <v>0</v>
      </c>
      <c r="W8" s="50">
        <f t="shared" si="2"/>
        <v>0</v>
      </c>
      <c r="X8" s="50">
        <f t="shared" si="2"/>
        <v>0</v>
      </c>
      <c r="Y8" s="50">
        <f t="shared" si="2"/>
        <v>0</v>
      </c>
      <c r="Z8" s="50">
        <f t="shared" si="2"/>
        <v>0</v>
      </c>
      <c r="AA8" s="50">
        <f t="shared" si="2"/>
        <v>0</v>
      </c>
      <c r="AB8" s="50">
        <f t="shared" si="2"/>
        <v>0</v>
      </c>
      <c r="AC8" s="50">
        <f t="shared" si="2"/>
        <v>0</v>
      </c>
      <c r="AD8" s="50">
        <f t="shared" si="2"/>
        <v>0</v>
      </c>
      <c r="AE8" s="50">
        <f t="shared" si="2"/>
        <v>0</v>
      </c>
      <c r="AF8" s="50">
        <f t="shared" si="2"/>
        <v>0</v>
      </c>
      <c r="AG8" s="50">
        <f t="shared" si="2"/>
        <v>0</v>
      </c>
      <c r="AH8" s="50">
        <f t="shared" si="2"/>
        <v>0</v>
      </c>
      <c r="AI8" s="50">
        <f t="shared" ref="AI8:BL8" si="3">AI58</f>
        <v>0</v>
      </c>
      <c r="AJ8" s="50">
        <f t="shared" si="3"/>
        <v>0</v>
      </c>
      <c r="AK8" s="50">
        <f t="shared" si="3"/>
        <v>0</v>
      </c>
      <c r="AL8" s="50">
        <f t="shared" si="3"/>
        <v>0</v>
      </c>
      <c r="AM8" s="50">
        <f t="shared" si="3"/>
        <v>0</v>
      </c>
      <c r="AN8" s="50">
        <f t="shared" si="3"/>
        <v>0</v>
      </c>
      <c r="AO8" s="50">
        <f t="shared" si="3"/>
        <v>0</v>
      </c>
      <c r="AP8" s="50">
        <f t="shared" si="3"/>
        <v>0</v>
      </c>
      <c r="AQ8" s="50">
        <f t="shared" si="3"/>
        <v>0</v>
      </c>
      <c r="AR8" s="50">
        <f t="shared" si="3"/>
        <v>0</v>
      </c>
      <c r="AS8" s="50">
        <f t="shared" si="3"/>
        <v>0</v>
      </c>
      <c r="AT8" s="50">
        <f t="shared" si="3"/>
        <v>0</v>
      </c>
      <c r="AU8" s="50">
        <f t="shared" si="3"/>
        <v>0</v>
      </c>
      <c r="AV8" s="50">
        <f t="shared" si="3"/>
        <v>0</v>
      </c>
      <c r="AW8" s="50">
        <f t="shared" si="3"/>
        <v>0</v>
      </c>
      <c r="AX8" s="50">
        <f t="shared" si="3"/>
        <v>0</v>
      </c>
      <c r="AY8" s="50">
        <f t="shared" si="3"/>
        <v>0</v>
      </c>
      <c r="AZ8" s="50">
        <f t="shared" si="3"/>
        <v>0</v>
      </c>
      <c r="BA8" s="52">
        <f t="shared" si="3"/>
        <v>0</v>
      </c>
      <c r="BB8" s="52">
        <f t="shared" si="3"/>
        <v>0</v>
      </c>
      <c r="BC8" s="50">
        <f t="shared" si="3"/>
        <v>0</v>
      </c>
      <c r="BD8" s="50">
        <f t="shared" si="3"/>
        <v>0</v>
      </c>
      <c r="BE8" s="50">
        <f t="shared" si="3"/>
        <v>0</v>
      </c>
      <c r="BF8" s="50">
        <f t="shared" si="3"/>
        <v>0</v>
      </c>
      <c r="BG8" s="50">
        <f t="shared" si="3"/>
        <v>0</v>
      </c>
      <c r="BH8" s="50">
        <f t="shared" si="3"/>
        <v>0</v>
      </c>
      <c r="BI8" s="50">
        <f t="shared" si="3"/>
        <v>0</v>
      </c>
      <c r="BJ8" s="50">
        <f t="shared" si="3"/>
        <v>0</v>
      </c>
      <c r="BK8" s="50">
        <f t="shared" si="3"/>
        <v>0</v>
      </c>
      <c r="BL8" s="24">
        <f t="shared" si="3"/>
        <v>0</v>
      </c>
      <c r="BM8" s="34">
        <f>SUM(C8:BK8)</f>
        <v>0</v>
      </c>
    </row>
    <row r="9" spans="1:65" ht="32.1" customHeight="1">
      <c r="A9" s="89" t="s">
        <v>7</v>
      </c>
      <c r="B9" s="88"/>
      <c r="C9" s="5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3"/>
      <c r="AF9" s="53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25"/>
      <c r="BM9" s="35">
        <f>SUM(C9:BK9)</f>
        <v>0</v>
      </c>
    </row>
    <row r="10" spans="1:65" ht="21" customHeight="1" thickBot="1">
      <c r="A10" s="76" t="s">
        <v>5</v>
      </c>
      <c r="B10" s="77"/>
      <c r="C10" s="12" t="e">
        <f>(C8 / (C8 + C9))</f>
        <v>#DIV/0!</v>
      </c>
      <c r="D10" s="12"/>
      <c r="E10" s="12" t="e">
        <f>(E8 / (E8 + E9))</f>
        <v>#DIV/0!</v>
      </c>
      <c r="F10" s="12"/>
      <c r="G10" s="12" t="e">
        <f>(G8 / (G8 + G9))</f>
        <v>#DIV/0!</v>
      </c>
      <c r="H10" s="12"/>
      <c r="I10" s="12" t="e">
        <f>(I8 / (I8 + I9))</f>
        <v>#DIV/0!</v>
      </c>
      <c r="J10" s="12"/>
      <c r="K10" s="12" t="e">
        <f>(K8 / (K8 + K9))</f>
        <v>#DIV/0!</v>
      </c>
      <c r="L10" s="12"/>
      <c r="M10" s="12" t="e">
        <f>(M8 / (M8 + M9))</f>
        <v>#DIV/0!</v>
      </c>
      <c r="N10" s="12"/>
      <c r="O10" s="12" t="e">
        <f>(O8 / (O8 + O9))</f>
        <v>#DIV/0!</v>
      </c>
      <c r="P10" s="12"/>
      <c r="Q10" s="12" t="e">
        <f>(Q8 / (Q8 + Q9))</f>
        <v>#DIV/0!</v>
      </c>
      <c r="R10" s="12"/>
      <c r="S10" s="12" t="e">
        <f>(S8 / (S8 + S9))</f>
        <v>#DIV/0!</v>
      </c>
      <c r="T10" s="12"/>
      <c r="U10" s="12" t="e">
        <f>(U8 / (U8 + U9))</f>
        <v>#DIV/0!</v>
      </c>
      <c r="V10" s="12"/>
      <c r="W10" s="12" t="e">
        <f>(W8 / (W8 + W9))</f>
        <v>#DIV/0!</v>
      </c>
      <c r="X10" s="12"/>
      <c r="Y10" s="12" t="e">
        <f>(Y8 / (Y8 + Y9))</f>
        <v>#DIV/0!</v>
      </c>
      <c r="Z10" s="12"/>
      <c r="AA10" s="12" t="e">
        <f>(AA8 / (AA8 + AA9))</f>
        <v>#DIV/0!</v>
      </c>
      <c r="AB10" s="12"/>
      <c r="AC10" s="12" t="e">
        <f>(AC8 / (AC8 + AC9))</f>
        <v>#DIV/0!</v>
      </c>
      <c r="AD10" s="12"/>
      <c r="AE10" s="12" t="e">
        <f>(AE8 / (AE8 + AE9))</f>
        <v>#DIV/0!</v>
      </c>
      <c r="AF10" s="12"/>
      <c r="AG10" s="12" t="e">
        <f>(AG8 / (AG8 + AG9))</f>
        <v>#DIV/0!</v>
      </c>
      <c r="AH10" s="12"/>
      <c r="AI10" s="12" t="e">
        <f>(AI8 / (AI8 + AI9))</f>
        <v>#DIV/0!</v>
      </c>
      <c r="AJ10" s="12"/>
      <c r="AK10" s="12" t="e">
        <f>(AK8 / (AK8 + AK9))</f>
        <v>#DIV/0!</v>
      </c>
      <c r="AL10" s="12"/>
      <c r="AM10" s="12" t="e">
        <f>(AM8 / (AM8 + AM9))</f>
        <v>#DIV/0!</v>
      </c>
      <c r="AN10" s="12"/>
      <c r="AO10" s="12" t="e">
        <f>(AO8 / (AO8 + AO9))</f>
        <v>#DIV/0!</v>
      </c>
      <c r="AP10" s="12"/>
      <c r="AQ10" s="12" t="e">
        <f>(AQ8 / (AQ8 + AQ9))</f>
        <v>#DIV/0!</v>
      </c>
      <c r="AR10" s="12"/>
      <c r="AS10" s="12" t="e">
        <f>(AS8 / (AS8 + AS9))</f>
        <v>#DIV/0!</v>
      </c>
      <c r="AT10" s="12"/>
      <c r="AU10" s="12" t="e">
        <f>(AU8 / (AU8 + AU9))</f>
        <v>#DIV/0!</v>
      </c>
      <c r="AV10" s="12"/>
      <c r="AW10" s="12" t="e">
        <f>(AW8 / (AW8 + AW9))</f>
        <v>#DIV/0!</v>
      </c>
      <c r="AX10" s="12"/>
      <c r="AY10" s="12" t="e">
        <f>(AY8 / (AY8 + AY9))</f>
        <v>#DIV/0!</v>
      </c>
      <c r="AZ10" s="12"/>
      <c r="BA10" s="12" t="e">
        <f>(BA8 / (BA8 + BA9))</f>
        <v>#DIV/0!</v>
      </c>
      <c r="BB10" s="12"/>
      <c r="BC10" s="12" t="e">
        <f>(BC8 / (BC8 + BC9))</f>
        <v>#DIV/0!</v>
      </c>
      <c r="BD10" s="12"/>
      <c r="BE10" s="12" t="e">
        <f>(BE8 / (BE8 + BE9))</f>
        <v>#DIV/0!</v>
      </c>
      <c r="BF10" s="12"/>
      <c r="BG10" s="12" t="e">
        <f>(BG8 / (BG8 + BG9))</f>
        <v>#DIV/0!</v>
      </c>
      <c r="BH10" s="12"/>
      <c r="BI10" s="12" t="e">
        <f>(BI8 / (BI8 + BI9))</f>
        <v>#DIV/0!</v>
      </c>
      <c r="BJ10" s="12"/>
      <c r="BK10" s="12" t="e">
        <f>(BK8 / (BK8 + BK9))</f>
        <v>#DIV/0!</v>
      </c>
      <c r="BL10" s="27"/>
      <c r="BM10" s="36" t="e">
        <f>AVERAGEIF(G10:BK10,"&lt;&gt;#DIV/0!")</f>
        <v>#DIV/0!</v>
      </c>
    </row>
    <row r="11" spans="1:65" ht="32.1" customHeight="1">
      <c r="A11" s="93" t="s">
        <v>8</v>
      </c>
      <c r="B11" s="86"/>
      <c r="C11" s="50">
        <f t="shared" ref="C11:AH11" si="4">C80</f>
        <v>0</v>
      </c>
      <c r="D11" s="50">
        <f t="shared" si="4"/>
        <v>0</v>
      </c>
      <c r="E11" s="50">
        <f t="shared" si="4"/>
        <v>0</v>
      </c>
      <c r="F11" s="50">
        <f t="shared" si="4"/>
        <v>0</v>
      </c>
      <c r="G11" s="50">
        <f t="shared" si="4"/>
        <v>6.3110222222222223</v>
      </c>
      <c r="H11" s="50">
        <f t="shared" si="4"/>
        <v>38</v>
      </c>
      <c r="I11" s="50">
        <f t="shared" si="4"/>
        <v>2.4961000000000007</v>
      </c>
      <c r="J11" s="50">
        <f t="shared" si="4"/>
        <v>28</v>
      </c>
      <c r="K11" s="52">
        <f t="shared" si="4"/>
        <v>3.2130972222222232</v>
      </c>
      <c r="L11" s="52">
        <f t="shared" si="4"/>
        <v>29</v>
      </c>
      <c r="M11" s="50">
        <f t="shared" si="4"/>
        <v>76.584605555555555</v>
      </c>
      <c r="N11" s="50">
        <f t="shared" si="4"/>
        <v>25</v>
      </c>
      <c r="O11" s="50">
        <f t="shared" si="4"/>
        <v>0</v>
      </c>
      <c r="P11" s="50">
        <f t="shared" si="4"/>
        <v>0</v>
      </c>
      <c r="Q11" s="50">
        <f t="shared" si="4"/>
        <v>0</v>
      </c>
      <c r="R11" s="50">
        <f t="shared" si="4"/>
        <v>0</v>
      </c>
      <c r="S11" s="50">
        <f t="shared" si="4"/>
        <v>0</v>
      </c>
      <c r="T11" s="50">
        <f t="shared" si="4"/>
        <v>0</v>
      </c>
      <c r="U11" s="50">
        <f t="shared" si="4"/>
        <v>5.1870111111111115</v>
      </c>
      <c r="V11" s="50">
        <f t="shared" si="4"/>
        <v>27</v>
      </c>
      <c r="W11" s="50">
        <f t="shared" si="4"/>
        <v>4.8637694444444444</v>
      </c>
      <c r="X11" s="50">
        <f t="shared" si="4"/>
        <v>32</v>
      </c>
      <c r="Y11" s="50">
        <f t="shared" si="4"/>
        <v>3.4089527777777779</v>
      </c>
      <c r="Z11" s="50">
        <f t="shared" si="4"/>
        <v>29</v>
      </c>
      <c r="AA11" s="50">
        <f t="shared" si="4"/>
        <v>3.3811527777777779</v>
      </c>
      <c r="AB11" s="50">
        <f t="shared" si="4"/>
        <v>31</v>
      </c>
      <c r="AC11" s="50">
        <f t="shared" si="4"/>
        <v>26.368202777777778</v>
      </c>
      <c r="AD11" s="50">
        <f t="shared" si="4"/>
        <v>27</v>
      </c>
      <c r="AE11" s="50">
        <f t="shared" si="4"/>
        <v>25.342116666666669</v>
      </c>
      <c r="AF11" s="50">
        <f t="shared" si="4"/>
        <v>2</v>
      </c>
      <c r="AG11" s="50">
        <f t="shared" si="4"/>
        <v>0</v>
      </c>
      <c r="AH11" s="50">
        <f t="shared" si="4"/>
        <v>0</v>
      </c>
      <c r="AI11" s="50">
        <f t="shared" ref="AI11:BL11" si="5">AI80</f>
        <v>0</v>
      </c>
      <c r="AJ11" s="50">
        <f t="shared" si="5"/>
        <v>0</v>
      </c>
      <c r="AK11" s="50">
        <f t="shared" si="5"/>
        <v>0</v>
      </c>
      <c r="AL11" s="50">
        <f t="shared" si="5"/>
        <v>0</v>
      </c>
      <c r="AM11" s="50">
        <f t="shared" si="5"/>
        <v>0</v>
      </c>
      <c r="AN11" s="50">
        <f t="shared" si="5"/>
        <v>0</v>
      </c>
      <c r="AO11" s="50">
        <f t="shared" si="5"/>
        <v>0</v>
      </c>
      <c r="AP11" s="50">
        <f t="shared" si="5"/>
        <v>0</v>
      </c>
      <c r="AQ11" s="50">
        <f t="shared" si="5"/>
        <v>0</v>
      </c>
      <c r="AR11" s="50">
        <f t="shared" si="5"/>
        <v>0</v>
      </c>
      <c r="AS11" s="50">
        <f t="shared" si="5"/>
        <v>0</v>
      </c>
      <c r="AT11" s="50">
        <f t="shared" si="5"/>
        <v>0</v>
      </c>
      <c r="AU11" s="50">
        <f t="shared" si="5"/>
        <v>0</v>
      </c>
      <c r="AV11" s="50">
        <f t="shared" si="5"/>
        <v>0</v>
      </c>
      <c r="AW11" s="50">
        <f t="shared" si="5"/>
        <v>0</v>
      </c>
      <c r="AX11" s="50">
        <f t="shared" si="5"/>
        <v>0</v>
      </c>
      <c r="AY11" s="50">
        <f t="shared" si="5"/>
        <v>0</v>
      </c>
      <c r="AZ11" s="50">
        <f t="shared" si="5"/>
        <v>0</v>
      </c>
      <c r="BA11" s="52">
        <f t="shared" si="5"/>
        <v>0</v>
      </c>
      <c r="BB11" s="52">
        <f t="shared" si="5"/>
        <v>0</v>
      </c>
      <c r="BC11" s="50">
        <f t="shared" si="5"/>
        <v>0</v>
      </c>
      <c r="BD11" s="50">
        <f t="shared" si="5"/>
        <v>0</v>
      </c>
      <c r="BE11" s="50">
        <f t="shared" si="5"/>
        <v>0</v>
      </c>
      <c r="BF11" s="50">
        <f t="shared" si="5"/>
        <v>0</v>
      </c>
      <c r="BG11" s="50">
        <f t="shared" si="5"/>
        <v>0</v>
      </c>
      <c r="BH11" s="50">
        <f t="shared" si="5"/>
        <v>0</v>
      </c>
      <c r="BI11" s="50">
        <f t="shared" si="5"/>
        <v>0</v>
      </c>
      <c r="BJ11" s="50">
        <f t="shared" si="5"/>
        <v>0</v>
      </c>
      <c r="BK11" s="50">
        <f t="shared" si="5"/>
        <v>0</v>
      </c>
      <c r="BL11" s="24">
        <f t="shared" si="5"/>
        <v>0</v>
      </c>
      <c r="BM11" s="34">
        <f>SUM(C11:BK11)</f>
        <v>425.1560305555555</v>
      </c>
    </row>
    <row r="12" spans="1:65" ht="32.1" customHeight="1">
      <c r="A12" s="89" t="s">
        <v>9</v>
      </c>
      <c r="B12" s="88"/>
      <c r="C12" s="54"/>
      <c r="D12" s="51"/>
      <c r="E12" s="51"/>
      <c r="F12" s="51"/>
      <c r="G12" s="51">
        <v>1.717769444444444</v>
      </c>
      <c r="H12" s="51"/>
      <c r="I12" s="51">
        <v>5.5390944444444443</v>
      </c>
      <c r="J12" s="51"/>
      <c r="K12" s="51">
        <v>4.823955555555556</v>
      </c>
      <c r="L12" s="51"/>
      <c r="M12" s="51">
        <v>3.0740222222222222</v>
      </c>
      <c r="N12" s="51"/>
      <c r="O12" s="51"/>
      <c r="P12" s="51"/>
      <c r="Q12" s="51"/>
      <c r="R12" s="51"/>
      <c r="S12" s="51"/>
      <c r="T12" s="51"/>
      <c r="U12" s="51">
        <v>2.0403888888888888</v>
      </c>
      <c r="V12" s="51"/>
      <c r="W12" s="51">
        <v>2.865186111111111</v>
      </c>
      <c r="X12" s="51"/>
      <c r="Y12" s="51">
        <v>4.6023111111111108</v>
      </c>
      <c r="Z12" s="51"/>
      <c r="AA12" s="51">
        <v>3.1483194444444451</v>
      </c>
      <c r="AB12" s="51"/>
      <c r="AC12" s="51">
        <v>4.4258638888888884</v>
      </c>
      <c r="AD12" s="51"/>
      <c r="AE12" s="53">
        <v>3.271388888888889E-2</v>
      </c>
      <c r="AF12" s="53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25"/>
      <c r="BM12" s="35">
        <f>SUM(C12:BK12)</f>
        <v>32.269624999999998</v>
      </c>
    </row>
    <row r="13" spans="1:65" ht="21" customHeight="1" thickBot="1">
      <c r="A13" s="76" t="s">
        <v>5</v>
      </c>
      <c r="B13" s="77"/>
      <c r="C13" s="11" t="e">
        <f>(C11 / (C11 + C12))</f>
        <v>#DIV/0!</v>
      </c>
      <c r="D13" s="11"/>
      <c r="E13" s="11" t="e">
        <f>(E11 / (E11 + E12))</f>
        <v>#DIV/0!</v>
      </c>
      <c r="F13" s="11"/>
      <c r="G13" s="11">
        <f>(G11 / (G11 + G12))</f>
        <v>0.78604882082366756</v>
      </c>
      <c r="H13" s="11"/>
      <c r="I13" s="11">
        <f>(I11 / (I11 + I12))</f>
        <v>0.310645873881224</v>
      </c>
      <c r="J13" s="11"/>
      <c r="K13" s="11">
        <f>(K11 / (K11 + K12))</f>
        <v>0.39978550733253176</v>
      </c>
      <c r="L13" s="11"/>
      <c r="M13" s="11">
        <f>(M11 / (M11 + M12))</f>
        <v>0.96141005302278404</v>
      </c>
      <c r="N13" s="11"/>
      <c r="O13" s="11" t="e">
        <f>(O11 / (O11 + O12))</f>
        <v>#DIV/0!</v>
      </c>
      <c r="P13" s="11"/>
      <c r="Q13" s="11" t="e">
        <f>(Q11 / (Q11 + Q12))</f>
        <v>#DIV/0!</v>
      </c>
      <c r="R13" s="11"/>
      <c r="S13" s="11" t="e">
        <f>(S11 / (S11 + S12))</f>
        <v>#DIV/0!</v>
      </c>
      <c r="T13" s="11"/>
      <c r="U13" s="11">
        <f>(U11 / (U11 + U12))</f>
        <v>0.71768701208056995</v>
      </c>
      <c r="V13" s="11"/>
      <c r="W13" s="11">
        <f>(W11 / (W11 + W12))</f>
        <v>0.62929194112759235</v>
      </c>
      <c r="X13" s="11"/>
      <c r="Y13" s="11">
        <f>(Y11 / (Y11 + Y12))</f>
        <v>0.42551997101303546</v>
      </c>
      <c r="Z13" s="11"/>
      <c r="AA13" s="11">
        <f>(AA11 / (AA11 + AA12))</f>
        <v>0.51782941449240827</v>
      </c>
      <c r="AB13" s="11"/>
      <c r="AC13" s="11">
        <f>(AC11 / (AC11 + AC12))</f>
        <v>0.85627543329054012</v>
      </c>
      <c r="AD13" s="11"/>
      <c r="AE13" s="11">
        <f>(AE11 / (AE11 + AE12))</f>
        <v>0.9987107740949337</v>
      </c>
      <c r="AF13" s="11"/>
      <c r="AG13" s="11" t="e">
        <f>(AG11 / (AG11 + AG12))</f>
        <v>#DIV/0!</v>
      </c>
      <c r="AH13" s="11"/>
      <c r="AI13" s="11" t="e">
        <f>(AI11 / (AI11 + AI12))</f>
        <v>#DIV/0!</v>
      </c>
      <c r="AJ13" s="11"/>
      <c r="AK13" s="11" t="e">
        <f>(AK11 / (AK11 + AK12))</f>
        <v>#DIV/0!</v>
      </c>
      <c r="AL13" s="11"/>
      <c r="AM13" s="11" t="e">
        <f>(AM11 / (AM11 + AM12))</f>
        <v>#DIV/0!</v>
      </c>
      <c r="AN13" s="11"/>
      <c r="AO13" s="11" t="e">
        <f>(AO11 / (AO11 + AO12))</f>
        <v>#DIV/0!</v>
      </c>
      <c r="AP13" s="11"/>
      <c r="AQ13" s="11" t="e">
        <f>(AQ11 / (AQ11 + AQ12))</f>
        <v>#DIV/0!</v>
      </c>
      <c r="AR13" s="11"/>
      <c r="AS13" s="11" t="e">
        <f>(AS11 / (AS11 + AS12))</f>
        <v>#DIV/0!</v>
      </c>
      <c r="AT13" s="11"/>
      <c r="AU13" s="11" t="e">
        <f>(AU11 / (AU11 + AU12))</f>
        <v>#DIV/0!</v>
      </c>
      <c r="AV13" s="11"/>
      <c r="AW13" s="11" t="e">
        <f>(AW11 / (AW11 + AW12))</f>
        <v>#DIV/0!</v>
      </c>
      <c r="AX13" s="11"/>
      <c r="AY13" s="11" t="e">
        <f>(AY11 / (AY11 + AY12))</f>
        <v>#DIV/0!</v>
      </c>
      <c r="AZ13" s="11"/>
      <c r="BA13" s="11" t="e">
        <f>(BA11 / (BA11 + BA12))</f>
        <v>#DIV/0!</v>
      </c>
      <c r="BB13" s="11"/>
      <c r="BC13" s="11" t="e">
        <f>(BC11 / (BC11 + BC12))</f>
        <v>#DIV/0!</v>
      </c>
      <c r="BD13" s="11"/>
      <c r="BE13" s="11" t="e">
        <f>(BE11 / (BE11 + BE12))</f>
        <v>#DIV/0!</v>
      </c>
      <c r="BF13" s="11"/>
      <c r="BG13" s="11" t="e">
        <f>(BG11 / (BG11 + BG12))</f>
        <v>#DIV/0!</v>
      </c>
      <c r="BH13" s="11"/>
      <c r="BI13" s="11" t="e">
        <f>(BI11 / (BI11 + BI12))</f>
        <v>#DIV/0!</v>
      </c>
      <c r="BJ13" s="11"/>
      <c r="BK13" s="11" t="e">
        <f>(BK11 / (BK11 + BK12))</f>
        <v>#DIV/0!</v>
      </c>
      <c r="BL13" s="28"/>
      <c r="BM13" s="37">
        <f>AVERAGEIF(G13:BK13,"&lt;&gt;#DIV/0!")</f>
        <v>0.66032048011592881</v>
      </c>
    </row>
    <row r="14" spans="1:65" ht="44.25" customHeight="1" thickBot="1">
      <c r="A14" s="106" t="s">
        <v>10</v>
      </c>
      <c r="B14" s="107"/>
      <c r="C14" s="14">
        <f>C5+C8+C11</f>
        <v>0</v>
      </c>
      <c r="D14" s="17"/>
      <c r="E14" s="16">
        <f>E5+E8+E11</f>
        <v>0</v>
      </c>
      <c r="F14" s="14"/>
      <c r="G14" s="16">
        <f>G5+G8+G11</f>
        <v>9.599677777777778</v>
      </c>
      <c r="H14" s="17"/>
      <c r="I14" s="16">
        <f>I5+I8+I11</f>
        <v>5.4519083333333338</v>
      </c>
      <c r="J14" s="14"/>
      <c r="K14" s="16">
        <f>K5+K8+K11</f>
        <v>7.1712805555555548</v>
      </c>
      <c r="L14" s="16"/>
      <c r="M14" s="16">
        <f>M5+M8+M11</f>
        <v>153.55240277777779</v>
      </c>
      <c r="N14" s="16"/>
      <c r="O14" s="16">
        <f>O5+O8+O11</f>
        <v>0</v>
      </c>
      <c r="P14" s="17"/>
      <c r="Q14" s="16">
        <f>Q5+Q8+Q11</f>
        <v>0</v>
      </c>
      <c r="R14" s="14"/>
      <c r="S14" s="16">
        <f>S5+S8+S11</f>
        <v>0</v>
      </c>
      <c r="T14" s="17"/>
      <c r="U14" s="16">
        <f>U5+U8+U11</f>
        <v>9.9922138888888892</v>
      </c>
      <c r="V14" s="14"/>
      <c r="W14" s="16">
        <f>W5+W8+W11</f>
        <v>8.9440694444444446</v>
      </c>
      <c r="X14" s="17"/>
      <c r="Y14" s="16">
        <f>Y5+Y8+Y11</f>
        <v>7.5744638888888876</v>
      </c>
      <c r="Z14" s="14"/>
      <c r="AA14" s="17">
        <f>AA5+AA8+AA11</f>
        <v>7.2296444444444443</v>
      </c>
      <c r="AB14" s="17"/>
      <c r="AC14" s="16">
        <f>AC5+AC8+AC11</f>
        <v>53.427550000000004</v>
      </c>
      <c r="AD14" s="14"/>
      <c r="AE14" s="18">
        <f>AE5+AE8+AE11</f>
        <v>50.780761111111104</v>
      </c>
      <c r="AF14" s="18"/>
      <c r="AG14" s="16">
        <f>AG5+AG8+AG11</f>
        <v>0</v>
      </c>
      <c r="AH14" s="16"/>
      <c r="AI14" s="16">
        <f>AI5+AI8+AI11</f>
        <v>0</v>
      </c>
      <c r="AJ14" s="16"/>
      <c r="AK14" s="16">
        <f>AK5+AK8+AK11</f>
        <v>0</v>
      </c>
      <c r="AL14" s="16"/>
      <c r="AM14" s="16">
        <f>AM5+AM8+AM11</f>
        <v>0</v>
      </c>
      <c r="AN14" s="16"/>
      <c r="AO14" s="16">
        <f>AO5+AO8+AO11</f>
        <v>0</v>
      </c>
      <c r="AP14" s="16"/>
      <c r="AQ14" s="16">
        <f>AQ5+AQ8+AQ11</f>
        <v>0</v>
      </c>
      <c r="AR14" s="16"/>
      <c r="AS14" s="16">
        <f>AS5+AS8+AS11</f>
        <v>0</v>
      </c>
      <c r="AT14" s="22"/>
      <c r="AU14" s="15">
        <f>AU5+AU8+AU11</f>
        <v>0</v>
      </c>
      <c r="AV14" s="22"/>
      <c r="AW14" s="16">
        <f>AW5+AW8+AW11</f>
        <v>0</v>
      </c>
      <c r="AX14" s="16"/>
      <c r="AY14" s="16">
        <f>AY5+AY8+AY11</f>
        <v>0</v>
      </c>
      <c r="AZ14" s="16"/>
      <c r="BA14" s="16">
        <f>BA5+BA8+BA11</f>
        <v>0</v>
      </c>
      <c r="BB14" s="16"/>
      <c r="BC14" s="16">
        <f>BC5+BC8+BC11</f>
        <v>0</v>
      </c>
      <c r="BD14" s="16"/>
      <c r="BE14" s="16">
        <f>BE5+BE8+BE11</f>
        <v>0</v>
      </c>
      <c r="BF14" s="16"/>
      <c r="BG14" s="16">
        <f>BG5+BG8+BG11</f>
        <v>0</v>
      </c>
      <c r="BH14" s="16"/>
      <c r="BI14" s="16">
        <f>BI5+BI8+BI11</f>
        <v>0</v>
      </c>
      <c r="BJ14" s="17"/>
      <c r="BK14" s="17">
        <f>BK5+BK8+BK11</f>
        <v>0</v>
      </c>
      <c r="BL14" s="29"/>
      <c r="BM14" s="38">
        <f>SUM(C14:BK14)</f>
        <v>313.72397222222219</v>
      </c>
    </row>
    <row r="15" spans="1:65" ht="15" customHeight="1">
      <c r="E15" s="80" t="s">
        <v>11</v>
      </c>
      <c r="F15" s="81"/>
      <c r="G15" s="81"/>
      <c r="H15" s="81"/>
      <c r="I15" s="81"/>
      <c r="J15" s="81"/>
      <c r="K15" s="81"/>
      <c r="AA15" s="105" t="s">
        <v>12</v>
      </c>
      <c r="AB15" s="81"/>
      <c r="AC15" s="81"/>
      <c r="AD15" s="81"/>
      <c r="AE15" s="81"/>
      <c r="AF15" s="81"/>
      <c r="AG15" s="81"/>
      <c r="AH15" s="81"/>
      <c r="AI15" s="81"/>
      <c r="AW15" s="105" t="s">
        <v>13</v>
      </c>
      <c r="AX15" s="81"/>
      <c r="AY15" s="81"/>
      <c r="AZ15" s="81"/>
      <c r="BA15" s="81"/>
      <c r="BB15" s="81"/>
      <c r="BC15" s="81"/>
      <c r="BD15" s="81"/>
      <c r="BE15" s="81"/>
    </row>
    <row r="16" spans="1:65" ht="15.75" customHeight="1">
      <c r="E16" s="82"/>
      <c r="F16" s="82"/>
      <c r="G16" s="82"/>
      <c r="H16" s="82"/>
      <c r="I16" s="82"/>
      <c r="J16" s="82"/>
      <c r="K16" s="82"/>
      <c r="AA16" s="82"/>
      <c r="AB16" s="82"/>
      <c r="AC16" s="82"/>
      <c r="AD16" s="82"/>
      <c r="AE16" s="82"/>
      <c r="AF16" s="82"/>
      <c r="AG16" s="82"/>
      <c r="AH16" s="82"/>
      <c r="AI16" s="82"/>
      <c r="AW16" s="82"/>
      <c r="AX16" s="82"/>
      <c r="AY16" s="82"/>
      <c r="AZ16" s="82"/>
      <c r="BA16" s="82"/>
      <c r="BB16" s="82"/>
      <c r="BC16" s="82"/>
      <c r="BD16" s="82"/>
      <c r="BE16" s="82"/>
    </row>
    <row r="17" spans="1:66" ht="14.4" customHeight="1"/>
    <row r="18" spans="1:66" ht="15" customHeight="1"/>
    <row r="21" spans="1:66" ht="15" customHeight="1"/>
    <row r="26" spans="1:66">
      <c r="I26" t="s">
        <v>14</v>
      </c>
    </row>
    <row r="31" spans="1:66" ht="14.25" customHeight="1" thickBot="1">
      <c r="E31" s="8"/>
      <c r="F31" s="8"/>
      <c r="G31" s="8"/>
      <c r="H31" s="8"/>
      <c r="I31" s="8"/>
      <c r="J31" s="8"/>
      <c r="K31" s="8"/>
      <c r="L31" s="8"/>
      <c r="AA31" s="8"/>
      <c r="AB31" s="8"/>
      <c r="AC31" s="8"/>
      <c r="AD31" s="8"/>
      <c r="AE31" s="8"/>
      <c r="AF31" s="8"/>
      <c r="AG31" s="8"/>
      <c r="AH31" s="8"/>
      <c r="AW31" s="8"/>
      <c r="AX31" s="8"/>
      <c r="AY31" s="8"/>
      <c r="AZ31" s="8"/>
      <c r="BA31" s="8"/>
      <c r="BB31" s="8"/>
      <c r="BC31" s="8"/>
      <c r="BD31" s="8"/>
    </row>
    <row r="32" spans="1:66" ht="15" customHeight="1" thickBot="1">
      <c r="A32" s="85" t="s">
        <v>15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6"/>
      <c r="BM32" s="111" t="s">
        <v>16</v>
      </c>
      <c r="BN32" s="86"/>
    </row>
    <row r="33" spans="1:66" ht="15" customHeight="1">
      <c r="A33" s="87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8"/>
      <c r="BM33" s="87"/>
      <c r="BN33" s="88"/>
    </row>
    <row r="34" spans="1:66" ht="18.75" customHeight="1">
      <c r="A34" s="100" t="s">
        <v>17</v>
      </c>
      <c r="B34" s="69"/>
      <c r="C34" s="94" t="s">
        <v>18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6"/>
      <c r="BM34" s="87"/>
      <c r="BN34" s="88"/>
    </row>
    <row r="35" spans="1:66" ht="18.75" customHeight="1">
      <c r="A35" s="84"/>
      <c r="B35" s="69"/>
      <c r="C35" s="74">
        <v>1</v>
      </c>
      <c r="D35" s="69"/>
      <c r="E35" s="74">
        <v>2</v>
      </c>
      <c r="F35" s="69"/>
      <c r="G35" s="74">
        <v>3</v>
      </c>
      <c r="H35" s="69"/>
      <c r="I35" s="74">
        <v>4</v>
      </c>
      <c r="J35" s="69"/>
      <c r="K35" s="74">
        <v>5</v>
      </c>
      <c r="L35" s="69"/>
      <c r="M35" s="74">
        <v>6</v>
      </c>
      <c r="N35" s="69"/>
      <c r="O35" s="74">
        <v>7</v>
      </c>
      <c r="P35" s="69"/>
      <c r="Q35" s="74">
        <v>8</v>
      </c>
      <c r="R35" s="69"/>
      <c r="S35" s="74">
        <v>9</v>
      </c>
      <c r="T35" s="69"/>
      <c r="U35" s="74">
        <v>10</v>
      </c>
      <c r="V35" s="69"/>
      <c r="W35" s="74">
        <v>11</v>
      </c>
      <c r="X35" s="69"/>
      <c r="Y35" s="74">
        <v>12</v>
      </c>
      <c r="Z35" s="69"/>
      <c r="AA35" s="74">
        <v>13</v>
      </c>
      <c r="AB35" s="69"/>
      <c r="AC35" s="74">
        <v>14</v>
      </c>
      <c r="AD35" s="69"/>
      <c r="AE35" s="74">
        <v>15</v>
      </c>
      <c r="AF35" s="69"/>
      <c r="AG35" s="74">
        <v>16</v>
      </c>
      <c r="AH35" s="69"/>
      <c r="AI35" s="74">
        <v>17</v>
      </c>
      <c r="AJ35" s="69"/>
      <c r="AK35" s="74">
        <v>18</v>
      </c>
      <c r="AL35" s="69"/>
      <c r="AM35" s="74">
        <v>19</v>
      </c>
      <c r="AN35" s="69"/>
      <c r="AO35" s="74">
        <v>20</v>
      </c>
      <c r="AP35" s="69"/>
      <c r="AQ35" s="74">
        <v>21</v>
      </c>
      <c r="AR35" s="69"/>
      <c r="AS35" s="74">
        <v>22</v>
      </c>
      <c r="AT35" s="69"/>
      <c r="AU35" s="74">
        <v>23</v>
      </c>
      <c r="AV35" s="69"/>
      <c r="AW35" s="74">
        <v>24</v>
      </c>
      <c r="AX35" s="69"/>
      <c r="AY35" s="74">
        <v>25</v>
      </c>
      <c r="AZ35" s="69"/>
      <c r="BA35" s="74">
        <v>26</v>
      </c>
      <c r="BB35" s="69"/>
      <c r="BC35" s="74">
        <v>27</v>
      </c>
      <c r="BD35" s="69"/>
      <c r="BE35" s="74">
        <v>28</v>
      </c>
      <c r="BF35" s="69"/>
      <c r="BG35" s="74">
        <v>29</v>
      </c>
      <c r="BH35" s="69"/>
      <c r="BI35" s="74">
        <v>30</v>
      </c>
      <c r="BJ35" s="69"/>
      <c r="BK35" s="74">
        <v>31</v>
      </c>
      <c r="BL35" s="69"/>
      <c r="BM35" s="87"/>
      <c r="BN35" s="88"/>
    </row>
    <row r="36" spans="1:66" ht="21" customHeight="1" thickBot="1">
      <c r="A36" s="101" t="s">
        <v>11</v>
      </c>
      <c r="B36" s="69"/>
      <c r="C36" s="42">
        <f t="shared" ref="C36:AH36" si="6">SUM(C37:C41)+SUM(C43:C47)+SUM(C49:C55)+C57</f>
        <v>0</v>
      </c>
      <c r="D36" s="42">
        <f t="shared" si="6"/>
        <v>0</v>
      </c>
      <c r="E36" s="42">
        <f t="shared" si="6"/>
        <v>0</v>
      </c>
      <c r="F36" s="42">
        <f t="shared" si="6"/>
        <v>0</v>
      </c>
      <c r="G36" s="42">
        <f t="shared" si="6"/>
        <v>3.2886555555555561</v>
      </c>
      <c r="H36" s="42">
        <f t="shared" si="6"/>
        <v>38</v>
      </c>
      <c r="I36" s="42">
        <f t="shared" si="6"/>
        <v>2.9558083333333331</v>
      </c>
      <c r="J36" s="42">
        <f t="shared" si="6"/>
        <v>28</v>
      </c>
      <c r="K36" s="42">
        <f t="shared" si="6"/>
        <v>3.9581833333333321</v>
      </c>
      <c r="L36" s="42">
        <f t="shared" si="6"/>
        <v>29</v>
      </c>
      <c r="M36" s="42">
        <f t="shared" si="6"/>
        <v>76.967797222222217</v>
      </c>
      <c r="N36" s="42">
        <f t="shared" si="6"/>
        <v>25</v>
      </c>
      <c r="O36" s="42">
        <f t="shared" si="6"/>
        <v>0</v>
      </c>
      <c r="P36" s="42">
        <f t="shared" si="6"/>
        <v>0</v>
      </c>
      <c r="Q36" s="42">
        <f t="shared" si="6"/>
        <v>0</v>
      </c>
      <c r="R36" s="42">
        <f t="shared" si="6"/>
        <v>0</v>
      </c>
      <c r="S36" s="42">
        <f t="shared" si="6"/>
        <v>0</v>
      </c>
      <c r="T36" s="42">
        <f t="shared" si="6"/>
        <v>0</v>
      </c>
      <c r="U36" s="42">
        <f t="shared" si="6"/>
        <v>4.8052027777777777</v>
      </c>
      <c r="V36" s="42">
        <f t="shared" si="6"/>
        <v>27</v>
      </c>
      <c r="W36" s="42">
        <f t="shared" si="6"/>
        <v>4.0802999999999994</v>
      </c>
      <c r="X36" s="42">
        <f t="shared" si="6"/>
        <v>32</v>
      </c>
      <c r="Y36" s="42">
        <f t="shared" si="6"/>
        <v>4.1655111111111101</v>
      </c>
      <c r="Z36" s="42">
        <f t="shared" si="6"/>
        <v>29</v>
      </c>
      <c r="AA36" s="42">
        <f t="shared" si="6"/>
        <v>3.848491666666666</v>
      </c>
      <c r="AB36" s="42">
        <f t="shared" si="6"/>
        <v>31</v>
      </c>
      <c r="AC36" s="42">
        <f t="shared" si="6"/>
        <v>27.059347222222225</v>
      </c>
      <c r="AD36" s="42">
        <f t="shared" si="6"/>
        <v>27</v>
      </c>
      <c r="AE36" s="42">
        <f t="shared" si="6"/>
        <v>25.438644444444439</v>
      </c>
      <c r="AF36" s="42">
        <f t="shared" si="6"/>
        <v>2</v>
      </c>
      <c r="AG36" s="42">
        <f t="shared" si="6"/>
        <v>0</v>
      </c>
      <c r="AH36" s="42">
        <f t="shared" si="6"/>
        <v>0</v>
      </c>
      <c r="AI36" s="42">
        <f t="shared" ref="AI36:BN36" si="7">SUM(AI37:AI41)+SUM(AI43:AI47)+SUM(AI49:AI55)+AI57</f>
        <v>0</v>
      </c>
      <c r="AJ36" s="42">
        <f t="shared" si="7"/>
        <v>0</v>
      </c>
      <c r="AK36" s="42">
        <f t="shared" si="7"/>
        <v>0</v>
      </c>
      <c r="AL36" s="42">
        <f t="shared" si="7"/>
        <v>0</v>
      </c>
      <c r="AM36" s="42">
        <f t="shared" si="7"/>
        <v>0</v>
      </c>
      <c r="AN36" s="42">
        <f t="shared" si="7"/>
        <v>0</v>
      </c>
      <c r="AO36" s="42">
        <f t="shared" si="7"/>
        <v>0</v>
      </c>
      <c r="AP36" s="42">
        <f t="shared" si="7"/>
        <v>0</v>
      </c>
      <c r="AQ36" s="42">
        <f t="shared" si="7"/>
        <v>0</v>
      </c>
      <c r="AR36" s="42">
        <f t="shared" si="7"/>
        <v>0</v>
      </c>
      <c r="AS36" s="42">
        <f t="shared" si="7"/>
        <v>0</v>
      </c>
      <c r="AT36" s="42">
        <f t="shared" si="7"/>
        <v>0</v>
      </c>
      <c r="AU36" s="42">
        <f t="shared" si="7"/>
        <v>0</v>
      </c>
      <c r="AV36" s="42">
        <f t="shared" si="7"/>
        <v>0</v>
      </c>
      <c r="AW36" s="42">
        <f t="shared" si="7"/>
        <v>0</v>
      </c>
      <c r="AX36" s="42">
        <f t="shared" si="7"/>
        <v>0</v>
      </c>
      <c r="AY36" s="42">
        <f t="shared" si="7"/>
        <v>0</v>
      </c>
      <c r="AZ36" s="42">
        <f t="shared" si="7"/>
        <v>0</v>
      </c>
      <c r="BA36" s="42">
        <f t="shared" si="7"/>
        <v>0</v>
      </c>
      <c r="BB36" s="42">
        <f t="shared" si="7"/>
        <v>0</v>
      </c>
      <c r="BC36" s="42">
        <f t="shared" si="7"/>
        <v>0</v>
      </c>
      <c r="BD36" s="42">
        <f t="shared" si="7"/>
        <v>0</v>
      </c>
      <c r="BE36" s="42">
        <f t="shared" si="7"/>
        <v>0</v>
      </c>
      <c r="BF36" s="42">
        <f t="shared" si="7"/>
        <v>0</v>
      </c>
      <c r="BG36" s="42">
        <f t="shared" si="7"/>
        <v>0</v>
      </c>
      <c r="BH36" s="42">
        <f t="shared" si="7"/>
        <v>0</v>
      </c>
      <c r="BI36" s="42">
        <f t="shared" si="7"/>
        <v>0</v>
      </c>
      <c r="BJ36" s="42">
        <f t="shared" si="7"/>
        <v>0</v>
      </c>
      <c r="BK36" s="42">
        <f t="shared" si="7"/>
        <v>0</v>
      </c>
      <c r="BL36" s="42">
        <f t="shared" si="7"/>
        <v>0</v>
      </c>
      <c r="BM36" s="112"/>
      <c r="BN36" s="77"/>
    </row>
    <row r="37" spans="1:66" ht="18.600000000000001" customHeight="1">
      <c r="A37" s="66" t="s">
        <v>19</v>
      </c>
      <c r="B37" s="67"/>
      <c r="C37" s="40"/>
      <c r="D37" s="40"/>
      <c r="E37" s="39"/>
      <c r="F37" s="39"/>
      <c r="G37" s="39"/>
      <c r="H37" s="39"/>
      <c r="I37" s="39"/>
      <c r="J37" s="39"/>
      <c r="K37" s="39"/>
      <c r="L37" s="39"/>
      <c r="M37" s="39">
        <v>72.731674999999996</v>
      </c>
      <c r="N37" s="39">
        <v>1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41">
        <f>SUM(C37:BL37)</f>
        <v>73.731674999999996</v>
      </c>
      <c r="BN37" s="3">
        <f>BM37/BM58</f>
        <v>0.17366284112399519</v>
      </c>
    </row>
    <row r="38" spans="1:66" ht="18.600000000000001" customHeight="1">
      <c r="A38" s="66" t="s">
        <v>20</v>
      </c>
      <c r="B38" s="67"/>
      <c r="C38" s="40"/>
      <c r="D38" s="40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>
        <v>2.213513888888889</v>
      </c>
      <c r="V38" s="39">
        <v>1</v>
      </c>
      <c r="W38" s="39">
        <v>0.12403055555555551</v>
      </c>
      <c r="X38" s="39">
        <v>1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48">
        <f>SUM(C38:BL38)</f>
        <v>4.3375444444444451</v>
      </c>
      <c r="BN38" s="4">
        <f>BM38/BM58</f>
        <v>1.021637297299734E-2</v>
      </c>
    </row>
    <row r="39" spans="1:66" ht="18.600000000000001" customHeight="1">
      <c r="A39" s="66" t="s">
        <v>21</v>
      </c>
      <c r="B39" s="67"/>
      <c r="C39" s="40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48">
        <f>SUM(C39:BL39)</f>
        <v>0</v>
      </c>
      <c r="BN39" s="4">
        <f>BM39/BM58</f>
        <v>0</v>
      </c>
    </row>
    <row r="40" spans="1:66" ht="18.600000000000001" customHeight="1">
      <c r="A40" s="66" t="s">
        <v>22</v>
      </c>
      <c r="B40" s="67"/>
      <c r="C40" s="40"/>
      <c r="D40" s="40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48">
        <f>SUM(C40:BL40)</f>
        <v>0</v>
      </c>
      <c r="BN40" s="4">
        <f>BM40/BM58</f>
        <v>0</v>
      </c>
    </row>
    <row r="41" spans="1:66" ht="18.600000000000001" customHeight="1">
      <c r="A41" s="66" t="s">
        <v>23</v>
      </c>
      <c r="B41" s="67"/>
      <c r="C41" s="40"/>
      <c r="D41" s="40"/>
      <c r="E41" s="39"/>
      <c r="F41" s="39"/>
      <c r="G41" s="39"/>
      <c r="H41" s="39">
        <v>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48">
        <f>SUM(C41:BL41)</f>
        <v>1</v>
      </c>
      <c r="BN41" s="4">
        <f>BM41/BM58</f>
        <v>2.3553356291443968E-3</v>
      </c>
    </row>
    <row r="42" spans="1:66" ht="18.600000000000001" customHeight="1" thickBot="1">
      <c r="A42" s="66" t="s">
        <v>24</v>
      </c>
      <c r="B42" s="67"/>
      <c r="C42" s="20" t="e">
        <f>(C37 +C38 +C39 + C40 + C41) / (C37 +C38 +C39 + C40 + C41 + C2)</f>
        <v>#DIV/0!</v>
      </c>
      <c r="D42" s="20"/>
      <c r="E42" s="20" t="e">
        <f>(E37 +E38 +E39 + E40 + E41) / (E37 +E38 +E39 + E40 + E41 + E2)</f>
        <v>#DIV/0!</v>
      </c>
      <c r="F42" s="20"/>
      <c r="G42" s="20">
        <f>(G37 +G38 +G39 + G40 + G41) / (G37 +G38 +G39 + G40 + G41 + G2)</f>
        <v>0</v>
      </c>
      <c r="H42" s="20"/>
      <c r="I42" s="20">
        <f>(I37 +I38 +I39 + I40 + I41) / (I37 +I38 +I39 + I40 + I41 + I2)</f>
        <v>0</v>
      </c>
      <c r="J42" s="20"/>
      <c r="K42" s="20">
        <f>(K37 +K38 +K39 + K40 + K41) / (K37 +K38 +K39 + K40 + K41 + K2)</f>
        <v>0</v>
      </c>
      <c r="L42" s="20"/>
      <c r="M42" s="20">
        <f>(M37 +M38 +M39 + M40 + M41) / (M37 +M38 +M39 + M40 + M41 + M2)</f>
        <v>0.9379263038337966</v>
      </c>
      <c r="N42" s="20"/>
      <c r="O42" s="20" t="e">
        <f>(O37 +O38 +O39 + O40 + O41) / (O37 +O38 +O39 + O40 + O41 + O2)</f>
        <v>#DIV/0!</v>
      </c>
      <c r="P42" s="20"/>
      <c r="Q42" s="20" t="e">
        <f>(Q37 +Q38 +Q39 + Q40 + Q41) / (Q37 +Q38 +Q39 + Q40 + Q41 + Q2)</f>
        <v>#DIV/0!</v>
      </c>
      <c r="R42" s="20"/>
      <c r="S42" s="20" t="e">
        <f>(S37 +S38 +S39 + S40 + S41) / (S37 +S38 +S39 + S40 + S41 + S2)</f>
        <v>#DIV/0!</v>
      </c>
      <c r="T42" s="20"/>
      <c r="U42" s="20">
        <f>(U37 +U38 +U39 + U40 + U41) / (U37 +U38 +U39 + U40 + U41 + U2)</f>
        <v>0.291729192834913</v>
      </c>
      <c r="V42" s="20"/>
      <c r="W42" s="20">
        <f>(W37 +W38 +W39 + W40 + W41) / (W37 +W38 +W39 + W40 + W41 + W2)</f>
        <v>1.8679581854479058E-2</v>
      </c>
      <c r="X42" s="20"/>
      <c r="Y42" s="20">
        <f>(Y37 +Y38 +Y39 + Y40 + Y41) / (Y37 +Y38 +Y39 + Y40 + Y41 + Y2)</f>
        <v>0</v>
      </c>
      <c r="Z42" s="20"/>
      <c r="AA42" s="20">
        <f>(AA37 +AA38 +AA39 + AA40 + AA41) / (AA37 +AA38 +AA39 + AA40 + AA41 + AA2)</f>
        <v>0</v>
      </c>
      <c r="AB42" s="20"/>
      <c r="AC42" s="20">
        <f>(AC37 +AC38 +AC39 + AC40 + AC41) / (AC37 +AC38 +AC39 + AC40 + AC41 + AC2)</f>
        <v>0</v>
      </c>
      <c r="AD42" s="20"/>
      <c r="AE42" s="20">
        <f>(AE37 +AE38 +AE39 + AE40 + AE41) / (AE37 +AE38 +AE39 + AE40 + AE41 + AE2)</f>
        <v>0</v>
      </c>
      <c r="AF42" s="20"/>
      <c r="AG42" s="20" t="e">
        <f>(AG37 +AG38 +AG39 + AG40 + AG41) / (AG37 +AG38 +AG39 + AG40 + AG41 + AG2)</f>
        <v>#DIV/0!</v>
      </c>
      <c r="AH42" s="20"/>
      <c r="AI42" s="20" t="e">
        <f>(AI37 +AI38 +AI39 + AI40 + AI41) / (AI37 +AI38 +AI39 + AI40 + AI41 + AI2)</f>
        <v>#DIV/0!</v>
      </c>
      <c r="AJ42" s="20"/>
      <c r="AK42" s="20" t="e">
        <f>(AK37 +AK38 +AK39 + AK40 + AK41) / (AK37 +AK38 +AK39 + AK40 + AK41 + AK2)</f>
        <v>#DIV/0!</v>
      </c>
      <c r="AL42" s="20"/>
      <c r="AM42" s="20" t="e">
        <f>(AM37 +AM38 +AM39 + AM40 + AM41) / (AM37 +AM38 +AM39 + AM40 + AM41 + AM2)</f>
        <v>#DIV/0!</v>
      </c>
      <c r="AN42" s="20"/>
      <c r="AO42" s="20" t="e">
        <f>(AO37 +AO38 +AO39 + AO40 + AO41) / (AO37 +AO38 +AO39 + AO40 + AO41 + AO2)</f>
        <v>#DIV/0!</v>
      </c>
      <c r="AP42" s="20"/>
      <c r="AQ42" s="20" t="e">
        <f>(AQ37 +AQ38 +AQ39 + AQ40 + AQ41) / (AQ37 +AQ38 +AQ39 + AQ40 + AQ41 + AQ2)</f>
        <v>#DIV/0!</v>
      </c>
      <c r="AR42" s="20"/>
      <c r="AS42" s="20" t="e">
        <f>(AS37 +AS38 +AS39 + AS40 + AS41) / (AS37 +AS38 +AS39 + AS40 + AS41 + AS2)</f>
        <v>#DIV/0!</v>
      </c>
      <c r="AT42" s="20"/>
      <c r="AU42" s="20" t="e">
        <f>(AU37 +AU38 +AU39 + AU40 + AU41) / (AU37 +AU38 +AU39 + AU40 + AU41 + AU2)</f>
        <v>#DIV/0!</v>
      </c>
      <c r="AV42" s="20"/>
      <c r="AW42" s="20" t="e">
        <f>(AW37 +AW38 +AW39 + AW40 + AW41) / (AW37 +AW38 +AW39 + AW40 + AW41 + AW2)</f>
        <v>#DIV/0!</v>
      </c>
      <c r="AX42" s="20"/>
      <c r="AY42" s="20" t="e">
        <f>(AY37 +AY38 +AY39 + AY40 + AY41) / (AY37 +AY38 +AY39 + AY40 + AY41 + AY2)</f>
        <v>#DIV/0!</v>
      </c>
      <c r="AZ42" s="20"/>
      <c r="BA42" s="20" t="e">
        <f>(BA37 +BA38 +BA39 + BA40 + BA41) / (BA37 +BA38 +BA39 + BA40 + BA41 + BA2)</f>
        <v>#DIV/0!</v>
      </c>
      <c r="BB42" s="20"/>
      <c r="BC42" s="20" t="e">
        <f>(BC37 +BC38 +BC39 + BC40 + BC41) / (BC37 +BC38 +BC39 + BC40 + BC41 + BC2)</f>
        <v>#DIV/0!</v>
      </c>
      <c r="BD42" s="20"/>
      <c r="BE42" s="20" t="e">
        <f>(BE37 +BE38 +BE39 + BE40 + BE41) / (BE37 +BE38 +BE39 + BE40 + BE41 + BE2)</f>
        <v>#DIV/0!</v>
      </c>
      <c r="BF42" s="20"/>
      <c r="BG42" s="20" t="e">
        <f>(BG37 +BG38 +BG39 + BG40 + BG41) / (BG37 +BG38 +BG39 + BG40 + BG41 + BG2)</f>
        <v>#DIV/0!</v>
      </c>
      <c r="BH42" s="20"/>
      <c r="BI42" s="20" t="e">
        <f>(BI37 +BI38 +BI39 + BI40 + BI41) / (BI37 +BI38 +BI39 + BI40 + BI41 + BI2)</f>
        <v>#DIV/0!</v>
      </c>
      <c r="BJ42" s="20"/>
      <c r="BK42" s="20" t="e">
        <f>(BK37 +BK38 +BK39 + BK40 + BK41) / (BK37 +BK38 +BK39 + BK40 + BK41 + BK2)</f>
        <v>#DIV/0!</v>
      </c>
      <c r="BL42" s="20"/>
      <c r="BM42" s="9">
        <f>AVERAGEIF(C42:BK42,"&lt;&gt;#DIV/0!")</f>
        <v>0.12483350785231888</v>
      </c>
      <c r="BN42" s="4"/>
    </row>
    <row r="43" spans="1:66" ht="18.600000000000001" customHeight="1">
      <c r="A43" s="66" t="s">
        <v>25</v>
      </c>
      <c r="B43" s="67"/>
      <c r="C43" s="40"/>
      <c r="D43" s="40"/>
      <c r="E43" s="39"/>
      <c r="F43" s="39"/>
      <c r="G43" s="39"/>
      <c r="H43" s="39">
        <v>6</v>
      </c>
      <c r="I43" s="39"/>
      <c r="J43" s="39">
        <v>2</v>
      </c>
      <c r="K43" s="39"/>
      <c r="L43" s="39">
        <v>1</v>
      </c>
      <c r="M43" s="39"/>
      <c r="N43" s="39">
        <v>5</v>
      </c>
      <c r="O43" s="39"/>
      <c r="P43" s="39"/>
      <c r="Q43" s="39"/>
      <c r="R43" s="39"/>
      <c r="S43" s="39"/>
      <c r="T43" s="39"/>
      <c r="U43" s="39"/>
      <c r="V43" s="39">
        <v>2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41">
        <f>SUM(C43:BL43)</f>
        <v>16</v>
      </c>
      <c r="BN43" s="4">
        <f>BM43/BM58</f>
        <v>3.7685370066310349E-2</v>
      </c>
    </row>
    <row r="44" spans="1:66" ht="18.600000000000001" customHeight="1">
      <c r="A44" s="66" t="s">
        <v>26</v>
      </c>
      <c r="B44" s="67"/>
      <c r="C44" s="40"/>
      <c r="D44" s="4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48">
        <f>SUM(C44:BL44)</f>
        <v>0</v>
      </c>
      <c r="BN44" s="4">
        <f>BM44/BM58</f>
        <v>0</v>
      </c>
    </row>
    <row r="45" spans="1:66" ht="18.600000000000001" customHeight="1">
      <c r="A45" s="66" t="s">
        <v>27</v>
      </c>
      <c r="B45" s="67"/>
      <c r="C45" s="40"/>
      <c r="D45" s="40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48">
        <f>SUM(C45:BL45)</f>
        <v>0</v>
      </c>
      <c r="BN45" s="4">
        <f>BM45/BM58</f>
        <v>0</v>
      </c>
    </row>
    <row r="46" spans="1:66" ht="18.600000000000001" customHeight="1">
      <c r="A46" s="66" t="s">
        <v>28</v>
      </c>
      <c r="B46" s="67"/>
      <c r="C46" s="40"/>
      <c r="D46" s="40"/>
      <c r="E46" s="39"/>
      <c r="F46" s="39"/>
      <c r="G46" s="39"/>
      <c r="H46" s="39"/>
      <c r="I46" s="39"/>
      <c r="J46" s="39">
        <v>2</v>
      </c>
      <c r="K46" s="39"/>
      <c r="L46" s="39">
        <v>1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48">
        <f>SUM(C46:BL46)</f>
        <v>3</v>
      </c>
      <c r="BN46" s="4">
        <f>BM46/BM58</f>
        <v>7.0660068874331908E-3</v>
      </c>
    </row>
    <row r="47" spans="1:66" ht="18.75" customHeight="1">
      <c r="A47" s="66" t="s">
        <v>29</v>
      </c>
      <c r="B47" s="67"/>
      <c r="C47" s="40"/>
      <c r="D47" s="40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48">
        <f>SUM(C47:BL47)</f>
        <v>0</v>
      </c>
      <c r="BN47" s="4">
        <f>BM47/BM58</f>
        <v>0</v>
      </c>
    </row>
    <row r="48" spans="1:66" ht="18" customHeight="1" thickBot="1">
      <c r="A48" s="66" t="s">
        <v>30</v>
      </c>
      <c r="B48" s="67"/>
      <c r="C48" s="20" t="e">
        <f>(C43 +C44 +C45 + C46 + C47) / (C43 +C44 +C45 + C46 + C47 + C2)</f>
        <v>#DIV/0!</v>
      </c>
      <c r="D48" s="20"/>
      <c r="E48" s="20" t="e">
        <f>(E43 +E44 +E45 + E46 + E47) / (E43 +E44 +E45 + E46 + E47 + E2)</f>
        <v>#DIV/0!</v>
      </c>
      <c r="F48" s="20"/>
      <c r="G48" s="20">
        <f>(G43 +G44 +G45 + G46 + G47) / (G43 +G44 +G45 + G46 + G47 + G2)</f>
        <v>0</v>
      </c>
      <c r="H48" s="20"/>
      <c r="I48" s="20">
        <f>(I43 +I44 +I45 + I46 + I47) / (I43 +I44 +I45 + I46 + I47 + I2)</f>
        <v>0</v>
      </c>
      <c r="J48" s="20"/>
      <c r="K48" s="20">
        <f>(K43 +K44 +K45 + K46 + K47) / (K43 +K44 +K45 + K46 + K47 + K2)</f>
        <v>0</v>
      </c>
      <c r="L48" s="20"/>
      <c r="M48" s="20">
        <f>(M43 +M44 +M45 + M46 + M47) / (M43 +M44 +M45 + M46 + M47 + M2)</f>
        <v>0</v>
      </c>
      <c r="N48" s="20"/>
      <c r="O48" s="20" t="e">
        <f>(O43 +O44 +O45 + O46 + O47) / (O43 +O44 +O45 + O46 + O47 + O2)</f>
        <v>#DIV/0!</v>
      </c>
      <c r="P48" s="20"/>
      <c r="Q48" s="20" t="e">
        <f>(Q43 +Q44 +Q45 + Q46 + Q47) / (Q43 +Q44 +Q45 + Q46 + Q47 + Q2)</f>
        <v>#DIV/0!</v>
      </c>
      <c r="R48" s="20"/>
      <c r="S48" s="20" t="e">
        <f>(S43 +S44 +S45 + S46 + S47) / (S43 +S44 +S45 + S46 + S47 + S2)</f>
        <v>#DIV/0!</v>
      </c>
      <c r="T48" s="20"/>
      <c r="U48" s="20">
        <f>(U43 +U44 +U45 + U46 + U47) / (U43 +U44 +U45 + U46 + U47 + U2)</f>
        <v>0</v>
      </c>
      <c r="V48" s="20"/>
      <c r="W48" s="20">
        <f>(W43 +W44 +W45 + W46 + W47) / (W43 +W44 +W45 + W46 + W47 + W2)</f>
        <v>0</v>
      </c>
      <c r="X48" s="20"/>
      <c r="Y48" s="20">
        <f>(Y43 +Y44 +Y45 + Y46 + Y47) / (Y43 +Y44 +Y45 + Y46 + Y47 + Y2)</f>
        <v>0</v>
      </c>
      <c r="Z48" s="20"/>
      <c r="AA48" s="20">
        <f>(AA43 +AA44 +AA45 + AA46 + AA47) / (AA43 +AA44 +AA45 + AA46 + AA47 + AA2)</f>
        <v>0</v>
      </c>
      <c r="AB48" s="20"/>
      <c r="AC48" s="20">
        <f>(AC43 +AC44 +AC45 + AC46 + AC47) / (AC43 +AC44 +AC45 + AC46 + AC47 + AC2)</f>
        <v>0</v>
      </c>
      <c r="AD48" s="20"/>
      <c r="AE48" s="20">
        <f>(AE43 +AE44 +AE45 + AE46 + AE47) / (AE43 +AE44 +AE45 + AE46 + AE47 + AE2)</f>
        <v>0</v>
      </c>
      <c r="AF48" s="20"/>
      <c r="AG48" s="20" t="e">
        <f>(AG43 +AG44 +AG45 + AG46 + AG47) / (AG43 +AG44 +AG45 + AG46 + AG47 + AG2)</f>
        <v>#DIV/0!</v>
      </c>
      <c r="AH48" s="20"/>
      <c r="AI48" s="20" t="e">
        <f>(AI43 +AI44 +AI45 + AI46 + AI47) / (AI43 +AI44 +AI45 + AI46 + AI47 + AI2)</f>
        <v>#DIV/0!</v>
      </c>
      <c r="AJ48" s="20"/>
      <c r="AK48" s="20" t="e">
        <f>(AK43 +AK44 +AK45 + AK46 + AK47) / (AK43 +AK44 +AK45 + AK46 + AK47 + AK2)</f>
        <v>#DIV/0!</v>
      </c>
      <c r="AL48" s="20"/>
      <c r="AM48" s="20" t="e">
        <f>(AM43 +AM44 +AM45 + AM46 + AM47) / (AM43 +AM44 +AM45 + AM46 + AM47 + AM2)</f>
        <v>#DIV/0!</v>
      </c>
      <c r="AN48" s="20"/>
      <c r="AO48" s="20" t="e">
        <f>(AO43 +AO44 +AO45 + AO46 + AO47) / (AO43 +AO44 +AO45 + AO46 + AO47 + AO2)</f>
        <v>#DIV/0!</v>
      </c>
      <c r="AP48" s="20"/>
      <c r="AQ48" s="20" t="e">
        <f>(AQ43 +AQ44 +AQ45 + AQ46 + AQ47) / (AQ43 +AQ44 +AQ45 + AQ46 + AQ47 + AQ2)</f>
        <v>#DIV/0!</v>
      </c>
      <c r="AR48" s="20"/>
      <c r="AS48" s="20" t="e">
        <f>(AS43 +AS44 +AS45 + AS46 + AS47) / (AS43 +AS44 +AS45 + AS46 + AS47 + AS2)</f>
        <v>#DIV/0!</v>
      </c>
      <c r="AT48" s="20"/>
      <c r="AU48" s="20" t="e">
        <f>(AU43 +AU44 +AU45 + AU46 + AU47) / (AU43 +AU44 +AU45 + AU46 + AU47 + AU2)</f>
        <v>#DIV/0!</v>
      </c>
      <c r="AV48" s="20"/>
      <c r="AW48" s="20" t="e">
        <f>(AW43 +AW44 +AW45 + AW46 + AW47) / (AW43 +AW44 +AW45 + AW46 + AW47 + AW2)</f>
        <v>#DIV/0!</v>
      </c>
      <c r="AX48" s="20"/>
      <c r="AY48" s="20" t="e">
        <f>(AY43 +AY44 +AY45 + AY46 + AY47) / (AY43 +AY44 +AY45 + AY46 + AY47 + AY2)</f>
        <v>#DIV/0!</v>
      </c>
      <c r="AZ48" s="20"/>
      <c r="BA48" s="20" t="e">
        <f>(BA43 +BA44 +BA45 + BA46 + BA47) / (BA43 +BA44 +BA45 + BA46 + BA47 + BA2)</f>
        <v>#DIV/0!</v>
      </c>
      <c r="BB48" s="20"/>
      <c r="BC48" s="20" t="e">
        <f>(BC43 +BC44 +BC45 + BC46 + BC47) / (BC43 +BC44 +BC45 + BC46 + BC47 + BC2)</f>
        <v>#DIV/0!</v>
      </c>
      <c r="BD48" s="20"/>
      <c r="BE48" s="20" t="e">
        <f>(BE43 +BE44 +BE45 + BE46 + BE47) / (BE43 +BE44 +BE45 + BE46 + BE47 + BE2)</f>
        <v>#DIV/0!</v>
      </c>
      <c r="BF48" s="20"/>
      <c r="BG48" s="20" t="e">
        <f>(BG43 +BG44 +BG45 + BG46 + BG47) / (BG43 +BG44 +BG45 + BG46 + BG47 + BG2)</f>
        <v>#DIV/0!</v>
      </c>
      <c r="BH48" s="20"/>
      <c r="BI48" s="20" t="e">
        <f>(BI43 +BI44 +BI45 + BI46 + BI47) / (BI43 +BI44 +BI45 + BI46 + BI47 + BI2)</f>
        <v>#DIV/0!</v>
      </c>
      <c r="BJ48" s="20"/>
      <c r="BK48" s="20" t="e">
        <f>(BK43 +BK44 +BK45 + BK46 + BK47) / (BK43 +BK44 +BK45 + BK46 + BK47 + BK2)</f>
        <v>#DIV/0!</v>
      </c>
      <c r="BL48" s="20"/>
      <c r="BM48" s="9">
        <f>AVERAGEIF(C48:BK48,"&lt;&gt;#DIV/0!")</f>
        <v>0</v>
      </c>
      <c r="BN48" s="6"/>
    </row>
    <row r="49" spans="1:66" ht="18.600000000000001" customHeight="1">
      <c r="A49" s="66" t="s">
        <v>31</v>
      </c>
      <c r="B49" s="67"/>
      <c r="C49" s="40"/>
      <c r="D49" s="40"/>
      <c r="E49" s="39"/>
      <c r="F49" s="39"/>
      <c r="G49" s="39"/>
      <c r="H49" s="39"/>
      <c r="I49" s="39"/>
      <c r="J49" s="39">
        <v>2</v>
      </c>
      <c r="K49" s="39"/>
      <c r="L49" s="39">
        <v>2</v>
      </c>
      <c r="M49" s="39"/>
      <c r="N49" s="39">
        <v>1</v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41">
        <f t="shared" ref="BM49:BM55" si="8">SUM(C49:BL49)</f>
        <v>5</v>
      </c>
      <c r="BN49" s="6">
        <f>BM49/BM58</f>
        <v>1.1776678145721985E-2</v>
      </c>
    </row>
    <row r="50" spans="1:66" ht="18.600000000000001" customHeight="1">
      <c r="A50" s="66" t="s">
        <v>32</v>
      </c>
      <c r="B50" s="67"/>
      <c r="C50" s="40"/>
      <c r="D50" s="40"/>
      <c r="E50" s="39"/>
      <c r="F50" s="39"/>
      <c r="G50" s="39"/>
      <c r="H50" s="39">
        <v>2</v>
      </c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48">
        <f t="shared" si="8"/>
        <v>2</v>
      </c>
      <c r="BN50" s="6">
        <f>BM50/BM58</f>
        <v>4.7106712582887936E-3</v>
      </c>
    </row>
    <row r="51" spans="1:66" ht="18.600000000000001" customHeight="1">
      <c r="A51" s="66" t="s">
        <v>33</v>
      </c>
      <c r="B51" s="67"/>
      <c r="C51" s="40"/>
      <c r="D51" s="4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48">
        <f t="shared" si="8"/>
        <v>0</v>
      </c>
      <c r="BN51" s="6">
        <f>BM51/BM58</f>
        <v>0</v>
      </c>
    </row>
    <row r="52" spans="1:66" ht="18.600000000000001" customHeight="1">
      <c r="A52" s="66" t="s">
        <v>34</v>
      </c>
      <c r="B52" s="67"/>
      <c r="C52" s="40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>
        <v>1</v>
      </c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48">
        <f t="shared" si="8"/>
        <v>1</v>
      </c>
      <c r="BN52" s="6">
        <f>BM52/BM58</f>
        <v>2.3553356291443968E-3</v>
      </c>
    </row>
    <row r="53" spans="1:66" ht="18.600000000000001" customHeight="1">
      <c r="A53" s="66" t="s">
        <v>35</v>
      </c>
      <c r="B53" s="67"/>
      <c r="C53" s="40"/>
      <c r="D53" s="40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49">
        <f t="shared" si="8"/>
        <v>0</v>
      </c>
      <c r="BN53" s="6">
        <f>BM53/BM58</f>
        <v>0</v>
      </c>
    </row>
    <row r="54" spans="1:66" ht="18.600000000000001" customHeight="1">
      <c r="A54" s="66" t="s">
        <v>36</v>
      </c>
      <c r="B54" s="67"/>
      <c r="C54" s="40"/>
      <c r="D54" s="40"/>
      <c r="E54" s="39"/>
      <c r="F54" s="39"/>
      <c r="G54" s="39"/>
      <c r="H54" s="39">
        <v>3</v>
      </c>
      <c r="I54" s="39"/>
      <c r="J54" s="39"/>
      <c r="K54" s="39"/>
      <c r="L54" s="39">
        <v>1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48">
        <f t="shared" si="8"/>
        <v>4</v>
      </c>
      <c r="BN54" s="6">
        <f>BM54/BM58</f>
        <v>9.4213425165775872E-3</v>
      </c>
    </row>
    <row r="55" spans="1:66" ht="18.600000000000001" customHeight="1">
      <c r="A55" s="66" t="s">
        <v>37</v>
      </c>
      <c r="B55" s="67"/>
      <c r="C55" s="40"/>
      <c r="D55" s="40"/>
      <c r="E55" s="39"/>
      <c r="F55" s="39"/>
      <c r="G55" s="39"/>
      <c r="H55" s="39"/>
      <c r="I55" s="39"/>
      <c r="J55" s="39">
        <v>1</v>
      </c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>
        <v>1.540094444444444</v>
      </c>
      <c r="AD55" s="39">
        <v>1</v>
      </c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48">
        <f t="shared" si="8"/>
        <v>3.5400944444444438</v>
      </c>
      <c r="BN55" s="6">
        <f>BM55/BM58</f>
        <v>8.3381105755361389E-3</v>
      </c>
    </row>
    <row r="56" spans="1:66" ht="18.600000000000001" customHeight="1" thickBot="1">
      <c r="A56" s="66" t="s">
        <v>38</v>
      </c>
      <c r="B56" s="67"/>
      <c r="C56" s="20" t="e">
        <f>(C49 + C50 + C51 +C52 +C53 + C54 + C55) / (C49 + C50 + C51 +C52 +C53 + C54 + C55 +C2)</f>
        <v>#DIV/0!</v>
      </c>
      <c r="D56" s="20"/>
      <c r="E56" s="20" t="e">
        <f>(E49 + E50 + E51 +E52 +E53 + E54 + E55) / (E49 + E50 + E51 +E52 +E53 + E54 + E55 +E2)</f>
        <v>#DIV/0!</v>
      </c>
      <c r="F56" s="20"/>
      <c r="G56" s="20">
        <f>(G49 + G50 + G51 +G52 +G53 + G54 + G55) / (G49 + G50 + G51 +G52 +G53 + G54 + G55 +G2)</f>
        <v>0</v>
      </c>
      <c r="H56" s="20"/>
      <c r="I56" s="20">
        <f>(I49 + I50 + I51 +I52 +I53 + I54 + I55) / (I49 + I50 + I51 +I52 +I53 + I54 + I55 +I2)</f>
        <v>0</v>
      </c>
      <c r="J56" s="20"/>
      <c r="K56" s="20">
        <f>(K49 + K50 + K51 +K52 +K53 + K54 + K55) / (K49 + K50 + K51 +K52 +K53 + K54 + K55 +K2)</f>
        <v>0</v>
      </c>
      <c r="L56" s="20"/>
      <c r="M56" s="20">
        <f>(M49 + M50 + M51 +M52 +M53 + M54 + M55) / (M49 + M50 + M51 +M52 +M53 + M54 + M55 +M2)</f>
        <v>0</v>
      </c>
      <c r="N56" s="20"/>
      <c r="O56" s="20" t="e">
        <f>(O49 + O50 + O51 +O52 +O53 + O54 + O55) / (O49 + O50 + O51 +O52 +O53 + O54 + O55 +O2)</f>
        <v>#DIV/0!</v>
      </c>
      <c r="P56" s="20"/>
      <c r="Q56" s="20" t="e">
        <f>(Q49 + Q50 + Q51 +Q52 +Q53 + Q54 + Q55) / (Q49 + Q50 + Q51 +Q52 +Q53 + Q54 + Q55 +Q2)</f>
        <v>#DIV/0!</v>
      </c>
      <c r="R56" s="20"/>
      <c r="S56" s="20" t="e">
        <f>(S49 + S50 + S51 +S52 +S53 + S54 + S55) / (S49 + S50 + S51 +S52 +S53 + S54 + S55 +S2)</f>
        <v>#DIV/0!</v>
      </c>
      <c r="T56" s="20"/>
      <c r="U56" s="20">
        <f>(U49 + U50 + U51 +U52 +U53 + U54 + U55) / (U49 + U50 + U51 +U52 +U53 + U54 + U55 +U2)</f>
        <v>0</v>
      </c>
      <c r="V56" s="20"/>
      <c r="W56" s="20">
        <f>(W49 + W50 + W51 +W52 +W53 + W54 + W55) / (W49 + W50 + W51 +W52 +W53 + W54 + W55 +W2)</f>
        <v>0</v>
      </c>
      <c r="X56" s="20"/>
      <c r="Y56" s="20">
        <f>(Y49 + Y50 + Y51 +Y52 +Y53 + Y54 + Y55) / (Y49 + Y50 + Y51 +Y52 +Y53 + Y54 + Y55 +Y2)</f>
        <v>0</v>
      </c>
      <c r="Z56" s="20"/>
      <c r="AA56" s="20">
        <f>(AA49 + AA50 + AA51 +AA52 +AA53 + AA54 + AA55) / (AA49 + AA50 + AA51 +AA52 +AA53 + AA54 + AA55 +AA2)</f>
        <v>0</v>
      </c>
      <c r="AB56" s="20"/>
      <c r="AC56" s="20">
        <f>(AC49 + AC50 + AC51 +AC52 +AC53 + AC54 + AC55) / (AC49 + AC50 + AC51 +AC52 +AC53 + AC54 + AC55 +AC2)</f>
        <v>0.19390238187333741</v>
      </c>
      <c r="AD56" s="20"/>
      <c r="AE56" s="20">
        <f>(AE49 + AE50 + AE51 +AE52 +AE53 + AE54 + AE55) / (AE49 + AE50 + AE51 +AE52 +AE53 + AE54 + AE55 +AE2)</f>
        <v>0</v>
      </c>
      <c r="AF56" s="20"/>
      <c r="AG56" s="20" t="e">
        <f>(AG49 + AG50 + AG51 +AG52 +AG53 + AG54 + AG55) / (AG49 + AG50 + AG51 +AG52 +AG53 + AG54 + AG55 +AG2)</f>
        <v>#DIV/0!</v>
      </c>
      <c r="AH56" s="20"/>
      <c r="AI56" s="20" t="e">
        <f>(AI49 + AI50 + AI51 +AI52 +AI53 + AI54 + AI55) / (AI49 + AI50 + AI51 +AI52 +AI53 + AI54 + AI55 +AI2)</f>
        <v>#DIV/0!</v>
      </c>
      <c r="AJ56" s="20"/>
      <c r="AK56" s="20" t="e">
        <f>(AK49 + AK50 + AK51 +AK52 +AK53 + AK54 + AK55) / (AK49 + AK50 + AK51 +AK52 +AK53 + AK54 + AK55 +AK2)</f>
        <v>#DIV/0!</v>
      </c>
      <c r="AL56" s="20"/>
      <c r="AM56" s="20" t="e">
        <f>(AM49 + AM50 + AM51 +AM52 +AM53 + AM54 + AM55) / (AM49 + AM50 + AM51 +AM52 +AM53 + AM54 + AM55 +AM2)</f>
        <v>#DIV/0!</v>
      </c>
      <c r="AN56" s="20"/>
      <c r="AO56" s="20" t="e">
        <f>(AO49 + AO50 + AO51 +AO52 +AO53 + AO54 + AO55) / (AO49 + AO50 + AO51 +AO52 +AO53 + AO54 + AO55 +AO2)</f>
        <v>#DIV/0!</v>
      </c>
      <c r="AP56" s="20"/>
      <c r="AQ56" s="20" t="e">
        <f>(AQ49 + AQ50 + AQ51 +AQ52 +AQ53 + AQ54 + AQ55) / (AQ49 + AQ50 + AQ51 +AQ52 +AQ53 + AQ54 + AQ55 +AQ2)</f>
        <v>#DIV/0!</v>
      </c>
      <c r="AR56" s="20"/>
      <c r="AS56" s="20" t="e">
        <f>(AS49 + AS50 + AS51 +AS52 +AS53 + AS54 + AS55) / (AS49 + AS50 + AS51 +AS52 +AS53 + AS54 + AS55 +AS2)</f>
        <v>#DIV/0!</v>
      </c>
      <c r="AT56" s="20"/>
      <c r="AU56" s="20" t="e">
        <f>(AU49 + AU50 + AU51 +AU52 +AU53 + AU54 + AU55) / (AU49 + AU50 + AU51 +AU52 +AU53 + AU54 + AU55 +AU2)</f>
        <v>#DIV/0!</v>
      </c>
      <c r="AV56" s="20"/>
      <c r="AW56" s="20" t="e">
        <f>(AW49 + AW50 + AW51 +AW52 +AW53 + AW54 + AW55) / (AW49 + AW50 + AW51 +AW52 +AW53 + AW54 + AW55 +AW2)</f>
        <v>#DIV/0!</v>
      </c>
      <c r="AX56" s="20"/>
      <c r="AY56" s="20" t="e">
        <f>(AY49 + AY50 + AY51 +AY52 +AY53 + AY54 + AY55) / (AY49 + AY50 + AY51 +AY52 +AY53 + AY54 + AY55 +AY2)</f>
        <v>#DIV/0!</v>
      </c>
      <c r="AZ56" s="20"/>
      <c r="BA56" s="20" t="e">
        <f>(BA49 + BA50 + BA51 +BA52 +BA53 + BA54 + BA55) / (BA49 + BA50 + BA51 +BA52 +BA53 + BA54 + BA55 +BA2)</f>
        <v>#DIV/0!</v>
      </c>
      <c r="BB56" s="20"/>
      <c r="BC56" s="20" t="e">
        <f>(BC49 + BC50 + BC51 +BC52 +BC53 + BC54 + BC55) / (BC49 + BC50 + BC51 +BC52 +BC53 + BC54 + BC55 +BC2)</f>
        <v>#DIV/0!</v>
      </c>
      <c r="BD56" s="20"/>
      <c r="BE56" s="20" t="e">
        <f>(BE49 + BE50 + BE51 +BE52 +BE53 + BE54 + BE55) / (BE49 + BE50 + BE51 +BE52 +BE53 + BE54 + BE55 +BE2)</f>
        <v>#DIV/0!</v>
      </c>
      <c r="BF56" s="20"/>
      <c r="BG56" s="20" t="e">
        <f>(BG49 + BG50 + BG51 +BG52 +BG53 + BG54 + BG55) / (BG49 + BG50 + BG51 +BG52 +BG53 + BG54 + BG55 +BG2)</f>
        <v>#DIV/0!</v>
      </c>
      <c r="BH56" s="20"/>
      <c r="BI56" s="20" t="e">
        <f>(BI49 + BI50 + BI51 +BI52 +BI53 + BI54 + BI55) / (BI49 + BI50 + BI51 +BI52 +BI53 + BI54 + BI55 +BI2)</f>
        <v>#DIV/0!</v>
      </c>
      <c r="BJ56" s="20"/>
      <c r="BK56" s="20" t="e">
        <f>(BK49 + BK50 + BK51 +BK52 +BK53 + BK54 + BK55) / (BK49 + BK50 + BK51 +BK52 +BK53 + BK54 + BK55 +BK2)</f>
        <v>#DIV/0!</v>
      </c>
      <c r="BL56" s="20"/>
      <c r="BM56" s="10">
        <f>AVERAGEIF(C56:BK56,"&lt;&gt;#DIV/0!")</f>
        <v>1.9390238187333743E-2</v>
      </c>
      <c r="BN56" s="6"/>
    </row>
    <row r="57" spans="1:66" ht="18.600000000000001" customHeight="1" thickBot="1">
      <c r="A57" s="66" t="s">
        <v>39</v>
      </c>
      <c r="B57" s="67"/>
      <c r="C57" s="55"/>
      <c r="D57" s="55"/>
      <c r="E57" s="58"/>
      <c r="F57" s="58"/>
      <c r="G57" s="58">
        <v>3.2886555555555561</v>
      </c>
      <c r="H57" s="58">
        <v>26</v>
      </c>
      <c r="I57" s="58">
        <v>2.9558083333333331</v>
      </c>
      <c r="J57" s="58">
        <v>21</v>
      </c>
      <c r="K57" s="58">
        <v>3.9581833333333321</v>
      </c>
      <c r="L57" s="58">
        <v>24</v>
      </c>
      <c r="M57" s="58">
        <v>4.2361222222222228</v>
      </c>
      <c r="N57" s="58">
        <v>18</v>
      </c>
      <c r="O57" s="58"/>
      <c r="P57" s="58"/>
      <c r="Q57" s="58"/>
      <c r="R57" s="58"/>
      <c r="S57" s="58"/>
      <c r="T57" s="58"/>
      <c r="U57" s="58">
        <v>2.5916888888888892</v>
      </c>
      <c r="V57" s="58">
        <v>23</v>
      </c>
      <c r="W57" s="58">
        <v>3.9562694444444442</v>
      </c>
      <c r="X57" s="58">
        <v>31</v>
      </c>
      <c r="Y57" s="58">
        <v>4.1655111111111101</v>
      </c>
      <c r="Z57" s="58">
        <v>29</v>
      </c>
      <c r="AA57" s="58">
        <v>3.848491666666666</v>
      </c>
      <c r="AB57" s="58">
        <v>31</v>
      </c>
      <c r="AC57" s="58">
        <v>25.51925277777778</v>
      </c>
      <c r="AD57" s="58">
        <v>26</v>
      </c>
      <c r="AE57" s="58">
        <v>25.438644444444439</v>
      </c>
      <c r="AF57" s="58">
        <v>2</v>
      </c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41">
        <f>SUM(C57:BL57)</f>
        <v>310.95862777777779</v>
      </c>
      <c r="BN57" s="6">
        <f>BM57/BM58</f>
        <v>0.73241193519485059</v>
      </c>
    </row>
    <row r="58" spans="1:66" ht="18.75" customHeight="1" thickBot="1">
      <c r="A58" s="117" t="s">
        <v>12</v>
      </c>
      <c r="B58" s="67"/>
      <c r="C58" s="42">
        <f t="shared" ref="C58:AH58" si="9">SUM(C59:C63)+SUM(C65:C69)+SUM(C71:C77)+C79</f>
        <v>0</v>
      </c>
      <c r="D58" s="42">
        <f t="shared" si="9"/>
        <v>0</v>
      </c>
      <c r="E58" s="43">
        <f t="shared" si="9"/>
        <v>0</v>
      </c>
      <c r="F58" s="43">
        <f t="shared" si="9"/>
        <v>0</v>
      </c>
      <c r="G58" s="43">
        <f t="shared" si="9"/>
        <v>0</v>
      </c>
      <c r="H58" s="43">
        <f t="shared" si="9"/>
        <v>0</v>
      </c>
      <c r="I58" s="43">
        <f t="shared" si="9"/>
        <v>0</v>
      </c>
      <c r="J58" s="43">
        <f t="shared" si="9"/>
        <v>0</v>
      </c>
      <c r="K58" s="43">
        <f t="shared" si="9"/>
        <v>0</v>
      </c>
      <c r="L58" s="43">
        <f t="shared" si="9"/>
        <v>0</v>
      </c>
      <c r="M58" s="43">
        <f t="shared" si="9"/>
        <v>0</v>
      </c>
      <c r="N58" s="43">
        <f t="shared" si="9"/>
        <v>0</v>
      </c>
      <c r="O58" s="43">
        <f t="shared" si="9"/>
        <v>0</v>
      </c>
      <c r="P58" s="43">
        <f t="shared" si="9"/>
        <v>0</v>
      </c>
      <c r="Q58" s="43">
        <f t="shared" si="9"/>
        <v>0</v>
      </c>
      <c r="R58" s="43">
        <f t="shared" si="9"/>
        <v>0</v>
      </c>
      <c r="S58" s="43">
        <f t="shared" si="9"/>
        <v>0</v>
      </c>
      <c r="T58" s="43">
        <f t="shared" si="9"/>
        <v>0</v>
      </c>
      <c r="U58" s="43">
        <f t="shared" si="9"/>
        <v>0</v>
      </c>
      <c r="V58" s="43">
        <f t="shared" si="9"/>
        <v>0</v>
      </c>
      <c r="W58" s="43">
        <f t="shared" si="9"/>
        <v>0</v>
      </c>
      <c r="X58" s="43">
        <f t="shared" si="9"/>
        <v>0</v>
      </c>
      <c r="Y58" s="43">
        <f t="shared" si="9"/>
        <v>0</v>
      </c>
      <c r="Z58" s="43">
        <f t="shared" si="9"/>
        <v>0</v>
      </c>
      <c r="AA58" s="43">
        <f t="shared" si="9"/>
        <v>0</v>
      </c>
      <c r="AB58" s="43">
        <f t="shared" si="9"/>
        <v>0</v>
      </c>
      <c r="AC58" s="43">
        <f t="shared" si="9"/>
        <v>0</v>
      </c>
      <c r="AD58" s="43">
        <f t="shared" si="9"/>
        <v>0</v>
      </c>
      <c r="AE58" s="43">
        <f t="shared" si="9"/>
        <v>0</v>
      </c>
      <c r="AF58" s="43">
        <f t="shared" si="9"/>
        <v>0</v>
      </c>
      <c r="AG58" s="43">
        <f t="shared" si="9"/>
        <v>0</v>
      </c>
      <c r="AH58" s="43">
        <f t="shared" si="9"/>
        <v>0</v>
      </c>
      <c r="AI58" s="43">
        <f t="shared" ref="AI58:BN58" si="10">SUM(AI59:AI63)+SUM(AI65:AI69)+SUM(AI71:AI77)+AI79</f>
        <v>0</v>
      </c>
      <c r="AJ58" s="43">
        <f t="shared" si="10"/>
        <v>0</v>
      </c>
      <c r="AK58" s="43">
        <f t="shared" si="10"/>
        <v>0</v>
      </c>
      <c r="AL58" s="43">
        <f t="shared" si="10"/>
        <v>0</v>
      </c>
      <c r="AM58" s="43">
        <f t="shared" si="10"/>
        <v>0</v>
      </c>
      <c r="AN58" s="43">
        <f t="shared" si="10"/>
        <v>0</v>
      </c>
      <c r="AO58" s="43">
        <f t="shared" si="10"/>
        <v>0</v>
      </c>
      <c r="AP58" s="43">
        <f t="shared" si="10"/>
        <v>0</v>
      </c>
      <c r="AQ58" s="43">
        <f t="shared" si="10"/>
        <v>0</v>
      </c>
      <c r="AR58" s="43">
        <f t="shared" si="10"/>
        <v>0</v>
      </c>
      <c r="AS58" s="43">
        <f t="shared" si="10"/>
        <v>0</v>
      </c>
      <c r="AT58" s="43">
        <f t="shared" si="10"/>
        <v>0</v>
      </c>
      <c r="AU58" s="43">
        <f t="shared" si="10"/>
        <v>0</v>
      </c>
      <c r="AV58" s="43">
        <f t="shared" si="10"/>
        <v>0</v>
      </c>
      <c r="AW58" s="43">
        <f t="shared" si="10"/>
        <v>0</v>
      </c>
      <c r="AX58" s="43">
        <f t="shared" si="10"/>
        <v>0</v>
      </c>
      <c r="AY58" s="43">
        <f t="shared" si="10"/>
        <v>0</v>
      </c>
      <c r="AZ58" s="43">
        <f t="shared" si="10"/>
        <v>0</v>
      </c>
      <c r="BA58" s="43">
        <f t="shared" si="10"/>
        <v>0</v>
      </c>
      <c r="BB58" s="43">
        <f t="shared" si="10"/>
        <v>0</v>
      </c>
      <c r="BC58" s="43">
        <f t="shared" si="10"/>
        <v>0</v>
      </c>
      <c r="BD58" s="43">
        <f t="shared" si="10"/>
        <v>0</v>
      </c>
      <c r="BE58" s="43">
        <f t="shared" si="10"/>
        <v>0</v>
      </c>
      <c r="BF58" s="43">
        <f t="shared" si="10"/>
        <v>0</v>
      </c>
      <c r="BG58" s="43">
        <f t="shared" si="10"/>
        <v>0</v>
      </c>
      <c r="BH58" s="43">
        <f t="shared" si="10"/>
        <v>0</v>
      </c>
      <c r="BI58" s="43">
        <f t="shared" si="10"/>
        <v>0</v>
      </c>
      <c r="BJ58" s="44">
        <f t="shared" si="10"/>
        <v>0</v>
      </c>
      <c r="BK58" s="44">
        <f t="shared" si="10"/>
        <v>0</v>
      </c>
      <c r="BL58" s="45">
        <f t="shared" si="10"/>
        <v>0</v>
      </c>
      <c r="BM58" s="46">
        <f>SUM(BM37:BM41)+SUM(BM43:BM47)+SUM(BM49:BM55)+BM57</f>
        <v>424.56794166666668</v>
      </c>
      <c r="BN58" s="5"/>
    </row>
    <row r="59" spans="1:66" ht="18" customHeight="1">
      <c r="A59" s="66" t="s">
        <v>19</v>
      </c>
      <c r="B59" s="67"/>
      <c r="C59" s="40"/>
      <c r="D59" s="40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41">
        <f>SUM(C59:BL59)</f>
        <v>0</v>
      </c>
      <c r="BN59" s="3" t="e">
        <f>BM59/BM80</f>
        <v>#DIV/0!</v>
      </c>
    </row>
    <row r="60" spans="1:66" ht="18" customHeight="1">
      <c r="A60" s="66" t="s">
        <v>20</v>
      </c>
      <c r="B60" s="67"/>
      <c r="C60" s="40"/>
      <c r="D60" s="40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48">
        <f>SUM(C60:BL60)</f>
        <v>0</v>
      </c>
      <c r="BN60" s="4" t="e">
        <f>BM60/BM80</f>
        <v>#DIV/0!</v>
      </c>
    </row>
    <row r="61" spans="1:66" ht="18.75" customHeight="1">
      <c r="A61" s="66" t="s">
        <v>21</v>
      </c>
      <c r="B61" s="67"/>
      <c r="C61" s="40"/>
      <c r="D61" s="40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48">
        <f>SUM(C61:BL61)</f>
        <v>0</v>
      </c>
      <c r="BN61" s="4" t="e">
        <f>BM61/BM80</f>
        <v>#DIV/0!</v>
      </c>
    </row>
    <row r="62" spans="1:66" ht="18" customHeight="1">
      <c r="A62" s="66" t="s">
        <v>22</v>
      </c>
      <c r="B62" s="67"/>
      <c r="C62" s="40"/>
      <c r="D62" s="40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48">
        <f>SUM(C62:BL62)</f>
        <v>0</v>
      </c>
      <c r="BN62" s="4" t="e">
        <f>BM62/BM80</f>
        <v>#DIV/0!</v>
      </c>
    </row>
    <row r="63" spans="1:66" ht="18" customHeight="1">
      <c r="A63" s="66" t="s">
        <v>23</v>
      </c>
      <c r="B63" s="67"/>
      <c r="C63" s="40"/>
      <c r="D63" s="40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48">
        <f>SUM(C63:BL63)</f>
        <v>0</v>
      </c>
      <c r="BN63" s="4" t="e">
        <f>BM63/BM80</f>
        <v>#DIV/0!</v>
      </c>
    </row>
    <row r="64" spans="1:66" ht="18" customHeight="1" thickBot="1">
      <c r="A64" s="66" t="s">
        <v>24</v>
      </c>
      <c r="B64" s="67"/>
      <c r="C64" s="20" t="e">
        <f>(C59 +C60 +C61 + C62 + C63) / (C59 +C60 +C61 + C62 + C63 + C2)</f>
        <v>#DIV/0!</v>
      </c>
      <c r="D64" s="20"/>
      <c r="E64" s="20" t="e">
        <f>(E59 +E60 +E61 + E62 + E63) / (E59 +E60 +E61 + E62 + E63 + E2)</f>
        <v>#DIV/0!</v>
      </c>
      <c r="F64" s="20"/>
      <c r="G64" s="20">
        <f>(G59 +G60 +G61 + G62 + G63) / (G59 +G60 +G61 + G62 + G63 + G2)</f>
        <v>0</v>
      </c>
      <c r="H64" s="20"/>
      <c r="I64" s="20">
        <f>(I59 +I60 +I61 + I62 + I63) / (I59 +I60 +I61 + I62 + I63 + I2)</f>
        <v>0</v>
      </c>
      <c r="J64" s="20"/>
      <c r="K64" s="20">
        <f>(K59 +K60 +K61 + K62 + K63) / (K59 +K60 +K61 + K62 + K63 + K2)</f>
        <v>0</v>
      </c>
      <c r="L64" s="20"/>
      <c r="M64" s="20">
        <f>(M59 +M60 +M61 + M62 + M63) / (M59 +M60 +M61 + M62 + M63 + M2)</f>
        <v>0</v>
      </c>
      <c r="N64" s="20"/>
      <c r="O64" s="20" t="e">
        <f>(O59 +O60 +O61 + O62 + O63) / (O59 +O60 +O61 + O62 + O63 + O2)</f>
        <v>#DIV/0!</v>
      </c>
      <c r="P64" s="20"/>
      <c r="Q64" s="20" t="e">
        <f>(Q59 +Q60 +Q61 + Q62 + Q63) / (Q59 +Q60 +Q61 + Q62 + Q63 + Q2)</f>
        <v>#DIV/0!</v>
      </c>
      <c r="R64" s="20"/>
      <c r="S64" s="20" t="e">
        <f>(S59 +S60 +S61 + S62 + S63) / (S59 +S60 +S61 + S62 + S63 + S2)</f>
        <v>#DIV/0!</v>
      </c>
      <c r="T64" s="20"/>
      <c r="U64" s="20">
        <f>(U59 +U60 +U61 + U62 + U63) / (U59 +U60 +U61 + U62 + U63 + U2)</f>
        <v>0</v>
      </c>
      <c r="V64" s="20"/>
      <c r="W64" s="20">
        <f>(W59 +W60 +W61 + W62 + W63) / (W59 +W60 +W61 + W62 + W63 + W2)</f>
        <v>0</v>
      </c>
      <c r="X64" s="20"/>
      <c r="Y64" s="20">
        <f>(Y59 +Y60 +Y61 + Y62 + Y63) / (Y59 +Y60 +Y61 + Y62 + Y63 + Y2)</f>
        <v>0</v>
      </c>
      <c r="Z64" s="20"/>
      <c r="AA64" s="20">
        <f>(AA59 +AA60 +AA61 + AA62 + AA63) / (AA59 +AA60 +AA61 + AA62 + AA63 + AA2)</f>
        <v>0</v>
      </c>
      <c r="AB64" s="20"/>
      <c r="AC64" s="20">
        <f>(AC59 +AC60 +AC61 + AC62 + AC63) / (AC59 +AC60 +AC61 + AC62 + AC63 + AC2)</f>
        <v>0</v>
      </c>
      <c r="AD64" s="20"/>
      <c r="AE64" s="20">
        <f>(AE59 +AE60 +AE61 + AE62 + AE63) / (AE59 +AE60 +AE61 + AE62 + AE63 + AE2)</f>
        <v>0</v>
      </c>
      <c r="AF64" s="20"/>
      <c r="AG64" s="20" t="e">
        <f>(AG59 +AG60 +AG61 + AG62 + AG63) / (AG59 +AG60 +AG61 + AG62 + AG63 + AG2)</f>
        <v>#DIV/0!</v>
      </c>
      <c r="AH64" s="20"/>
      <c r="AI64" s="20" t="e">
        <f>(AI59 +AI60 +AI61 + AI62 + AI63) / (AI59 +AI60 +AI61 + AI62 + AI63 + AI2)</f>
        <v>#DIV/0!</v>
      </c>
      <c r="AJ64" s="20"/>
      <c r="AK64" s="20" t="e">
        <f>(AK59 +AK60 +AK61 + AK62 + AK63) / (AK59 +AK60 +AK61 + AK62 + AK63 + AK2)</f>
        <v>#DIV/0!</v>
      </c>
      <c r="AL64" s="20"/>
      <c r="AM64" s="20" t="e">
        <f>(AM59 +AM60 +AM61 + AM62 + AM63) / (AM59 +AM60 +AM61 + AM62 + AM63 + AM2)</f>
        <v>#DIV/0!</v>
      </c>
      <c r="AN64" s="20"/>
      <c r="AO64" s="20" t="e">
        <f>(AO59 +AO60 +AO61 + AO62 + AO63) / (AO59 +AO60 +AO61 + AO62 + AO63 + AO2)</f>
        <v>#DIV/0!</v>
      </c>
      <c r="AP64" s="20"/>
      <c r="AQ64" s="20" t="e">
        <f>(AQ59 +AQ60 +AQ61 + AQ62 + AQ63) / (AQ59 +AQ60 +AQ61 + AQ62 + AQ63 + AQ2)</f>
        <v>#DIV/0!</v>
      </c>
      <c r="AR64" s="20"/>
      <c r="AS64" s="20" t="e">
        <f>(AS59 +AS60 +AS61 + AS62 + AS63) / (AS59 +AS60 +AS61 + AS62 + AS63 + AS2)</f>
        <v>#DIV/0!</v>
      </c>
      <c r="AT64" s="20"/>
      <c r="AU64" s="20" t="e">
        <f>(AU59 +AU60 +AU61 + AU62 + AU63) / (AU59 +AU60 +AU61 + AU62 + AU63 + AU2)</f>
        <v>#DIV/0!</v>
      </c>
      <c r="AV64" s="20"/>
      <c r="AW64" s="20" t="e">
        <f>(AW59 +AW60 +AW61 + AW62 + AW63) / (AW59 +AW60 +AW61 + AW62 + AW63 + AW2)</f>
        <v>#DIV/0!</v>
      </c>
      <c r="AX64" s="20"/>
      <c r="AY64" s="20" t="e">
        <f>(AY59 +AY60 +AY61 + AY62 + AY63) / (AY59 +AY60 +AY61 + AY62 + AY63 + AY2)</f>
        <v>#DIV/0!</v>
      </c>
      <c r="AZ64" s="20"/>
      <c r="BA64" s="20" t="e">
        <f>(BA59 +BA60 +BA61 + BA62 + BA63) / (BA59 +BA60 +BA61 + BA62 + BA63 + BA2)</f>
        <v>#DIV/0!</v>
      </c>
      <c r="BB64" s="20"/>
      <c r="BC64" s="20" t="e">
        <f>(BC59 +BC60 +BC61 + BC62 + BC63) / (BC59 +BC60 +BC61 + BC62 + BC63 + BC2)</f>
        <v>#DIV/0!</v>
      </c>
      <c r="BD64" s="20"/>
      <c r="BE64" s="20" t="e">
        <f>(BE59 +BE60 +BE61 + BE62 + BE63) / (BE59 +BE60 +BE61 + BE62 + BE63 + BE2)</f>
        <v>#DIV/0!</v>
      </c>
      <c r="BF64" s="20"/>
      <c r="BG64" s="20" t="e">
        <f>(BG59 +BG60 +BG61 + BG62 + BG63) / (BG59 +BG60 +BG61 + BG62 + BG63 + BG2)</f>
        <v>#DIV/0!</v>
      </c>
      <c r="BH64" s="20"/>
      <c r="BI64" s="20" t="e">
        <f>(BI59 +BI60 +BI61 + BI62 + BI63) / (BI59 +BI60 +BI61 + BI62 + BI63 + BI2)</f>
        <v>#DIV/0!</v>
      </c>
      <c r="BJ64" s="20"/>
      <c r="BK64" s="20" t="e">
        <f>(BK59 +BK60 +BK61 + BK62 + BK63) / (BK59 +BK60 +BK61 + BK62 + BK63 + BK2)</f>
        <v>#DIV/0!</v>
      </c>
      <c r="BL64" s="20"/>
      <c r="BM64" s="9">
        <f>AVERAGEIF(C64:BK64,"&lt;&gt;#DIV/0!")</f>
        <v>0</v>
      </c>
      <c r="BN64" s="4"/>
    </row>
    <row r="65" spans="1:66" ht="18" customHeight="1">
      <c r="A65" s="66" t="s">
        <v>25</v>
      </c>
      <c r="B65" s="67"/>
      <c r="C65" s="40"/>
      <c r="D65" s="40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41">
        <f>SUM(C65:BL65)</f>
        <v>0</v>
      </c>
      <c r="BN65" s="4" t="e">
        <f>BM65/BM80</f>
        <v>#DIV/0!</v>
      </c>
    </row>
    <row r="66" spans="1:66" ht="18" customHeight="1">
      <c r="A66" s="66" t="s">
        <v>26</v>
      </c>
      <c r="B66" s="67"/>
      <c r="C66" s="40"/>
      <c r="D66" s="40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48">
        <f>SUM(C66:BL66)</f>
        <v>0</v>
      </c>
      <c r="BN66" s="4" t="e">
        <f>BM66/BM80</f>
        <v>#DIV/0!</v>
      </c>
    </row>
    <row r="67" spans="1:66" ht="18" customHeight="1">
      <c r="A67" s="66" t="s">
        <v>27</v>
      </c>
      <c r="B67" s="67"/>
      <c r="C67" s="40"/>
      <c r="D67" s="40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48">
        <f>SUM(C67:BL67)</f>
        <v>0</v>
      </c>
      <c r="BN67" s="4" t="e">
        <f>BM67/BM80</f>
        <v>#DIV/0!</v>
      </c>
    </row>
    <row r="68" spans="1:66" ht="18" customHeight="1">
      <c r="A68" s="66" t="s">
        <v>28</v>
      </c>
      <c r="B68" s="67"/>
      <c r="C68" s="40"/>
      <c r="D68" s="4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48">
        <f>SUM(C68:BL68)</f>
        <v>0</v>
      </c>
      <c r="BN68" s="4" t="e">
        <f>BM68/BM80</f>
        <v>#DIV/0!</v>
      </c>
    </row>
    <row r="69" spans="1:66" ht="18.75" customHeight="1">
      <c r="A69" s="66" t="s">
        <v>29</v>
      </c>
      <c r="B69" s="67"/>
      <c r="C69" s="40"/>
      <c r="D69" s="40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48">
        <f>SUM(C69:BL69)</f>
        <v>0</v>
      </c>
      <c r="BN69" s="4" t="e">
        <f>BM69/BM80</f>
        <v>#DIV/0!</v>
      </c>
    </row>
    <row r="70" spans="1:66" ht="18" customHeight="1" thickBot="1">
      <c r="A70" s="66" t="s">
        <v>30</v>
      </c>
      <c r="B70" s="67"/>
      <c r="C70" s="20" t="e">
        <f>(C65 +C66 +C67 + C68 + C69) / (C65 +C66 +C67 + C68 + C69 + C2)</f>
        <v>#DIV/0!</v>
      </c>
      <c r="D70" s="20"/>
      <c r="E70" s="20" t="e">
        <f>(E65 +E66 +E67 + E68 + E69) / (E65 +E66 +E67 + E68 + E69 + E2)</f>
        <v>#DIV/0!</v>
      </c>
      <c r="F70" s="20"/>
      <c r="G70" s="20">
        <f>(G65 +G66 +G67 + G68 + G69) / (G65 +G66 +G67 + G68 + G69 + G2)</f>
        <v>0</v>
      </c>
      <c r="H70" s="20"/>
      <c r="I70" s="20">
        <f>(I65 +I66 +I67 + I68 + I69) / (I65 +I66 +I67 + I68 + I69 + I2)</f>
        <v>0</v>
      </c>
      <c r="J70" s="20"/>
      <c r="K70" s="20">
        <f>(K65 +K66 +K67 + K68 + K69) / (K65 +K66 +K67 + K68 + K69 + K2)</f>
        <v>0</v>
      </c>
      <c r="L70" s="20"/>
      <c r="M70" s="20">
        <f>(M65 +M66 +M67 + M68 + M69) / (M65 +M66 +M67 + M68 + M69 + M2)</f>
        <v>0</v>
      </c>
      <c r="N70" s="20"/>
      <c r="O70" s="20" t="e">
        <f>(O65 +O66 +O67 + O68 + O69) / (O65 +O66 +O67 + O68 + O69 + O2)</f>
        <v>#DIV/0!</v>
      </c>
      <c r="P70" s="20"/>
      <c r="Q70" s="20" t="e">
        <f>(Q65 +Q66 +Q67 + Q68 + Q69) / (Q65 +Q66 +Q67 + Q68 + Q69 + Q2)</f>
        <v>#DIV/0!</v>
      </c>
      <c r="R70" s="20"/>
      <c r="S70" s="20" t="e">
        <f>(S65 +S66 +S67 + S68 + S69) / (S65 +S66 +S67 + S68 + S69 + S2)</f>
        <v>#DIV/0!</v>
      </c>
      <c r="T70" s="20"/>
      <c r="U70" s="20">
        <f>(U65 +U66 +U67 + U68 + U69) / (U65 +U66 +U67 + U68 + U69 + U2)</f>
        <v>0</v>
      </c>
      <c r="V70" s="20"/>
      <c r="W70" s="20">
        <f>(W65 +W66 +W67 + W68 + W69) / (W65 +W66 +W67 + W68 + W69 + W2)</f>
        <v>0</v>
      </c>
      <c r="X70" s="20"/>
      <c r="Y70" s="20">
        <f>(Y65 +Y66 +Y67 + Y68 + Y69) / (Y65 +Y66 +Y67 + Y68 + Y69 + Y2)</f>
        <v>0</v>
      </c>
      <c r="Z70" s="20"/>
      <c r="AA70" s="20">
        <f>(AA65 +AA66 +AA67 + AA68 + AA69) / (AA65 +AA66 +AA67 + AA68 + AA69 + AA2)</f>
        <v>0</v>
      </c>
      <c r="AB70" s="20"/>
      <c r="AC70" s="20">
        <f>(AC65 +AC66 +AC67 + AC68 + AC69) / (AC65 +AC66 +AC67 + AC68 + AC69 + AC2)</f>
        <v>0</v>
      </c>
      <c r="AD70" s="20"/>
      <c r="AE70" s="20">
        <f>(AE65 +AE66 +AE67 + AE68 + AE69) / (AE65 +AE66 +AE67 + AE68 + AE69 + AE2)</f>
        <v>0</v>
      </c>
      <c r="AF70" s="20"/>
      <c r="AG70" s="20" t="e">
        <f>(AG65 +AG66 +AG67 + AG68 + AG69) / (AG65 +AG66 +AG67 + AG68 + AG69 + AG2)</f>
        <v>#DIV/0!</v>
      </c>
      <c r="AH70" s="20"/>
      <c r="AI70" s="20" t="e">
        <f>(AI65 +AI66 +AI67 + AI68 + AI69) / (AI65 +AI66 +AI67 + AI68 + AI69 + AI2)</f>
        <v>#DIV/0!</v>
      </c>
      <c r="AJ70" s="20"/>
      <c r="AK70" s="20" t="e">
        <f>(AK65 +AK66 +AK67 + AK68 + AK69) / (AK65 +AK66 +AK67 + AK68 + AK69 + AK2)</f>
        <v>#DIV/0!</v>
      </c>
      <c r="AL70" s="20"/>
      <c r="AM70" s="20" t="e">
        <f>(AM65 +AM66 +AM67 + AM68 + AM69) / (AM65 +AM66 +AM67 + AM68 + AM69 + AM2)</f>
        <v>#DIV/0!</v>
      </c>
      <c r="AN70" s="20"/>
      <c r="AO70" s="20" t="e">
        <f>(AO65 +AO66 +AO67 + AO68 + AO69) / (AO65 +AO66 +AO67 + AO68 + AO69 + AO2)</f>
        <v>#DIV/0!</v>
      </c>
      <c r="AP70" s="20"/>
      <c r="AQ70" s="20" t="e">
        <f>(AQ65 +AQ66 +AQ67 + AQ68 + AQ69) / (AQ65 +AQ66 +AQ67 + AQ68 + AQ69 + AQ2)</f>
        <v>#DIV/0!</v>
      </c>
      <c r="AR70" s="20"/>
      <c r="AS70" s="20" t="e">
        <f>(AS65 +AS66 +AS67 + AS68 + AS69) / (AS65 +AS66 +AS67 + AS68 + AS69 + AS2)</f>
        <v>#DIV/0!</v>
      </c>
      <c r="AT70" s="20"/>
      <c r="AU70" s="20" t="e">
        <f>(AU65 +AU66 +AU67 + AU68 + AU69) / (AU65 +AU66 +AU67 + AU68 + AU69 + AU2)</f>
        <v>#DIV/0!</v>
      </c>
      <c r="AV70" s="20"/>
      <c r="AW70" s="20" t="e">
        <f>(AW65 +AW66 +AW67 + AW68 + AW69) / (AW65 +AW66 +AW67 + AW68 + AW69 + AW2)</f>
        <v>#DIV/0!</v>
      </c>
      <c r="AX70" s="20"/>
      <c r="AY70" s="20" t="e">
        <f>(AY65 +AY66 +AY67 + AY68 + AY69) / (AY65 +AY66 +AY67 + AY68 + AY69 + AY2)</f>
        <v>#DIV/0!</v>
      </c>
      <c r="AZ70" s="20"/>
      <c r="BA70" s="20" t="e">
        <f>(BA65 +BA66 +BA67 + BA68 + BA69) / (BA65 +BA66 +BA67 + BA68 + BA69 + BA2)</f>
        <v>#DIV/0!</v>
      </c>
      <c r="BB70" s="20"/>
      <c r="BC70" s="20" t="e">
        <f>(BC65 +BC66 +BC67 + BC68 + BC69) / (BC65 +BC66 +BC67 + BC68 + BC69 + BC2)</f>
        <v>#DIV/0!</v>
      </c>
      <c r="BD70" s="20"/>
      <c r="BE70" s="20" t="e">
        <f>(BE65 +BE66 +BE67 + BE68 + BE69) / (BE65 +BE66 +BE67 + BE68 + BE69 + BE2)</f>
        <v>#DIV/0!</v>
      </c>
      <c r="BF70" s="20"/>
      <c r="BG70" s="20" t="e">
        <f>(BG65 +BG66 +BG67 + BG68 + BG69) / (BG65 +BG66 +BG67 + BG68 + BG69 + BG2)</f>
        <v>#DIV/0!</v>
      </c>
      <c r="BH70" s="20"/>
      <c r="BI70" s="20" t="e">
        <f>(BI65 +BI66 +BI67 + BI68 + BI69) / (BI65 +BI66 +BI67 + BI68 + BI69 + BI2)</f>
        <v>#DIV/0!</v>
      </c>
      <c r="BJ70" s="20"/>
      <c r="BK70" s="20" t="e">
        <f>(BK65 +BK66 +BK67 + BK68 + BK69) / (BK65 +BK66 +BK67 + BK68 + BK69 + BK2)</f>
        <v>#DIV/0!</v>
      </c>
      <c r="BL70" s="20"/>
      <c r="BM70" s="9">
        <f>AVERAGEIF(C70:BK70,"&lt;&gt;#DIV/0!")</f>
        <v>0</v>
      </c>
      <c r="BN70" s="6"/>
    </row>
    <row r="71" spans="1:66" ht="18.75" customHeight="1">
      <c r="A71" s="66" t="s">
        <v>31</v>
      </c>
      <c r="B71" s="67"/>
      <c r="C71" s="40"/>
      <c r="D71" s="40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41">
        <f t="shared" ref="BM71:BM77" si="11">SUM(C71:BL71)</f>
        <v>0</v>
      </c>
      <c r="BN71" s="6" t="e">
        <f>BM71/BM80</f>
        <v>#DIV/0!</v>
      </c>
    </row>
    <row r="72" spans="1:66" ht="18.75" customHeight="1">
      <c r="A72" s="66" t="s">
        <v>32</v>
      </c>
      <c r="B72" s="67"/>
      <c r="C72" s="40"/>
      <c r="D72" s="40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48">
        <f t="shared" si="11"/>
        <v>0</v>
      </c>
      <c r="BN72" s="6" t="e">
        <f>BM72/BM80</f>
        <v>#DIV/0!</v>
      </c>
    </row>
    <row r="73" spans="1:66" ht="18.75" customHeight="1">
      <c r="A73" s="66" t="s">
        <v>33</v>
      </c>
      <c r="B73" s="67"/>
      <c r="C73" s="40"/>
      <c r="D73" s="40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48">
        <f t="shared" si="11"/>
        <v>0</v>
      </c>
      <c r="BN73" s="6" t="e">
        <f>BM73/BM80</f>
        <v>#DIV/0!</v>
      </c>
    </row>
    <row r="74" spans="1:66" ht="18.75" customHeight="1">
      <c r="A74" s="66" t="s">
        <v>34</v>
      </c>
      <c r="B74" s="67"/>
      <c r="C74" s="40"/>
      <c r="D74" s="40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48">
        <f t="shared" si="11"/>
        <v>0</v>
      </c>
      <c r="BN74" s="6" t="e">
        <f>BM74/BM80</f>
        <v>#DIV/0!</v>
      </c>
    </row>
    <row r="75" spans="1:66" ht="18.75" customHeight="1">
      <c r="A75" s="66" t="s">
        <v>35</v>
      </c>
      <c r="B75" s="67"/>
      <c r="C75" s="40"/>
      <c r="D75" s="40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49">
        <f t="shared" si="11"/>
        <v>0</v>
      </c>
      <c r="BN75" s="6" t="e">
        <f>BM75/BM80</f>
        <v>#DIV/0!</v>
      </c>
    </row>
    <row r="76" spans="1:66" ht="18.75" customHeight="1">
      <c r="A76" s="66" t="s">
        <v>36</v>
      </c>
      <c r="B76" s="67"/>
      <c r="C76" s="40"/>
      <c r="D76" s="40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48">
        <f t="shared" si="11"/>
        <v>0</v>
      </c>
      <c r="BN76" s="6" t="e">
        <f>BM76/BM80</f>
        <v>#DIV/0!</v>
      </c>
    </row>
    <row r="77" spans="1:66" ht="18.75" customHeight="1">
      <c r="A77" s="66" t="s">
        <v>37</v>
      </c>
      <c r="B77" s="67"/>
      <c r="C77" s="40"/>
      <c r="D77" s="40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48">
        <f t="shared" si="11"/>
        <v>0</v>
      </c>
      <c r="BN77" s="6" t="e">
        <f>BM77/BM80</f>
        <v>#DIV/0!</v>
      </c>
    </row>
    <row r="78" spans="1:66" ht="18.75" customHeight="1" thickBot="1">
      <c r="A78" s="66" t="s">
        <v>38</v>
      </c>
      <c r="B78" s="67"/>
      <c r="C78" s="20" t="e">
        <f>(C71 + C72 + C73 +C74 +C75 + C76 + C77) / (C71 + C72 + C73 +C74 +C75 + C76 + C77 + C2)</f>
        <v>#DIV/0!</v>
      </c>
      <c r="D78" s="20"/>
      <c r="E78" s="20" t="e">
        <f>(E71 + E72 + E73 +E74 +E75 + E76 + E77) / (E71 + E72 + E73 +E74 +E75 + E76 + E77 + E2)</f>
        <v>#DIV/0!</v>
      </c>
      <c r="F78" s="20"/>
      <c r="G78" s="20">
        <f>(G71 + G72 + G73 +G74 +G75 + G76 + G77) / (G71 + G72 + G73 +G74 +G75 + G76 + G77 + G2)</f>
        <v>0</v>
      </c>
      <c r="H78" s="20"/>
      <c r="I78" s="20">
        <f>(I71 + I72 + I73 +I74 +I75 + I76 + I77) / (I71 + I72 + I73 +I74 +I75 + I76 + I77 + I2)</f>
        <v>0</v>
      </c>
      <c r="J78" s="20"/>
      <c r="K78" s="20">
        <f>(K71 + K72 + K73 +K74 +K75 + K76 + K77) / (K71 + K72 + K73 +K74 +K75 + K76 + K77 + K2)</f>
        <v>0</v>
      </c>
      <c r="L78" s="20"/>
      <c r="M78" s="20">
        <f>(M71 + M72 + M73 +M74 +M75 + M76 + M77) / (M71 + M72 + M73 +M74 +M75 + M76 + M77 + M2)</f>
        <v>0</v>
      </c>
      <c r="N78" s="20"/>
      <c r="O78" s="20" t="e">
        <f>(O71 + O72 + O73 +O74 +O75 + O76 + O77) / (O71 + O72 + O73 +O74 +O75 + O76 + O77 + O2)</f>
        <v>#DIV/0!</v>
      </c>
      <c r="P78" s="20"/>
      <c r="Q78" s="20" t="e">
        <f>(Q71 + Q72 + Q73 +Q74 +Q75 + Q76 + Q77) / (Q71 + Q72 + Q73 +Q74 +Q75 + Q76 + Q77 + Q2)</f>
        <v>#DIV/0!</v>
      </c>
      <c r="R78" s="20"/>
      <c r="S78" s="20" t="e">
        <f>(S71 + S72 + S73 +S74 +S75 + S76 + S77) / (S71 + S72 + S73 +S74 +S75 + S76 + S77 + S2)</f>
        <v>#DIV/0!</v>
      </c>
      <c r="T78" s="20"/>
      <c r="U78" s="20">
        <f>(U71 + U72 + U73 +U74 +U75 + U76 + U77) / (U71 + U72 + U73 +U74 +U75 + U76 + U77 + U2)</f>
        <v>0</v>
      </c>
      <c r="V78" s="20"/>
      <c r="W78" s="20">
        <f>(W71 + W72 + W73 +W74 +W75 + W76 + W77) / (W71 + W72 + W73 +W74 +W75 + W76 + W77 + W2)</f>
        <v>0</v>
      </c>
      <c r="X78" s="20"/>
      <c r="Y78" s="20">
        <f>(Y71 + Y72 + Y73 +Y74 +Y75 + Y76 + Y77) / (Y71 + Y72 + Y73 +Y74 +Y75 + Y76 + Y77 + Y2)</f>
        <v>0</v>
      </c>
      <c r="Z78" s="20"/>
      <c r="AA78" s="20">
        <f>(AA71 + AA72 + AA73 +AA74 +AA75 + AA76 + AA77) / (AA71 + AA72 + AA73 +AA74 +AA75 + AA76 + AA77 + AA2)</f>
        <v>0</v>
      </c>
      <c r="AB78" s="20"/>
      <c r="AC78" s="20">
        <f>(AC71 + AC72 + AC73 +AC74 +AC75 + AC76 + AC77) / (AC71 + AC72 + AC73 +AC74 +AC75 + AC76 + AC77 + AC2)</f>
        <v>0</v>
      </c>
      <c r="AD78" s="20"/>
      <c r="AE78" s="20">
        <f>(AE71 + AE72 + AE73 +AE74 +AE75 + AE76 + AE77) / (AE71 + AE72 + AE73 +AE74 +AE75 + AE76 + AE77 + AE2)</f>
        <v>0</v>
      </c>
      <c r="AF78" s="20"/>
      <c r="AG78" s="20" t="e">
        <f>(AG71 + AG72 + AG73 +AG74 +AG75 + AG76 + AG77) / (AG71 + AG72 + AG73 +AG74 +AG75 + AG76 + AG77 + AG2)</f>
        <v>#DIV/0!</v>
      </c>
      <c r="AH78" s="20"/>
      <c r="AI78" s="20" t="e">
        <f>(AI71 + AI72 + AI73 +AI74 +AI75 + AI76 + AI77) / (AI71 + AI72 + AI73 +AI74 +AI75 + AI76 + AI77 + AI2)</f>
        <v>#DIV/0!</v>
      </c>
      <c r="AJ78" s="20"/>
      <c r="AK78" s="20" t="e">
        <f>(AK71 + AK72 + AK73 +AK74 +AK75 + AK76 + AK77) / (AK71 + AK72 + AK73 +AK74 +AK75 + AK76 + AK77 + AK2)</f>
        <v>#DIV/0!</v>
      </c>
      <c r="AL78" s="20"/>
      <c r="AM78" s="20" t="e">
        <f>(AM71 + AM72 + AM73 +AM74 +AM75 + AM76 + AM77) / (AM71 + AM72 + AM73 +AM74 +AM75 + AM76 + AM77 + AM2)</f>
        <v>#DIV/0!</v>
      </c>
      <c r="AN78" s="20"/>
      <c r="AO78" s="20" t="e">
        <f>(AO71 + AO72 + AO73 +AO74 +AO75 + AO76 + AO77) / (AO71 + AO72 + AO73 +AO74 +AO75 + AO76 + AO77 + AO2)</f>
        <v>#DIV/0!</v>
      </c>
      <c r="AP78" s="20"/>
      <c r="AQ78" s="20" t="e">
        <f>(AQ71 + AQ72 + AQ73 +AQ74 +AQ75 + AQ76 + AQ77) / (AQ71 + AQ72 + AQ73 +AQ74 +AQ75 + AQ76 + AQ77 + AQ2)</f>
        <v>#DIV/0!</v>
      </c>
      <c r="AR78" s="20"/>
      <c r="AS78" s="20" t="e">
        <f>(AS71 + AS72 + AS73 +AS74 +AS75 + AS76 + AS77) / (AS71 + AS72 + AS73 +AS74 +AS75 + AS76 + AS77 + AS2)</f>
        <v>#DIV/0!</v>
      </c>
      <c r="AT78" s="20"/>
      <c r="AU78" s="20" t="e">
        <f>(AU71 + AU72 + AU73 +AU74 +AU75 + AU76 + AU77) / (AU71 + AU72 + AU73 +AU74 +AU75 + AU76 + AU77 + AU2)</f>
        <v>#DIV/0!</v>
      </c>
      <c r="AV78" s="20"/>
      <c r="AW78" s="20" t="e">
        <f>(AW71 + AW72 + AW73 +AW74 +AW75 + AW76 + AW77) / (AW71 + AW72 + AW73 +AW74 +AW75 + AW76 + AW77 + AW2)</f>
        <v>#DIV/0!</v>
      </c>
      <c r="AX78" s="20"/>
      <c r="AY78" s="20" t="e">
        <f>(AY71 + AY72 + AY73 +AY74 +AY75 + AY76 + AY77) / (AY71 + AY72 + AY73 +AY74 +AY75 + AY76 + AY77 + AY2)</f>
        <v>#DIV/0!</v>
      </c>
      <c r="AZ78" s="20"/>
      <c r="BA78" s="20" t="e">
        <f>(BA71 + BA72 + BA73 +BA74 +BA75 + BA76 + BA77) / (BA71 + BA72 + BA73 +BA74 +BA75 + BA76 + BA77 + BA2)</f>
        <v>#DIV/0!</v>
      </c>
      <c r="BB78" s="20"/>
      <c r="BC78" s="20" t="e">
        <f>(BC71 + BC72 + BC73 +BC74 +BC75 + BC76 + BC77) / (BC71 + BC72 + BC73 +BC74 +BC75 + BC76 + BC77 + BC2)</f>
        <v>#DIV/0!</v>
      </c>
      <c r="BD78" s="20"/>
      <c r="BE78" s="20" t="e">
        <f>(BE71 + BE72 + BE73 +BE74 +BE75 + BE76 + BE77) / (BE71 + BE72 + BE73 +BE74 +BE75 + BE76 + BE77 + BE2)</f>
        <v>#DIV/0!</v>
      </c>
      <c r="BF78" s="20"/>
      <c r="BG78" s="20" t="e">
        <f>(BG71 + BG72 + BG73 +BG74 +BG75 + BG76 + BG77) / (BG71 + BG72 + BG73 +BG74 +BG75 + BG76 + BG77 + BG2)</f>
        <v>#DIV/0!</v>
      </c>
      <c r="BH78" s="20"/>
      <c r="BI78" s="20" t="e">
        <f>(BI71 + BI72 + BI73 +BI74 +BI75 + BI76 + BI77) / (BI71 + BI72 + BI73 +BI74 +BI75 + BI76 + BI77 + BI2)</f>
        <v>#DIV/0!</v>
      </c>
      <c r="BJ78" s="20"/>
      <c r="BK78" s="20" t="e">
        <f>(BK71 + BK72 + BK73 +BK74 +BK75 + BK76 + BK77) / (BK71 + BK72 + BK73 +BK74 +BK75 + BK76 + BK77 + BK2)</f>
        <v>#DIV/0!</v>
      </c>
      <c r="BL78" s="20"/>
      <c r="BM78" s="10">
        <f>AVERAGEIF(C78:BK78,"&lt;&gt;#DIV/0!")</f>
        <v>0</v>
      </c>
      <c r="BN78" s="6"/>
    </row>
    <row r="79" spans="1:66" ht="18.75" customHeight="1" thickBot="1">
      <c r="A79" s="66" t="s">
        <v>39</v>
      </c>
      <c r="B79" s="67"/>
      <c r="C79" s="55"/>
      <c r="D79" s="55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41">
        <f>SUM(C79:BL79)</f>
        <v>0</v>
      </c>
      <c r="BN79" s="6" t="e">
        <f>BM79/BM80</f>
        <v>#DIV/0!</v>
      </c>
    </row>
    <row r="80" spans="1:66" ht="21" customHeight="1" thickBot="1">
      <c r="A80" s="101" t="s">
        <v>13</v>
      </c>
      <c r="B80" s="69"/>
      <c r="C80" s="42">
        <f t="shared" ref="C80:AH80" si="12">SUM(C81:C85)+SUM(C87:C91)+SUM(C93:C99)+C101</f>
        <v>0</v>
      </c>
      <c r="D80" s="42">
        <f t="shared" si="12"/>
        <v>0</v>
      </c>
      <c r="E80" s="43">
        <f t="shared" si="12"/>
        <v>0</v>
      </c>
      <c r="F80" s="43">
        <f t="shared" si="12"/>
        <v>0</v>
      </c>
      <c r="G80" s="43">
        <f t="shared" si="12"/>
        <v>6.3110222222222223</v>
      </c>
      <c r="H80" s="43">
        <f t="shared" si="12"/>
        <v>38</v>
      </c>
      <c r="I80" s="43">
        <f t="shared" si="12"/>
        <v>2.4961000000000007</v>
      </c>
      <c r="J80" s="43">
        <f t="shared" si="12"/>
        <v>28</v>
      </c>
      <c r="K80" s="43">
        <f t="shared" si="12"/>
        <v>3.2130972222222232</v>
      </c>
      <c r="L80" s="43">
        <f t="shared" si="12"/>
        <v>29</v>
      </c>
      <c r="M80" s="43">
        <f t="shared" si="12"/>
        <v>76.584605555555555</v>
      </c>
      <c r="N80" s="43">
        <f t="shared" si="12"/>
        <v>25</v>
      </c>
      <c r="O80" s="43">
        <f t="shared" si="12"/>
        <v>0</v>
      </c>
      <c r="P80" s="43">
        <f t="shared" si="12"/>
        <v>0</v>
      </c>
      <c r="Q80" s="43">
        <f t="shared" si="12"/>
        <v>0</v>
      </c>
      <c r="R80" s="43">
        <f t="shared" si="12"/>
        <v>0</v>
      </c>
      <c r="S80" s="43">
        <f t="shared" si="12"/>
        <v>0</v>
      </c>
      <c r="T80" s="43">
        <f t="shared" si="12"/>
        <v>0</v>
      </c>
      <c r="U80" s="43">
        <f t="shared" si="12"/>
        <v>5.1870111111111115</v>
      </c>
      <c r="V80" s="43">
        <f t="shared" si="12"/>
        <v>27</v>
      </c>
      <c r="W80" s="43">
        <f t="shared" si="12"/>
        <v>4.8637694444444444</v>
      </c>
      <c r="X80" s="43">
        <f t="shared" si="12"/>
        <v>32</v>
      </c>
      <c r="Y80" s="43">
        <f t="shared" si="12"/>
        <v>3.4089527777777779</v>
      </c>
      <c r="Z80" s="43">
        <f t="shared" si="12"/>
        <v>29</v>
      </c>
      <c r="AA80" s="43">
        <f t="shared" si="12"/>
        <v>3.3811527777777779</v>
      </c>
      <c r="AB80" s="43">
        <f t="shared" si="12"/>
        <v>31</v>
      </c>
      <c r="AC80" s="43">
        <f t="shared" si="12"/>
        <v>26.368202777777778</v>
      </c>
      <c r="AD80" s="43">
        <f t="shared" si="12"/>
        <v>27</v>
      </c>
      <c r="AE80" s="43">
        <f t="shared" si="12"/>
        <v>25.342116666666669</v>
      </c>
      <c r="AF80" s="43">
        <f t="shared" si="12"/>
        <v>2</v>
      </c>
      <c r="AG80" s="43">
        <f t="shared" si="12"/>
        <v>0</v>
      </c>
      <c r="AH80" s="43">
        <f t="shared" si="12"/>
        <v>0</v>
      </c>
      <c r="AI80" s="43">
        <f t="shared" ref="AI80:BN80" si="13">SUM(AI81:AI85)+SUM(AI87:AI91)+SUM(AI93:AI99)+AI101</f>
        <v>0</v>
      </c>
      <c r="AJ80" s="43">
        <f t="shared" si="13"/>
        <v>0</v>
      </c>
      <c r="AK80" s="43">
        <f t="shared" si="13"/>
        <v>0</v>
      </c>
      <c r="AL80" s="43">
        <f t="shared" si="13"/>
        <v>0</v>
      </c>
      <c r="AM80" s="43">
        <f t="shared" si="13"/>
        <v>0</v>
      </c>
      <c r="AN80" s="43">
        <f t="shared" si="13"/>
        <v>0</v>
      </c>
      <c r="AO80" s="43">
        <f t="shared" si="13"/>
        <v>0</v>
      </c>
      <c r="AP80" s="43">
        <f t="shared" si="13"/>
        <v>0</v>
      </c>
      <c r="AQ80" s="43">
        <f t="shared" si="13"/>
        <v>0</v>
      </c>
      <c r="AR80" s="43">
        <f t="shared" si="13"/>
        <v>0</v>
      </c>
      <c r="AS80" s="43">
        <f t="shared" si="13"/>
        <v>0</v>
      </c>
      <c r="AT80" s="43">
        <f t="shared" si="13"/>
        <v>0</v>
      </c>
      <c r="AU80" s="43">
        <f t="shared" si="13"/>
        <v>0</v>
      </c>
      <c r="AV80" s="43">
        <f t="shared" si="13"/>
        <v>0</v>
      </c>
      <c r="AW80" s="43">
        <f t="shared" si="13"/>
        <v>0</v>
      </c>
      <c r="AX80" s="43">
        <f t="shared" si="13"/>
        <v>0</v>
      </c>
      <c r="AY80" s="43">
        <f t="shared" si="13"/>
        <v>0</v>
      </c>
      <c r="AZ80" s="43">
        <f t="shared" si="13"/>
        <v>0</v>
      </c>
      <c r="BA80" s="43">
        <f t="shared" si="13"/>
        <v>0</v>
      </c>
      <c r="BB80" s="43">
        <f t="shared" si="13"/>
        <v>0</v>
      </c>
      <c r="BC80" s="43">
        <f t="shared" si="13"/>
        <v>0</v>
      </c>
      <c r="BD80" s="43">
        <f t="shared" si="13"/>
        <v>0</v>
      </c>
      <c r="BE80" s="43">
        <f t="shared" si="13"/>
        <v>0</v>
      </c>
      <c r="BF80" s="43">
        <f t="shared" si="13"/>
        <v>0</v>
      </c>
      <c r="BG80" s="43">
        <f t="shared" si="13"/>
        <v>0</v>
      </c>
      <c r="BH80" s="43">
        <f t="shared" si="13"/>
        <v>0</v>
      </c>
      <c r="BI80" s="43">
        <f t="shared" si="13"/>
        <v>0</v>
      </c>
      <c r="BJ80" s="44">
        <f t="shared" si="13"/>
        <v>0</v>
      </c>
      <c r="BK80" s="44">
        <f t="shared" si="13"/>
        <v>0</v>
      </c>
      <c r="BL80" s="45">
        <f t="shared" si="13"/>
        <v>0</v>
      </c>
      <c r="BM80" s="46">
        <f>SUM(BM59:BM63)+SUM(BM65:BM69)+SUM(BM71:BM77)+BM79</f>
        <v>0</v>
      </c>
      <c r="BN80" s="5"/>
    </row>
    <row r="81" spans="1:66" ht="18.75" customHeight="1">
      <c r="A81" s="66" t="s">
        <v>19</v>
      </c>
      <c r="B81" s="67"/>
      <c r="C81" s="40"/>
      <c r="D81" s="40"/>
      <c r="E81" s="39"/>
      <c r="F81" s="39"/>
      <c r="G81" s="39"/>
      <c r="H81" s="39"/>
      <c r="I81" s="39"/>
      <c r="J81" s="39"/>
      <c r="K81" s="39"/>
      <c r="L81" s="39"/>
      <c r="M81" s="39"/>
      <c r="N81" s="39">
        <v>1</v>
      </c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41">
        <f>SUM(C81:BL81)</f>
        <v>1</v>
      </c>
      <c r="BN81" s="3">
        <f>BM81/BM102</f>
        <v>2.3520776565095175E-3</v>
      </c>
    </row>
    <row r="82" spans="1:66" ht="18.75" customHeight="1">
      <c r="A82" s="66" t="s">
        <v>20</v>
      </c>
      <c r="B82" s="67"/>
      <c r="C82" s="40"/>
      <c r="D82" s="40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>
        <v>1</v>
      </c>
      <c r="W82" s="39"/>
      <c r="X82" s="39">
        <v>1</v>
      </c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48">
        <f>SUM(C82:BL82)</f>
        <v>2</v>
      </c>
      <c r="BN82" s="4">
        <f>BM82/BM102</f>
        <v>4.704155313019035E-3</v>
      </c>
    </row>
    <row r="83" spans="1:66" ht="18.75" customHeight="1">
      <c r="A83" s="66" t="s">
        <v>21</v>
      </c>
      <c r="B83" s="67"/>
      <c r="C83" s="40"/>
      <c r="D83" s="40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48">
        <f>SUM(C83:BL83)</f>
        <v>0</v>
      </c>
      <c r="BN83" s="4">
        <f>BM83/BM102</f>
        <v>0</v>
      </c>
    </row>
    <row r="84" spans="1:66" ht="18.75" customHeight="1">
      <c r="A84" s="66" t="s">
        <v>22</v>
      </c>
      <c r="B84" s="67"/>
      <c r="C84" s="40"/>
      <c r="D84" s="40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48">
        <f>SUM(C84:BL84)</f>
        <v>0</v>
      </c>
      <c r="BN84" s="4">
        <f>BM84/BM102</f>
        <v>0</v>
      </c>
    </row>
    <row r="85" spans="1:66" ht="18.75" customHeight="1">
      <c r="A85" s="66" t="s">
        <v>23</v>
      </c>
      <c r="B85" s="67"/>
      <c r="C85" s="40"/>
      <c r="D85" s="40"/>
      <c r="E85" s="39"/>
      <c r="F85" s="39"/>
      <c r="G85" s="39">
        <v>0.85076388888888888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48">
        <f>SUM(C85:BL85)</f>
        <v>1.8507638888888889</v>
      </c>
      <c r="BN85" s="4">
        <f>BM85/BM102</f>
        <v>4.3531403905302185E-3</v>
      </c>
    </row>
    <row r="86" spans="1:66" ht="18" customHeight="1" thickBot="1">
      <c r="A86" s="66" t="s">
        <v>24</v>
      </c>
      <c r="B86" s="67"/>
      <c r="C86" s="20" t="e">
        <f>(C81 +C82 +C83 + C84 + C85) / (C81 +C82 +C83 + C84 + C85 + C2)</f>
        <v>#DIV/0!</v>
      </c>
      <c r="D86" s="20"/>
      <c r="E86" s="20" t="e">
        <f>(E81 +E82 +E83 + E84 + E85) / (E81 +E82 +E83 + E84 + E85 + E2)</f>
        <v>#DIV/0!</v>
      </c>
      <c r="F86" s="20"/>
      <c r="G86" s="20">
        <f>(G81 +G82 +G83 + G84 + G85) / (G81 +G82 +G83 + G84 + G85 + G2)</f>
        <v>0.11626110511347676</v>
      </c>
      <c r="H86" s="20"/>
      <c r="I86" s="20">
        <f>(I81 +I82 +I83 + I84 + I85) / (I81 +I82 +I83 + I84 + I85 + I2)</f>
        <v>0</v>
      </c>
      <c r="J86" s="20"/>
      <c r="K86" s="20">
        <f>(K81 +K82 +K83 + K84 + K85) / (K81 +K82 +K83 + K84 + K85 + K2)</f>
        <v>0</v>
      </c>
      <c r="L86" s="20"/>
      <c r="M86" s="20">
        <f>(M81 +M82 +M83 + M84 + M85) / (M81 +M82 +M83 + M84 + M85 + M2)</f>
        <v>0</v>
      </c>
      <c r="N86" s="20"/>
      <c r="O86" s="20" t="e">
        <f>(O81 +O82 +O83 + O84 + O85) / (O81 +O82 +O83 + O84 + O85 + O2)</f>
        <v>#DIV/0!</v>
      </c>
      <c r="P86" s="20"/>
      <c r="Q86" s="20" t="e">
        <f>(Q81 +Q82 +Q83 + Q84 + Q85) / (Q81 +Q82 +Q83 + Q84 + Q85 + Q2)</f>
        <v>#DIV/0!</v>
      </c>
      <c r="R86" s="20"/>
      <c r="S86" s="20" t="e">
        <f>(S81 +S82 +S83 + S84 + S85) / (S81 +S82 +S83 + S84 + S85 + S2)</f>
        <v>#DIV/0!</v>
      </c>
      <c r="T86" s="20"/>
      <c r="U86" s="20">
        <f>(U81 +U82 +U83 + U84 + U85) / (U81 +U82 +U83 + U84 + U85 + U2)</f>
        <v>0</v>
      </c>
      <c r="V86" s="20"/>
      <c r="W86" s="20">
        <f>(W81 +W82 +W83 + W84 + W85) / (W81 +W82 +W83 + W84 + W85 + W2)</f>
        <v>0</v>
      </c>
      <c r="X86" s="20"/>
      <c r="Y86" s="20">
        <f>(Y81 +Y82 +Y83 + Y84 + Y85) / (Y81 +Y82 +Y83 + Y84 + Y85 + Y2)</f>
        <v>0</v>
      </c>
      <c r="Z86" s="20"/>
      <c r="AA86" s="20">
        <f>(AA81 +AA82 +AA83 + AA84 + AA85) / (AA81 +AA82 +AA83 + AA84 + AA85 + AA2)</f>
        <v>0</v>
      </c>
      <c r="AB86" s="20"/>
      <c r="AC86" s="20">
        <f>(AC81 +AC82 +AC83 + AC84 + AC85) / (AC81 +AC82 +AC83 + AC84 + AC85 + AC2)</f>
        <v>0</v>
      </c>
      <c r="AD86" s="20"/>
      <c r="AE86" s="20">
        <f>(AE81 +AE82 +AE83 + AE84 + AE85) / (AE81 +AE82 +AE83 + AE84 + AE85 + AE2)</f>
        <v>0</v>
      </c>
      <c r="AF86" s="20"/>
      <c r="AG86" s="20" t="e">
        <f>(AG81 +AG82 +AG83 + AG84 + AG85) / (AG81 +AG82 +AG83 + AG84 + AG85 + AG2)</f>
        <v>#DIV/0!</v>
      </c>
      <c r="AH86" s="20"/>
      <c r="AI86" s="20" t="e">
        <f>(AI81 +AI82 +AI83 + AI84 + AI85) / (AI81 +AI82 +AI83 + AI84 + AI85 + AI2)</f>
        <v>#DIV/0!</v>
      </c>
      <c r="AJ86" s="20"/>
      <c r="AK86" s="20" t="e">
        <f>(AK81 +AK82 +AK83 + AK84 + AK85) / (AK81 +AK82 +AK83 + AK84 + AK85 + AK2)</f>
        <v>#DIV/0!</v>
      </c>
      <c r="AL86" s="20"/>
      <c r="AM86" s="20" t="e">
        <f>(AM81 +AM82 +AM83 + AM84 + AM85) / (AM81 +AM82 +AM83 + AM84 + AM85 + AM2)</f>
        <v>#DIV/0!</v>
      </c>
      <c r="AN86" s="20"/>
      <c r="AO86" s="20" t="e">
        <f>(AO81 +AO82 +AO83 + AO84 + AO85) / (AO81 +AO82 +AO83 + AO84 + AO85 + AO2)</f>
        <v>#DIV/0!</v>
      </c>
      <c r="AP86" s="20"/>
      <c r="AQ86" s="20" t="e">
        <f>(AQ81 +AQ82 +AQ83 + AQ84 + AQ85) / (AQ81 +AQ82 +AQ83 + AQ84 + AQ85 + AQ2)</f>
        <v>#DIV/0!</v>
      </c>
      <c r="AR86" s="20"/>
      <c r="AS86" s="20" t="e">
        <f>(AS81 +AS82 +AS83 + AS84 + AS85) / (AS81 +AS82 +AS83 + AS84 + AS85 + AS2)</f>
        <v>#DIV/0!</v>
      </c>
      <c r="AT86" s="20"/>
      <c r="AU86" s="20" t="e">
        <f>(AU81 +AU82 +AU83 + AU84 + AU85) / (AU81 +AU82 +AU83 + AU84 + AU85 + AU2)</f>
        <v>#DIV/0!</v>
      </c>
      <c r="AV86" s="20"/>
      <c r="AW86" s="20" t="e">
        <f>(AW81 +AW82 +AW83 + AW84 + AW85) / (AW81 +AW82 +AW83 + AW84 + AW85 + AW2)</f>
        <v>#DIV/0!</v>
      </c>
      <c r="AX86" s="20"/>
      <c r="AY86" s="20" t="e">
        <f>(AY81 +AY82 +AY83 + AY84 + AY85) / (AY81 +AY82 +AY83 + AY84 + AY85 + AY2)</f>
        <v>#DIV/0!</v>
      </c>
      <c r="AZ86" s="20"/>
      <c r="BA86" s="20" t="e">
        <f>(BA81 +BA82 +BA83 + BA84 + BA85) / (BA81 +BA82 +BA83 + BA84 + BA85 + BA2)</f>
        <v>#DIV/0!</v>
      </c>
      <c r="BB86" s="20"/>
      <c r="BC86" s="20" t="e">
        <f>(BC81 +BC82 +BC83 + BC84 + BC85) / (BC81 +BC82 +BC83 + BC84 + BC85 + BC2)</f>
        <v>#DIV/0!</v>
      </c>
      <c r="BD86" s="20"/>
      <c r="BE86" s="20" t="e">
        <f>(BE81 +BE82 +BE83 + BE84 + BE85) / (BE81 +BE82 +BE83 + BE84 + BE85 + BE2)</f>
        <v>#DIV/0!</v>
      </c>
      <c r="BF86" s="20"/>
      <c r="BG86" s="20" t="e">
        <f>(BG81 +BG82 +BG83 + BG84 + BG85) / (BG81 +BG82 +BG83 + BG84 + BG85 + BG2)</f>
        <v>#DIV/0!</v>
      </c>
      <c r="BH86" s="20"/>
      <c r="BI86" s="20" t="e">
        <f>(BI81 +BI82 +BI83 + BI84 + BI85) / (BI81 +BI82 +BI83 + BI84 + BI85 + BI2)</f>
        <v>#DIV/0!</v>
      </c>
      <c r="BJ86" s="20"/>
      <c r="BK86" s="20" t="e">
        <f>(BK81 +BK82 +BK83 + BK84 + BK85) / (BK81 +BK82 +BK83 + BK84 + BK85 + BK2)</f>
        <v>#DIV/0!</v>
      </c>
      <c r="BL86" s="20"/>
      <c r="BM86" s="9">
        <f>AVERAGEIF(C86:BK86,"&lt;&gt;#DIV/0!")</f>
        <v>1.1626110511347676E-2</v>
      </c>
      <c r="BN86" s="4"/>
    </row>
    <row r="87" spans="1:66" ht="18.75" customHeight="1">
      <c r="A87" s="66" t="s">
        <v>25</v>
      </c>
      <c r="B87" s="67"/>
      <c r="C87" s="40"/>
      <c r="D87" s="40"/>
      <c r="E87" s="39"/>
      <c r="F87" s="39"/>
      <c r="G87" s="39">
        <v>1.1383138888888891</v>
      </c>
      <c r="H87" s="39">
        <v>6</v>
      </c>
      <c r="I87" s="39">
        <v>9.8319444444444445E-2</v>
      </c>
      <c r="J87" s="39">
        <v>2</v>
      </c>
      <c r="K87" s="39">
        <v>1.057941666666667</v>
      </c>
      <c r="L87" s="39">
        <v>1</v>
      </c>
      <c r="M87" s="39">
        <v>1.7681222222222219</v>
      </c>
      <c r="N87" s="39">
        <v>5</v>
      </c>
      <c r="O87" s="39"/>
      <c r="P87" s="39"/>
      <c r="Q87" s="39"/>
      <c r="R87" s="39"/>
      <c r="S87" s="39"/>
      <c r="T87" s="39"/>
      <c r="U87" s="39">
        <v>4.4609027777777781</v>
      </c>
      <c r="V87" s="39">
        <v>2</v>
      </c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41">
        <f>SUM(C87:BL87)</f>
        <v>24.523600000000002</v>
      </c>
      <c r="BN87" s="4">
        <f>BM87/BM102</f>
        <v>5.7681411617176805E-2</v>
      </c>
    </row>
    <row r="88" spans="1:66" ht="18.75" customHeight="1">
      <c r="A88" s="66" t="s">
        <v>26</v>
      </c>
      <c r="B88" s="67"/>
      <c r="C88" s="40"/>
      <c r="D88" s="40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48">
        <f>SUM(C88:BL88)</f>
        <v>0</v>
      </c>
      <c r="BN88" s="4">
        <f>BM88/BM102</f>
        <v>0</v>
      </c>
    </row>
    <row r="89" spans="1:66" ht="18.75" customHeight="1">
      <c r="A89" s="66" t="s">
        <v>27</v>
      </c>
      <c r="B89" s="67"/>
      <c r="C89" s="40"/>
      <c r="D89" s="40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48">
        <f>SUM(C89:BL89)</f>
        <v>0</v>
      </c>
      <c r="BN89" s="4">
        <f>BM89/BM102</f>
        <v>0</v>
      </c>
    </row>
    <row r="90" spans="1:66" ht="18.75" customHeight="1">
      <c r="A90" s="66" t="s">
        <v>28</v>
      </c>
      <c r="B90" s="67"/>
      <c r="C90" s="40"/>
      <c r="D90" s="40"/>
      <c r="E90" s="39"/>
      <c r="F90" s="39"/>
      <c r="G90" s="39"/>
      <c r="H90" s="39"/>
      <c r="I90" s="39">
        <v>0.48967222222222229</v>
      </c>
      <c r="J90" s="39">
        <v>2</v>
      </c>
      <c r="K90" s="39">
        <v>0.20123333333333329</v>
      </c>
      <c r="L90" s="39">
        <v>1</v>
      </c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48">
        <f>SUM(C90:BL90)</f>
        <v>3.6909055555555557</v>
      </c>
      <c r="BN90" s="4">
        <f>BM90/BM102</f>
        <v>8.6812964895090702E-3</v>
      </c>
    </row>
    <row r="91" spans="1:66" ht="19.5" customHeight="1">
      <c r="A91" s="66" t="s">
        <v>29</v>
      </c>
      <c r="B91" s="67"/>
      <c r="C91" s="40"/>
      <c r="D91" s="40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48">
        <f>SUM(C91:BL91)</f>
        <v>0</v>
      </c>
      <c r="BN91" s="4">
        <f>BM91/BM102</f>
        <v>0</v>
      </c>
    </row>
    <row r="92" spans="1:66" ht="19.5" customHeight="1" thickBot="1">
      <c r="A92" s="66" t="s">
        <v>30</v>
      </c>
      <c r="B92" s="67"/>
      <c r="C92" s="20" t="e">
        <f>(C87 +C88 +C89 + C90 + C91) / (C87 +C88 +C89 + C90 + C91 + C2)</f>
        <v>#DIV/0!</v>
      </c>
      <c r="D92" s="20"/>
      <c r="E92" s="20" t="e">
        <f>(E87 +E88 +E89 + E90 + E91) / (E87 +E88 +E89 + E90 + E91 + E2)</f>
        <v>#DIV/0!</v>
      </c>
      <c r="F92" s="20"/>
      <c r="G92" s="20">
        <f>(G87 +G88 +G89 + G90 + G91) / (G87 +G88 +G89 + G90 + G91 + G2)</f>
        <v>0.14967474953339982</v>
      </c>
      <c r="H92" s="20"/>
      <c r="I92" s="20">
        <f>(I87 +I88 +I89 + I90 + I91) / (I87 +I88 +I89 + I90 + I91 + I2)</f>
        <v>5.2293712609762018E-2</v>
      </c>
      <c r="J92" s="20"/>
      <c r="K92" s="20">
        <f>(K87 +K88 +K89 + K90 + K91) / (K87 +K88 +K89 + K90 + K91 + K2)</f>
        <v>0.12360815628461376</v>
      </c>
      <c r="L92" s="20"/>
      <c r="M92" s="20">
        <f>(M87 +M88 +M89 + M90 + M91) / (M87 +M88 +M89 + M90 + M91 + M2)</f>
        <v>0.26864467225741645</v>
      </c>
      <c r="N92" s="20"/>
      <c r="O92" s="20" t="e">
        <f>(O87 +O88 +O89 + O90 + O91) / (O87 +O88 +O89 + O90 + O91 + O2)</f>
        <v>#DIV/0!</v>
      </c>
      <c r="P92" s="20"/>
      <c r="Q92" s="20" t="e">
        <f>(Q87 +Q88 +Q89 + Q90 + Q91) / (Q87 +Q88 +Q89 + Q90 + Q91 + Q2)</f>
        <v>#DIV/0!</v>
      </c>
      <c r="R92" s="20"/>
      <c r="S92" s="20" t="e">
        <f>(S87 +S88 +S89 + S90 + S91) / (S87 +S88 +S89 + S90 + S91 + S2)</f>
        <v>#DIV/0!</v>
      </c>
      <c r="T92" s="20"/>
      <c r="U92" s="20">
        <f>(U87 +U88 +U89 + U90 + U91) / (U87 +U88 +U89 + U90 + U91 + U2)</f>
        <v>0.4535764307742538</v>
      </c>
      <c r="V92" s="20"/>
      <c r="W92" s="20">
        <f>(W87 +W88 +W89 + W90 + W91) / (W87 +W88 +W89 + W90 + W91 + W2)</f>
        <v>0</v>
      </c>
      <c r="X92" s="20"/>
      <c r="Y92" s="20">
        <f>(Y87 +Y88 +Y89 + Y90 + Y91) / (Y87 +Y88 +Y89 + Y90 + Y91 + Y2)</f>
        <v>0</v>
      </c>
      <c r="Z92" s="20"/>
      <c r="AA92" s="20">
        <f>(AA87 +AA88 +AA89 + AA90 + AA91) / (AA87 +AA88 +AA89 + AA90 + AA91 + AA2)</f>
        <v>0</v>
      </c>
      <c r="AB92" s="20"/>
      <c r="AC92" s="20">
        <f>(AC87 +AC88 +AC89 + AC90 + AC91) / (AC87 +AC88 +AC89 + AC90 + AC91 + AC2)</f>
        <v>0</v>
      </c>
      <c r="AD92" s="20"/>
      <c r="AE92" s="20">
        <f>(AE87 +AE88 +AE89 + AE90 + AE91) / (AE87 +AE88 +AE89 + AE90 + AE91 + AE2)</f>
        <v>0</v>
      </c>
      <c r="AF92" s="20"/>
      <c r="AG92" s="20" t="e">
        <f>(AG87 +AG88 +AG89 + AG90 + AG91) / (AG87 +AG88 +AG89 + AG90 + AG91 + AG2)</f>
        <v>#DIV/0!</v>
      </c>
      <c r="AH92" s="20"/>
      <c r="AI92" s="20" t="e">
        <f>(AI87 +AI88 +AI89 + AI90 + AI91) / (AI87 +AI88 +AI89 + AI90 + AI91 + AI2)</f>
        <v>#DIV/0!</v>
      </c>
      <c r="AJ92" s="20"/>
      <c r="AK92" s="20" t="e">
        <f>(AK87 +AK88 +AK89 + AK90 + AK91) / (AK87 +AK88 +AK89 + AK90 + AK91 + AK2)</f>
        <v>#DIV/0!</v>
      </c>
      <c r="AL92" s="20"/>
      <c r="AM92" s="20" t="e">
        <f>(AM87 +AM88 +AM89 + AM90 + AM91) / (AM87 +AM88 +AM89 + AM90 + AM91 + AM2)</f>
        <v>#DIV/0!</v>
      </c>
      <c r="AN92" s="20"/>
      <c r="AO92" s="20" t="e">
        <f>(AO87 +AO88 +AO89 + AO90 + AO91) / (AO87 +AO88 +AO89 + AO90 + AO91 + AO2)</f>
        <v>#DIV/0!</v>
      </c>
      <c r="AP92" s="20"/>
      <c r="AQ92" s="20" t="e">
        <f>(AQ87 +AQ88 +AQ89 + AQ90 + AQ91) / (AQ87 +AQ88 +AQ89 + AQ90 + AQ91 + AQ2)</f>
        <v>#DIV/0!</v>
      </c>
      <c r="AR92" s="20"/>
      <c r="AS92" s="20" t="e">
        <f>(AS87 +AS88 +AS89 + AS90 + AS91) / (AS87 +AS88 +AS89 + AS90 + AS91 + AS2)</f>
        <v>#DIV/0!</v>
      </c>
      <c r="AT92" s="20"/>
      <c r="AU92" s="20" t="e">
        <f>(AU87 +AU88 +AU89 + AU90 + AU91) / (AU87 +AU88 +AU89 + AU90 + AU91 + AU2)</f>
        <v>#DIV/0!</v>
      </c>
      <c r="AV92" s="20"/>
      <c r="AW92" s="20" t="e">
        <f>(AW87 +AW88 +AW89 + AW90 + AW91) / (AW87 +AW88 +AW89 + AW90 + AW91 + AW2)</f>
        <v>#DIV/0!</v>
      </c>
      <c r="AX92" s="20"/>
      <c r="AY92" s="20" t="e">
        <f>(AY87 +AY88 +AY89 + AY90 + AY91) / (AY87 +AY88 +AY89 + AY90 + AY91 + AY2)</f>
        <v>#DIV/0!</v>
      </c>
      <c r="AZ92" s="20"/>
      <c r="BA92" s="20" t="e">
        <f>(BA87 +BA88 +BA89 + BA90 + BA91) / (BA87 +BA88 +BA89 + BA90 + BA91 + BA2)</f>
        <v>#DIV/0!</v>
      </c>
      <c r="BB92" s="20"/>
      <c r="BC92" s="20" t="e">
        <f>(BC87 +BC88 +BC89 + BC90 + BC91) / (BC87 +BC88 +BC89 + BC90 + BC91 + BC2)</f>
        <v>#DIV/0!</v>
      </c>
      <c r="BD92" s="20"/>
      <c r="BE92" s="20" t="e">
        <f>(BE87 +BE88 +BE89 + BE90 + BE91) / (BE87 +BE88 +BE89 + BE90 + BE91 + BE2)</f>
        <v>#DIV/0!</v>
      </c>
      <c r="BF92" s="20"/>
      <c r="BG92" s="20" t="e">
        <f>(BG87 +BG88 +BG89 + BG90 + BG91) / (BG87 +BG88 +BG89 + BG90 + BG91 + BG2)</f>
        <v>#DIV/0!</v>
      </c>
      <c r="BH92" s="20"/>
      <c r="BI92" s="20" t="e">
        <f>(BI87 +BI88 +BI89 + BI90 + BI91) / (BI87 +BI88 +BI89 + BI90 + BI91 + BI2)</f>
        <v>#DIV/0!</v>
      </c>
      <c r="BJ92" s="20"/>
      <c r="BK92" s="20" t="e">
        <f>(BK87 +BK88 +BK89 + BK90 + BK91) / (BK87 +BK88 +BK89 + BK90 + BK91 + BK2)</f>
        <v>#DIV/0!</v>
      </c>
      <c r="BL92" s="20"/>
      <c r="BM92" s="9">
        <f>AVERAGEIF(C92:BK92,"&lt;&gt;#DIV/0!")</f>
        <v>0.10477977214594458</v>
      </c>
      <c r="BN92" s="6"/>
    </row>
    <row r="93" spans="1:66" ht="18.75" customHeight="1">
      <c r="A93" s="66" t="s">
        <v>31</v>
      </c>
      <c r="B93" s="67"/>
      <c r="C93" s="40"/>
      <c r="D93" s="40"/>
      <c r="E93" s="39"/>
      <c r="F93" s="39"/>
      <c r="G93" s="39"/>
      <c r="H93" s="39"/>
      <c r="I93" s="39">
        <v>1.101466666666667</v>
      </c>
      <c r="J93" s="39">
        <v>2</v>
      </c>
      <c r="K93" s="39">
        <v>5.9166666666666673E-3</v>
      </c>
      <c r="L93" s="39">
        <v>2</v>
      </c>
      <c r="M93" s="39">
        <v>0.20656944444444439</v>
      </c>
      <c r="N93" s="39">
        <v>1</v>
      </c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41">
        <f t="shared" ref="BM93:BM99" si="14">SUM(C93:BL93)</f>
        <v>6.3139527777777786</v>
      </c>
      <c r="BN93" s="6">
        <f>BM93/BM102</f>
        <v>1.4850907252867316E-2</v>
      </c>
    </row>
    <row r="94" spans="1:66" ht="21" customHeight="1">
      <c r="A94" s="66" t="s">
        <v>32</v>
      </c>
      <c r="B94" s="67"/>
      <c r="C94" s="40"/>
      <c r="D94" s="40"/>
      <c r="E94" s="39"/>
      <c r="F94" s="39"/>
      <c r="G94" s="39">
        <v>0.1988472222222222</v>
      </c>
      <c r="H94" s="39">
        <v>2</v>
      </c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48">
        <f t="shared" si="14"/>
        <v>2.1988472222222222</v>
      </c>
      <c r="BN94" s="6">
        <f>BM94/BM102</f>
        <v>5.1718594214669065E-3</v>
      </c>
    </row>
    <row r="95" spans="1:66" ht="18.75" customHeight="1">
      <c r="A95" s="66" t="s">
        <v>33</v>
      </c>
      <c r="B95" s="67"/>
      <c r="C95" s="40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48">
        <f t="shared" si="14"/>
        <v>0</v>
      </c>
      <c r="BN95" s="6">
        <f>BM95/BM102</f>
        <v>0</v>
      </c>
    </row>
    <row r="96" spans="1:66" ht="18.75" customHeight="1">
      <c r="A96" s="66" t="s">
        <v>34</v>
      </c>
      <c r="B96" s="67"/>
      <c r="C96" s="40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>
        <v>6.6416666666666664E-3</v>
      </c>
      <c r="V96" s="39">
        <v>1</v>
      </c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48">
        <f t="shared" si="14"/>
        <v>1.0066416666666667</v>
      </c>
      <c r="BN96" s="6">
        <f>BM96/BM102</f>
        <v>2.3676993722781679E-3</v>
      </c>
    </row>
    <row r="97" spans="1:71" ht="18.75" customHeight="1">
      <c r="A97" s="66" t="s">
        <v>35</v>
      </c>
      <c r="B97" s="67"/>
      <c r="C97" s="40"/>
      <c r="D97" s="40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49">
        <f t="shared" si="14"/>
        <v>0</v>
      </c>
      <c r="BN97" s="6">
        <f>BM97/BM102</f>
        <v>0</v>
      </c>
    </row>
    <row r="98" spans="1:71" ht="18.75" customHeight="1">
      <c r="A98" s="66" t="s">
        <v>36</v>
      </c>
      <c r="B98" s="67"/>
      <c r="C98" s="40"/>
      <c r="D98" s="40"/>
      <c r="E98" s="39"/>
      <c r="F98" s="39"/>
      <c r="G98" s="39">
        <v>0.23097222222222219</v>
      </c>
      <c r="H98" s="39">
        <v>3</v>
      </c>
      <c r="I98" s="39"/>
      <c r="J98" s="39"/>
      <c r="K98" s="39">
        <v>3.213888888888889E-2</v>
      </c>
      <c r="L98" s="39">
        <v>1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48">
        <f t="shared" si="14"/>
        <v>4.2631111111111117</v>
      </c>
      <c r="BN98" s="6">
        <f>BM98/BM102</f>
        <v>1.0027168391661909E-2</v>
      </c>
    </row>
    <row r="99" spans="1:71" ht="18.75" customHeight="1">
      <c r="A99" s="66" t="s">
        <v>37</v>
      </c>
      <c r="B99" s="67"/>
      <c r="C99" s="40"/>
      <c r="D99" s="40"/>
      <c r="E99" s="39"/>
      <c r="F99" s="39"/>
      <c r="G99" s="39"/>
      <c r="H99" s="39"/>
      <c r="I99" s="39">
        <v>5.3999999999999999E-2</v>
      </c>
      <c r="J99" s="39">
        <v>1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>
        <v>1</v>
      </c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48">
        <f t="shared" si="14"/>
        <v>2.0540000000000003</v>
      </c>
      <c r="BN99" s="6">
        <f>BM99/BM102</f>
        <v>4.8311675064705495E-3</v>
      </c>
    </row>
    <row r="100" spans="1:71" ht="18.75" customHeight="1" thickBot="1">
      <c r="A100" s="66" t="s">
        <v>38</v>
      </c>
      <c r="B100" s="67"/>
      <c r="C100" s="20" t="e">
        <f>(C93 + C94 + C95 +C96 +C97 + C98 + C99) / (C93 + C94 + C95 +C96 +C97 + C98 + C99 + C2)</f>
        <v>#DIV/0!</v>
      </c>
      <c r="D100" s="20"/>
      <c r="E100" s="20" t="e">
        <f>(E93 + E94 + E95 +E96 +E97 + E98 + E99) / (E93 + E94 + E95 +E96 +E97 + E98 + E99 + E2)</f>
        <v>#DIV/0!</v>
      </c>
      <c r="F100" s="20"/>
      <c r="G100" s="20">
        <f>(G93 + G94 + G95 +G96 +G97 + G98 + G99) / (G93 + G94 + G95 +G96 +G97 + G98 + G99 + G2)</f>
        <v>6.2321977483776582E-2</v>
      </c>
      <c r="H100" s="20"/>
      <c r="I100" s="20">
        <f>(I93 + I94 + I95 +I96 +I97 + I98 + I99) / (I93 + I94 + I95 +I96 +I97 + I98 + I99 + I2)</f>
        <v>9.782558848617133E-2</v>
      </c>
      <c r="J100" s="20"/>
      <c r="K100" s="20">
        <f>(K93 + K94 + K95 +K96 +K97 + K98 + K99) / (K93 + K94 + K95 +K96 +K97 + K98 + K99 + K2)</f>
        <v>4.2445676505078762E-3</v>
      </c>
      <c r="L100" s="20"/>
      <c r="M100" s="20">
        <f>(M93 + M94 + M95 +M96 +M97 + M98 + M99) / (M93 + M94 + M95 +M96 +M97 + M98 + M99 + M2)</f>
        <v>4.1148585875297607E-2</v>
      </c>
      <c r="N100" s="20"/>
      <c r="O100" s="20" t="e">
        <f>(O93 + O94 + O95 +O96 +O97 + O98 + O99) / (O93 + O94 + O95 +O96 +O97 + O98 + O99 + O2)</f>
        <v>#DIV/0!</v>
      </c>
      <c r="P100" s="20"/>
      <c r="Q100" s="20" t="e">
        <f>(Q93 + Q94 + Q95 +Q96 +Q97 + Q98 + Q99) / (Q93 + Q94 + Q95 +Q96 +Q97 + Q98 + Q99 + Q2)</f>
        <v>#DIV/0!</v>
      </c>
      <c r="R100" s="20"/>
      <c r="S100" s="20" t="e">
        <f>(S93 + S94 + S95 +S96 +S97 + S98 + S99) / (S93 + S94 + S95 +S96 +S97 + S98 + S99 + S2)</f>
        <v>#DIV/0!</v>
      </c>
      <c r="T100" s="20"/>
      <c r="U100" s="20">
        <f>(U93 + U94 + U95 +U96 +U97 + U98 + U99) / (U93 + U94 + U95 +U96 +U97 + U98 + U99 + U2)</f>
        <v>1.2343518413834651E-3</v>
      </c>
      <c r="V100" s="20"/>
      <c r="W100" s="20">
        <f>(W93 + W94 + W95 +W96 +W97 + W98 + W99) / (W93 + W94 + W95 +W96 +W97 + W98 + W99 + W2)</f>
        <v>0</v>
      </c>
      <c r="X100" s="20"/>
      <c r="Y100" s="20">
        <f>(Y93 + Y94 + Y95 +Y96 +Y97 + Y98 + Y99) / (Y93 + Y94 + Y95 +Y96 +Y97 + Y98 + Y99 + Y2)</f>
        <v>0</v>
      </c>
      <c r="Z100" s="20"/>
      <c r="AA100" s="20">
        <f>(AA93 + AA94 + AA95 +AA96 +AA97 + AA98 + AA99) / (AA93 + AA94 + AA95 +AA96 +AA97 + AA98 + AA99 + AA2)</f>
        <v>0</v>
      </c>
      <c r="AB100" s="20"/>
      <c r="AC100" s="20">
        <f>(AC93 + AC94 + AC95 +AC96 +AC97 + AC98 + AC99) / (AC93 + AC94 + AC95 +AC96 +AC97 + AC98 + AC99 + AC2)</f>
        <v>0</v>
      </c>
      <c r="AD100" s="20"/>
      <c r="AE100" s="20">
        <f>(AE93 + AE94 + AE95 +AE96 +AE97 + AE98 + AE99) / (AE93 + AE94 + AE95 +AE96 +AE97 + AE98 + AE99 + AE2)</f>
        <v>0</v>
      </c>
      <c r="AF100" s="20"/>
      <c r="AG100" s="20" t="e">
        <f>(AG93 + AG94 + AG95 +AG96 +AG97 + AG98 + AG99) / (AG93 + AG94 + AG95 +AG96 +AG97 + AG98 + AG99 + AG2)</f>
        <v>#DIV/0!</v>
      </c>
      <c r="AH100" s="20"/>
      <c r="AI100" s="20" t="e">
        <f>(AI93 + AI94 + AI95 +AI96 +AI97 + AI98 + AI99) / (AI93 + AI94 + AI95 +AI96 +AI97 + AI98 + AI99 + AI2)</f>
        <v>#DIV/0!</v>
      </c>
      <c r="AJ100" s="20"/>
      <c r="AK100" s="20" t="e">
        <f>(AK93 + AK94 + AK95 +AK96 +AK97 + AK98 + AK99) / (AK93 + AK94 + AK95 +AK96 +AK97 + AK98 + AK99 + AK2)</f>
        <v>#DIV/0!</v>
      </c>
      <c r="AL100" s="20"/>
      <c r="AM100" s="20" t="e">
        <f>(AM93 + AM94 + AM95 +AM96 +AM97 + AM98 + AM99) / (AM93 + AM94 + AM95 +AM96 +AM97 + AM98 + AM99 + AM2)</f>
        <v>#DIV/0!</v>
      </c>
      <c r="AN100" s="20"/>
      <c r="AO100" s="20" t="e">
        <f>(AO93 + AO94 + AO95 +AO96 +AO97 + AO98 + AO99) / (AO93 + AO94 + AO95 +AO96 +AO97 + AO98 + AO99 + AO2)</f>
        <v>#DIV/0!</v>
      </c>
      <c r="AP100" s="20"/>
      <c r="AQ100" s="20" t="e">
        <f>(AQ93 + AQ94 + AQ95 +AQ96 +AQ97 + AQ98 + AQ99) / (AQ93 + AQ94 + AQ95 +AQ96 +AQ97 + AQ98 + AQ99 + AQ2)</f>
        <v>#DIV/0!</v>
      </c>
      <c r="AR100" s="20"/>
      <c r="AS100" s="20" t="e">
        <f>(AS93 + AS94 + AS95 +AS96 +AS97 + AS98 + AS99) / (AS93 + AS94 + AS95 +AS96 +AS97 + AS98 + AS99 + AS2)</f>
        <v>#DIV/0!</v>
      </c>
      <c r="AT100" s="20"/>
      <c r="AU100" s="20" t="e">
        <f>(AU93 + AU94 + AU95 +AU96 +AU97 + AU98 + AU99) / (AU93 + AU94 + AU95 +AU96 +AU97 + AU98 + AU99 + AU2)</f>
        <v>#DIV/0!</v>
      </c>
      <c r="AV100" s="20"/>
      <c r="AW100" s="20" t="e">
        <f>(AW93 + AW94 + AW95 +AW96 +AW97 + AW98 + AW99) / (AW93 + AW94 + AW95 +AW96 +AW97 + AW98 + AW99 + AW2)</f>
        <v>#DIV/0!</v>
      </c>
      <c r="AX100" s="20"/>
      <c r="AY100" s="20" t="e">
        <f>(AY93 + AY94 + AY95 +AY96 +AY97 + AY98 + AY99) / (AY93 + AY94 + AY95 +AY96 +AY97 + AY98 + AY99 + AY2)</f>
        <v>#DIV/0!</v>
      </c>
      <c r="AZ100" s="20"/>
      <c r="BA100" s="20" t="e">
        <f>(BA93 + BA94 + BA95 +BA96 +BA97 + BA98 + BA99) / (BA93 + BA94 + BA95 +BA96 +BA97 + BA98 + BA99 + BA2)</f>
        <v>#DIV/0!</v>
      </c>
      <c r="BB100" s="20"/>
      <c r="BC100" s="20" t="e">
        <f>(BC93 + BC94 + BC95 +BC96 +BC97 + BC98 + BC99) / (BC93 + BC94 + BC95 +BC96 +BC97 + BC98 + BC99 + BC2)</f>
        <v>#DIV/0!</v>
      </c>
      <c r="BD100" s="20"/>
      <c r="BE100" s="20" t="e">
        <f>(BE93 + BE94 + BE95 +BE96 +BE97 + BE98 + BE99) / (BE93 + BE94 + BE95 +BE96 +BE97 + BE98 + BE99 + BE2)</f>
        <v>#DIV/0!</v>
      </c>
      <c r="BF100" s="20"/>
      <c r="BG100" s="20" t="e">
        <f>(BG93 + BG94 + BG95 +BG96 +BG97 + BG98 + BG99) / (BG93 + BG94 + BG95 +BG96 +BG97 + BG98 + BG99 + BG2)</f>
        <v>#DIV/0!</v>
      </c>
      <c r="BH100" s="20"/>
      <c r="BI100" s="20" t="e">
        <f>(BI93 + BI94 + BI95 +BI96 +BI97 + BI98 + BI99) / (BI93 + BI94 + BI95 +BI96 +BI97 + BI98 + BI99 + BI2)</f>
        <v>#DIV/0!</v>
      </c>
      <c r="BJ100" s="20"/>
      <c r="BK100" s="20" t="e">
        <f>(BK93 + BK94 + BK95 +BK96 +BK97 + BK98 + BK99) / (BK93 + BK94 + BK95 +BK96 +BK97 + BK98 + BK99 + BK2)</f>
        <v>#DIV/0!</v>
      </c>
      <c r="BL100" s="20"/>
      <c r="BM100" s="10">
        <f>AVERAGEIF(C100:BK100,"&lt;&gt;#DIV/0!")</f>
        <v>2.0677507133713684E-2</v>
      </c>
      <c r="BN100" s="6"/>
    </row>
    <row r="101" spans="1:71" ht="18.75" customHeight="1" thickBot="1">
      <c r="A101" s="66" t="s">
        <v>39</v>
      </c>
      <c r="B101" s="67"/>
      <c r="C101" s="55"/>
      <c r="D101" s="55"/>
      <c r="E101" s="58"/>
      <c r="F101" s="58"/>
      <c r="G101" s="58">
        <v>3.8921250000000001</v>
      </c>
      <c r="H101" s="58">
        <v>26</v>
      </c>
      <c r="I101" s="58">
        <v>0.75264166666666676</v>
      </c>
      <c r="J101" s="58">
        <v>21</v>
      </c>
      <c r="K101" s="58">
        <v>1.9158666666666671</v>
      </c>
      <c r="L101" s="58">
        <v>24</v>
      </c>
      <c r="M101" s="58">
        <v>74.609913888888883</v>
      </c>
      <c r="N101" s="58">
        <v>18</v>
      </c>
      <c r="O101" s="58"/>
      <c r="P101" s="58"/>
      <c r="Q101" s="58"/>
      <c r="R101" s="58"/>
      <c r="S101" s="58"/>
      <c r="T101" s="58"/>
      <c r="U101" s="58">
        <v>0.7194666666666667</v>
      </c>
      <c r="V101" s="58">
        <v>23</v>
      </c>
      <c r="W101" s="58">
        <v>4.8637694444444444</v>
      </c>
      <c r="X101" s="58">
        <v>31</v>
      </c>
      <c r="Y101" s="58">
        <v>3.4089527777777779</v>
      </c>
      <c r="Z101" s="58">
        <v>29</v>
      </c>
      <c r="AA101" s="58">
        <v>3.3811527777777779</v>
      </c>
      <c r="AB101" s="58">
        <v>31</v>
      </c>
      <c r="AC101" s="58">
        <v>26.368202777777778</v>
      </c>
      <c r="AD101" s="58">
        <v>26</v>
      </c>
      <c r="AE101" s="58">
        <v>25.342116666666669</v>
      </c>
      <c r="AF101" s="58">
        <v>2</v>
      </c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41">
        <f>SUM(C101:BL101)</f>
        <v>376.25420833333339</v>
      </c>
      <c r="BN101" s="6">
        <f>BM101/BM102</f>
        <v>0.88497911658851047</v>
      </c>
    </row>
    <row r="102" spans="1:71" ht="21" customHeight="1" thickBot="1">
      <c r="A102" s="98"/>
      <c r="B102" s="99"/>
      <c r="C102" s="71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3"/>
      <c r="BM102" s="46">
        <f>SUM(BM81:BM85)+SUM(BM87:BM91)+SUM(BM93:BM99)+BM101</f>
        <v>425.15603055555562</v>
      </c>
      <c r="BN102" s="5"/>
    </row>
    <row r="103" spans="1:71" ht="36.75" customHeight="1">
      <c r="A103" s="1"/>
      <c r="B103" s="1"/>
      <c r="C103" s="91" t="s">
        <v>40</v>
      </c>
      <c r="D103" s="64"/>
      <c r="E103" s="65"/>
      <c r="F103" s="56"/>
      <c r="G103" s="63" t="s">
        <v>20</v>
      </c>
      <c r="H103" s="64"/>
      <c r="I103" s="65"/>
      <c r="J103" s="56"/>
      <c r="K103" s="63" t="s">
        <v>21</v>
      </c>
      <c r="L103" s="64"/>
      <c r="M103" s="65"/>
      <c r="N103" s="56"/>
      <c r="O103" s="92" t="s">
        <v>22</v>
      </c>
      <c r="P103" s="64"/>
      <c r="Q103" s="65"/>
      <c r="R103" s="56"/>
      <c r="S103" s="70" t="s">
        <v>23</v>
      </c>
      <c r="T103" s="64"/>
      <c r="U103" s="65"/>
      <c r="V103" s="56"/>
      <c r="W103" s="70" t="s">
        <v>25</v>
      </c>
      <c r="X103" s="64"/>
      <c r="Y103" s="65"/>
      <c r="Z103" s="56"/>
      <c r="AA103" s="70" t="s">
        <v>26</v>
      </c>
      <c r="AB103" s="64"/>
      <c r="AC103" s="65"/>
      <c r="AD103" s="56"/>
      <c r="AE103" s="70" t="s">
        <v>27</v>
      </c>
      <c r="AF103" s="64"/>
      <c r="AG103" s="65"/>
      <c r="AH103" s="56"/>
      <c r="AI103" s="70" t="s">
        <v>28</v>
      </c>
      <c r="AJ103" s="64"/>
      <c r="AK103" s="65"/>
      <c r="AL103" s="56"/>
      <c r="AM103" s="70" t="s">
        <v>29</v>
      </c>
      <c r="AN103" s="64"/>
      <c r="AO103" s="65"/>
      <c r="AP103" s="56"/>
      <c r="AQ103" s="70" t="s">
        <v>31</v>
      </c>
      <c r="AR103" s="64"/>
      <c r="AS103" s="65"/>
      <c r="AT103" s="56"/>
      <c r="AU103" s="70" t="s">
        <v>32</v>
      </c>
      <c r="AV103" s="64"/>
      <c r="AW103" s="65"/>
      <c r="AX103" s="56"/>
      <c r="AY103" s="70" t="s">
        <v>31</v>
      </c>
      <c r="AZ103" s="64"/>
      <c r="BA103" s="65"/>
      <c r="BB103" s="56"/>
      <c r="BC103" s="70" t="s">
        <v>33</v>
      </c>
      <c r="BD103" s="64"/>
      <c r="BE103" s="65"/>
      <c r="BF103" s="56"/>
      <c r="BG103" s="70" t="s">
        <v>34</v>
      </c>
      <c r="BH103" s="64"/>
      <c r="BI103" s="65"/>
      <c r="BJ103" s="56"/>
      <c r="BK103" s="70" t="s">
        <v>35</v>
      </c>
      <c r="BL103" s="64"/>
      <c r="BM103" s="65"/>
      <c r="BN103" s="70" t="s">
        <v>36</v>
      </c>
      <c r="BO103" s="65"/>
      <c r="BP103" s="70" t="s">
        <v>39</v>
      </c>
      <c r="BQ103" s="65"/>
      <c r="BR103" s="83" t="s">
        <v>41</v>
      </c>
      <c r="BS103" s="65"/>
    </row>
    <row r="104" spans="1:71" ht="34.5" customHeight="1">
      <c r="A104" s="1"/>
      <c r="B104" s="1"/>
      <c r="C104" s="97">
        <f>BM37+BM59+BM81</f>
        <v>74.731674999999996</v>
      </c>
      <c r="D104" s="75"/>
      <c r="E104" s="69"/>
      <c r="F104" s="57"/>
      <c r="G104" s="68">
        <f>BM38+BM60+BM82</f>
        <v>6.3375444444444451</v>
      </c>
      <c r="H104" s="75"/>
      <c r="I104" s="69"/>
      <c r="J104" s="57"/>
      <c r="K104" s="68">
        <f>BM39+BM61+BM83</f>
        <v>0</v>
      </c>
      <c r="L104" s="75"/>
      <c r="M104" s="69"/>
      <c r="N104" s="57"/>
      <c r="O104" s="68">
        <f>BM40+BM62+BM84</f>
        <v>0</v>
      </c>
      <c r="P104" s="75"/>
      <c r="Q104" s="69"/>
      <c r="R104" s="57"/>
      <c r="S104" s="68">
        <f>BM41+BM63+BM85</f>
        <v>2.8507638888888889</v>
      </c>
      <c r="T104" s="75"/>
      <c r="U104" s="69"/>
      <c r="V104" s="57"/>
      <c r="W104" s="68">
        <f>BM43+BM65+BM87</f>
        <v>40.523600000000002</v>
      </c>
      <c r="X104" s="75"/>
      <c r="Y104" s="69"/>
      <c r="Z104" s="57"/>
      <c r="AA104" s="68">
        <f>BM44+BM66+BM88</f>
        <v>0</v>
      </c>
      <c r="AB104" s="75"/>
      <c r="AC104" s="69"/>
      <c r="AD104" s="57"/>
      <c r="AE104" s="68">
        <f>BM45+BM67+BM89</f>
        <v>0</v>
      </c>
      <c r="AF104" s="75"/>
      <c r="AG104" s="69"/>
      <c r="AH104" s="57"/>
      <c r="AI104" s="68">
        <f>BM46+BM68+BM90</f>
        <v>6.6909055555555561</v>
      </c>
      <c r="AJ104" s="75"/>
      <c r="AK104" s="69"/>
      <c r="AL104" s="57"/>
      <c r="AM104" s="68">
        <f>BM47+BM69+BM91</f>
        <v>0</v>
      </c>
      <c r="AN104" s="75"/>
      <c r="AO104" s="69"/>
      <c r="AP104" s="57"/>
      <c r="AQ104" s="68">
        <f>BM49+BM71+BM93</f>
        <v>11.313952777777779</v>
      </c>
      <c r="AR104" s="75"/>
      <c r="AS104" s="69"/>
      <c r="AT104" s="57"/>
      <c r="AU104" s="68">
        <f>BM50+BM72+BM94</f>
        <v>4.1988472222222217</v>
      </c>
      <c r="AV104" s="75"/>
      <c r="AW104" s="69"/>
      <c r="AX104" s="57"/>
      <c r="AY104" s="68">
        <f>BM50+BM72+BM94</f>
        <v>4.1988472222222217</v>
      </c>
      <c r="AZ104" s="75"/>
      <c r="BA104" s="69"/>
      <c r="BB104" s="57"/>
      <c r="BC104" s="68">
        <f>BM51+BM73+BM95</f>
        <v>0</v>
      </c>
      <c r="BD104" s="75"/>
      <c r="BE104" s="69"/>
      <c r="BF104" s="57"/>
      <c r="BG104" s="68">
        <f>BM52+BM74+BM96</f>
        <v>2.0066416666666669</v>
      </c>
      <c r="BH104" s="75"/>
      <c r="BI104" s="69"/>
      <c r="BJ104" s="57"/>
      <c r="BK104" s="68">
        <f>BM53+BM75+BM97</f>
        <v>0</v>
      </c>
      <c r="BL104" s="75"/>
      <c r="BM104" s="69"/>
      <c r="BN104" s="68">
        <f>BM54+BM76+BM98</f>
        <v>8.2631111111111117</v>
      </c>
      <c r="BO104" s="69"/>
      <c r="BP104" s="68">
        <f>BM57+BM79+BM101</f>
        <v>687.21283611111119</v>
      </c>
      <c r="BQ104" s="69"/>
      <c r="BR104" s="90">
        <f>SUM(C104:BQ104)</f>
        <v>848.32872500000008</v>
      </c>
      <c r="BS104" s="67"/>
    </row>
    <row r="105" spans="1:71" ht="34.5" customHeight="1" thickBot="1">
      <c r="A105" s="1"/>
      <c r="B105" s="1"/>
      <c r="C105" s="110">
        <f>C104/BR104</f>
        <v>8.8092826280284198E-2</v>
      </c>
      <c r="D105" s="72"/>
      <c r="E105" s="79"/>
      <c r="F105" s="59"/>
      <c r="G105" s="78">
        <f>G104/BR104</f>
        <v>7.4706234242444694E-3</v>
      </c>
      <c r="H105" s="72"/>
      <c r="I105" s="79"/>
      <c r="J105" s="59"/>
      <c r="K105" s="78">
        <f>K104/BR104</f>
        <v>0</v>
      </c>
      <c r="L105" s="72"/>
      <c r="M105" s="79"/>
      <c r="N105" s="59"/>
      <c r="O105" s="78">
        <f>O104/BR104</f>
        <v>0</v>
      </c>
      <c r="P105" s="72"/>
      <c r="Q105" s="79"/>
      <c r="R105" s="59"/>
      <c r="S105" s="78">
        <f>S104/BR104</f>
        <v>3.3604472003336779E-3</v>
      </c>
      <c r="T105" s="72"/>
      <c r="U105" s="79"/>
      <c r="V105" s="59"/>
      <c r="W105" s="78">
        <f>W104/BR104</f>
        <v>4.776874672020566E-2</v>
      </c>
      <c r="X105" s="72"/>
      <c r="Y105" s="79"/>
      <c r="Z105" s="59"/>
      <c r="AA105" s="78">
        <f>AA104/BR104</f>
        <v>0</v>
      </c>
      <c r="AB105" s="72"/>
      <c r="AC105" s="79"/>
      <c r="AD105" s="59"/>
      <c r="AE105" s="78">
        <f>AE104/BR104</f>
        <v>0</v>
      </c>
      <c r="AF105" s="72"/>
      <c r="AG105" s="79"/>
      <c r="AH105" s="59"/>
      <c r="AI105" s="78">
        <f>AI104/BR104</f>
        <v>7.8871613778674719E-3</v>
      </c>
      <c r="AJ105" s="72"/>
      <c r="AK105" s="79"/>
      <c r="AL105" s="59"/>
      <c r="AM105" s="78">
        <f>AM104/BR104</f>
        <v>0</v>
      </c>
      <c r="AN105" s="72"/>
      <c r="AO105" s="79"/>
      <c r="AP105" s="59"/>
      <c r="AQ105" s="78">
        <f>AQ104/BR104</f>
        <v>1.3336755486828266E-2</v>
      </c>
      <c r="AR105" s="72"/>
      <c r="AS105" s="79"/>
      <c r="AT105" s="59"/>
      <c r="AU105" s="78">
        <f>AU104/BR104</f>
        <v>4.9495520998917271E-3</v>
      </c>
      <c r="AV105" s="72"/>
      <c r="AW105" s="79"/>
      <c r="AX105" s="59"/>
      <c r="AY105" s="78">
        <f>AY104/BR104</f>
        <v>4.9495520998917271E-3</v>
      </c>
      <c r="AZ105" s="72"/>
      <c r="BA105" s="79"/>
      <c r="BB105" s="59"/>
      <c r="BC105" s="78">
        <f>BC104/BR104</f>
        <v>0</v>
      </c>
      <c r="BD105" s="72"/>
      <c r="BE105" s="79"/>
      <c r="BF105" s="59"/>
      <c r="BG105" s="78">
        <f>BG104/BR104</f>
        <v>2.3654057767131093E-3</v>
      </c>
      <c r="BH105" s="72"/>
      <c r="BI105" s="79"/>
      <c r="BJ105" s="59"/>
      <c r="BK105" s="78">
        <f>BK104/BR104</f>
        <v>0</v>
      </c>
      <c r="BL105" s="72"/>
      <c r="BM105" s="79"/>
      <c r="BN105" s="78">
        <f>BN104/BR104</f>
        <v>9.7404589372016258E-3</v>
      </c>
      <c r="BO105" s="79"/>
      <c r="BP105" s="78">
        <f>BP104/BR104</f>
        <v>0.81007847059653804</v>
      </c>
      <c r="BQ105" s="79"/>
      <c r="BR105" s="103">
        <f>SUM(C105:BQ105)</f>
        <v>1</v>
      </c>
      <c r="BS105" s="73"/>
    </row>
    <row r="106" spans="1:71" ht="15" customHeight="1">
      <c r="A106" s="1"/>
      <c r="B106" s="1"/>
      <c r="C106" s="21"/>
      <c r="D106" s="21"/>
    </row>
    <row r="107" spans="1:71" ht="15" customHeight="1">
      <c r="A107" s="1"/>
      <c r="B107" s="1"/>
      <c r="C107" s="21"/>
      <c r="D107" s="21"/>
    </row>
    <row r="108" spans="1:71" ht="15" customHeight="1">
      <c r="A108" s="1"/>
      <c r="B108" s="1"/>
      <c r="C108" s="21"/>
      <c r="D108" s="21"/>
    </row>
    <row r="109" spans="1:71" ht="15" customHeight="1">
      <c r="A109" s="1"/>
      <c r="B109" s="1"/>
      <c r="C109" s="21"/>
      <c r="D109" s="21"/>
    </row>
    <row r="110" spans="1:71" ht="17.25" customHeight="1">
      <c r="A110" s="1"/>
      <c r="B110" s="1"/>
      <c r="C110" s="21"/>
      <c r="D110" s="21"/>
    </row>
    <row r="111" spans="1:71" ht="15" customHeight="1">
      <c r="A111" s="1"/>
      <c r="B111" s="1"/>
      <c r="C111" s="21"/>
      <c r="D111" s="21"/>
    </row>
    <row r="112" spans="1:71" ht="15" customHeight="1">
      <c r="A112" s="1"/>
      <c r="B112" s="1"/>
      <c r="C112" s="21"/>
      <c r="D112" s="21"/>
    </row>
    <row r="113" spans="1:4" ht="15.75" customHeight="1">
      <c r="A113" s="1"/>
      <c r="B113" s="1"/>
      <c r="C113" s="21"/>
      <c r="D113" s="21"/>
    </row>
    <row r="114" spans="1:4" ht="33.75" customHeight="1">
      <c r="A114" s="1"/>
      <c r="B114" s="1"/>
      <c r="C114" s="21"/>
      <c r="D114" s="21"/>
    </row>
    <row r="115" spans="1:4" ht="18.75" customHeight="1">
      <c r="A115" s="2"/>
      <c r="B115" s="47" t="s">
        <v>19</v>
      </c>
      <c r="C115" s="7">
        <f>C104</f>
        <v>74.731674999999996</v>
      </c>
      <c r="D115" s="19"/>
    </row>
    <row r="116" spans="1:4" ht="18.75" customHeight="1">
      <c r="A116" s="2"/>
      <c r="B116" s="47" t="s">
        <v>20</v>
      </c>
      <c r="C116" s="7">
        <f>G104</f>
        <v>6.3375444444444451</v>
      </c>
      <c r="D116" s="19"/>
    </row>
    <row r="117" spans="1:4" ht="18.75" customHeight="1">
      <c r="A117" s="2"/>
      <c r="B117" s="47" t="s">
        <v>21</v>
      </c>
      <c r="C117" s="7">
        <f>K104</f>
        <v>0</v>
      </c>
      <c r="D117" s="19"/>
    </row>
    <row r="118" spans="1:4" ht="18.75" customHeight="1">
      <c r="A118" s="2"/>
      <c r="B118" s="47" t="s">
        <v>22</v>
      </c>
      <c r="C118" s="7">
        <f>O104</f>
        <v>0</v>
      </c>
      <c r="D118" s="19"/>
    </row>
    <row r="119" spans="1:4" ht="18.75" customHeight="1">
      <c r="A119" s="2"/>
      <c r="B119" s="47" t="s">
        <v>23</v>
      </c>
      <c r="C119" s="7">
        <f>S104</f>
        <v>2.8507638888888889</v>
      </c>
      <c r="D119" s="19"/>
    </row>
    <row r="120" spans="1:4" ht="18" customHeight="1">
      <c r="A120" s="2"/>
      <c r="B120" s="47" t="s">
        <v>25</v>
      </c>
      <c r="C120" s="7">
        <f>W104</f>
        <v>40.523600000000002</v>
      </c>
      <c r="D120" s="19"/>
    </row>
    <row r="121" spans="1:4" ht="18.75" customHeight="1">
      <c r="A121" s="2"/>
      <c r="B121" s="47" t="s">
        <v>26</v>
      </c>
      <c r="C121" s="7">
        <f>AA104</f>
        <v>0</v>
      </c>
      <c r="D121" s="19"/>
    </row>
    <row r="122" spans="1:4" ht="18.75" customHeight="1">
      <c r="A122" s="2"/>
      <c r="B122" s="47" t="s">
        <v>27</v>
      </c>
      <c r="C122" s="7">
        <f>AE104</f>
        <v>0</v>
      </c>
      <c r="D122" s="19"/>
    </row>
    <row r="123" spans="1:4" ht="18.75" customHeight="1">
      <c r="A123" s="2"/>
      <c r="B123" s="47" t="s">
        <v>28</v>
      </c>
      <c r="C123" s="7">
        <f>AI104</f>
        <v>6.6909055555555561</v>
      </c>
      <c r="D123" s="19"/>
    </row>
    <row r="124" spans="1:4" ht="18.75" customHeight="1">
      <c r="A124" s="2"/>
      <c r="B124" s="47" t="s">
        <v>29</v>
      </c>
      <c r="C124" s="7">
        <f>AM104</f>
        <v>0</v>
      </c>
      <c r="D124" s="19"/>
    </row>
    <row r="125" spans="1:4" ht="30.75" customHeight="1">
      <c r="A125" s="2"/>
      <c r="B125" s="47" t="s">
        <v>31</v>
      </c>
      <c r="C125" s="7">
        <f>AQ104</f>
        <v>11.313952777777779</v>
      </c>
      <c r="D125" s="19"/>
    </row>
    <row r="126" spans="1:4" ht="18" customHeight="1">
      <c r="A126" s="2"/>
      <c r="B126" s="47" t="s">
        <v>32</v>
      </c>
      <c r="C126" s="7">
        <f>AU104</f>
        <v>4.1988472222222217</v>
      </c>
      <c r="D126" s="19"/>
    </row>
    <row r="127" spans="1:4" ht="18" customHeight="1">
      <c r="B127" s="47" t="s">
        <v>33</v>
      </c>
      <c r="C127" s="7">
        <f>BC104</f>
        <v>0</v>
      </c>
      <c r="D127" s="19"/>
    </row>
    <row r="128" spans="1:4" ht="18" customHeight="1">
      <c r="B128" s="47" t="s">
        <v>34</v>
      </c>
      <c r="C128" s="7">
        <f>BG104</f>
        <v>2.0066416666666669</v>
      </c>
      <c r="D128" s="19"/>
    </row>
    <row r="129" spans="2:4" ht="18" customHeight="1">
      <c r="B129" s="47" t="s">
        <v>35</v>
      </c>
      <c r="C129" s="7">
        <f>BK104</f>
        <v>0</v>
      </c>
      <c r="D129" s="19"/>
    </row>
    <row r="130" spans="2:4" ht="18" customHeight="1">
      <c r="B130" s="47" t="s">
        <v>36</v>
      </c>
      <c r="C130" s="7">
        <f>BN104</f>
        <v>8.2631111111111117</v>
      </c>
      <c r="D130" s="19"/>
    </row>
    <row r="131" spans="2:4" ht="18" customHeight="1">
      <c r="B131" s="47" t="s">
        <v>39</v>
      </c>
      <c r="C131" s="7">
        <f>BP104</f>
        <v>687.21283611111119</v>
      </c>
      <c r="D131" s="19"/>
    </row>
  </sheetData>
  <mergeCells count="210">
    <mergeCell ref="A2:B2"/>
    <mergeCell ref="A86:B86"/>
    <mergeCell ref="AO35:AP35"/>
    <mergeCell ref="A95:B95"/>
    <mergeCell ref="A47:B47"/>
    <mergeCell ref="AA35:AB35"/>
    <mergeCell ref="AW15:BE16"/>
    <mergeCell ref="C1:BL1"/>
    <mergeCell ref="A97:B97"/>
    <mergeCell ref="G4:H4"/>
    <mergeCell ref="I4:J4"/>
    <mergeCell ref="A72:B72"/>
    <mergeCell ref="BI4:BJ4"/>
    <mergeCell ref="A81:B81"/>
    <mergeCell ref="A13:B13"/>
    <mergeCell ref="BA35:BB35"/>
    <mergeCell ref="A44:B44"/>
    <mergeCell ref="K4:L4"/>
    <mergeCell ref="M4:N4"/>
    <mergeCell ref="A58:B58"/>
    <mergeCell ref="AE4:AF4"/>
    <mergeCell ref="BN103:BO103"/>
    <mergeCell ref="A6:B6"/>
    <mergeCell ref="W105:Y105"/>
    <mergeCell ref="C35:D35"/>
    <mergeCell ref="AU35:AV35"/>
    <mergeCell ref="BG105:BI105"/>
    <mergeCell ref="E35:F35"/>
    <mergeCell ref="W35:X35"/>
    <mergeCell ref="BG35:BH35"/>
    <mergeCell ref="Y35:Z35"/>
    <mergeCell ref="A84:B84"/>
    <mergeCell ref="AU104:AW104"/>
    <mergeCell ref="A66:B66"/>
    <mergeCell ref="BG104:BI104"/>
    <mergeCell ref="BM32:BN36"/>
    <mergeCell ref="A50:B50"/>
    <mergeCell ref="AQ103:AS103"/>
    <mergeCell ref="AI103:AK103"/>
    <mergeCell ref="BN105:BO105"/>
    <mergeCell ref="BC103:BE103"/>
    <mergeCell ref="AM4:AN4"/>
    <mergeCell ref="AO4:AP4"/>
    <mergeCell ref="AQ4:AR4"/>
    <mergeCell ref="A4:B4"/>
    <mergeCell ref="AY104:BA104"/>
    <mergeCell ref="BA4:BB4"/>
    <mergeCell ref="A38:B38"/>
    <mergeCell ref="BC4:BD4"/>
    <mergeCell ref="A96:B96"/>
    <mergeCell ref="K104:M104"/>
    <mergeCell ref="AU103:AW103"/>
    <mergeCell ref="A43:B43"/>
    <mergeCell ref="A40:B40"/>
    <mergeCell ref="A67:B67"/>
    <mergeCell ref="W104:Y104"/>
    <mergeCell ref="U35:V35"/>
    <mergeCell ref="AI104:AK104"/>
    <mergeCell ref="A82:B82"/>
    <mergeCell ref="A60:B60"/>
    <mergeCell ref="A1:B1"/>
    <mergeCell ref="A94:B94"/>
    <mergeCell ref="A69:B69"/>
    <mergeCell ref="A78:B78"/>
    <mergeCell ref="A65:B65"/>
    <mergeCell ref="BP105:BQ105"/>
    <mergeCell ref="BR105:BS105"/>
    <mergeCell ref="A75:B75"/>
    <mergeCell ref="BE35:BF35"/>
    <mergeCell ref="A80:B80"/>
    <mergeCell ref="BN104:BO104"/>
    <mergeCell ref="O4:P4"/>
    <mergeCell ref="A3:B3"/>
    <mergeCell ref="Q4:R4"/>
    <mergeCell ref="A55:B55"/>
    <mergeCell ref="A12:B12"/>
    <mergeCell ref="AI4:AJ4"/>
    <mergeCell ref="AA15:AI16"/>
    <mergeCell ref="K103:M103"/>
    <mergeCell ref="A57:B57"/>
    <mergeCell ref="W103:Y103"/>
    <mergeCell ref="A5:B5"/>
    <mergeCell ref="A14:B14"/>
    <mergeCell ref="AM35:AN35"/>
    <mergeCell ref="A10:B10"/>
    <mergeCell ref="A93:B93"/>
    <mergeCell ref="A102:B102"/>
    <mergeCell ref="AE105:AG105"/>
    <mergeCell ref="BK104:BM104"/>
    <mergeCell ref="A77:B77"/>
    <mergeCell ref="A83:B83"/>
    <mergeCell ref="AG35:AH35"/>
    <mergeCell ref="A34:B34"/>
    <mergeCell ref="A92:B92"/>
    <mergeCell ref="AU105:AW105"/>
    <mergeCell ref="AS35:AT35"/>
    <mergeCell ref="A49:B49"/>
    <mergeCell ref="A36:B36"/>
    <mergeCell ref="AE35:AF35"/>
    <mergeCell ref="AM105:AO105"/>
    <mergeCell ref="K105:M105"/>
    <mergeCell ref="C105:E105"/>
    <mergeCell ref="BG4:BH4"/>
    <mergeCell ref="AY103:BA103"/>
    <mergeCell ref="C34:BL34"/>
    <mergeCell ref="A37:B37"/>
    <mergeCell ref="A46:B46"/>
    <mergeCell ref="A89:B89"/>
    <mergeCell ref="AA4:AB4"/>
    <mergeCell ref="AA104:AC104"/>
    <mergeCell ref="BK4:BL4"/>
    <mergeCell ref="AC4:AD4"/>
    <mergeCell ref="S104:U104"/>
    <mergeCell ref="AM104:AO104"/>
    <mergeCell ref="BG103:BI103"/>
    <mergeCell ref="A71:B71"/>
    <mergeCell ref="A8:B8"/>
    <mergeCell ref="A91:B91"/>
    <mergeCell ref="G35:H35"/>
    <mergeCell ref="A100:B100"/>
    <mergeCell ref="I35:J35"/>
    <mergeCell ref="C104:E104"/>
    <mergeCell ref="BI35:BJ35"/>
    <mergeCell ref="A52:B52"/>
    <mergeCell ref="BK35:BL35"/>
    <mergeCell ref="A63:B63"/>
    <mergeCell ref="A9:B9"/>
    <mergeCell ref="BC104:BE104"/>
    <mergeCell ref="BR104:BS104"/>
    <mergeCell ref="S4:T4"/>
    <mergeCell ref="A39:B39"/>
    <mergeCell ref="C103:E103"/>
    <mergeCell ref="U4:V4"/>
    <mergeCell ref="A48:B48"/>
    <mergeCell ref="O103:Q103"/>
    <mergeCell ref="A59:B59"/>
    <mergeCell ref="A11:B11"/>
    <mergeCell ref="A45:B45"/>
    <mergeCell ref="AA103:AC103"/>
    <mergeCell ref="A79:B79"/>
    <mergeCell ref="A61:B61"/>
    <mergeCell ref="AS4:AT4"/>
    <mergeCell ref="S103:U103"/>
    <mergeCell ref="C4:D4"/>
    <mergeCell ref="AK4:AL4"/>
    <mergeCell ref="AU4:AV4"/>
    <mergeCell ref="E4:F4"/>
    <mergeCell ref="AM103:AO103"/>
    <mergeCell ref="A87:B87"/>
    <mergeCell ref="BE4:BF4"/>
    <mergeCell ref="AY105:BA105"/>
    <mergeCell ref="A76:B76"/>
    <mergeCell ref="AW35:AX35"/>
    <mergeCell ref="AY35:AZ35"/>
    <mergeCell ref="A85:B85"/>
    <mergeCell ref="A42:B42"/>
    <mergeCell ref="BP103:BQ103"/>
    <mergeCell ref="BR103:BS103"/>
    <mergeCell ref="S105:U105"/>
    <mergeCell ref="AQ35:AR35"/>
    <mergeCell ref="A53:B53"/>
    <mergeCell ref="BC105:BE105"/>
    <mergeCell ref="A35:B35"/>
    <mergeCell ref="A62:B62"/>
    <mergeCell ref="S35:T35"/>
    <mergeCell ref="BC35:BD35"/>
    <mergeCell ref="A68:B68"/>
    <mergeCell ref="AQ104:AS104"/>
    <mergeCell ref="AQ105:AS105"/>
    <mergeCell ref="AE103:AG103"/>
    <mergeCell ref="O105:Q105"/>
    <mergeCell ref="G105:I105"/>
    <mergeCell ref="AA105:AC105"/>
    <mergeCell ref="BK105:BM105"/>
    <mergeCell ref="A74:B74"/>
    <mergeCell ref="A56:B56"/>
    <mergeCell ref="AI105:AK105"/>
    <mergeCell ref="O35:P35"/>
    <mergeCell ref="E15:K16"/>
    <mergeCell ref="Q35:R35"/>
    <mergeCell ref="AI35:AJ35"/>
    <mergeCell ref="AK35:AL35"/>
    <mergeCell ref="A101:B101"/>
    <mergeCell ref="AE104:AG104"/>
    <mergeCell ref="AC35:AD35"/>
    <mergeCell ref="A32:BL33"/>
    <mergeCell ref="W4:X4"/>
    <mergeCell ref="G103:I103"/>
    <mergeCell ref="AG4:AH4"/>
    <mergeCell ref="Y4:Z4"/>
    <mergeCell ref="A64:B64"/>
    <mergeCell ref="BP104:BQ104"/>
    <mergeCell ref="A98:B98"/>
    <mergeCell ref="BK103:BM103"/>
    <mergeCell ref="A73:B73"/>
    <mergeCell ref="A51:B51"/>
    <mergeCell ref="A88:B88"/>
    <mergeCell ref="A70:B70"/>
    <mergeCell ref="C102:BL102"/>
    <mergeCell ref="AW4:AX4"/>
    <mergeCell ref="K35:L35"/>
    <mergeCell ref="O104:Q104"/>
    <mergeCell ref="M35:N35"/>
    <mergeCell ref="AY4:AZ4"/>
    <mergeCell ref="G104:I104"/>
    <mergeCell ref="A54:B54"/>
    <mergeCell ref="A7:B7"/>
    <mergeCell ref="A41:B41"/>
    <mergeCell ref="A90:B90"/>
    <mergeCell ref="A99:B99"/>
  </mergeCells>
  <conditionalFormatting sqref="C5:BK13">
    <cfRule type="cellIs" dxfId="277" priority="59" operator="greaterThan">
      <formula>0.7</formula>
    </cfRule>
    <cfRule type="cellIs" dxfId="276" priority="60" operator="greaterThan">
      <formula>$BN$21</formula>
    </cfRule>
  </conditionalFormatting>
  <conditionalFormatting sqref="C3:BK3">
    <cfRule type="cellIs" dxfId="275" priority="57" operator="greaterThan">
      <formula>0.7</formula>
    </cfRule>
    <cfRule type="cellIs" dxfId="274" priority="58" operator="greaterThan">
      <formula>$BN$21</formula>
    </cfRule>
  </conditionalFormatting>
  <conditionalFormatting sqref="C42:D42">
    <cfRule type="cellIs" dxfId="273" priority="55" operator="greaterThan">
      <formula>0.7</formula>
    </cfRule>
    <cfRule type="cellIs" dxfId="272" priority="56" operator="greaterThan">
      <formula>$BN$21</formula>
    </cfRule>
  </conditionalFormatting>
  <conditionalFormatting sqref="E42:BK42">
    <cfRule type="cellIs" dxfId="271" priority="53" operator="greaterThan">
      <formula>0.7</formula>
    </cfRule>
    <cfRule type="cellIs" dxfId="270" priority="54" operator="greaterThan">
      <formula>$BN$21</formula>
    </cfRule>
  </conditionalFormatting>
  <conditionalFormatting sqref="C48:BK48">
    <cfRule type="cellIs" dxfId="269" priority="51" operator="greaterThan">
      <formula>0.7</formula>
    </cfRule>
    <cfRule type="cellIs" dxfId="268" priority="52" operator="greaterThan">
      <formula>$BN$21</formula>
    </cfRule>
  </conditionalFormatting>
  <conditionalFormatting sqref="C56:D56">
    <cfRule type="cellIs" dxfId="267" priority="49" operator="greaterThan">
      <formula>0.7</formula>
    </cfRule>
    <cfRule type="cellIs" dxfId="266" priority="50" operator="greaterThan">
      <formula>$BN$21</formula>
    </cfRule>
  </conditionalFormatting>
  <conditionalFormatting sqref="E56:BK56">
    <cfRule type="cellIs" dxfId="265" priority="47" operator="greaterThan">
      <formula>0.7</formula>
    </cfRule>
    <cfRule type="cellIs" dxfId="264" priority="48" operator="greaterThan">
      <formula>$BN$21</formula>
    </cfRule>
  </conditionalFormatting>
  <conditionalFormatting sqref="BM5:BM13">
    <cfRule type="cellIs" dxfId="263" priority="45" operator="greaterThan">
      <formula>0.7</formula>
    </cfRule>
    <cfRule type="cellIs" dxfId="262" priority="46" operator="greaterThan">
      <formula>$BN$21</formula>
    </cfRule>
  </conditionalFormatting>
  <conditionalFormatting sqref="BM3">
    <cfRule type="cellIs" dxfId="261" priority="43" operator="greaterThan">
      <formula>0.7</formula>
    </cfRule>
    <cfRule type="cellIs" dxfId="260" priority="44" operator="greaterThan">
      <formula>$BN$21</formula>
    </cfRule>
  </conditionalFormatting>
  <conditionalFormatting sqref="BL5:BL13">
    <cfRule type="cellIs" dxfId="259" priority="41" operator="greaterThan">
      <formula>0.7</formula>
    </cfRule>
    <cfRule type="cellIs" dxfId="258" priority="42" operator="greaterThan">
      <formula>$BN$21</formula>
    </cfRule>
  </conditionalFormatting>
  <conditionalFormatting sqref="BL3">
    <cfRule type="cellIs" dxfId="257" priority="39" operator="greaterThan">
      <formula>0.7</formula>
    </cfRule>
    <cfRule type="cellIs" dxfId="256" priority="40" operator="greaterThan">
      <formula>$BN$21</formula>
    </cfRule>
  </conditionalFormatting>
  <conditionalFormatting sqref="BL42">
    <cfRule type="cellIs" dxfId="255" priority="37" operator="greaterThan">
      <formula>0.7</formula>
    </cfRule>
    <cfRule type="cellIs" dxfId="254" priority="38" operator="greaterThan">
      <formula>$BN$21</formula>
    </cfRule>
  </conditionalFormatting>
  <conditionalFormatting sqref="BL48">
    <cfRule type="cellIs" dxfId="253" priority="35" operator="greaterThan">
      <formula>0.7</formula>
    </cfRule>
    <cfRule type="cellIs" dxfId="252" priority="36" operator="greaterThan">
      <formula>$BN$21</formula>
    </cfRule>
  </conditionalFormatting>
  <conditionalFormatting sqref="BL56">
    <cfRule type="cellIs" dxfId="251" priority="33" operator="greaterThan">
      <formula>0.7</formula>
    </cfRule>
    <cfRule type="cellIs" dxfId="250" priority="34" operator="greaterThan">
      <formula>$BN$21</formula>
    </cfRule>
  </conditionalFormatting>
  <conditionalFormatting sqref="C64:D64">
    <cfRule type="cellIs" dxfId="249" priority="31" operator="greaterThan">
      <formula>0.7</formula>
    </cfRule>
    <cfRule type="cellIs" dxfId="248" priority="32" operator="greaterThan">
      <formula>$BN$21</formula>
    </cfRule>
  </conditionalFormatting>
  <conditionalFormatting sqref="E64:BK64">
    <cfRule type="cellIs" dxfId="247" priority="29" operator="greaterThan">
      <formula>0.7</formula>
    </cfRule>
    <cfRule type="cellIs" dxfId="246" priority="30" operator="greaterThan">
      <formula>$BN$21</formula>
    </cfRule>
  </conditionalFormatting>
  <conditionalFormatting sqref="C70:BK70">
    <cfRule type="cellIs" dxfId="245" priority="27" operator="greaterThan">
      <formula>0.7</formula>
    </cfRule>
    <cfRule type="cellIs" dxfId="244" priority="28" operator="greaterThan">
      <formula>$BN$21</formula>
    </cfRule>
  </conditionalFormatting>
  <conditionalFormatting sqref="C78:D78">
    <cfRule type="cellIs" dxfId="243" priority="25" operator="greaterThan">
      <formula>0.7</formula>
    </cfRule>
    <cfRule type="cellIs" dxfId="242" priority="26" operator="greaterThan">
      <formula>$BN$21</formula>
    </cfRule>
  </conditionalFormatting>
  <conditionalFormatting sqref="E78:BK78">
    <cfRule type="cellIs" dxfId="241" priority="23" operator="greaterThan">
      <formula>0.7</formula>
    </cfRule>
    <cfRule type="cellIs" dxfId="240" priority="24" operator="greaterThan">
      <formula>$BN$21</formula>
    </cfRule>
  </conditionalFormatting>
  <conditionalFormatting sqref="BL64">
    <cfRule type="cellIs" dxfId="239" priority="21" operator="greaterThan">
      <formula>0.7</formula>
    </cfRule>
    <cfRule type="cellIs" dxfId="238" priority="22" operator="greaterThan">
      <formula>$BN$21</formula>
    </cfRule>
  </conditionalFormatting>
  <conditionalFormatting sqref="BL70">
    <cfRule type="cellIs" dxfId="237" priority="19" operator="greaterThan">
      <formula>0.7</formula>
    </cfRule>
    <cfRule type="cellIs" dxfId="236" priority="20" operator="greaterThan">
      <formula>$BN$21</formula>
    </cfRule>
  </conditionalFormatting>
  <conditionalFormatting sqref="BL78">
    <cfRule type="cellIs" dxfId="235" priority="17" operator="greaterThan">
      <formula>0.7</formula>
    </cfRule>
    <cfRule type="cellIs" dxfId="234" priority="18" operator="greaterThan">
      <formula>$BN$21</formula>
    </cfRule>
  </conditionalFormatting>
  <conditionalFormatting sqref="C86:D86">
    <cfRule type="cellIs" dxfId="233" priority="15" operator="greaterThan">
      <formula>0.7</formula>
    </cfRule>
    <cfRule type="cellIs" dxfId="232" priority="16" operator="greaterThan">
      <formula>$BN$21</formula>
    </cfRule>
  </conditionalFormatting>
  <conditionalFormatting sqref="E86:BK86">
    <cfRule type="cellIs" dxfId="231" priority="13" operator="greaterThan">
      <formula>0.7</formula>
    </cfRule>
    <cfRule type="cellIs" dxfId="230" priority="14" operator="greaterThan">
      <formula>$BN$21</formula>
    </cfRule>
  </conditionalFormatting>
  <conditionalFormatting sqref="C92:BK92">
    <cfRule type="cellIs" dxfId="229" priority="11" operator="greaterThan">
      <formula>0.7</formula>
    </cfRule>
    <cfRule type="cellIs" dxfId="228" priority="12" operator="greaterThan">
      <formula>$BN$21</formula>
    </cfRule>
  </conditionalFormatting>
  <conditionalFormatting sqref="C100:D100">
    <cfRule type="cellIs" dxfId="227" priority="9" operator="greaterThan">
      <formula>0.7</formula>
    </cfRule>
    <cfRule type="cellIs" dxfId="226" priority="10" operator="greaterThan">
      <formula>$BN$21</formula>
    </cfRule>
  </conditionalFormatting>
  <conditionalFormatting sqref="E100:BK100">
    <cfRule type="cellIs" dxfId="225" priority="7" operator="greaterThan">
      <formula>0.7</formula>
    </cfRule>
    <cfRule type="cellIs" dxfId="224" priority="8" operator="greaterThan">
      <formula>$BN$21</formula>
    </cfRule>
  </conditionalFormatting>
  <conditionalFormatting sqref="BL86">
    <cfRule type="cellIs" dxfId="223" priority="5" operator="greaterThan">
      <formula>0.7</formula>
    </cfRule>
    <cfRule type="cellIs" dxfId="222" priority="6" operator="greaterThan">
      <formula>$BN$21</formula>
    </cfRule>
  </conditionalFormatting>
  <conditionalFormatting sqref="BL92">
    <cfRule type="cellIs" dxfId="221" priority="3" operator="greaterThan">
      <formula>0.7</formula>
    </cfRule>
    <cfRule type="cellIs" dxfId="220" priority="4" operator="greaterThan">
      <formula>$BN$21</formula>
    </cfRule>
  </conditionalFormatting>
  <conditionalFormatting sqref="BL100">
    <cfRule type="cellIs" dxfId="219" priority="1" operator="greaterThan">
      <formula>0.7</formula>
    </cfRule>
    <cfRule type="cellIs" dxfId="218" priority="2" operator="greaterThan">
      <formula>$BN$21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S131"/>
  <sheetViews>
    <sheetView zoomScale="55" zoomScaleNormal="55" workbookViewId="0">
      <selection activeCell="G2" sqref="G2"/>
    </sheetView>
  </sheetViews>
  <sheetFormatPr defaultColWidth="9.109375" defaultRowHeight="14.4"/>
  <cols>
    <col min="1" max="1" width="9.109375" style="60" customWidth="1"/>
    <col min="2" max="2" width="20.5546875" style="60" customWidth="1"/>
    <col min="3" max="64" width="9.44140625" style="60" customWidth="1"/>
    <col min="65" max="65" width="17.6640625" style="60" bestFit="1" customWidth="1"/>
    <col min="66" max="66" width="10.44140625" style="60" customWidth="1"/>
    <col min="67" max="67" width="11.88671875" style="60" customWidth="1"/>
    <col min="68" max="68" width="9.109375" style="60" customWidth="1"/>
    <col min="69" max="16384" width="9.109375" style="60"/>
  </cols>
  <sheetData>
    <row r="1" spans="1:65" ht="38.25" customHeight="1" thickTop="1" thickBot="1">
      <c r="A1" s="102">
        <f ca="1">NOW()</f>
        <v>45037.420516319442</v>
      </c>
      <c r="B1" s="65"/>
      <c r="C1" s="114" t="s">
        <v>43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6"/>
      <c r="BM1" s="30" t="s">
        <v>0</v>
      </c>
    </row>
    <row r="2" spans="1:65" ht="21" customHeight="1" thickBot="1">
      <c r="A2" s="113" t="s">
        <v>1</v>
      </c>
      <c r="B2" s="69"/>
      <c r="C2" s="13">
        <f>C6+C9+C12</f>
        <v>0</v>
      </c>
      <c r="D2" s="13"/>
      <c r="E2" s="13">
        <f>E6+E9+E12</f>
        <v>2.5375055555555548</v>
      </c>
      <c r="F2" s="13"/>
      <c r="G2" s="13">
        <f>G6+G9+G12</f>
        <v>9.4836222222222233</v>
      </c>
      <c r="H2" s="13"/>
      <c r="I2" s="13">
        <f>I6+I9+I12</f>
        <v>12.197402777777778</v>
      </c>
      <c r="J2" s="13"/>
      <c r="K2" s="13">
        <f>K6+K9+K12</f>
        <v>10.321741666666668</v>
      </c>
      <c r="L2" s="13"/>
      <c r="M2" s="13">
        <f>M6+M9+M12</f>
        <v>6.7695999999999996</v>
      </c>
      <c r="N2" s="13"/>
      <c r="O2" s="13">
        <f>O6+O9+O12</f>
        <v>0</v>
      </c>
      <c r="P2" s="13"/>
      <c r="Q2" s="13">
        <f>Q6+Q9+Q12</f>
        <v>0</v>
      </c>
      <c r="R2" s="13"/>
      <c r="S2" s="13">
        <f>S6+S9+S12</f>
        <v>1.2389750000000002</v>
      </c>
      <c r="T2" s="13"/>
      <c r="U2" s="13">
        <f>U6+U9+U12</f>
        <v>9.40330277777778</v>
      </c>
      <c r="V2" s="13"/>
      <c r="W2" s="13">
        <f>W6+W9+W12</f>
        <v>11.066066666666666</v>
      </c>
      <c r="X2" s="13"/>
      <c r="Y2" s="13">
        <f>Y6+Y9+Y12</f>
        <v>9.1694083333333332</v>
      </c>
      <c r="Z2" s="13"/>
      <c r="AA2" s="13">
        <f>AA6+AA9+AA12</f>
        <v>9.6762194444444454</v>
      </c>
      <c r="AB2" s="13"/>
      <c r="AC2" s="13">
        <f>AC6+AC9+AC12</f>
        <v>8.7250750000000004</v>
      </c>
      <c r="AD2" s="13"/>
      <c r="AE2" s="13">
        <f>AE6+AE9+AE12</f>
        <v>0</v>
      </c>
      <c r="AF2" s="13"/>
      <c r="AG2" s="13">
        <f>AG6+AG9+AG12</f>
        <v>3.1728583333333331</v>
      </c>
      <c r="AH2" s="13"/>
      <c r="AI2" s="13">
        <f>AI6+AI9+AI12</f>
        <v>8.936805555555555</v>
      </c>
      <c r="AJ2" s="13"/>
      <c r="AK2" s="13">
        <f>AK6+AK9+AK12</f>
        <v>0</v>
      </c>
      <c r="AL2" s="13"/>
      <c r="AM2" s="13">
        <f>AM6+AM9+AM12</f>
        <v>0</v>
      </c>
      <c r="AN2" s="13"/>
      <c r="AO2" s="13">
        <f>AO6+AO9+AO12</f>
        <v>0</v>
      </c>
      <c r="AP2" s="13"/>
      <c r="AQ2" s="13">
        <f>AQ6+AQ9+AQ12</f>
        <v>0</v>
      </c>
      <c r="AR2" s="13"/>
      <c r="AS2" s="13">
        <f>AS6+AS9+AS12</f>
        <v>0</v>
      </c>
      <c r="AT2" s="13"/>
      <c r="AU2" s="13">
        <f>AU6+AU9+AU12</f>
        <v>0</v>
      </c>
      <c r="AV2" s="13"/>
      <c r="AW2" s="13">
        <f>AW6+AW9+AW12</f>
        <v>0</v>
      </c>
      <c r="AX2" s="13"/>
      <c r="AY2" s="13">
        <f>AY6+AY9+AY12</f>
        <v>0</v>
      </c>
      <c r="AZ2" s="13"/>
      <c r="BA2" s="13">
        <f>BA6+BA9+BA12</f>
        <v>0</v>
      </c>
      <c r="BB2" s="13"/>
      <c r="BC2" s="13">
        <f>BC6+BC9+BC12</f>
        <v>0</v>
      </c>
      <c r="BD2" s="13"/>
      <c r="BE2" s="13">
        <f>BE6+BE9+BE12</f>
        <v>0</v>
      </c>
      <c r="BF2" s="13"/>
      <c r="BG2" s="13">
        <f>BG6+BG9+BG12</f>
        <v>0</v>
      </c>
      <c r="BH2" s="13"/>
      <c r="BI2" s="13">
        <f>BI6+BI9+BI12</f>
        <v>0</v>
      </c>
      <c r="BJ2" s="13"/>
      <c r="BK2" s="13">
        <f>BK6+BK9+BK12</f>
        <v>0</v>
      </c>
      <c r="BL2" s="23"/>
      <c r="BM2" s="31">
        <f>SUM(C2:BK2)</f>
        <v>102.69858333333335</v>
      </c>
    </row>
    <row r="3" spans="1:65" ht="19.5" customHeight="1" thickBot="1">
      <c r="A3" s="104" t="s">
        <v>2</v>
      </c>
      <c r="B3" s="99"/>
      <c r="C3" s="20" t="e">
        <f>(C14 / (C14 + C2))</f>
        <v>#DIV/0!</v>
      </c>
      <c r="D3" s="20"/>
      <c r="E3" s="20">
        <f>(E14 / (E14 + E2))</f>
        <v>0.31393685228758567</v>
      </c>
      <c r="F3" s="20"/>
      <c r="G3" s="20">
        <f>(G14 / (G14 + G2))</f>
        <v>0.47144029988579172</v>
      </c>
      <c r="H3" s="20"/>
      <c r="I3" s="20">
        <f>(I14 / (I14 + I2))</f>
        <v>0.24353530291474915</v>
      </c>
      <c r="J3" s="20"/>
      <c r="K3" s="20">
        <f>(K14 / (K14 + K2))</f>
        <v>0.29881179296473198</v>
      </c>
      <c r="L3" s="20"/>
      <c r="M3" s="20">
        <f>(M14 / (M14 + M2))</f>
        <v>0.45871334877271563</v>
      </c>
      <c r="N3" s="20"/>
      <c r="O3" s="20" t="e">
        <f>(O14 / (O14 + O2))</f>
        <v>#DIV/0!</v>
      </c>
      <c r="P3" s="20"/>
      <c r="Q3" s="20" t="e">
        <f>(Q14 / (Q14 + Q2))</f>
        <v>#DIV/0!</v>
      </c>
      <c r="R3" s="20"/>
      <c r="S3" s="20">
        <f>(S14 / (S14 + S2))</f>
        <v>0.66241587473623342</v>
      </c>
      <c r="T3" s="20"/>
      <c r="U3" s="20">
        <f>(U14 / (U14 + U2))</f>
        <v>0.37435343453394698</v>
      </c>
      <c r="V3" s="20"/>
      <c r="W3" s="20">
        <f>(W14 / (W14 + W2))</f>
        <v>0.30100615653257795</v>
      </c>
      <c r="X3" s="20"/>
      <c r="Y3" s="20">
        <f>(Y14 / (Y14 + Y2))</f>
        <v>0.42537225614606916</v>
      </c>
      <c r="Z3" s="20"/>
      <c r="AA3" s="20">
        <f>(AA14 / (AA14 + AA2))</f>
        <v>0.4145457057305777</v>
      </c>
      <c r="AB3" s="20"/>
      <c r="AC3" s="20">
        <f>(AC14 / (AC14 + AC2))</f>
        <v>0.28266517400187174</v>
      </c>
      <c r="AD3" s="20"/>
      <c r="AE3" s="20" t="e">
        <f>(AE14 / (AE14 + AE2))</f>
        <v>#DIV/0!</v>
      </c>
      <c r="AF3" s="20"/>
      <c r="AG3" s="20">
        <f>(AG14 / (AG14 + AG2))</f>
        <v>9.0555215400453692E-2</v>
      </c>
      <c r="AH3" s="20"/>
      <c r="AI3" s="20">
        <f>(AI14 / (AI14 + AI2))</f>
        <v>0.25814073662260978</v>
      </c>
      <c r="AJ3" s="20"/>
      <c r="AK3" s="20" t="e">
        <f>(AK14 / (AK14 + AK2))</f>
        <v>#DIV/0!</v>
      </c>
      <c r="AL3" s="20"/>
      <c r="AM3" s="20" t="e">
        <f>(AM14 / (AM14 + AM2))</f>
        <v>#DIV/0!</v>
      </c>
      <c r="AN3" s="20"/>
      <c r="AO3" s="20" t="e">
        <f>(AO14 / (AO14 + AO2))</f>
        <v>#DIV/0!</v>
      </c>
      <c r="AP3" s="20"/>
      <c r="AQ3" s="20" t="e">
        <f>(AQ14 / (AQ14 + AQ2))</f>
        <v>#DIV/0!</v>
      </c>
      <c r="AR3" s="20"/>
      <c r="AS3" s="20" t="e">
        <f>(AS14 / (AS14 + AS2))</f>
        <v>#DIV/0!</v>
      </c>
      <c r="AT3" s="20"/>
      <c r="AU3" s="20" t="e">
        <f>(AU14 / (AU14 + AU2))</f>
        <v>#DIV/0!</v>
      </c>
      <c r="AV3" s="20"/>
      <c r="AW3" s="20" t="e">
        <f>(AW14 / (AW14 + AW2))</f>
        <v>#DIV/0!</v>
      </c>
      <c r="AX3" s="20"/>
      <c r="AY3" s="20" t="e">
        <f>(AY14 / (AY14 + AY2))</f>
        <v>#DIV/0!</v>
      </c>
      <c r="AZ3" s="20"/>
      <c r="BA3" s="20" t="e">
        <f>(BA14 / (BA14 + BA2))</f>
        <v>#DIV/0!</v>
      </c>
      <c r="BB3" s="20"/>
      <c r="BC3" s="20" t="e">
        <f>(BC14 / (BC14 + BC2))</f>
        <v>#DIV/0!</v>
      </c>
      <c r="BD3" s="20"/>
      <c r="BE3" s="20" t="e">
        <f>(BE14 / (BE14 + BE2))</f>
        <v>#DIV/0!</v>
      </c>
      <c r="BF3" s="20"/>
      <c r="BG3" s="20" t="e">
        <f>(BG14 / (BG14 + BG2))</f>
        <v>#DIV/0!</v>
      </c>
      <c r="BH3" s="20"/>
      <c r="BI3" s="20" t="e">
        <f>(BI14 / (BI14 + BI2))</f>
        <v>#DIV/0!</v>
      </c>
      <c r="BJ3" s="20"/>
      <c r="BK3" s="20" t="e">
        <f>(BK14 / (BK14 + BK2))</f>
        <v>#DIV/0!</v>
      </c>
      <c r="BL3" s="20"/>
      <c r="BM3" s="32" t="e">
        <f>AVERAGE(M3:BK3)</f>
        <v>#DIV/0!</v>
      </c>
    </row>
    <row r="4" spans="1:65" ht="36" customHeight="1" thickBot="1">
      <c r="A4" s="108"/>
      <c r="B4" s="109"/>
      <c r="C4" s="61">
        <v>1</v>
      </c>
      <c r="D4" s="62"/>
      <c r="E4" s="61">
        <v>2</v>
      </c>
      <c r="F4" s="62"/>
      <c r="G4" s="61">
        <v>3</v>
      </c>
      <c r="H4" s="62"/>
      <c r="I4" s="61">
        <v>4</v>
      </c>
      <c r="J4" s="62"/>
      <c r="K4" s="61">
        <v>5</v>
      </c>
      <c r="L4" s="62"/>
      <c r="M4" s="61">
        <v>6</v>
      </c>
      <c r="N4" s="62"/>
      <c r="O4" s="61">
        <v>7</v>
      </c>
      <c r="P4" s="62"/>
      <c r="Q4" s="61">
        <v>8</v>
      </c>
      <c r="R4" s="62"/>
      <c r="S4" s="61">
        <v>9</v>
      </c>
      <c r="T4" s="62"/>
      <c r="U4" s="61">
        <v>10</v>
      </c>
      <c r="V4" s="62"/>
      <c r="W4" s="61">
        <v>11</v>
      </c>
      <c r="X4" s="62"/>
      <c r="Y4" s="61">
        <v>12</v>
      </c>
      <c r="Z4" s="62"/>
      <c r="AA4" s="61">
        <v>13</v>
      </c>
      <c r="AB4" s="62"/>
      <c r="AC4" s="61">
        <v>14</v>
      </c>
      <c r="AD4" s="62"/>
      <c r="AE4" s="61">
        <v>15</v>
      </c>
      <c r="AF4" s="62"/>
      <c r="AG4" s="61">
        <v>16</v>
      </c>
      <c r="AH4" s="62"/>
      <c r="AI4" s="61">
        <v>17</v>
      </c>
      <c r="AJ4" s="62"/>
      <c r="AK4" s="61">
        <v>18</v>
      </c>
      <c r="AL4" s="62"/>
      <c r="AM4" s="61">
        <v>19</v>
      </c>
      <c r="AN4" s="62"/>
      <c r="AO4" s="61">
        <v>20</v>
      </c>
      <c r="AP4" s="62"/>
      <c r="AQ4" s="61">
        <v>21</v>
      </c>
      <c r="AR4" s="62"/>
      <c r="AS4" s="61">
        <v>22</v>
      </c>
      <c r="AT4" s="62"/>
      <c r="AU4" s="61">
        <v>23</v>
      </c>
      <c r="AV4" s="62"/>
      <c r="AW4" s="61">
        <v>24</v>
      </c>
      <c r="AX4" s="62"/>
      <c r="AY4" s="61">
        <v>25</v>
      </c>
      <c r="AZ4" s="62"/>
      <c r="BA4" s="61">
        <v>26</v>
      </c>
      <c r="BB4" s="62"/>
      <c r="BC4" s="61">
        <v>27</v>
      </c>
      <c r="BD4" s="62"/>
      <c r="BE4" s="61">
        <v>28</v>
      </c>
      <c r="BF4" s="62"/>
      <c r="BG4" s="61">
        <v>29</v>
      </c>
      <c r="BH4" s="62"/>
      <c r="BI4" s="61">
        <v>30</v>
      </c>
      <c r="BJ4" s="62"/>
      <c r="BK4" s="61">
        <v>31</v>
      </c>
      <c r="BL4" s="62"/>
      <c r="BM4" s="33"/>
    </row>
    <row r="5" spans="1:65" ht="36" customHeight="1">
      <c r="A5" s="93" t="s">
        <v>3</v>
      </c>
      <c r="B5" s="86"/>
      <c r="C5" s="50">
        <f t="shared" ref="C5:AH5" si="0">C36</f>
        <v>0</v>
      </c>
      <c r="D5" s="50">
        <f t="shared" si="0"/>
        <v>0</v>
      </c>
      <c r="E5" s="50">
        <f t="shared" si="0"/>
        <v>0.40808611111111109</v>
      </c>
      <c r="F5" s="50">
        <f t="shared" si="0"/>
        <v>13</v>
      </c>
      <c r="G5" s="50">
        <f t="shared" si="0"/>
        <v>5.0298499999999997</v>
      </c>
      <c r="H5" s="50">
        <f t="shared" si="0"/>
        <v>37</v>
      </c>
      <c r="I5" s="50">
        <f t="shared" si="0"/>
        <v>1.7602527777777781</v>
      </c>
      <c r="J5" s="50">
        <f t="shared" si="0"/>
        <v>15</v>
      </c>
      <c r="K5" s="52">
        <f t="shared" si="0"/>
        <v>2.3847944444444451</v>
      </c>
      <c r="L5" s="52">
        <f t="shared" si="0"/>
        <v>27</v>
      </c>
      <c r="M5" s="50">
        <f t="shared" si="0"/>
        <v>4.13</v>
      </c>
      <c r="N5" s="50">
        <f t="shared" si="0"/>
        <v>20</v>
      </c>
      <c r="O5" s="50">
        <f t="shared" si="0"/>
        <v>0</v>
      </c>
      <c r="P5" s="50">
        <f t="shared" si="0"/>
        <v>0</v>
      </c>
      <c r="Q5" s="50">
        <f t="shared" si="0"/>
        <v>0</v>
      </c>
      <c r="R5" s="50">
        <f t="shared" si="0"/>
        <v>0</v>
      </c>
      <c r="S5" s="50">
        <f t="shared" si="0"/>
        <v>1.9062138888888891</v>
      </c>
      <c r="T5" s="50">
        <f t="shared" si="0"/>
        <v>7</v>
      </c>
      <c r="U5" s="50">
        <f t="shared" si="0"/>
        <v>2.766661111111111</v>
      </c>
      <c r="V5" s="50">
        <f t="shared" si="0"/>
        <v>27</v>
      </c>
      <c r="W5" s="50">
        <f t="shared" si="0"/>
        <v>2.5146444444444449</v>
      </c>
      <c r="X5" s="50">
        <f t="shared" si="0"/>
        <v>23</v>
      </c>
      <c r="Y5" s="50">
        <f t="shared" si="0"/>
        <v>3.107130555555556</v>
      </c>
      <c r="Z5" s="50">
        <f t="shared" si="0"/>
        <v>26</v>
      </c>
      <c r="AA5" s="50">
        <f t="shared" si="0"/>
        <v>2.6889833333333328</v>
      </c>
      <c r="AB5" s="50">
        <f t="shared" si="0"/>
        <v>36</v>
      </c>
      <c r="AC5" s="50">
        <f t="shared" si="0"/>
        <v>1.691775</v>
      </c>
      <c r="AD5" s="50">
        <f t="shared" si="0"/>
        <v>16</v>
      </c>
      <c r="AE5" s="50">
        <f t="shared" si="0"/>
        <v>0</v>
      </c>
      <c r="AF5" s="50">
        <f t="shared" si="0"/>
        <v>0</v>
      </c>
      <c r="AG5" s="50">
        <f t="shared" si="0"/>
        <v>0.31592777777777781</v>
      </c>
      <c r="AH5" s="50">
        <f t="shared" si="0"/>
        <v>5</v>
      </c>
      <c r="AI5" s="50">
        <f t="shared" ref="AI5:BL5" si="1">AI36</f>
        <v>1.782416666666667</v>
      </c>
      <c r="AJ5" s="50">
        <f t="shared" si="1"/>
        <v>21</v>
      </c>
      <c r="AK5" s="50">
        <f t="shared" si="1"/>
        <v>0</v>
      </c>
      <c r="AL5" s="50">
        <f t="shared" si="1"/>
        <v>0</v>
      </c>
      <c r="AM5" s="50">
        <f t="shared" si="1"/>
        <v>0</v>
      </c>
      <c r="AN5" s="50">
        <f t="shared" si="1"/>
        <v>0</v>
      </c>
      <c r="AO5" s="50">
        <f t="shared" si="1"/>
        <v>0</v>
      </c>
      <c r="AP5" s="50">
        <f t="shared" si="1"/>
        <v>0</v>
      </c>
      <c r="AQ5" s="50">
        <f t="shared" si="1"/>
        <v>0</v>
      </c>
      <c r="AR5" s="50">
        <f t="shared" si="1"/>
        <v>0</v>
      </c>
      <c r="AS5" s="50">
        <f t="shared" si="1"/>
        <v>0</v>
      </c>
      <c r="AT5" s="50">
        <f t="shared" si="1"/>
        <v>0</v>
      </c>
      <c r="AU5" s="50">
        <f t="shared" si="1"/>
        <v>0</v>
      </c>
      <c r="AV5" s="50">
        <f t="shared" si="1"/>
        <v>0</v>
      </c>
      <c r="AW5" s="50">
        <f t="shared" si="1"/>
        <v>0</v>
      </c>
      <c r="AX5" s="50">
        <f t="shared" si="1"/>
        <v>0</v>
      </c>
      <c r="AY5" s="50">
        <f t="shared" si="1"/>
        <v>0</v>
      </c>
      <c r="AZ5" s="50">
        <f t="shared" si="1"/>
        <v>0</v>
      </c>
      <c r="BA5" s="52">
        <f t="shared" si="1"/>
        <v>0</v>
      </c>
      <c r="BB5" s="52">
        <f t="shared" si="1"/>
        <v>0</v>
      </c>
      <c r="BC5" s="50">
        <f t="shared" si="1"/>
        <v>0</v>
      </c>
      <c r="BD5" s="50">
        <f t="shared" si="1"/>
        <v>0</v>
      </c>
      <c r="BE5" s="50">
        <f t="shared" si="1"/>
        <v>0</v>
      </c>
      <c r="BF5" s="50">
        <f t="shared" si="1"/>
        <v>0</v>
      </c>
      <c r="BG5" s="50">
        <f t="shared" si="1"/>
        <v>0</v>
      </c>
      <c r="BH5" s="50">
        <f t="shared" si="1"/>
        <v>0</v>
      </c>
      <c r="BI5" s="50">
        <f t="shared" si="1"/>
        <v>0</v>
      </c>
      <c r="BJ5" s="50">
        <f t="shared" si="1"/>
        <v>0</v>
      </c>
      <c r="BK5" s="50">
        <f t="shared" si="1"/>
        <v>0</v>
      </c>
      <c r="BL5" s="24">
        <f t="shared" si="1"/>
        <v>0</v>
      </c>
      <c r="BM5" s="34">
        <f>SUM(C5:BK5)</f>
        <v>303.48673611111121</v>
      </c>
    </row>
    <row r="6" spans="1:65" ht="32.1" customHeight="1">
      <c r="A6" s="89" t="s">
        <v>4</v>
      </c>
      <c r="B6" s="88"/>
      <c r="C6" s="54"/>
      <c r="D6" s="51"/>
      <c r="E6" s="51">
        <v>1.370425</v>
      </c>
      <c r="F6" s="51"/>
      <c r="G6" s="51">
        <v>4.0384388888888889</v>
      </c>
      <c r="H6" s="51"/>
      <c r="I6" s="51">
        <v>5.2688499999999996</v>
      </c>
      <c r="J6" s="51"/>
      <c r="K6" s="51">
        <v>5.4565083333333346</v>
      </c>
      <c r="L6" s="51"/>
      <c r="M6" s="51">
        <v>2.473127777777778</v>
      </c>
      <c r="N6" s="51"/>
      <c r="O6" s="51"/>
      <c r="P6" s="51"/>
      <c r="Q6" s="51"/>
      <c r="R6" s="51"/>
      <c r="S6" s="51">
        <v>0.66834166666666672</v>
      </c>
      <c r="T6" s="51"/>
      <c r="U6" s="51">
        <v>4.4125861111111124</v>
      </c>
      <c r="V6" s="51"/>
      <c r="W6" s="51">
        <v>5.3732944444444444</v>
      </c>
      <c r="X6" s="51"/>
      <c r="Y6" s="51">
        <v>4.8394916666666674</v>
      </c>
      <c r="Z6" s="51"/>
      <c r="AA6" s="51">
        <v>5.2032111111111119</v>
      </c>
      <c r="AB6" s="51"/>
      <c r="AC6" s="51">
        <v>4.2993611111111107</v>
      </c>
      <c r="AD6" s="51"/>
      <c r="AE6" s="53"/>
      <c r="AF6" s="53"/>
      <c r="AG6" s="51">
        <v>1.3700138888888891</v>
      </c>
      <c r="AH6" s="51"/>
      <c r="AI6" s="51">
        <v>4.2390416666666662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25"/>
      <c r="BM6" s="35">
        <f>SUM(C6:BK6)</f>
        <v>49.012691666666676</v>
      </c>
    </row>
    <row r="7" spans="1:65" ht="24.75" customHeight="1" thickBot="1">
      <c r="A7" s="76" t="s">
        <v>5</v>
      </c>
      <c r="B7" s="77"/>
      <c r="C7" s="20" t="e">
        <f>(C5 / (C5 + C6))</f>
        <v>#DIV/0!</v>
      </c>
      <c r="D7" s="20"/>
      <c r="E7" s="20">
        <f>(E5 / (E5 + E6))</f>
        <v>0.22945378781252732</v>
      </c>
      <c r="F7" s="20"/>
      <c r="G7" s="20">
        <f>(G5 / (G5 + G6))</f>
        <v>0.55466362636096966</v>
      </c>
      <c r="H7" s="20"/>
      <c r="I7" s="20">
        <f>(I5 / (I5 + I6))</f>
        <v>0.25042353674820994</v>
      </c>
      <c r="J7" s="20"/>
      <c r="K7" s="20">
        <f>(K5 / (K5 + K6))</f>
        <v>0.30413242697411746</v>
      </c>
      <c r="L7" s="20"/>
      <c r="M7" s="20">
        <f>(M5 / (M5 + M6))</f>
        <v>0.62546116613086555</v>
      </c>
      <c r="N7" s="20"/>
      <c r="O7" s="20" t="e">
        <f>(O5 / (O5 + O6))</f>
        <v>#DIV/0!</v>
      </c>
      <c r="P7" s="20"/>
      <c r="Q7" s="20" t="e">
        <f>(Q5 / (Q5 + Q6))</f>
        <v>#DIV/0!</v>
      </c>
      <c r="R7" s="20"/>
      <c r="S7" s="20">
        <f>(S5 / (S5 + S6))</f>
        <v>0.74040503215225928</v>
      </c>
      <c r="T7" s="20"/>
      <c r="U7" s="20">
        <f>(U5 / (U5 + U6))</f>
        <v>0.38536924909722425</v>
      </c>
      <c r="V7" s="20"/>
      <c r="W7" s="20">
        <f>(W5 / (W5 + W6))</f>
        <v>0.31879613671787238</v>
      </c>
      <c r="X7" s="20"/>
      <c r="Y7" s="20">
        <f>(Y5 / (Y5 + Y6))</f>
        <v>0.39100015939686461</v>
      </c>
      <c r="Z7" s="20"/>
      <c r="AA7" s="20">
        <f>(AA5 / (AA5 + AA6))</f>
        <v>0.34071427817217426</v>
      </c>
      <c r="AB7" s="20"/>
      <c r="AC7" s="20">
        <f>(AC5 / (AC5 + AC6))</f>
        <v>0.28237966366052814</v>
      </c>
      <c r="AD7" s="20"/>
      <c r="AE7" s="20" t="e">
        <f>(AE5 / (AE5 + AE6))</f>
        <v>#DIV/0!</v>
      </c>
      <c r="AF7" s="20"/>
      <c r="AG7" s="20">
        <f>(AG5 / (AG5 + AG6))</f>
        <v>0.18738950701800344</v>
      </c>
      <c r="AH7" s="20"/>
      <c r="AI7" s="20">
        <f>(AI5 / (AI5 + AI6))</f>
        <v>0.296010794727191</v>
      </c>
      <c r="AJ7" s="20"/>
      <c r="AK7" s="20" t="e">
        <f>(AK5 / (AK5 + AK6))</f>
        <v>#DIV/0!</v>
      </c>
      <c r="AL7" s="20"/>
      <c r="AM7" s="20" t="e">
        <f>(AM5 / (AM5 + AM6))</f>
        <v>#DIV/0!</v>
      </c>
      <c r="AN7" s="20"/>
      <c r="AO7" s="20" t="e">
        <f>(AO5 / (AO5 + AO6))</f>
        <v>#DIV/0!</v>
      </c>
      <c r="AP7" s="20"/>
      <c r="AQ7" s="20" t="e">
        <f>(AQ5 / (AQ5 + AQ6))</f>
        <v>#DIV/0!</v>
      </c>
      <c r="AR7" s="20"/>
      <c r="AS7" s="20" t="e">
        <f>(AS5 / (AS5 + AS6))</f>
        <v>#DIV/0!</v>
      </c>
      <c r="AT7" s="20"/>
      <c r="AU7" s="20" t="e">
        <f>(AU5 / (AU5 + AU6))</f>
        <v>#DIV/0!</v>
      </c>
      <c r="AV7" s="20"/>
      <c r="AW7" s="20" t="e">
        <f>(AW5 / (AW5 + AW6))</f>
        <v>#DIV/0!</v>
      </c>
      <c r="AX7" s="20"/>
      <c r="AY7" s="20" t="e">
        <f>(AY5 / (AY5 + AY6))</f>
        <v>#DIV/0!</v>
      </c>
      <c r="AZ7" s="20"/>
      <c r="BA7" s="20" t="e">
        <f>(BA5 / (BA5 + BA6))</f>
        <v>#DIV/0!</v>
      </c>
      <c r="BB7" s="20"/>
      <c r="BC7" s="20" t="e">
        <f>(BC5 / (BC5 + BC6))</f>
        <v>#DIV/0!</v>
      </c>
      <c r="BD7" s="20"/>
      <c r="BE7" s="20" t="e">
        <f>(BE5 / (BE5 + BE6))</f>
        <v>#DIV/0!</v>
      </c>
      <c r="BF7" s="20"/>
      <c r="BG7" s="20" t="e">
        <f>(BG5 / (BG5 + BG6))</f>
        <v>#DIV/0!</v>
      </c>
      <c r="BH7" s="20"/>
      <c r="BI7" s="20" t="e">
        <f>(BI5 / (BI5 + BI6))</f>
        <v>#DIV/0!</v>
      </c>
      <c r="BJ7" s="20"/>
      <c r="BK7" s="20" t="e">
        <f>(BK5 / (BK5 + BK6))</f>
        <v>#DIV/0!</v>
      </c>
      <c r="BL7" s="26"/>
      <c r="BM7" s="36">
        <f>AVERAGEIF(G7:BK7,"&lt;&gt;#DIV/0!")</f>
        <v>0.38972879809635663</v>
      </c>
    </row>
    <row r="8" spans="1:65" ht="32.1" customHeight="1">
      <c r="A8" s="93" t="s">
        <v>6</v>
      </c>
      <c r="B8" s="86"/>
      <c r="C8" s="50">
        <f t="shared" ref="C8:AH8" si="2">C58</f>
        <v>0</v>
      </c>
      <c r="D8" s="50">
        <f t="shared" si="2"/>
        <v>0</v>
      </c>
      <c r="E8" s="50">
        <f t="shared" si="2"/>
        <v>0</v>
      </c>
      <c r="F8" s="50">
        <f t="shared" si="2"/>
        <v>0</v>
      </c>
      <c r="G8" s="50">
        <f t="shared" si="2"/>
        <v>0</v>
      </c>
      <c r="H8" s="50">
        <f t="shared" si="2"/>
        <v>0</v>
      </c>
      <c r="I8" s="50">
        <f t="shared" si="2"/>
        <v>0</v>
      </c>
      <c r="J8" s="50">
        <f t="shared" si="2"/>
        <v>0</v>
      </c>
      <c r="K8" s="52">
        <f t="shared" si="2"/>
        <v>0</v>
      </c>
      <c r="L8" s="52">
        <f t="shared" si="2"/>
        <v>0</v>
      </c>
      <c r="M8" s="50">
        <f t="shared" si="2"/>
        <v>0</v>
      </c>
      <c r="N8" s="50">
        <f t="shared" si="2"/>
        <v>0</v>
      </c>
      <c r="O8" s="50">
        <f t="shared" si="2"/>
        <v>0</v>
      </c>
      <c r="P8" s="50">
        <f t="shared" si="2"/>
        <v>0</v>
      </c>
      <c r="Q8" s="50">
        <f t="shared" si="2"/>
        <v>0</v>
      </c>
      <c r="R8" s="50">
        <f t="shared" si="2"/>
        <v>0</v>
      </c>
      <c r="S8" s="50">
        <f t="shared" si="2"/>
        <v>0</v>
      </c>
      <c r="T8" s="50">
        <f t="shared" si="2"/>
        <v>0</v>
      </c>
      <c r="U8" s="50">
        <f t="shared" si="2"/>
        <v>0</v>
      </c>
      <c r="V8" s="50">
        <f t="shared" si="2"/>
        <v>0</v>
      </c>
      <c r="W8" s="50">
        <f t="shared" si="2"/>
        <v>0</v>
      </c>
      <c r="X8" s="50">
        <f t="shared" si="2"/>
        <v>0</v>
      </c>
      <c r="Y8" s="50">
        <f t="shared" si="2"/>
        <v>0</v>
      </c>
      <c r="Z8" s="50">
        <f t="shared" si="2"/>
        <v>0</v>
      </c>
      <c r="AA8" s="50">
        <f t="shared" si="2"/>
        <v>0</v>
      </c>
      <c r="AB8" s="50">
        <f t="shared" si="2"/>
        <v>0</v>
      </c>
      <c r="AC8" s="50">
        <f t="shared" si="2"/>
        <v>0</v>
      </c>
      <c r="AD8" s="50">
        <f t="shared" si="2"/>
        <v>0</v>
      </c>
      <c r="AE8" s="50">
        <f t="shared" si="2"/>
        <v>0</v>
      </c>
      <c r="AF8" s="50">
        <f t="shared" si="2"/>
        <v>0</v>
      </c>
      <c r="AG8" s="50">
        <f t="shared" si="2"/>
        <v>0</v>
      </c>
      <c r="AH8" s="50">
        <f t="shared" si="2"/>
        <v>0</v>
      </c>
      <c r="AI8" s="50">
        <f t="shared" ref="AI8:BL8" si="3">AI58</f>
        <v>0</v>
      </c>
      <c r="AJ8" s="50">
        <f t="shared" si="3"/>
        <v>0</v>
      </c>
      <c r="AK8" s="50">
        <f t="shared" si="3"/>
        <v>0</v>
      </c>
      <c r="AL8" s="50">
        <f t="shared" si="3"/>
        <v>0</v>
      </c>
      <c r="AM8" s="50">
        <f t="shared" si="3"/>
        <v>0</v>
      </c>
      <c r="AN8" s="50">
        <f t="shared" si="3"/>
        <v>0</v>
      </c>
      <c r="AO8" s="50">
        <f t="shared" si="3"/>
        <v>0</v>
      </c>
      <c r="AP8" s="50">
        <f t="shared" si="3"/>
        <v>0</v>
      </c>
      <c r="AQ8" s="50">
        <f t="shared" si="3"/>
        <v>0</v>
      </c>
      <c r="AR8" s="50">
        <f t="shared" si="3"/>
        <v>0</v>
      </c>
      <c r="AS8" s="50">
        <f t="shared" si="3"/>
        <v>0</v>
      </c>
      <c r="AT8" s="50">
        <f t="shared" si="3"/>
        <v>0</v>
      </c>
      <c r="AU8" s="50">
        <f t="shared" si="3"/>
        <v>0</v>
      </c>
      <c r="AV8" s="50">
        <f t="shared" si="3"/>
        <v>0</v>
      </c>
      <c r="AW8" s="50">
        <f t="shared" si="3"/>
        <v>0</v>
      </c>
      <c r="AX8" s="50">
        <f t="shared" si="3"/>
        <v>0</v>
      </c>
      <c r="AY8" s="50">
        <f t="shared" si="3"/>
        <v>0</v>
      </c>
      <c r="AZ8" s="50">
        <f t="shared" si="3"/>
        <v>0</v>
      </c>
      <c r="BA8" s="52">
        <f t="shared" si="3"/>
        <v>0</v>
      </c>
      <c r="BB8" s="52">
        <f t="shared" si="3"/>
        <v>0</v>
      </c>
      <c r="BC8" s="50">
        <f t="shared" si="3"/>
        <v>0</v>
      </c>
      <c r="BD8" s="50">
        <f t="shared" si="3"/>
        <v>0</v>
      </c>
      <c r="BE8" s="50">
        <f t="shared" si="3"/>
        <v>0</v>
      </c>
      <c r="BF8" s="50">
        <f t="shared" si="3"/>
        <v>0</v>
      </c>
      <c r="BG8" s="50">
        <f t="shared" si="3"/>
        <v>0</v>
      </c>
      <c r="BH8" s="50">
        <f t="shared" si="3"/>
        <v>0</v>
      </c>
      <c r="BI8" s="50">
        <f t="shared" si="3"/>
        <v>0</v>
      </c>
      <c r="BJ8" s="50">
        <f t="shared" si="3"/>
        <v>0</v>
      </c>
      <c r="BK8" s="50">
        <f t="shared" si="3"/>
        <v>0</v>
      </c>
      <c r="BL8" s="24">
        <f t="shared" si="3"/>
        <v>0</v>
      </c>
      <c r="BM8" s="34">
        <f>SUM(C8:BK8)</f>
        <v>0</v>
      </c>
    </row>
    <row r="9" spans="1:65" ht="32.1" customHeight="1">
      <c r="A9" s="89" t="s">
        <v>7</v>
      </c>
      <c r="B9" s="88"/>
      <c r="C9" s="5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3"/>
      <c r="AF9" s="53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25"/>
      <c r="BM9" s="35">
        <f>SUM(C9:BK9)</f>
        <v>0</v>
      </c>
    </row>
    <row r="10" spans="1:65" ht="21" customHeight="1" thickBot="1">
      <c r="A10" s="76" t="s">
        <v>5</v>
      </c>
      <c r="B10" s="77"/>
      <c r="C10" s="12" t="e">
        <f>(C8 / (C8 + C9))</f>
        <v>#DIV/0!</v>
      </c>
      <c r="D10" s="12"/>
      <c r="E10" s="12" t="e">
        <f>(E8 / (E8 + E9))</f>
        <v>#DIV/0!</v>
      </c>
      <c r="F10" s="12"/>
      <c r="G10" s="12" t="e">
        <f>(G8 / (G8 + G9))</f>
        <v>#DIV/0!</v>
      </c>
      <c r="H10" s="12"/>
      <c r="I10" s="12" t="e">
        <f>(I8 / (I8 + I9))</f>
        <v>#DIV/0!</v>
      </c>
      <c r="J10" s="12"/>
      <c r="K10" s="12" t="e">
        <f>(K8 / (K8 + K9))</f>
        <v>#DIV/0!</v>
      </c>
      <c r="L10" s="12"/>
      <c r="M10" s="12" t="e">
        <f>(M8 / (M8 + M9))</f>
        <v>#DIV/0!</v>
      </c>
      <c r="N10" s="12"/>
      <c r="O10" s="12" t="e">
        <f>(O8 / (O8 + O9))</f>
        <v>#DIV/0!</v>
      </c>
      <c r="P10" s="12"/>
      <c r="Q10" s="12" t="e">
        <f>(Q8 / (Q8 + Q9))</f>
        <v>#DIV/0!</v>
      </c>
      <c r="R10" s="12"/>
      <c r="S10" s="12" t="e">
        <f>(S8 / (S8 + S9))</f>
        <v>#DIV/0!</v>
      </c>
      <c r="T10" s="12"/>
      <c r="U10" s="12" t="e">
        <f>(U8 / (U8 + U9))</f>
        <v>#DIV/0!</v>
      </c>
      <c r="V10" s="12"/>
      <c r="W10" s="12" t="e">
        <f>(W8 / (W8 + W9))</f>
        <v>#DIV/0!</v>
      </c>
      <c r="X10" s="12"/>
      <c r="Y10" s="12" t="e">
        <f>(Y8 / (Y8 + Y9))</f>
        <v>#DIV/0!</v>
      </c>
      <c r="Z10" s="12"/>
      <c r="AA10" s="12" t="e">
        <f>(AA8 / (AA8 + AA9))</f>
        <v>#DIV/0!</v>
      </c>
      <c r="AB10" s="12"/>
      <c r="AC10" s="12" t="e">
        <f>(AC8 / (AC8 + AC9))</f>
        <v>#DIV/0!</v>
      </c>
      <c r="AD10" s="12"/>
      <c r="AE10" s="12" t="e">
        <f>(AE8 / (AE8 + AE9))</f>
        <v>#DIV/0!</v>
      </c>
      <c r="AF10" s="12"/>
      <c r="AG10" s="12" t="e">
        <f>(AG8 / (AG8 + AG9))</f>
        <v>#DIV/0!</v>
      </c>
      <c r="AH10" s="12"/>
      <c r="AI10" s="12" t="e">
        <f>(AI8 / (AI8 + AI9))</f>
        <v>#DIV/0!</v>
      </c>
      <c r="AJ10" s="12"/>
      <c r="AK10" s="12" t="e">
        <f>(AK8 / (AK8 + AK9))</f>
        <v>#DIV/0!</v>
      </c>
      <c r="AL10" s="12"/>
      <c r="AM10" s="12" t="e">
        <f>(AM8 / (AM8 + AM9))</f>
        <v>#DIV/0!</v>
      </c>
      <c r="AN10" s="12"/>
      <c r="AO10" s="12" t="e">
        <f>(AO8 / (AO8 + AO9))</f>
        <v>#DIV/0!</v>
      </c>
      <c r="AP10" s="12"/>
      <c r="AQ10" s="12" t="e">
        <f>(AQ8 / (AQ8 + AQ9))</f>
        <v>#DIV/0!</v>
      </c>
      <c r="AR10" s="12"/>
      <c r="AS10" s="12" t="e">
        <f>(AS8 / (AS8 + AS9))</f>
        <v>#DIV/0!</v>
      </c>
      <c r="AT10" s="12"/>
      <c r="AU10" s="12" t="e">
        <f>(AU8 / (AU8 + AU9))</f>
        <v>#DIV/0!</v>
      </c>
      <c r="AV10" s="12"/>
      <c r="AW10" s="12" t="e">
        <f>(AW8 / (AW8 + AW9))</f>
        <v>#DIV/0!</v>
      </c>
      <c r="AX10" s="12"/>
      <c r="AY10" s="12" t="e">
        <f>(AY8 / (AY8 + AY9))</f>
        <v>#DIV/0!</v>
      </c>
      <c r="AZ10" s="12"/>
      <c r="BA10" s="12" t="e">
        <f>(BA8 / (BA8 + BA9))</f>
        <v>#DIV/0!</v>
      </c>
      <c r="BB10" s="12"/>
      <c r="BC10" s="12" t="e">
        <f>(BC8 / (BC8 + BC9))</f>
        <v>#DIV/0!</v>
      </c>
      <c r="BD10" s="12"/>
      <c r="BE10" s="12" t="e">
        <f>(BE8 / (BE8 + BE9))</f>
        <v>#DIV/0!</v>
      </c>
      <c r="BF10" s="12"/>
      <c r="BG10" s="12" t="e">
        <f>(BG8 / (BG8 + BG9))</f>
        <v>#DIV/0!</v>
      </c>
      <c r="BH10" s="12"/>
      <c r="BI10" s="12" t="e">
        <f>(BI8 / (BI8 + BI9))</f>
        <v>#DIV/0!</v>
      </c>
      <c r="BJ10" s="12"/>
      <c r="BK10" s="12" t="e">
        <f>(BK8 / (BK8 + BK9))</f>
        <v>#DIV/0!</v>
      </c>
      <c r="BL10" s="27"/>
      <c r="BM10" s="36" t="e">
        <f>AVERAGEIF(G10:BK10,"&lt;&gt;#DIV/0!")</f>
        <v>#DIV/0!</v>
      </c>
    </row>
    <row r="11" spans="1:65" ht="32.1" customHeight="1">
      <c r="A11" s="93" t="s">
        <v>8</v>
      </c>
      <c r="B11" s="86"/>
      <c r="C11" s="50">
        <f t="shared" ref="C11:AH11" si="4">C80</f>
        <v>0</v>
      </c>
      <c r="D11" s="50">
        <f t="shared" si="4"/>
        <v>0</v>
      </c>
      <c r="E11" s="50">
        <f t="shared" si="4"/>
        <v>0.75305555555555548</v>
      </c>
      <c r="F11" s="50">
        <f t="shared" si="4"/>
        <v>13</v>
      </c>
      <c r="G11" s="50">
        <f t="shared" si="4"/>
        <v>3.4289138888888879</v>
      </c>
      <c r="H11" s="50">
        <f t="shared" si="4"/>
        <v>37</v>
      </c>
      <c r="I11" s="50">
        <f t="shared" si="4"/>
        <v>2.1665638888888883</v>
      </c>
      <c r="J11" s="50">
        <f t="shared" si="4"/>
        <v>15</v>
      </c>
      <c r="K11" s="52">
        <f t="shared" si="4"/>
        <v>2.0138222222222222</v>
      </c>
      <c r="L11" s="52">
        <f t="shared" si="4"/>
        <v>27</v>
      </c>
      <c r="M11" s="50">
        <f t="shared" si="4"/>
        <v>1.606897222222222</v>
      </c>
      <c r="N11" s="50">
        <f t="shared" si="4"/>
        <v>20</v>
      </c>
      <c r="O11" s="50">
        <f t="shared" si="4"/>
        <v>0</v>
      </c>
      <c r="P11" s="50">
        <f t="shared" si="4"/>
        <v>0</v>
      </c>
      <c r="Q11" s="50">
        <f t="shared" si="4"/>
        <v>0</v>
      </c>
      <c r="R11" s="50">
        <f t="shared" si="4"/>
        <v>0</v>
      </c>
      <c r="S11" s="50">
        <f t="shared" si="4"/>
        <v>0.52493333333333336</v>
      </c>
      <c r="T11" s="50">
        <f t="shared" si="4"/>
        <v>7</v>
      </c>
      <c r="U11" s="50">
        <f t="shared" si="4"/>
        <v>2.8597722222222224</v>
      </c>
      <c r="V11" s="50">
        <f t="shared" si="4"/>
        <v>27</v>
      </c>
      <c r="W11" s="50">
        <f t="shared" si="4"/>
        <v>2.2507111111111109</v>
      </c>
      <c r="X11" s="50">
        <f t="shared" si="4"/>
        <v>23</v>
      </c>
      <c r="Y11" s="50">
        <f t="shared" si="4"/>
        <v>3.680588888888888</v>
      </c>
      <c r="Z11" s="50">
        <f t="shared" si="4"/>
        <v>26</v>
      </c>
      <c r="AA11" s="50">
        <f t="shared" si="4"/>
        <v>4.1625083333333341</v>
      </c>
      <c r="AB11" s="50">
        <f t="shared" si="4"/>
        <v>36</v>
      </c>
      <c r="AC11" s="50">
        <f t="shared" si="4"/>
        <v>1.7463333333333331</v>
      </c>
      <c r="AD11" s="50">
        <f t="shared" si="4"/>
        <v>16</v>
      </c>
      <c r="AE11" s="50">
        <f t="shared" si="4"/>
        <v>0</v>
      </c>
      <c r="AF11" s="50">
        <f t="shared" si="4"/>
        <v>0</v>
      </c>
      <c r="AG11" s="50">
        <f t="shared" si="4"/>
        <v>0</v>
      </c>
      <c r="AH11" s="50">
        <f t="shared" si="4"/>
        <v>5</v>
      </c>
      <c r="AI11" s="50">
        <f t="shared" ref="AI11:BL11" si="5">AI80</f>
        <v>1.327275</v>
      </c>
      <c r="AJ11" s="50">
        <f t="shared" si="5"/>
        <v>21</v>
      </c>
      <c r="AK11" s="50">
        <f t="shared" si="5"/>
        <v>0</v>
      </c>
      <c r="AL11" s="50">
        <f t="shared" si="5"/>
        <v>0</v>
      </c>
      <c r="AM11" s="50">
        <f t="shared" si="5"/>
        <v>0</v>
      </c>
      <c r="AN11" s="50">
        <f t="shared" si="5"/>
        <v>0</v>
      </c>
      <c r="AO11" s="50">
        <f t="shared" si="5"/>
        <v>0</v>
      </c>
      <c r="AP11" s="50">
        <f t="shared" si="5"/>
        <v>0</v>
      </c>
      <c r="AQ11" s="50">
        <f t="shared" si="5"/>
        <v>0</v>
      </c>
      <c r="AR11" s="50">
        <f t="shared" si="5"/>
        <v>0</v>
      </c>
      <c r="AS11" s="50">
        <f t="shared" si="5"/>
        <v>0</v>
      </c>
      <c r="AT11" s="50">
        <f t="shared" si="5"/>
        <v>0</v>
      </c>
      <c r="AU11" s="50">
        <f t="shared" si="5"/>
        <v>0</v>
      </c>
      <c r="AV11" s="50">
        <f t="shared" si="5"/>
        <v>0</v>
      </c>
      <c r="AW11" s="50">
        <f t="shared" si="5"/>
        <v>0</v>
      </c>
      <c r="AX11" s="50">
        <f t="shared" si="5"/>
        <v>0</v>
      </c>
      <c r="AY11" s="50">
        <f t="shared" si="5"/>
        <v>0</v>
      </c>
      <c r="AZ11" s="50">
        <f t="shared" si="5"/>
        <v>0</v>
      </c>
      <c r="BA11" s="52">
        <f t="shared" si="5"/>
        <v>0</v>
      </c>
      <c r="BB11" s="52">
        <f t="shared" si="5"/>
        <v>0</v>
      </c>
      <c r="BC11" s="50">
        <f t="shared" si="5"/>
        <v>0</v>
      </c>
      <c r="BD11" s="50">
        <f t="shared" si="5"/>
        <v>0</v>
      </c>
      <c r="BE11" s="50">
        <f t="shared" si="5"/>
        <v>0</v>
      </c>
      <c r="BF11" s="50">
        <f t="shared" si="5"/>
        <v>0</v>
      </c>
      <c r="BG11" s="50">
        <f t="shared" si="5"/>
        <v>0</v>
      </c>
      <c r="BH11" s="50">
        <f t="shared" si="5"/>
        <v>0</v>
      </c>
      <c r="BI11" s="50">
        <f t="shared" si="5"/>
        <v>0</v>
      </c>
      <c r="BJ11" s="50">
        <f t="shared" si="5"/>
        <v>0</v>
      </c>
      <c r="BK11" s="50">
        <f t="shared" si="5"/>
        <v>0</v>
      </c>
      <c r="BL11" s="24">
        <f t="shared" si="5"/>
        <v>0</v>
      </c>
      <c r="BM11" s="34">
        <f>SUM(C11:BK11)</f>
        <v>299.52137499999998</v>
      </c>
    </row>
    <row r="12" spans="1:65" ht="32.1" customHeight="1">
      <c r="A12" s="89" t="s">
        <v>9</v>
      </c>
      <c r="B12" s="88"/>
      <c r="C12" s="54"/>
      <c r="D12" s="51"/>
      <c r="E12" s="51">
        <v>1.167080555555555</v>
      </c>
      <c r="F12" s="51"/>
      <c r="G12" s="51">
        <v>5.4451833333333344</v>
      </c>
      <c r="H12" s="51"/>
      <c r="I12" s="51">
        <v>6.928552777777778</v>
      </c>
      <c r="J12" s="51"/>
      <c r="K12" s="51">
        <v>4.8652333333333333</v>
      </c>
      <c r="L12" s="51"/>
      <c r="M12" s="51">
        <v>4.2964722222222216</v>
      </c>
      <c r="N12" s="51"/>
      <c r="O12" s="51"/>
      <c r="P12" s="51"/>
      <c r="Q12" s="51"/>
      <c r="R12" s="51"/>
      <c r="S12" s="51">
        <v>0.57063333333333344</v>
      </c>
      <c r="T12" s="51"/>
      <c r="U12" s="51">
        <v>4.9907166666666676</v>
      </c>
      <c r="V12" s="51"/>
      <c r="W12" s="51">
        <v>5.6927722222222217</v>
      </c>
      <c r="X12" s="51"/>
      <c r="Y12" s="51">
        <v>4.3299166666666666</v>
      </c>
      <c r="Z12" s="51"/>
      <c r="AA12" s="51">
        <v>4.4730083333333326</v>
      </c>
      <c r="AB12" s="51"/>
      <c r="AC12" s="51">
        <v>4.4257138888888887</v>
      </c>
      <c r="AD12" s="51"/>
      <c r="AE12" s="53"/>
      <c r="AF12" s="53"/>
      <c r="AG12" s="51">
        <v>1.802844444444444</v>
      </c>
      <c r="AH12" s="51"/>
      <c r="AI12" s="51">
        <v>4.6977638888888889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25"/>
      <c r="BM12" s="35">
        <f>SUM(C12:BK12)</f>
        <v>53.685891666666663</v>
      </c>
    </row>
    <row r="13" spans="1:65" ht="21" customHeight="1" thickBot="1">
      <c r="A13" s="76" t="s">
        <v>5</v>
      </c>
      <c r="B13" s="77"/>
      <c r="C13" s="11" t="e">
        <f>(C11 / (C11 + C12))</f>
        <v>#DIV/0!</v>
      </c>
      <c r="D13" s="11"/>
      <c r="E13" s="11">
        <f>(E11 / (E11 + E12))</f>
        <v>0.3921886324609512</v>
      </c>
      <c r="F13" s="11"/>
      <c r="G13" s="11">
        <f>(G11 / (G11 + G12))</f>
        <v>0.38639579925970552</v>
      </c>
      <c r="H13" s="11"/>
      <c r="I13" s="11">
        <f>(I11 / (I11 + I12))</f>
        <v>0.23821177542771726</v>
      </c>
      <c r="J13" s="11"/>
      <c r="K13" s="11">
        <f>(K11 / (K11 + K12))</f>
        <v>0.29274690485612526</v>
      </c>
      <c r="L13" s="11"/>
      <c r="M13" s="11">
        <f>(M11 / (M11 + M12))</f>
        <v>0.27220001006957889</v>
      </c>
      <c r="N13" s="11"/>
      <c r="O13" s="11" t="e">
        <f>(O11 / (O11 + O12))</f>
        <v>#DIV/0!</v>
      </c>
      <c r="P13" s="11"/>
      <c r="Q13" s="11" t="e">
        <f>(Q11 / (Q11 + Q12))</f>
        <v>#DIV/0!</v>
      </c>
      <c r="R13" s="11"/>
      <c r="S13" s="11">
        <f>(S11 / (S11 + S12))</f>
        <v>0.47914321355767181</v>
      </c>
      <c r="T13" s="11"/>
      <c r="U13" s="11">
        <f>(U11 / (U11 + U12))</f>
        <v>0.36427950700876377</v>
      </c>
      <c r="V13" s="11"/>
      <c r="W13" s="11">
        <f>(W11 / (W11 + W12))</f>
        <v>0.28334057197129442</v>
      </c>
      <c r="X13" s="11"/>
      <c r="Y13" s="11">
        <f>(Y11 / (Y11 + Y12))</f>
        <v>0.4594702373480381</v>
      </c>
      <c r="Z13" s="11"/>
      <c r="AA13" s="11">
        <f>(AA11 / (AA11 + AA12))</f>
        <v>0.48202192109717429</v>
      </c>
      <c r="AB13" s="11"/>
      <c r="AC13" s="11">
        <f>(AC11 / (AC11 + AC12))</f>
        <v>0.28294231564621314</v>
      </c>
      <c r="AD13" s="11"/>
      <c r="AE13" s="11" t="e">
        <f>(AE11 / (AE11 + AE12))</f>
        <v>#DIV/0!</v>
      </c>
      <c r="AF13" s="11"/>
      <c r="AG13" s="11">
        <f>(AG11 / (AG11 + AG12))</f>
        <v>0</v>
      </c>
      <c r="AH13" s="11"/>
      <c r="AI13" s="11">
        <f>(AI11 / (AI11 + AI12))</f>
        <v>0.22029318390752664</v>
      </c>
      <c r="AJ13" s="11"/>
      <c r="AK13" s="11" t="e">
        <f>(AK11 / (AK11 + AK12))</f>
        <v>#DIV/0!</v>
      </c>
      <c r="AL13" s="11"/>
      <c r="AM13" s="11" t="e">
        <f>(AM11 / (AM11 + AM12))</f>
        <v>#DIV/0!</v>
      </c>
      <c r="AN13" s="11"/>
      <c r="AO13" s="11" t="e">
        <f>(AO11 / (AO11 + AO12))</f>
        <v>#DIV/0!</v>
      </c>
      <c r="AP13" s="11"/>
      <c r="AQ13" s="11" t="e">
        <f>(AQ11 / (AQ11 + AQ12))</f>
        <v>#DIV/0!</v>
      </c>
      <c r="AR13" s="11"/>
      <c r="AS13" s="11" t="e">
        <f>(AS11 / (AS11 + AS12))</f>
        <v>#DIV/0!</v>
      </c>
      <c r="AT13" s="11"/>
      <c r="AU13" s="11" t="e">
        <f>(AU11 / (AU11 + AU12))</f>
        <v>#DIV/0!</v>
      </c>
      <c r="AV13" s="11"/>
      <c r="AW13" s="11" t="e">
        <f>(AW11 / (AW11 + AW12))</f>
        <v>#DIV/0!</v>
      </c>
      <c r="AX13" s="11"/>
      <c r="AY13" s="11" t="e">
        <f>(AY11 / (AY11 + AY12))</f>
        <v>#DIV/0!</v>
      </c>
      <c r="AZ13" s="11"/>
      <c r="BA13" s="11" t="e">
        <f>(BA11 / (BA11 + BA12))</f>
        <v>#DIV/0!</v>
      </c>
      <c r="BB13" s="11"/>
      <c r="BC13" s="11" t="e">
        <f>(BC11 / (BC11 + BC12))</f>
        <v>#DIV/0!</v>
      </c>
      <c r="BD13" s="11"/>
      <c r="BE13" s="11" t="e">
        <f>(BE11 / (BE11 + BE12))</f>
        <v>#DIV/0!</v>
      </c>
      <c r="BF13" s="11"/>
      <c r="BG13" s="11" t="e">
        <f>(BG11 / (BG11 + BG12))</f>
        <v>#DIV/0!</v>
      </c>
      <c r="BH13" s="11"/>
      <c r="BI13" s="11" t="e">
        <f>(BI11 / (BI11 + BI12))</f>
        <v>#DIV/0!</v>
      </c>
      <c r="BJ13" s="11"/>
      <c r="BK13" s="11" t="e">
        <f>(BK11 / (BK11 + BK12))</f>
        <v>#DIV/0!</v>
      </c>
      <c r="BL13" s="28"/>
      <c r="BM13" s="37">
        <f>AVERAGEIF(G13:BK13,"&lt;&gt;#DIV/0!")</f>
        <v>0.31342045334581742</v>
      </c>
    </row>
    <row r="14" spans="1:65" ht="44.25" customHeight="1" thickBot="1">
      <c r="A14" s="106" t="s">
        <v>10</v>
      </c>
      <c r="B14" s="107"/>
      <c r="C14" s="14">
        <f>C5+C8+C11</f>
        <v>0</v>
      </c>
      <c r="D14" s="17"/>
      <c r="E14" s="16">
        <f>E5+E8+E11</f>
        <v>1.1611416666666665</v>
      </c>
      <c r="F14" s="14"/>
      <c r="G14" s="16">
        <f>G5+G8+G11</f>
        <v>8.4587638888888872</v>
      </c>
      <c r="H14" s="17"/>
      <c r="I14" s="16">
        <f>I5+I8+I11</f>
        <v>3.9268166666666664</v>
      </c>
      <c r="J14" s="14"/>
      <c r="K14" s="16">
        <f>K5+K8+K11</f>
        <v>4.3986166666666673</v>
      </c>
      <c r="L14" s="16"/>
      <c r="M14" s="16">
        <f>M5+M8+M11</f>
        <v>5.7368972222222219</v>
      </c>
      <c r="N14" s="16"/>
      <c r="O14" s="16">
        <f>O5+O8+O11</f>
        <v>0</v>
      </c>
      <c r="P14" s="17"/>
      <c r="Q14" s="16">
        <f>Q5+Q8+Q11</f>
        <v>0</v>
      </c>
      <c r="R14" s="14"/>
      <c r="S14" s="16">
        <f>S5+S8+S11</f>
        <v>2.4311472222222226</v>
      </c>
      <c r="T14" s="17"/>
      <c r="U14" s="16">
        <f>U5+U8+U11</f>
        <v>5.626433333333333</v>
      </c>
      <c r="V14" s="14"/>
      <c r="W14" s="16">
        <f>W5+W8+W11</f>
        <v>4.7653555555555558</v>
      </c>
      <c r="X14" s="17"/>
      <c r="Y14" s="16">
        <f>Y5+Y8+Y11</f>
        <v>6.787719444444444</v>
      </c>
      <c r="Z14" s="14"/>
      <c r="AA14" s="17">
        <f>AA5+AA8+AA11</f>
        <v>6.851491666666667</v>
      </c>
      <c r="AB14" s="17"/>
      <c r="AC14" s="16">
        <f>AC5+AC8+AC11</f>
        <v>3.4381083333333331</v>
      </c>
      <c r="AD14" s="14"/>
      <c r="AE14" s="18">
        <f>AE5+AE8+AE11</f>
        <v>0</v>
      </c>
      <c r="AF14" s="18"/>
      <c r="AG14" s="16">
        <f>AG5+AG8+AG11</f>
        <v>0.31592777777777781</v>
      </c>
      <c r="AH14" s="16"/>
      <c r="AI14" s="16">
        <f>AI5+AI8+AI11</f>
        <v>3.109691666666667</v>
      </c>
      <c r="AJ14" s="16"/>
      <c r="AK14" s="16">
        <f>AK5+AK8+AK11</f>
        <v>0</v>
      </c>
      <c r="AL14" s="16"/>
      <c r="AM14" s="16">
        <f>AM5+AM8+AM11</f>
        <v>0</v>
      </c>
      <c r="AN14" s="16"/>
      <c r="AO14" s="16">
        <f>AO5+AO8+AO11</f>
        <v>0</v>
      </c>
      <c r="AP14" s="16"/>
      <c r="AQ14" s="16">
        <f>AQ5+AQ8+AQ11</f>
        <v>0</v>
      </c>
      <c r="AR14" s="16"/>
      <c r="AS14" s="16">
        <f>AS5+AS8+AS11</f>
        <v>0</v>
      </c>
      <c r="AT14" s="22"/>
      <c r="AU14" s="15">
        <f>AU5+AU8+AU11</f>
        <v>0</v>
      </c>
      <c r="AV14" s="22"/>
      <c r="AW14" s="16">
        <f>AW5+AW8+AW11</f>
        <v>0</v>
      </c>
      <c r="AX14" s="16"/>
      <c r="AY14" s="16">
        <f>AY5+AY8+AY11</f>
        <v>0</v>
      </c>
      <c r="AZ14" s="16"/>
      <c r="BA14" s="16">
        <f>BA5+BA8+BA11</f>
        <v>0</v>
      </c>
      <c r="BB14" s="16"/>
      <c r="BC14" s="16">
        <f>BC5+BC8+BC11</f>
        <v>0</v>
      </c>
      <c r="BD14" s="16"/>
      <c r="BE14" s="16">
        <f>BE5+BE8+BE11</f>
        <v>0</v>
      </c>
      <c r="BF14" s="16"/>
      <c r="BG14" s="16">
        <f>BG5+BG8+BG11</f>
        <v>0</v>
      </c>
      <c r="BH14" s="16"/>
      <c r="BI14" s="16">
        <f>BI5+BI8+BI11</f>
        <v>0</v>
      </c>
      <c r="BJ14" s="17"/>
      <c r="BK14" s="17">
        <f>BK5+BK8+BK11</f>
        <v>0</v>
      </c>
      <c r="BL14" s="29"/>
      <c r="BM14" s="38">
        <f>SUM(C14:BK14)</f>
        <v>57.00811111111112</v>
      </c>
    </row>
    <row r="15" spans="1:65" ht="15" customHeight="1">
      <c r="E15" s="80" t="s">
        <v>11</v>
      </c>
      <c r="F15" s="81"/>
      <c r="G15" s="81"/>
      <c r="H15" s="81"/>
      <c r="I15" s="81"/>
      <c r="J15" s="81"/>
      <c r="K15" s="81"/>
      <c r="AA15" s="105" t="s">
        <v>12</v>
      </c>
      <c r="AB15" s="81"/>
      <c r="AC15" s="81"/>
      <c r="AD15" s="81"/>
      <c r="AE15" s="81"/>
      <c r="AF15" s="81"/>
      <c r="AG15" s="81"/>
      <c r="AH15" s="81"/>
      <c r="AI15" s="81"/>
      <c r="AW15" s="105" t="s">
        <v>13</v>
      </c>
      <c r="AX15" s="81"/>
      <c r="AY15" s="81"/>
      <c r="AZ15" s="81"/>
      <c r="BA15" s="81"/>
      <c r="BB15" s="81"/>
      <c r="BC15" s="81"/>
      <c r="BD15" s="81"/>
      <c r="BE15" s="81"/>
    </row>
    <row r="16" spans="1:65" ht="15.75" customHeight="1">
      <c r="E16" s="82"/>
      <c r="F16" s="82"/>
      <c r="G16" s="82"/>
      <c r="H16" s="82"/>
      <c r="I16" s="82"/>
      <c r="J16" s="82"/>
      <c r="K16" s="82"/>
      <c r="AA16" s="82"/>
      <c r="AB16" s="82"/>
      <c r="AC16" s="82"/>
      <c r="AD16" s="82"/>
      <c r="AE16" s="82"/>
      <c r="AF16" s="82"/>
      <c r="AG16" s="82"/>
      <c r="AH16" s="82"/>
      <c r="AI16" s="82"/>
      <c r="AW16" s="82"/>
      <c r="AX16" s="82"/>
      <c r="AY16" s="82"/>
      <c r="AZ16" s="82"/>
      <c r="BA16" s="82"/>
      <c r="BB16" s="82"/>
      <c r="BC16" s="82"/>
      <c r="BD16" s="82"/>
      <c r="BE16" s="82"/>
    </row>
    <row r="17" spans="1:66" ht="14.4" customHeight="1"/>
    <row r="18" spans="1:66" ht="15" customHeight="1"/>
    <row r="21" spans="1:66" ht="15" customHeight="1"/>
    <row r="26" spans="1:66">
      <c r="I26" t="s">
        <v>14</v>
      </c>
    </row>
    <row r="31" spans="1:66" ht="14.25" customHeight="1" thickBot="1">
      <c r="E31" s="8"/>
      <c r="F31" s="8"/>
      <c r="G31" s="8"/>
      <c r="H31" s="8"/>
      <c r="I31" s="8"/>
      <c r="J31" s="8"/>
      <c r="K31" s="8"/>
      <c r="L31" s="8"/>
      <c r="AA31" s="8"/>
      <c r="AB31" s="8"/>
      <c r="AC31" s="8"/>
      <c r="AD31" s="8"/>
      <c r="AE31" s="8"/>
      <c r="AF31" s="8"/>
      <c r="AG31" s="8"/>
      <c r="AH31" s="8"/>
      <c r="AW31" s="8"/>
      <c r="AX31" s="8"/>
      <c r="AY31" s="8"/>
      <c r="AZ31" s="8"/>
      <c r="BA31" s="8"/>
      <c r="BB31" s="8"/>
      <c r="BC31" s="8"/>
      <c r="BD31" s="8"/>
    </row>
    <row r="32" spans="1:66" ht="15" customHeight="1" thickBot="1">
      <c r="A32" s="85" t="s">
        <v>15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6"/>
      <c r="BM32" s="111" t="s">
        <v>16</v>
      </c>
      <c r="BN32" s="86"/>
    </row>
    <row r="33" spans="1:66" ht="15" customHeight="1">
      <c r="A33" s="87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8"/>
      <c r="BM33" s="87"/>
      <c r="BN33" s="88"/>
    </row>
    <row r="34" spans="1:66" ht="18.75" customHeight="1">
      <c r="A34" s="100" t="s">
        <v>17</v>
      </c>
      <c r="B34" s="69"/>
      <c r="C34" s="94" t="s">
        <v>18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6"/>
      <c r="BM34" s="87"/>
      <c r="BN34" s="88"/>
    </row>
    <row r="35" spans="1:66" ht="18.75" customHeight="1">
      <c r="A35" s="84"/>
      <c r="B35" s="69"/>
      <c r="C35" s="74">
        <v>1</v>
      </c>
      <c r="D35" s="69"/>
      <c r="E35" s="74">
        <v>2</v>
      </c>
      <c r="F35" s="69"/>
      <c r="G35" s="74">
        <v>3</v>
      </c>
      <c r="H35" s="69"/>
      <c r="I35" s="74">
        <v>4</v>
      </c>
      <c r="J35" s="69"/>
      <c r="K35" s="74">
        <v>5</v>
      </c>
      <c r="L35" s="69"/>
      <c r="M35" s="74">
        <v>6</v>
      </c>
      <c r="N35" s="69"/>
      <c r="O35" s="74">
        <v>7</v>
      </c>
      <c r="P35" s="69"/>
      <c r="Q35" s="74">
        <v>8</v>
      </c>
      <c r="R35" s="69"/>
      <c r="S35" s="74">
        <v>9</v>
      </c>
      <c r="T35" s="69"/>
      <c r="U35" s="74">
        <v>10</v>
      </c>
      <c r="V35" s="69"/>
      <c r="W35" s="74">
        <v>11</v>
      </c>
      <c r="X35" s="69"/>
      <c r="Y35" s="74">
        <v>12</v>
      </c>
      <c r="Z35" s="69"/>
      <c r="AA35" s="74">
        <v>13</v>
      </c>
      <c r="AB35" s="69"/>
      <c r="AC35" s="74">
        <v>14</v>
      </c>
      <c r="AD35" s="69"/>
      <c r="AE35" s="74">
        <v>15</v>
      </c>
      <c r="AF35" s="69"/>
      <c r="AG35" s="74">
        <v>16</v>
      </c>
      <c r="AH35" s="69"/>
      <c r="AI35" s="74">
        <v>17</v>
      </c>
      <c r="AJ35" s="69"/>
      <c r="AK35" s="74">
        <v>18</v>
      </c>
      <c r="AL35" s="69"/>
      <c r="AM35" s="74">
        <v>19</v>
      </c>
      <c r="AN35" s="69"/>
      <c r="AO35" s="74">
        <v>20</v>
      </c>
      <c r="AP35" s="69"/>
      <c r="AQ35" s="74">
        <v>21</v>
      </c>
      <c r="AR35" s="69"/>
      <c r="AS35" s="74">
        <v>22</v>
      </c>
      <c r="AT35" s="69"/>
      <c r="AU35" s="74">
        <v>23</v>
      </c>
      <c r="AV35" s="69"/>
      <c r="AW35" s="74">
        <v>24</v>
      </c>
      <c r="AX35" s="69"/>
      <c r="AY35" s="74">
        <v>25</v>
      </c>
      <c r="AZ35" s="69"/>
      <c r="BA35" s="74">
        <v>26</v>
      </c>
      <c r="BB35" s="69"/>
      <c r="BC35" s="74">
        <v>27</v>
      </c>
      <c r="BD35" s="69"/>
      <c r="BE35" s="74">
        <v>28</v>
      </c>
      <c r="BF35" s="69"/>
      <c r="BG35" s="74">
        <v>29</v>
      </c>
      <c r="BH35" s="69"/>
      <c r="BI35" s="74">
        <v>30</v>
      </c>
      <c r="BJ35" s="69"/>
      <c r="BK35" s="74">
        <v>31</v>
      </c>
      <c r="BL35" s="69"/>
      <c r="BM35" s="87"/>
      <c r="BN35" s="88"/>
    </row>
    <row r="36" spans="1:66" ht="21" customHeight="1" thickBot="1">
      <c r="A36" s="101" t="s">
        <v>11</v>
      </c>
      <c r="B36" s="69"/>
      <c r="C36" s="42">
        <f t="shared" ref="C36:AH36" si="6">SUM(C37:C41)+SUM(C43:C47)+SUM(C49:C55)+C57</f>
        <v>0</v>
      </c>
      <c r="D36" s="42">
        <f t="shared" si="6"/>
        <v>0</v>
      </c>
      <c r="E36" s="42">
        <f t="shared" si="6"/>
        <v>0.40808611111111109</v>
      </c>
      <c r="F36" s="42">
        <f t="shared" si="6"/>
        <v>13</v>
      </c>
      <c r="G36" s="42">
        <f t="shared" si="6"/>
        <v>5.0298499999999997</v>
      </c>
      <c r="H36" s="42">
        <f t="shared" si="6"/>
        <v>37</v>
      </c>
      <c r="I36" s="42">
        <f t="shared" si="6"/>
        <v>1.7602527777777781</v>
      </c>
      <c r="J36" s="42">
        <f t="shared" si="6"/>
        <v>15</v>
      </c>
      <c r="K36" s="42">
        <f t="shared" si="6"/>
        <v>2.3847944444444451</v>
      </c>
      <c r="L36" s="42">
        <f t="shared" si="6"/>
        <v>27</v>
      </c>
      <c r="M36" s="42">
        <f t="shared" si="6"/>
        <v>4.13</v>
      </c>
      <c r="N36" s="42">
        <f t="shared" si="6"/>
        <v>20</v>
      </c>
      <c r="O36" s="42">
        <f t="shared" si="6"/>
        <v>0</v>
      </c>
      <c r="P36" s="42">
        <f t="shared" si="6"/>
        <v>0</v>
      </c>
      <c r="Q36" s="42">
        <f t="shared" si="6"/>
        <v>0</v>
      </c>
      <c r="R36" s="42">
        <f t="shared" si="6"/>
        <v>0</v>
      </c>
      <c r="S36" s="42">
        <f t="shared" si="6"/>
        <v>1.9062138888888891</v>
      </c>
      <c r="T36" s="42">
        <f t="shared" si="6"/>
        <v>7</v>
      </c>
      <c r="U36" s="42">
        <f t="shared" si="6"/>
        <v>2.766661111111111</v>
      </c>
      <c r="V36" s="42">
        <f t="shared" si="6"/>
        <v>27</v>
      </c>
      <c r="W36" s="42">
        <f t="shared" si="6"/>
        <v>2.5146444444444449</v>
      </c>
      <c r="X36" s="42">
        <f t="shared" si="6"/>
        <v>23</v>
      </c>
      <c r="Y36" s="42">
        <f t="shared" si="6"/>
        <v>3.107130555555556</v>
      </c>
      <c r="Z36" s="42">
        <f t="shared" si="6"/>
        <v>26</v>
      </c>
      <c r="AA36" s="42">
        <f t="shared" si="6"/>
        <v>2.6889833333333328</v>
      </c>
      <c r="AB36" s="42">
        <f t="shared" si="6"/>
        <v>36</v>
      </c>
      <c r="AC36" s="42">
        <f t="shared" si="6"/>
        <v>1.691775</v>
      </c>
      <c r="AD36" s="42">
        <f t="shared" si="6"/>
        <v>16</v>
      </c>
      <c r="AE36" s="42">
        <f t="shared" si="6"/>
        <v>0</v>
      </c>
      <c r="AF36" s="42">
        <f t="shared" si="6"/>
        <v>0</v>
      </c>
      <c r="AG36" s="42">
        <f t="shared" si="6"/>
        <v>0.31592777777777781</v>
      </c>
      <c r="AH36" s="42">
        <f t="shared" si="6"/>
        <v>5</v>
      </c>
      <c r="AI36" s="42">
        <f t="shared" ref="AI36:BN36" si="7">SUM(AI37:AI41)+SUM(AI43:AI47)+SUM(AI49:AI55)+AI57</f>
        <v>1.782416666666667</v>
      </c>
      <c r="AJ36" s="42">
        <f t="shared" si="7"/>
        <v>21</v>
      </c>
      <c r="AK36" s="42">
        <f t="shared" si="7"/>
        <v>0</v>
      </c>
      <c r="AL36" s="42">
        <f t="shared" si="7"/>
        <v>0</v>
      </c>
      <c r="AM36" s="42">
        <f t="shared" si="7"/>
        <v>0</v>
      </c>
      <c r="AN36" s="42">
        <f t="shared" si="7"/>
        <v>0</v>
      </c>
      <c r="AO36" s="42">
        <f t="shared" si="7"/>
        <v>0</v>
      </c>
      <c r="AP36" s="42">
        <f t="shared" si="7"/>
        <v>0</v>
      </c>
      <c r="AQ36" s="42">
        <f t="shared" si="7"/>
        <v>0</v>
      </c>
      <c r="AR36" s="42">
        <f t="shared" si="7"/>
        <v>0</v>
      </c>
      <c r="AS36" s="42">
        <f t="shared" si="7"/>
        <v>0</v>
      </c>
      <c r="AT36" s="42">
        <f t="shared" si="7"/>
        <v>0</v>
      </c>
      <c r="AU36" s="42">
        <f t="shared" si="7"/>
        <v>0</v>
      </c>
      <c r="AV36" s="42">
        <f t="shared" si="7"/>
        <v>0</v>
      </c>
      <c r="AW36" s="42">
        <f t="shared" si="7"/>
        <v>0</v>
      </c>
      <c r="AX36" s="42">
        <f t="shared" si="7"/>
        <v>0</v>
      </c>
      <c r="AY36" s="42">
        <f t="shared" si="7"/>
        <v>0</v>
      </c>
      <c r="AZ36" s="42">
        <f t="shared" si="7"/>
        <v>0</v>
      </c>
      <c r="BA36" s="42">
        <f t="shared" si="7"/>
        <v>0</v>
      </c>
      <c r="BB36" s="42">
        <f t="shared" si="7"/>
        <v>0</v>
      </c>
      <c r="BC36" s="42">
        <f t="shared" si="7"/>
        <v>0</v>
      </c>
      <c r="BD36" s="42">
        <f t="shared" si="7"/>
        <v>0</v>
      </c>
      <c r="BE36" s="42">
        <f t="shared" si="7"/>
        <v>0</v>
      </c>
      <c r="BF36" s="42">
        <f t="shared" si="7"/>
        <v>0</v>
      </c>
      <c r="BG36" s="42">
        <f t="shared" si="7"/>
        <v>0</v>
      </c>
      <c r="BH36" s="42">
        <f t="shared" si="7"/>
        <v>0</v>
      </c>
      <c r="BI36" s="42">
        <f t="shared" si="7"/>
        <v>0</v>
      </c>
      <c r="BJ36" s="42">
        <f t="shared" si="7"/>
        <v>0</v>
      </c>
      <c r="BK36" s="42">
        <f t="shared" si="7"/>
        <v>0</v>
      </c>
      <c r="BL36" s="42">
        <f t="shared" si="7"/>
        <v>0</v>
      </c>
      <c r="BM36" s="112"/>
      <c r="BN36" s="77"/>
    </row>
    <row r="37" spans="1:66" ht="18.600000000000001" customHeight="1">
      <c r="A37" s="66" t="s">
        <v>19</v>
      </c>
      <c r="B37" s="67"/>
      <c r="C37" s="40"/>
      <c r="D37" s="4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41">
        <f>SUM(C37:BL37)</f>
        <v>0</v>
      </c>
      <c r="BN37" s="3">
        <f>BM37/BM58</f>
        <v>0</v>
      </c>
    </row>
    <row r="38" spans="1:66" ht="18.600000000000001" customHeight="1">
      <c r="A38" s="66" t="s">
        <v>20</v>
      </c>
      <c r="B38" s="67"/>
      <c r="C38" s="40"/>
      <c r="D38" s="40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48">
        <f>SUM(C38:BL38)</f>
        <v>0</v>
      </c>
      <c r="BN38" s="4">
        <f>BM38/BM58</f>
        <v>0</v>
      </c>
    </row>
    <row r="39" spans="1:66" ht="18.600000000000001" customHeight="1">
      <c r="A39" s="66" t="s">
        <v>21</v>
      </c>
      <c r="B39" s="67"/>
      <c r="C39" s="40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48">
        <f>SUM(C39:BL39)</f>
        <v>0</v>
      </c>
      <c r="BN39" s="4">
        <f>BM39/BM58</f>
        <v>0</v>
      </c>
    </row>
    <row r="40" spans="1:66" ht="18.600000000000001" customHeight="1">
      <c r="A40" s="66" t="s">
        <v>22</v>
      </c>
      <c r="B40" s="67"/>
      <c r="C40" s="40"/>
      <c r="D40" s="40"/>
      <c r="E40" s="39"/>
      <c r="F40" s="39"/>
      <c r="G40" s="39"/>
      <c r="H40" s="39"/>
      <c r="I40" s="39"/>
      <c r="J40" s="39"/>
      <c r="K40" s="39"/>
      <c r="L40" s="39"/>
      <c r="M40" s="39">
        <v>1.623572222222222</v>
      </c>
      <c r="N40" s="39">
        <v>1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48">
        <f>SUM(C40:BL40)</f>
        <v>2.6235722222222222</v>
      </c>
      <c r="BN40" s="4">
        <f>BM40/BM58</f>
        <v>8.6447673326378663E-3</v>
      </c>
    </row>
    <row r="41" spans="1:66" ht="18.600000000000001" customHeight="1">
      <c r="A41" s="66" t="s">
        <v>23</v>
      </c>
      <c r="B41" s="67"/>
      <c r="C41" s="40"/>
      <c r="D41" s="40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48">
        <f>SUM(C41:BL41)</f>
        <v>0</v>
      </c>
      <c r="BN41" s="4">
        <f>BM41/BM58</f>
        <v>0</v>
      </c>
    </row>
    <row r="42" spans="1:66" ht="18.600000000000001" customHeight="1" thickBot="1">
      <c r="A42" s="66" t="s">
        <v>24</v>
      </c>
      <c r="B42" s="67"/>
      <c r="C42" s="20" t="e">
        <f>(C37 +C38 +C39 + C40 + C41) / (C37 +C38 +C39 + C40 + C41 + C2)</f>
        <v>#DIV/0!</v>
      </c>
      <c r="D42" s="20"/>
      <c r="E42" s="20">
        <f>(E37 +E38 +E39 + E40 + E41) / (E37 +E38 +E39 + E40 + E41 + E2)</f>
        <v>0</v>
      </c>
      <c r="F42" s="20"/>
      <c r="G42" s="20">
        <f>(G37 +G38 +G39 + G40 + G41) / (G37 +G38 +G39 + G40 + G41 + G2)</f>
        <v>0</v>
      </c>
      <c r="H42" s="20"/>
      <c r="I42" s="20">
        <f>(I37 +I38 +I39 + I40 + I41) / (I37 +I38 +I39 + I40 + I41 + I2)</f>
        <v>0</v>
      </c>
      <c r="J42" s="20"/>
      <c r="K42" s="20">
        <f>(K37 +K38 +K39 + K40 + K41) / (K37 +K38 +K39 + K40 + K41 + K2)</f>
        <v>0</v>
      </c>
      <c r="L42" s="20"/>
      <c r="M42" s="20">
        <f>(M37 +M38 +M39 + M40 + M41) / (M37 +M38 +M39 + M40 + M41 + M2)</f>
        <v>0.19343964108392336</v>
      </c>
      <c r="N42" s="20"/>
      <c r="O42" s="20" t="e">
        <f>(O37 +O38 +O39 + O40 + O41) / (O37 +O38 +O39 + O40 + O41 + O2)</f>
        <v>#DIV/0!</v>
      </c>
      <c r="P42" s="20"/>
      <c r="Q42" s="20" t="e">
        <f>(Q37 +Q38 +Q39 + Q40 + Q41) / (Q37 +Q38 +Q39 + Q40 + Q41 + Q2)</f>
        <v>#DIV/0!</v>
      </c>
      <c r="R42" s="20"/>
      <c r="S42" s="20">
        <f>(S37 +S38 +S39 + S40 + S41) / (S37 +S38 +S39 + S40 + S41 + S2)</f>
        <v>0</v>
      </c>
      <c r="T42" s="20"/>
      <c r="U42" s="20">
        <f>(U37 +U38 +U39 + U40 + U41) / (U37 +U38 +U39 + U40 + U41 + U2)</f>
        <v>0</v>
      </c>
      <c r="V42" s="20"/>
      <c r="W42" s="20">
        <f>(W37 +W38 +W39 + W40 + W41) / (W37 +W38 +W39 + W40 + W41 + W2)</f>
        <v>0</v>
      </c>
      <c r="X42" s="20"/>
      <c r="Y42" s="20">
        <f>(Y37 +Y38 +Y39 + Y40 + Y41) / (Y37 +Y38 +Y39 + Y40 + Y41 + Y2)</f>
        <v>0</v>
      </c>
      <c r="Z42" s="20"/>
      <c r="AA42" s="20">
        <f>(AA37 +AA38 +AA39 + AA40 + AA41) / (AA37 +AA38 +AA39 + AA40 + AA41 + AA2)</f>
        <v>0</v>
      </c>
      <c r="AB42" s="20"/>
      <c r="AC42" s="20">
        <f>(AC37 +AC38 +AC39 + AC40 + AC41) / (AC37 +AC38 +AC39 + AC40 + AC41 + AC2)</f>
        <v>0</v>
      </c>
      <c r="AD42" s="20"/>
      <c r="AE42" s="20" t="e">
        <f>(AE37 +AE38 +AE39 + AE40 + AE41) / (AE37 +AE38 +AE39 + AE40 + AE41 + AE2)</f>
        <v>#DIV/0!</v>
      </c>
      <c r="AF42" s="20"/>
      <c r="AG42" s="20">
        <f>(AG37 +AG38 +AG39 + AG40 + AG41) / (AG37 +AG38 +AG39 + AG40 + AG41 + AG2)</f>
        <v>0</v>
      </c>
      <c r="AH42" s="20"/>
      <c r="AI42" s="20">
        <f>(AI37 +AI38 +AI39 + AI40 + AI41) / (AI37 +AI38 +AI39 + AI40 + AI41 + AI2)</f>
        <v>0</v>
      </c>
      <c r="AJ42" s="20"/>
      <c r="AK42" s="20" t="e">
        <f>(AK37 +AK38 +AK39 + AK40 + AK41) / (AK37 +AK38 +AK39 + AK40 + AK41 + AK2)</f>
        <v>#DIV/0!</v>
      </c>
      <c r="AL42" s="20"/>
      <c r="AM42" s="20" t="e">
        <f>(AM37 +AM38 +AM39 + AM40 + AM41) / (AM37 +AM38 +AM39 + AM40 + AM41 + AM2)</f>
        <v>#DIV/0!</v>
      </c>
      <c r="AN42" s="20"/>
      <c r="AO42" s="20" t="e">
        <f>(AO37 +AO38 +AO39 + AO40 + AO41) / (AO37 +AO38 +AO39 + AO40 + AO41 + AO2)</f>
        <v>#DIV/0!</v>
      </c>
      <c r="AP42" s="20"/>
      <c r="AQ42" s="20" t="e">
        <f>(AQ37 +AQ38 +AQ39 + AQ40 + AQ41) / (AQ37 +AQ38 +AQ39 + AQ40 + AQ41 + AQ2)</f>
        <v>#DIV/0!</v>
      </c>
      <c r="AR42" s="20"/>
      <c r="AS42" s="20" t="e">
        <f>(AS37 +AS38 +AS39 + AS40 + AS41) / (AS37 +AS38 +AS39 + AS40 + AS41 + AS2)</f>
        <v>#DIV/0!</v>
      </c>
      <c r="AT42" s="20"/>
      <c r="AU42" s="20" t="e">
        <f>(AU37 +AU38 +AU39 + AU40 + AU41) / (AU37 +AU38 +AU39 + AU40 + AU41 + AU2)</f>
        <v>#DIV/0!</v>
      </c>
      <c r="AV42" s="20"/>
      <c r="AW42" s="20" t="e">
        <f>(AW37 +AW38 +AW39 + AW40 + AW41) / (AW37 +AW38 +AW39 + AW40 + AW41 + AW2)</f>
        <v>#DIV/0!</v>
      </c>
      <c r="AX42" s="20"/>
      <c r="AY42" s="20" t="e">
        <f>(AY37 +AY38 +AY39 + AY40 + AY41) / (AY37 +AY38 +AY39 + AY40 + AY41 + AY2)</f>
        <v>#DIV/0!</v>
      </c>
      <c r="AZ42" s="20"/>
      <c r="BA42" s="20" t="e">
        <f>(BA37 +BA38 +BA39 + BA40 + BA41) / (BA37 +BA38 +BA39 + BA40 + BA41 + BA2)</f>
        <v>#DIV/0!</v>
      </c>
      <c r="BB42" s="20"/>
      <c r="BC42" s="20" t="e">
        <f>(BC37 +BC38 +BC39 + BC40 + BC41) / (BC37 +BC38 +BC39 + BC40 + BC41 + BC2)</f>
        <v>#DIV/0!</v>
      </c>
      <c r="BD42" s="20"/>
      <c r="BE42" s="20" t="e">
        <f>(BE37 +BE38 +BE39 + BE40 + BE41) / (BE37 +BE38 +BE39 + BE40 + BE41 + BE2)</f>
        <v>#DIV/0!</v>
      </c>
      <c r="BF42" s="20"/>
      <c r="BG42" s="20" t="e">
        <f>(BG37 +BG38 +BG39 + BG40 + BG41) / (BG37 +BG38 +BG39 + BG40 + BG41 + BG2)</f>
        <v>#DIV/0!</v>
      </c>
      <c r="BH42" s="20"/>
      <c r="BI42" s="20" t="e">
        <f>(BI37 +BI38 +BI39 + BI40 + BI41) / (BI37 +BI38 +BI39 + BI40 + BI41 + BI2)</f>
        <v>#DIV/0!</v>
      </c>
      <c r="BJ42" s="20"/>
      <c r="BK42" s="20" t="e">
        <f>(BK37 +BK38 +BK39 + BK40 + BK41) / (BK37 +BK38 +BK39 + BK40 + BK41 + BK2)</f>
        <v>#DIV/0!</v>
      </c>
      <c r="BL42" s="20"/>
      <c r="BM42" s="9">
        <f>AVERAGEIF(C42:BK42,"&lt;&gt;#DIV/0!")</f>
        <v>1.4879972391071028E-2</v>
      </c>
      <c r="BN42" s="4"/>
    </row>
    <row r="43" spans="1:66" ht="18.600000000000001" customHeight="1">
      <c r="A43" s="66" t="s">
        <v>25</v>
      </c>
      <c r="B43" s="67"/>
      <c r="C43" s="40"/>
      <c r="D43" s="40"/>
      <c r="E43" s="39"/>
      <c r="F43" s="39">
        <v>5</v>
      </c>
      <c r="G43" s="39"/>
      <c r="H43" s="39">
        <v>11</v>
      </c>
      <c r="I43" s="39"/>
      <c r="J43" s="39">
        <v>1</v>
      </c>
      <c r="K43" s="39"/>
      <c r="L43" s="39">
        <v>4</v>
      </c>
      <c r="M43" s="39"/>
      <c r="N43" s="39">
        <v>3</v>
      </c>
      <c r="O43" s="39"/>
      <c r="P43" s="39"/>
      <c r="Q43" s="39"/>
      <c r="R43" s="39"/>
      <c r="S43" s="39"/>
      <c r="T43" s="39">
        <v>2</v>
      </c>
      <c r="U43" s="39"/>
      <c r="V43" s="39">
        <v>5</v>
      </c>
      <c r="W43" s="39"/>
      <c r="X43" s="39">
        <v>3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41">
        <f>SUM(C43:BL43)</f>
        <v>34</v>
      </c>
      <c r="BN43" s="4">
        <f>BM43/BM58</f>
        <v>0.11203125525575548</v>
      </c>
    </row>
    <row r="44" spans="1:66" ht="18.600000000000001" customHeight="1">
      <c r="A44" s="66" t="s">
        <v>26</v>
      </c>
      <c r="B44" s="67"/>
      <c r="C44" s="40"/>
      <c r="D44" s="4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48">
        <f>SUM(C44:BL44)</f>
        <v>0</v>
      </c>
      <c r="BN44" s="4">
        <f>BM44/BM58</f>
        <v>0</v>
      </c>
    </row>
    <row r="45" spans="1:66" ht="18.600000000000001" customHeight="1">
      <c r="A45" s="66" t="s">
        <v>27</v>
      </c>
      <c r="B45" s="67"/>
      <c r="C45" s="40"/>
      <c r="D45" s="40"/>
      <c r="E45" s="39"/>
      <c r="F45" s="39"/>
      <c r="G45" s="39"/>
      <c r="H45" s="39"/>
      <c r="I45" s="39"/>
      <c r="J45" s="39">
        <v>1</v>
      </c>
      <c r="K45" s="39"/>
      <c r="L45" s="39">
        <v>1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>
        <v>1</v>
      </c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48">
        <f>SUM(C45:BL45)</f>
        <v>3</v>
      </c>
      <c r="BN45" s="4">
        <f>BM45/BM58</f>
        <v>9.8851107578607784E-3</v>
      </c>
    </row>
    <row r="46" spans="1:66" ht="18.600000000000001" customHeight="1">
      <c r="A46" s="66" t="s">
        <v>28</v>
      </c>
      <c r="B46" s="67"/>
      <c r="C46" s="40"/>
      <c r="D46" s="40"/>
      <c r="E46" s="39"/>
      <c r="F46" s="39"/>
      <c r="G46" s="39"/>
      <c r="H46" s="39">
        <v>1</v>
      </c>
      <c r="I46" s="39"/>
      <c r="J46" s="39">
        <v>1</v>
      </c>
      <c r="K46" s="39"/>
      <c r="L46" s="39">
        <v>1</v>
      </c>
      <c r="M46" s="39"/>
      <c r="N46" s="39"/>
      <c r="O46" s="39"/>
      <c r="P46" s="39"/>
      <c r="Q46" s="39"/>
      <c r="R46" s="39"/>
      <c r="S46" s="39"/>
      <c r="T46" s="39"/>
      <c r="U46" s="39"/>
      <c r="V46" s="39">
        <v>2</v>
      </c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48">
        <f>SUM(C46:BL46)</f>
        <v>5</v>
      </c>
      <c r="BN46" s="4">
        <f>BM46/BM58</f>
        <v>1.6475184596434631E-2</v>
      </c>
    </row>
    <row r="47" spans="1:66" ht="18.75" customHeight="1">
      <c r="A47" s="66" t="s">
        <v>29</v>
      </c>
      <c r="B47" s="67"/>
      <c r="C47" s="40"/>
      <c r="D47" s="40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48">
        <f>SUM(C47:BL47)</f>
        <v>0</v>
      </c>
      <c r="BN47" s="4">
        <f>BM47/BM58</f>
        <v>0</v>
      </c>
    </row>
    <row r="48" spans="1:66" ht="18" customHeight="1" thickBot="1">
      <c r="A48" s="66" t="s">
        <v>30</v>
      </c>
      <c r="B48" s="67"/>
      <c r="C48" s="20" t="e">
        <f>(C43 +C44 +C45 + C46 + C47) / (C43 +C44 +C45 + C46 + C47 + C2)</f>
        <v>#DIV/0!</v>
      </c>
      <c r="D48" s="20"/>
      <c r="E48" s="20">
        <f>(E43 +E44 +E45 + E46 + E47) / (E43 +E44 +E45 + E46 + E47 + E2)</f>
        <v>0</v>
      </c>
      <c r="F48" s="20"/>
      <c r="G48" s="20">
        <f>(G43 +G44 +G45 + G46 + G47) / (G43 +G44 +G45 + G46 + G47 + G2)</f>
        <v>0</v>
      </c>
      <c r="H48" s="20"/>
      <c r="I48" s="20">
        <f>(I43 +I44 +I45 + I46 + I47) / (I43 +I44 +I45 + I46 + I47 + I2)</f>
        <v>0</v>
      </c>
      <c r="J48" s="20"/>
      <c r="K48" s="20">
        <f>(K43 +K44 +K45 + K46 + K47) / (K43 +K44 +K45 + K46 + K47 + K2)</f>
        <v>0</v>
      </c>
      <c r="L48" s="20"/>
      <c r="M48" s="20">
        <f>(M43 +M44 +M45 + M46 + M47) / (M43 +M44 +M45 + M46 + M47 + M2)</f>
        <v>0</v>
      </c>
      <c r="N48" s="20"/>
      <c r="O48" s="20" t="e">
        <f>(O43 +O44 +O45 + O46 + O47) / (O43 +O44 +O45 + O46 + O47 + O2)</f>
        <v>#DIV/0!</v>
      </c>
      <c r="P48" s="20"/>
      <c r="Q48" s="20" t="e">
        <f>(Q43 +Q44 +Q45 + Q46 + Q47) / (Q43 +Q44 +Q45 + Q46 + Q47 + Q2)</f>
        <v>#DIV/0!</v>
      </c>
      <c r="R48" s="20"/>
      <c r="S48" s="20">
        <f>(S43 +S44 +S45 + S46 + S47) / (S43 +S44 +S45 + S46 + S47 + S2)</f>
        <v>0</v>
      </c>
      <c r="T48" s="20"/>
      <c r="U48" s="20">
        <f>(U43 +U44 +U45 + U46 + U47) / (U43 +U44 +U45 + U46 + U47 + U2)</f>
        <v>0</v>
      </c>
      <c r="V48" s="20"/>
      <c r="W48" s="20">
        <f>(W43 +W44 +W45 + W46 + W47) / (W43 +W44 +W45 + W46 + W47 + W2)</f>
        <v>0</v>
      </c>
      <c r="X48" s="20"/>
      <c r="Y48" s="20">
        <f>(Y43 +Y44 +Y45 + Y46 + Y47) / (Y43 +Y44 +Y45 + Y46 + Y47 + Y2)</f>
        <v>0</v>
      </c>
      <c r="Z48" s="20"/>
      <c r="AA48" s="20">
        <f>(AA43 +AA44 +AA45 + AA46 + AA47) / (AA43 +AA44 +AA45 + AA46 + AA47 + AA2)</f>
        <v>0</v>
      </c>
      <c r="AB48" s="20"/>
      <c r="AC48" s="20">
        <f>(AC43 +AC44 +AC45 + AC46 + AC47) / (AC43 +AC44 +AC45 + AC46 + AC47 + AC2)</f>
        <v>0</v>
      </c>
      <c r="AD48" s="20"/>
      <c r="AE48" s="20" t="e">
        <f>(AE43 +AE44 +AE45 + AE46 + AE47) / (AE43 +AE44 +AE45 + AE46 + AE47 + AE2)</f>
        <v>#DIV/0!</v>
      </c>
      <c r="AF48" s="20"/>
      <c r="AG48" s="20">
        <f>(AG43 +AG44 +AG45 + AG46 + AG47) / (AG43 +AG44 +AG45 + AG46 + AG47 + AG2)</f>
        <v>0</v>
      </c>
      <c r="AH48" s="20"/>
      <c r="AI48" s="20">
        <f>(AI43 +AI44 +AI45 + AI46 + AI47) / (AI43 +AI44 +AI45 + AI46 + AI47 + AI2)</f>
        <v>0</v>
      </c>
      <c r="AJ48" s="20"/>
      <c r="AK48" s="20" t="e">
        <f>(AK43 +AK44 +AK45 + AK46 + AK47) / (AK43 +AK44 +AK45 + AK46 + AK47 + AK2)</f>
        <v>#DIV/0!</v>
      </c>
      <c r="AL48" s="20"/>
      <c r="AM48" s="20" t="e">
        <f>(AM43 +AM44 +AM45 + AM46 + AM47) / (AM43 +AM44 +AM45 + AM46 + AM47 + AM2)</f>
        <v>#DIV/0!</v>
      </c>
      <c r="AN48" s="20"/>
      <c r="AO48" s="20" t="e">
        <f>(AO43 +AO44 +AO45 + AO46 + AO47) / (AO43 +AO44 +AO45 + AO46 + AO47 + AO2)</f>
        <v>#DIV/0!</v>
      </c>
      <c r="AP48" s="20"/>
      <c r="AQ48" s="20" t="e">
        <f>(AQ43 +AQ44 +AQ45 + AQ46 + AQ47) / (AQ43 +AQ44 +AQ45 + AQ46 + AQ47 + AQ2)</f>
        <v>#DIV/0!</v>
      </c>
      <c r="AR48" s="20"/>
      <c r="AS48" s="20" t="e">
        <f>(AS43 +AS44 +AS45 + AS46 + AS47) / (AS43 +AS44 +AS45 + AS46 + AS47 + AS2)</f>
        <v>#DIV/0!</v>
      </c>
      <c r="AT48" s="20"/>
      <c r="AU48" s="20" t="e">
        <f>(AU43 +AU44 +AU45 + AU46 + AU47) / (AU43 +AU44 +AU45 + AU46 + AU47 + AU2)</f>
        <v>#DIV/0!</v>
      </c>
      <c r="AV48" s="20"/>
      <c r="AW48" s="20" t="e">
        <f>(AW43 +AW44 +AW45 + AW46 + AW47) / (AW43 +AW44 +AW45 + AW46 + AW47 + AW2)</f>
        <v>#DIV/0!</v>
      </c>
      <c r="AX48" s="20"/>
      <c r="AY48" s="20" t="e">
        <f>(AY43 +AY44 +AY45 + AY46 + AY47) / (AY43 +AY44 +AY45 + AY46 + AY47 + AY2)</f>
        <v>#DIV/0!</v>
      </c>
      <c r="AZ48" s="20"/>
      <c r="BA48" s="20" t="e">
        <f>(BA43 +BA44 +BA45 + BA46 + BA47) / (BA43 +BA44 +BA45 + BA46 + BA47 + BA2)</f>
        <v>#DIV/0!</v>
      </c>
      <c r="BB48" s="20"/>
      <c r="BC48" s="20" t="e">
        <f>(BC43 +BC44 +BC45 + BC46 + BC47) / (BC43 +BC44 +BC45 + BC46 + BC47 + BC2)</f>
        <v>#DIV/0!</v>
      </c>
      <c r="BD48" s="20"/>
      <c r="BE48" s="20" t="e">
        <f>(BE43 +BE44 +BE45 + BE46 + BE47) / (BE43 +BE44 +BE45 + BE46 + BE47 + BE2)</f>
        <v>#DIV/0!</v>
      </c>
      <c r="BF48" s="20"/>
      <c r="BG48" s="20" t="e">
        <f>(BG43 +BG44 +BG45 + BG46 + BG47) / (BG43 +BG44 +BG45 + BG46 + BG47 + BG2)</f>
        <v>#DIV/0!</v>
      </c>
      <c r="BH48" s="20"/>
      <c r="BI48" s="20" t="e">
        <f>(BI43 +BI44 +BI45 + BI46 + BI47) / (BI43 +BI44 +BI45 + BI46 + BI47 + BI2)</f>
        <v>#DIV/0!</v>
      </c>
      <c r="BJ48" s="20"/>
      <c r="BK48" s="20" t="e">
        <f>(BK43 +BK44 +BK45 + BK46 + BK47) / (BK43 +BK44 +BK45 + BK46 + BK47 + BK2)</f>
        <v>#DIV/0!</v>
      </c>
      <c r="BL48" s="20"/>
      <c r="BM48" s="9">
        <f>AVERAGEIF(C48:BK48,"&lt;&gt;#DIV/0!")</f>
        <v>0</v>
      </c>
      <c r="BN48" s="6"/>
    </row>
    <row r="49" spans="1:66" ht="18.600000000000001" customHeight="1">
      <c r="A49" s="66" t="s">
        <v>31</v>
      </c>
      <c r="B49" s="67"/>
      <c r="C49" s="40"/>
      <c r="D49" s="40"/>
      <c r="E49" s="39"/>
      <c r="F49" s="39"/>
      <c r="G49" s="39"/>
      <c r="H49" s="39">
        <v>3</v>
      </c>
      <c r="I49" s="39"/>
      <c r="J49" s="39"/>
      <c r="K49" s="39"/>
      <c r="L49" s="39"/>
      <c r="M49" s="39"/>
      <c r="N49" s="39">
        <v>1</v>
      </c>
      <c r="O49" s="39"/>
      <c r="P49" s="39"/>
      <c r="Q49" s="39"/>
      <c r="R49" s="39"/>
      <c r="S49" s="39"/>
      <c r="T49" s="39"/>
      <c r="U49" s="39"/>
      <c r="V49" s="39">
        <v>2</v>
      </c>
      <c r="W49" s="39"/>
      <c r="X49" s="39">
        <v>1</v>
      </c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41">
        <f t="shared" ref="BM49:BM55" si="8">SUM(C49:BL49)</f>
        <v>7</v>
      </c>
      <c r="BN49" s="6">
        <f>BM49/BM58</f>
        <v>2.3065258435008482E-2</v>
      </c>
    </row>
    <row r="50" spans="1:66" ht="18.600000000000001" customHeight="1">
      <c r="A50" s="66" t="s">
        <v>32</v>
      </c>
      <c r="B50" s="67"/>
      <c r="C50" s="40"/>
      <c r="D50" s="40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48">
        <f t="shared" si="8"/>
        <v>0</v>
      </c>
      <c r="BN50" s="6">
        <f>BM50/BM58</f>
        <v>0</v>
      </c>
    </row>
    <row r="51" spans="1:66" ht="18.600000000000001" customHeight="1">
      <c r="A51" s="66" t="s">
        <v>33</v>
      </c>
      <c r="B51" s="67"/>
      <c r="C51" s="40"/>
      <c r="D51" s="4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48">
        <f t="shared" si="8"/>
        <v>0</v>
      </c>
      <c r="BN51" s="6">
        <f>BM51/BM58</f>
        <v>0</v>
      </c>
    </row>
    <row r="52" spans="1:66" ht="18.600000000000001" customHeight="1">
      <c r="A52" s="66" t="s">
        <v>34</v>
      </c>
      <c r="B52" s="67"/>
      <c r="C52" s="40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>
        <v>2</v>
      </c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48">
        <f t="shared" si="8"/>
        <v>2</v>
      </c>
      <c r="BN52" s="6">
        <f>BM52/BM58</f>
        <v>6.590073838573852E-3</v>
      </c>
    </row>
    <row r="53" spans="1:66" ht="18.600000000000001" customHeight="1">
      <c r="A53" s="66" t="s">
        <v>35</v>
      </c>
      <c r="B53" s="67"/>
      <c r="C53" s="40"/>
      <c r="D53" s="40"/>
      <c r="E53" s="39"/>
      <c r="F53" s="39"/>
      <c r="G53" s="39"/>
      <c r="H53" s="39"/>
      <c r="I53" s="39"/>
      <c r="J53" s="39"/>
      <c r="K53" s="39"/>
      <c r="L53" s="39">
        <v>1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49">
        <f t="shared" si="8"/>
        <v>1</v>
      </c>
      <c r="BN53" s="6">
        <f>BM53/BM58</f>
        <v>3.295036919286926E-3</v>
      </c>
    </row>
    <row r="54" spans="1:66" ht="18.600000000000001" customHeight="1">
      <c r="A54" s="66" t="s">
        <v>36</v>
      </c>
      <c r="B54" s="67"/>
      <c r="C54" s="40"/>
      <c r="D54" s="40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48">
        <f t="shared" si="8"/>
        <v>0</v>
      </c>
      <c r="BN54" s="6">
        <f>BM54/BM58</f>
        <v>0</v>
      </c>
    </row>
    <row r="55" spans="1:66" ht="18.600000000000001" customHeight="1">
      <c r="A55" s="66" t="s">
        <v>37</v>
      </c>
      <c r="B55" s="67"/>
      <c r="C55" s="40"/>
      <c r="D55" s="40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48">
        <f t="shared" si="8"/>
        <v>0</v>
      </c>
      <c r="BN55" s="6">
        <f>BM55/BM58</f>
        <v>0</v>
      </c>
    </row>
    <row r="56" spans="1:66" ht="18.600000000000001" customHeight="1" thickBot="1">
      <c r="A56" s="66" t="s">
        <v>38</v>
      </c>
      <c r="B56" s="67"/>
      <c r="C56" s="20" t="e">
        <f>(C49 + C50 + C51 +C52 +C53 + C54 + C55) / (C49 + C50 + C51 +C52 +C53 + C54 + C55 +C2)</f>
        <v>#DIV/0!</v>
      </c>
      <c r="D56" s="20"/>
      <c r="E56" s="20">
        <f>(E49 + E50 + E51 +E52 +E53 + E54 + E55) / (E49 + E50 + E51 +E52 +E53 + E54 + E55 +E2)</f>
        <v>0</v>
      </c>
      <c r="F56" s="20"/>
      <c r="G56" s="20">
        <f>(G49 + G50 + G51 +G52 +G53 + G54 + G55) / (G49 + G50 + G51 +G52 +G53 + G54 + G55 +G2)</f>
        <v>0</v>
      </c>
      <c r="H56" s="20"/>
      <c r="I56" s="20">
        <f>(I49 + I50 + I51 +I52 +I53 + I54 + I55) / (I49 + I50 + I51 +I52 +I53 + I54 + I55 +I2)</f>
        <v>0</v>
      </c>
      <c r="J56" s="20"/>
      <c r="K56" s="20">
        <f>(K49 + K50 + K51 +K52 +K53 + K54 + K55) / (K49 + K50 + K51 +K52 +K53 + K54 + K55 +K2)</f>
        <v>0</v>
      </c>
      <c r="L56" s="20"/>
      <c r="M56" s="20">
        <f>(M49 + M50 + M51 +M52 +M53 + M54 + M55) / (M49 + M50 + M51 +M52 +M53 + M54 + M55 +M2)</f>
        <v>0</v>
      </c>
      <c r="N56" s="20"/>
      <c r="O56" s="20" t="e">
        <f>(O49 + O50 + O51 +O52 +O53 + O54 + O55) / (O49 + O50 + O51 +O52 +O53 + O54 + O55 +O2)</f>
        <v>#DIV/0!</v>
      </c>
      <c r="P56" s="20"/>
      <c r="Q56" s="20" t="e">
        <f>(Q49 + Q50 + Q51 +Q52 +Q53 + Q54 + Q55) / (Q49 + Q50 + Q51 +Q52 +Q53 + Q54 + Q55 +Q2)</f>
        <v>#DIV/0!</v>
      </c>
      <c r="R56" s="20"/>
      <c r="S56" s="20">
        <f>(S49 + S50 + S51 +S52 +S53 + S54 + S55) / (S49 + S50 + S51 +S52 +S53 + S54 + S55 +S2)</f>
        <v>0</v>
      </c>
      <c r="T56" s="20"/>
      <c r="U56" s="20">
        <f>(U49 + U50 + U51 +U52 +U53 + U54 + U55) / (U49 + U50 + U51 +U52 +U53 + U54 + U55 +U2)</f>
        <v>0</v>
      </c>
      <c r="V56" s="20"/>
      <c r="W56" s="20">
        <f>(W49 + W50 + W51 +W52 +W53 + W54 + W55) / (W49 + W50 + W51 +W52 +W53 + W54 + W55 +W2)</f>
        <v>0</v>
      </c>
      <c r="X56" s="20"/>
      <c r="Y56" s="20">
        <f>(Y49 + Y50 + Y51 +Y52 +Y53 + Y54 + Y55) / (Y49 + Y50 + Y51 +Y52 +Y53 + Y54 + Y55 +Y2)</f>
        <v>0</v>
      </c>
      <c r="Z56" s="20"/>
      <c r="AA56" s="20">
        <f>(AA49 + AA50 + AA51 +AA52 +AA53 + AA54 + AA55) / (AA49 + AA50 + AA51 +AA52 +AA53 + AA54 + AA55 +AA2)</f>
        <v>0</v>
      </c>
      <c r="AB56" s="20"/>
      <c r="AC56" s="20">
        <f>(AC49 + AC50 + AC51 +AC52 +AC53 + AC54 + AC55) / (AC49 + AC50 + AC51 +AC52 +AC53 + AC54 + AC55 +AC2)</f>
        <v>0</v>
      </c>
      <c r="AD56" s="20"/>
      <c r="AE56" s="20" t="e">
        <f>(AE49 + AE50 + AE51 +AE52 +AE53 + AE54 + AE55) / (AE49 + AE50 + AE51 +AE52 +AE53 + AE54 + AE55 +AE2)</f>
        <v>#DIV/0!</v>
      </c>
      <c r="AF56" s="20"/>
      <c r="AG56" s="20">
        <f>(AG49 + AG50 + AG51 +AG52 +AG53 + AG54 + AG55) / (AG49 + AG50 + AG51 +AG52 +AG53 + AG54 + AG55 +AG2)</f>
        <v>0</v>
      </c>
      <c r="AH56" s="20"/>
      <c r="AI56" s="20">
        <f>(AI49 + AI50 + AI51 +AI52 +AI53 + AI54 + AI55) / (AI49 + AI50 + AI51 +AI52 +AI53 + AI54 + AI55 +AI2)</f>
        <v>0</v>
      </c>
      <c r="AJ56" s="20"/>
      <c r="AK56" s="20" t="e">
        <f>(AK49 + AK50 + AK51 +AK52 +AK53 + AK54 + AK55) / (AK49 + AK50 + AK51 +AK52 +AK53 + AK54 + AK55 +AK2)</f>
        <v>#DIV/0!</v>
      </c>
      <c r="AL56" s="20"/>
      <c r="AM56" s="20" t="e">
        <f>(AM49 + AM50 + AM51 +AM52 +AM53 + AM54 + AM55) / (AM49 + AM50 + AM51 +AM52 +AM53 + AM54 + AM55 +AM2)</f>
        <v>#DIV/0!</v>
      </c>
      <c r="AN56" s="20"/>
      <c r="AO56" s="20" t="e">
        <f>(AO49 + AO50 + AO51 +AO52 +AO53 + AO54 + AO55) / (AO49 + AO50 + AO51 +AO52 +AO53 + AO54 + AO55 +AO2)</f>
        <v>#DIV/0!</v>
      </c>
      <c r="AP56" s="20"/>
      <c r="AQ56" s="20" t="e">
        <f>(AQ49 + AQ50 + AQ51 +AQ52 +AQ53 + AQ54 + AQ55) / (AQ49 + AQ50 + AQ51 +AQ52 +AQ53 + AQ54 + AQ55 +AQ2)</f>
        <v>#DIV/0!</v>
      </c>
      <c r="AR56" s="20"/>
      <c r="AS56" s="20" t="e">
        <f>(AS49 + AS50 + AS51 +AS52 +AS53 + AS54 + AS55) / (AS49 + AS50 + AS51 +AS52 +AS53 + AS54 + AS55 +AS2)</f>
        <v>#DIV/0!</v>
      </c>
      <c r="AT56" s="20"/>
      <c r="AU56" s="20" t="e">
        <f>(AU49 + AU50 + AU51 +AU52 +AU53 + AU54 + AU55) / (AU49 + AU50 + AU51 +AU52 +AU53 + AU54 + AU55 +AU2)</f>
        <v>#DIV/0!</v>
      </c>
      <c r="AV56" s="20"/>
      <c r="AW56" s="20" t="e">
        <f>(AW49 + AW50 + AW51 +AW52 +AW53 + AW54 + AW55) / (AW49 + AW50 + AW51 +AW52 +AW53 + AW54 + AW55 +AW2)</f>
        <v>#DIV/0!</v>
      </c>
      <c r="AX56" s="20"/>
      <c r="AY56" s="20" t="e">
        <f>(AY49 + AY50 + AY51 +AY52 +AY53 + AY54 + AY55) / (AY49 + AY50 + AY51 +AY52 +AY53 + AY54 + AY55 +AY2)</f>
        <v>#DIV/0!</v>
      </c>
      <c r="AZ56" s="20"/>
      <c r="BA56" s="20" t="e">
        <f>(BA49 + BA50 + BA51 +BA52 +BA53 + BA54 + BA55) / (BA49 + BA50 + BA51 +BA52 +BA53 + BA54 + BA55 +BA2)</f>
        <v>#DIV/0!</v>
      </c>
      <c r="BB56" s="20"/>
      <c r="BC56" s="20" t="e">
        <f>(BC49 + BC50 + BC51 +BC52 +BC53 + BC54 + BC55) / (BC49 + BC50 + BC51 +BC52 +BC53 + BC54 + BC55 +BC2)</f>
        <v>#DIV/0!</v>
      </c>
      <c r="BD56" s="20"/>
      <c r="BE56" s="20" t="e">
        <f>(BE49 + BE50 + BE51 +BE52 +BE53 + BE54 + BE55) / (BE49 + BE50 + BE51 +BE52 +BE53 + BE54 + BE55 +BE2)</f>
        <v>#DIV/0!</v>
      </c>
      <c r="BF56" s="20"/>
      <c r="BG56" s="20" t="e">
        <f>(BG49 + BG50 + BG51 +BG52 +BG53 + BG54 + BG55) / (BG49 + BG50 + BG51 +BG52 +BG53 + BG54 + BG55 +BG2)</f>
        <v>#DIV/0!</v>
      </c>
      <c r="BH56" s="20"/>
      <c r="BI56" s="20" t="e">
        <f>(BI49 + BI50 + BI51 +BI52 +BI53 + BI54 + BI55) / (BI49 + BI50 + BI51 +BI52 +BI53 + BI54 + BI55 +BI2)</f>
        <v>#DIV/0!</v>
      </c>
      <c r="BJ56" s="20"/>
      <c r="BK56" s="20" t="e">
        <f>(BK49 + BK50 + BK51 +BK52 +BK53 + BK54 + BK55) / (BK49 + BK50 + BK51 +BK52 +BK53 + BK54 + BK55 +BK2)</f>
        <v>#DIV/0!</v>
      </c>
      <c r="BL56" s="20"/>
      <c r="BM56" s="10">
        <f>AVERAGEIF(C56:BK56,"&lt;&gt;#DIV/0!")</f>
        <v>0</v>
      </c>
      <c r="BN56" s="6"/>
    </row>
    <row r="57" spans="1:66" ht="18.600000000000001" customHeight="1" thickBot="1">
      <c r="A57" s="66" t="s">
        <v>39</v>
      </c>
      <c r="B57" s="67"/>
      <c r="C57" s="55"/>
      <c r="D57" s="55"/>
      <c r="E57" s="58">
        <v>0.40808611111111109</v>
      </c>
      <c r="F57" s="58">
        <v>8</v>
      </c>
      <c r="G57" s="58">
        <v>5.0298499999999997</v>
      </c>
      <c r="H57" s="58">
        <v>22</v>
      </c>
      <c r="I57" s="58">
        <v>1.7602527777777781</v>
      </c>
      <c r="J57" s="58">
        <v>12</v>
      </c>
      <c r="K57" s="58">
        <v>2.3847944444444451</v>
      </c>
      <c r="L57" s="58">
        <v>20</v>
      </c>
      <c r="M57" s="58">
        <v>2.5064277777777781</v>
      </c>
      <c r="N57" s="58">
        <v>15</v>
      </c>
      <c r="O57" s="58"/>
      <c r="P57" s="58"/>
      <c r="Q57" s="58"/>
      <c r="R57" s="58"/>
      <c r="S57" s="58">
        <v>1.9062138888888891</v>
      </c>
      <c r="T57" s="58">
        <v>5</v>
      </c>
      <c r="U57" s="58">
        <v>2.766661111111111</v>
      </c>
      <c r="V57" s="58">
        <v>18</v>
      </c>
      <c r="W57" s="58">
        <v>2.5146444444444449</v>
      </c>
      <c r="X57" s="58">
        <v>16</v>
      </c>
      <c r="Y57" s="58">
        <v>3.107130555555556</v>
      </c>
      <c r="Z57" s="58">
        <v>26</v>
      </c>
      <c r="AA57" s="58">
        <v>2.6889833333333328</v>
      </c>
      <c r="AB57" s="58">
        <v>36</v>
      </c>
      <c r="AC57" s="58">
        <v>1.691775</v>
      </c>
      <c r="AD57" s="58">
        <v>16</v>
      </c>
      <c r="AE57" s="58"/>
      <c r="AF57" s="58"/>
      <c r="AG57" s="58">
        <v>0.31592777777777781</v>
      </c>
      <c r="AH57" s="58">
        <v>5</v>
      </c>
      <c r="AI57" s="58">
        <v>1.782416666666667</v>
      </c>
      <c r="AJ57" s="58">
        <v>21</v>
      </c>
      <c r="AK57" s="58"/>
      <c r="AL57" s="58"/>
      <c r="AM57" s="58"/>
      <c r="AN57" s="58"/>
      <c r="AO57" s="58"/>
      <c r="AP57" s="58"/>
      <c r="AQ57" s="58"/>
      <c r="AR57" s="58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41">
        <f>SUM(C57:BL57)</f>
        <v>248.86316388888892</v>
      </c>
      <c r="BN57" s="6">
        <f>BM57/BM58</f>
        <v>0.8200133128644419</v>
      </c>
    </row>
    <row r="58" spans="1:66" ht="18.75" customHeight="1" thickBot="1">
      <c r="A58" s="117" t="s">
        <v>12</v>
      </c>
      <c r="B58" s="67"/>
      <c r="C58" s="42">
        <f t="shared" ref="C58:AH58" si="9">SUM(C59:C63)+SUM(C65:C69)+SUM(C71:C77)+C79</f>
        <v>0</v>
      </c>
      <c r="D58" s="42">
        <f t="shared" si="9"/>
        <v>0</v>
      </c>
      <c r="E58" s="43">
        <f t="shared" si="9"/>
        <v>0</v>
      </c>
      <c r="F58" s="43">
        <f t="shared" si="9"/>
        <v>0</v>
      </c>
      <c r="G58" s="43">
        <f t="shared" si="9"/>
        <v>0</v>
      </c>
      <c r="H58" s="43">
        <f t="shared" si="9"/>
        <v>0</v>
      </c>
      <c r="I58" s="43">
        <f t="shared" si="9"/>
        <v>0</v>
      </c>
      <c r="J58" s="43">
        <f t="shared" si="9"/>
        <v>0</v>
      </c>
      <c r="K58" s="43">
        <f t="shared" si="9"/>
        <v>0</v>
      </c>
      <c r="L58" s="43">
        <f t="shared" si="9"/>
        <v>0</v>
      </c>
      <c r="M58" s="43">
        <f t="shared" si="9"/>
        <v>0</v>
      </c>
      <c r="N58" s="43">
        <f t="shared" si="9"/>
        <v>0</v>
      </c>
      <c r="O58" s="43">
        <f t="shared" si="9"/>
        <v>0</v>
      </c>
      <c r="P58" s="43">
        <f t="shared" si="9"/>
        <v>0</v>
      </c>
      <c r="Q58" s="43">
        <f t="shared" si="9"/>
        <v>0</v>
      </c>
      <c r="R58" s="43">
        <f t="shared" si="9"/>
        <v>0</v>
      </c>
      <c r="S58" s="43">
        <f t="shared" si="9"/>
        <v>0</v>
      </c>
      <c r="T58" s="43">
        <f t="shared" si="9"/>
        <v>0</v>
      </c>
      <c r="U58" s="43">
        <f t="shared" si="9"/>
        <v>0</v>
      </c>
      <c r="V58" s="43">
        <f t="shared" si="9"/>
        <v>0</v>
      </c>
      <c r="W58" s="43">
        <f t="shared" si="9"/>
        <v>0</v>
      </c>
      <c r="X58" s="43">
        <f t="shared" si="9"/>
        <v>0</v>
      </c>
      <c r="Y58" s="43">
        <f t="shared" si="9"/>
        <v>0</v>
      </c>
      <c r="Z58" s="43">
        <f t="shared" si="9"/>
        <v>0</v>
      </c>
      <c r="AA58" s="43">
        <f t="shared" si="9"/>
        <v>0</v>
      </c>
      <c r="AB58" s="43">
        <f t="shared" si="9"/>
        <v>0</v>
      </c>
      <c r="AC58" s="43">
        <f t="shared" si="9"/>
        <v>0</v>
      </c>
      <c r="AD58" s="43">
        <f t="shared" si="9"/>
        <v>0</v>
      </c>
      <c r="AE58" s="43">
        <f t="shared" si="9"/>
        <v>0</v>
      </c>
      <c r="AF58" s="43">
        <f t="shared" si="9"/>
        <v>0</v>
      </c>
      <c r="AG58" s="43">
        <f t="shared" si="9"/>
        <v>0</v>
      </c>
      <c r="AH58" s="43">
        <f t="shared" si="9"/>
        <v>0</v>
      </c>
      <c r="AI58" s="43">
        <f t="shared" ref="AI58:BN58" si="10">SUM(AI59:AI63)+SUM(AI65:AI69)+SUM(AI71:AI77)+AI79</f>
        <v>0</v>
      </c>
      <c r="AJ58" s="43">
        <f t="shared" si="10"/>
        <v>0</v>
      </c>
      <c r="AK58" s="43">
        <f t="shared" si="10"/>
        <v>0</v>
      </c>
      <c r="AL58" s="43">
        <f t="shared" si="10"/>
        <v>0</v>
      </c>
      <c r="AM58" s="43">
        <f t="shared" si="10"/>
        <v>0</v>
      </c>
      <c r="AN58" s="43">
        <f t="shared" si="10"/>
        <v>0</v>
      </c>
      <c r="AO58" s="43">
        <f t="shared" si="10"/>
        <v>0</v>
      </c>
      <c r="AP58" s="43">
        <f t="shared" si="10"/>
        <v>0</v>
      </c>
      <c r="AQ58" s="43">
        <f t="shared" si="10"/>
        <v>0</v>
      </c>
      <c r="AR58" s="43">
        <f t="shared" si="10"/>
        <v>0</v>
      </c>
      <c r="AS58" s="43">
        <f t="shared" si="10"/>
        <v>0</v>
      </c>
      <c r="AT58" s="43">
        <f t="shared" si="10"/>
        <v>0</v>
      </c>
      <c r="AU58" s="43">
        <f t="shared" si="10"/>
        <v>0</v>
      </c>
      <c r="AV58" s="43">
        <f t="shared" si="10"/>
        <v>0</v>
      </c>
      <c r="AW58" s="43">
        <f t="shared" si="10"/>
        <v>0</v>
      </c>
      <c r="AX58" s="43">
        <f t="shared" si="10"/>
        <v>0</v>
      </c>
      <c r="AY58" s="43">
        <f t="shared" si="10"/>
        <v>0</v>
      </c>
      <c r="AZ58" s="43">
        <f t="shared" si="10"/>
        <v>0</v>
      </c>
      <c r="BA58" s="43">
        <f t="shared" si="10"/>
        <v>0</v>
      </c>
      <c r="BB58" s="43">
        <f t="shared" si="10"/>
        <v>0</v>
      </c>
      <c r="BC58" s="43">
        <f t="shared" si="10"/>
        <v>0</v>
      </c>
      <c r="BD58" s="43">
        <f t="shared" si="10"/>
        <v>0</v>
      </c>
      <c r="BE58" s="43">
        <f t="shared" si="10"/>
        <v>0</v>
      </c>
      <c r="BF58" s="43">
        <f t="shared" si="10"/>
        <v>0</v>
      </c>
      <c r="BG58" s="43">
        <f t="shared" si="10"/>
        <v>0</v>
      </c>
      <c r="BH58" s="43">
        <f t="shared" si="10"/>
        <v>0</v>
      </c>
      <c r="BI58" s="43">
        <f t="shared" si="10"/>
        <v>0</v>
      </c>
      <c r="BJ58" s="44">
        <f t="shared" si="10"/>
        <v>0</v>
      </c>
      <c r="BK58" s="44">
        <f t="shared" si="10"/>
        <v>0</v>
      </c>
      <c r="BL58" s="45">
        <f t="shared" si="10"/>
        <v>0</v>
      </c>
      <c r="BM58" s="46">
        <f>SUM(BM37:BM41)+SUM(BM43:BM47)+SUM(BM49:BM55)+BM57</f>
        <v>303.48673611111116</v>
      </c>
      <c r="BN58" s="5"/>
    </row>
    <row r="59" spans="1:66" ht="18" customHeight="1">
      <c r="A59" s="66" t="s">
        <v>19</v>
      </c>
      <c r="B59" s="67"/>
      <c r="C59" s="40"/>
      <c r="D59" s="40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41">
        <f>SUM(C59:BL59)</f>
        <v>0</v>
      </c>
      <c r="BN59" s="3" t="e">
        <f>BM59/BM80</f>
        <v>#DIV/0!</v>
      </c>
    </row>
    <row r="60" spans="1:66" ht="18" customHeight="1">
      <c r="A60" s="66" t="s">
        <v>20</v>
      </c>
      <c r="B60" s="67"/>
      <c r="C60" s="40"/>
      <c r="D60" s="40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48">
        <f>SUM(C60:BL60)</f>
        <v>0</v>
      </c>
      <c r="BN60" s="4" t="e">
        <f>BM60/BM80</f>
        <v>#DIV/0!</v>
      </c>
    </row>
    <row r="61" spans="1:66" ht="18.75" customHeight="1">
      <c r="A61" s="66" t="s">
        <v>21</v>
      </c>
      <c r="B61" s="67"/>
      <c r="C61" s="40"/>
      <c r="D61" s="40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48">
        <f>SUM(C61:BL61)</f>
        <v>0</v>
      </c>
      <c r="BN61" s="4" t="e">
        <f>BM61/BM80</f>
        <v>#DIV/0!</v>
      </c>
    </row>
    <row r="62" spans="1:66" ht="18" customHeight="1">
      <c r="A62" s="66" t="s">
        <v>22</v>
      </c>
      <c r="B62" s="67"/>
      <c r="C62" s="40"/>
      <c r="D62" s="40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48">
        <f>SUM(C62:BL62)</f>
        <v>0</v>
      </c>
      <c r="BN62" s="4" t="e">
        <f>BM62/BM80</f>
        <v>#DIV/0!</v>
      </c>
    </row>
    <row r="63" spans="1:66" ht="18" customHeight="1">
      <c r="A63" s="66" t="s">
        <v>23</v>
      </c>
      <c r="B63" s="67"/>
      <c r="C63" s="40"/>
      <c r="D63" s="40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48">
        <f>SUM(C63:BL63)</f>
        <v>0</v>
      </c>
      <c r="BN63" s="4" t="e">
        <f>BM63/BM80</f>
        <v>#DIV/0!</v>
      </c>
    </row>
    <row r="64" spans="1:66" ht="18" customHeight="1" thickBot="1">
      <c r="A64" s="66" t="s">
        <v>24</v>
      </c>
      <c r="B64" s="67"/>
      <c r="C64" s="20" t="e">
        <f>(C59 +C60 +C61 + C62 + C63) / (C59 +C60 +C61 + C62 + C63 + C2)</f>
        <v>#DIV/0!</v>
      </c>
      <c r="D64" s="20"/>
      <c r="E64" s="20">
        <f>(E59 +E60 +E61 + E62 + E63) / (E59 +E60 +E61 + E62 + E63 + E2)</f>
        <v>0</v>
      </c>
      <c r="F64" s="20"/>
      <c r="G64" s="20">
        <f>(G59 +G60 +G61 + G62 + G63) / (G59 +G60 +G61 + G62 + G63 + G2)</f>
        <v>0</v>
      </c>
      <c r="H64" s="20"/>
      <c r="I64" s="20">
        <f>(I59 +I60 +I61 + I62 + I63) / (I59 +I60 +I61 + I62 + I63 + I2)</f>
        <v>0</v>
      </c>
      <c r="J64" s="20"/>
      <c r="K64" s="20">
        <f>(K59 +K60 +K61 + K62 + K63) / (K59 +K60 +K61 + K62 + K63 + K2)</f>
        <v>0</v>
      </c>
      <c r="L64" s="20"/>
      <c r="M64" s="20">
        <f>(M59 +M60 +M61 + M62 + M63) / (M59 +M60 +M61 + M62 + M63 + M2)</f>
        <v>0</v>
      </c>
      <c r="N64" s="20"/>
      <c r="O64" s="20" t="e">
        <f>(O59 +O60 +O61 + O62 + O63) / (O59 +O60 +O61 + O62 + O63 + O2)</f>
        <v>#DIV/0!</v>
      </c>
      <c r="P64" s="20"/>
      <c r="Q64" s="20" t="e">
        <f>(Q59 +Q60 +Q61 + Q62 + Q63) / (Q59 +Q60 +Q61 + Q62 + Q63 + Q2)</f>
        <v>#DIV/0!</v>
      </c>
      <c r="R64" s="20"/>
      <c r="S64" s="20">
        <f>(S59 +S60 +S61 + S62 + S63) / (S59 +S60 +S61 + S62 + S63 + S2)</f>
        <v>0</v>
      </c>
      <c r="T64" s="20"/>
      <c r="U64" s="20">
        <f>(U59 +U60 +U61 + U62 + U63) / (U59 +U60 +U61 + U62 + U63 + U2)</f>
        <v>0</v>
      </c>
      <c r="V64" s="20"/>
      <c r="W64" s="20">
        <f>(W59 +W60 +W61 + W62 + W63) / (W59 +W60 +W61 + W62 + W63 + W2)</f>
        <v>0</v>
      </c>
      <c r="X64" s="20"/>
      <c r="Y64" s="20">
        <f>(Y59 +Y60 +Y61 + Y62 + Y63) / (Y59 +Y60 +Y61 + Y62 + Y63 + Y2)</f>
        <v>0</v>
      </c>
      <c r="Z64" s="20"/>
      <c r="AA64" s="20">
        <f>(AA59 +AA60 +AA61 + AA62 + AA63) / (AA59 +AA60 +AA61 + AA62 + AA63 + AA2)</f>
        <v>0</v>
      </c>
      <c r="AB64" s="20"/>
      <c r="AC64" s="20">
        <f>(AC59 +AC60 +AC61 + AC62 + AC63) / (AC59 +AC60 +AC61 + AC62 + AC63 + AC2)</f>
        <v>0</v>
      </c>
      <c r="AD64" s="20"/>
      <c r="AE64" s="20" t="e">
        <f>(AE59 +AE60 +AE61 + AE62 + AE63) / (AE59 +AE60 +AE61 + AE62 + AE63 + AE2)</f>
        <v>#DIV/0!</v>
      </c>
      <c r="AF64" s="20"/>
      <c r="AG64" s="20">
        <f>(AG59 +AG60 +AG61 + AG62 + AG63) / (AG59 +AG60 +AG61 + AG62 + AG63 + AG2)</f>
        <v>0</v>
      </c>
      <c r="AH64" s="20"/>
      <c r="AI64" s="20">
        <f>(AI59 +AI60 +AI61 + AI62 + AI63) / (AI59 +AI60 +AI61 + AI62 + AI63 + AI2)</f>
        <v>0</v>
      </c>
      <c r="AJ64" s="20"/>
      <c r="AK64" s="20" t="e">
        <f>(AK59 +AK60 +AK61 + AK62 + AK63) / (AK59 +AK60 +AK61 + AK62 + AK63 + AK2)</f>
        <v>#DIV/0!</v>
      </c>
      <c r="AL64" s="20"/>
      <c r="AM64" s="20" t="e">
        <f>(AM59 +AM60 +AM61 + AM62 + AM63) / (AM59 +AM60 +AM61 + AM62 + AM63 + AM2)</f>
        <v>#DIV/0!</v>
      </c>
      <c r="AN64" s="20"/>
      <c r="AO64" s="20" t="e">
        <f>(AO59 +AO60 +AO61 + AO62 + AO63) / (AO59 +AO60 +AO61 + AO62 + AO63 + AO2)</f>
        <v>#DIV/0!</v>
      </c>
      <c r="AP64" s="20"/>
      <c r="AQ64" s="20" t="e">
        <f>(AQ59 +AQ60 +AQ61 + AQ62 + AQ63) / (AQ59 +AQ60 +AQ61 + AQ62 + AQ63 + AQ2)</f>
        <v>#DIV/0!</v>
      </c>
      <c r="AR64" s="20"/>
      <c r="AS64" s="20" t="e">
        <f>(AS59 +AS60 +AS61 + AS62 + AS63) / (AS59 +AS60 +AS61 + AS62 + AS63 + AS2)</f>
        <v>#DIV/0!</v>
      </c>
      <c r="AT64" s="20"/>
      <c r="AU64" s="20" t="e">
        <f>(AU59 +AU60 +AU61 + AU62 + AU63) / (AU59 +AU60 +AU61 + AU62 + AU63 + AU2)</f>
        <v>#DIV/0!</v>
      </c>
      <c r="AV64" s="20"/>
      <c r="AW64" s="20" t="e">
        <f>(AW59 +AW60 +AW61 + AW62 + AW63) / (AW59 +AW60 +AW61 + AW62 + AW63 + AW2)</f>
        <v>#DIV/0!</v>
      </c>
      <c r="AX64" s="20"/>
      <c r="AY64" s="20" t="e">
        <f>(AY59 +AY60 +AY61 + AY62 + AY63) / (AY59 +AY60 +AY61 + AY62 + AY63 + AY2)</f>
        <v>#DIV/0!</v>
      </c>
      <c r="AZ64" s="20"/>
      <c r="BA64" s="20" t="e">
        <f>(BA59 +BA60 +BA61 + BA62 + BA63) / (BA59 +BA60 +BA61 + BA62 + BA63 + BA2)</f>
        <v>#DIV/0!</v>
      </c>
      <c r="BB64" s="20"/>
      <c r="BC64" s="20" t="e">
        <f>(BC59 +BC60 +BC61 + BC62 + BC63) / (BC59 +BC60 +BC61 + BC62 + BC63 + BC2)</f>
        <v>#DIV/0!</v>
      </c>
      <c r="BD64" s="20"/>
      <c r="BE64" s="20" t="e">
        <f>(BE59 +BE60 +BE61 + BE62 + BE63) / (BE59 +BE60 +BE61 + BE62 + BE63 + BE2)</f>
        <v>#DIV/0!</v>
      </c>
      <c r="BF64" s="20"/>
      <c r="BG64" s="20" t="e">
        <f>(BG59 +BG60 +BG61 + BG62 + BG63) / (BG59 +BG60 +BG61 + BG62 + BG63 + BG2)</f>
        <v>#DIV/0!</v>
      </c>
      <c r="BH64" s="20"/>
      <c r="BI64" s="20" t="e">
        <f>(BI59 +BI60 +BI61 + BI62 + BI63) / (BI59 +BI60 +BI61 + BI62 + BI63 + BI2)</f>
        <v>#DIV/0!</v>
      </c>
      <c r="BJ64" s="20"/>
      <c r="BK64" s="20" t="e">
        <f>(BK59 +BK60 +BK61 + BK62 + BK63) / (BK59 +BK60 +BK61 + BK62 + BK63 + BK2)</f>
        <v>#DIV/0!</v>
      </c>
      <c r="BL64" s="20"/>
      <c r="BM64" s="9">
        <f>AVERAGEIF(C64:BK64,"&lt;&gt;#DIV/0!")</f>
        <v>0</v>
      </c>
      <c r="BN64" s="4"/>
    </row>
    <row r="65" spans="1:66" ht="18" customHeight="1">
      <c r="A65" s="66" t="s">
        <v>25</v>
      </c>
      <c r="B65" s="67"/>
      <c r="C65" s="40"/>
      <c r="D65" s="40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41">
        <f>SUM(C65:BL65)</f>
        <v>0</v>
      </c>
      <c r="BN65" s="4" t="e">
        <f>BM65/BM80</f>
        <v>#DIV/0!</v>
      </c>
    </row>
    <row r="66" spans="1:66" ht="18" customHeight="1">
      <c r="A66" s="66" t="s">
        <v>26</v>
      </c>
      <c r="B66" s="67"/>
      <c r="C66" s="40"/>
      <c r="D66" s="40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48">
        <f>SUM(C66:BL66)</f>
        <v>0</v>
      </c>
      <c r="BN66" s="4" t="e">
        <f>BM66/BM80</f>
        <v>#DIV/0!</v>
      </c>
    </row>
    <row r="67" spans="1:66" ht="18" customHeight="1">
      <c r="A67" s="66" t="s">
        <v>27</v>
      </c>
      <c r="B67" s="67"/>
      <c r="C67" s="40"/>
      <c r="D67" s="40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48">
        <f>SUM(C67:BL67)</f>
        <v>0</v>
      </c>
      <c r="BN67" s="4" t="e">
        <f>BM67/BM80</f>
        <v>#DIV/0!</v>
      </c>
    </row>
    <row r="68" spans="1:66" ht="18" customHeight="1">
      <c r="A68" s="66" t="s">
        <v>28</v>
      </c>
      <c r="B68" s="67"/>
      <c r="C68" s="40"/>
      <c r="D68" s="4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48">
        <f>SUM(C68:BL68)</f>
        <v>0</v>
      </c>
      <c r="BN68" s="4" t="e">
        <f>BM68/BM80</f>
        <v>#DIV/0!</v>
      </c>
    </row>
    <row r="69" spans="1:66" ht="18.75" customHeight="1">
      <c r="A69" s="66" t="s">
        <v>29</v>
      </c>
      <c r="B69" s="67"/>
      <c r="C69" s="40"/>
      <c r="D69" s="40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48">
        <f>SUM(C69:BL69)</f>
        <v>0</v>
      </c>
      <c r="BN69" s="4" t="e">
        <f>BM69/BM80</f>
        <v>#DIV/0!</v>
      </c>
    </row>
    <row r="70" spans="1:66" ht="18" customHeight="1" thickBot="1">
      <c r="A70" s="66" t="s">
        <v>30</v>
      </c>
      <c r="B70" s="67"/>
      <c r="C70" s="20" t="e">
        <f>(C65 +C66 +C67 + C68 + C69) / (C65 +C66 +C67 + C68 + C69 + C2)</f>
        <v>#DIV/0!</v>
      </c>
      <c r="D70" s="20"/>
      <c r="E70" s="20">
        <f>(E65 +E66 +E67 + E68 + E69) / (E65 +E66 +E67 + E68 + E69 + E2)</f>
        <v>0</v>
      </c>
      <c r="F70" s="20"/>
      <c r="G70" s="20">
        <f>(G65 +G66 +G67 + G68 + G69) / (G65 +G66 +G67 + G68 + G69 + G2)</f>
        <v>0</v>
      </c>
      <c r="H70" s="20"/>
      <c r="I70" s="20">
        <f>(I65 +I66 +I67 + I68 + I69) / (I65 +I66 +I67 + I68 + I69 + I2)</f>
        <v>0</v>
      </c>
      <c r="J70" s="20"/>
      <c r="K70" s="20">
        <f>(K65 +K66 +K67 + K68 + K69) / (K65 +K66 +K67 + K68 + K69 + K2)</f>
        <v>0</v>
      </c>
      <c r="L70" s="20"/>
      <c r="M70" s="20">
        <f>(M65 +M66 +M67 + M68 + M69) / (M65 +M66 +M67 + M68 + M69 + M2)</f>
        <v>0</v>
      </c>
      <c r="N70" s="20"/>
      <c r="O70" s="20" t="e">
        <f>(O65 +O66 +O67 + O68 + O69) / (O65 +O66 +O67 + O68 + O69 + O2)</f>
        <v>#DIV/0!</v>
      </c>
      <c r="P70" s="20"/>
      <c r="Q70" s="20" t="e">
        <f>(Q65 +Q66 +Q67 + Q68 + Q69) / (Q65 +Q66 +Q67 + Q68 + Q69 + Q2)</f>
        <v>#DIV/0!</v>
      </c>
      <c r="R70" s="20"/>
      <c r="S70" s="20">
        <f>(S65 +S66 +S67 + S68 + S69) / (S65 +S66 +S67 + S68 + S69 + S2)</f>
        <v>0</v>
      </c>
      <c r="T70" s="20"/>
      <c r="U70" s="20">
        <f>(U65 +U66 +U67 + U68 + U69) / (U65 +U66 +U67 + U68 + U69 + U2)</f>
        <v>0</v>
      </c>
      <c r="V70" s="20"/>
      <c r="W70" s="20">
        <f>(W65 +W66 +W67 + W68 + W69) / (W65 +W66 +W67 + W68 + W69 + W2)</f>
        <v>0</v>
      </c>
      <c r="X70" s="20"/>
      <c r="Y70" s="20">
        <f>(Y65 +Y66 +Y67 + Y68 + Y69) / (Y65 +Y66 +Y67 + Y68 + Y69 + Y2)</f>
        <v>0</v>
      </c>
      <c r="Z70" s="20"/>
      <c r="AA70" s="20">
        <f>(AA65 +AA66 +AA67 + AA68 + AA69) / (AA65 +AA66 +AA67 + AA68 + AA69 + AA2)</f>
        <v>0</v>
      </c>
      <c r="AB70" s="20"/>
      <c r="AC70" s="20">
        <f>(AC65 +AC66 +AC67 + AC68 + AC69) / (AC65 +AC66 +AC67 + AC68 + AC69 + AC2)</f>
        <v>0</v>
      </c>
      <c r="AD70" s="20"/>
      <c r="AE70" s="20" t="e">
        <f>(AE65 +AE66 +AE67 + AE68 + AE69) / (AE65 +AE66 +AE67 + AE68 + AE69 + AE2)</f>
        <v>#DIV/0!</v>
      </c>
      <c r="AF70" s="20"/>
      <c r="AG70" s="20">
        <f>(AG65 +AG66 +AG67 + AG68 + AG69) / (AG65 +AG66 +AG67 + AG68 + AG69 + AG2)</f>
        <v>0</v>
      </c>
      <c r="AH70" s="20"/>
      <c r="AI70" s="20">
        <f>(AI65 +AI66 +AI67 + AI68 + AI69) / (AI65 +AI66 +AI67 + AI68 + AI69 + AI2)</f>
        <v>0</v>
      </c>
      <c r="AJ70" s="20"/>
      <c r="AK70" s="20" t="e">
        <f>(AK65 +AK66 +AK67 + AK68 + AK69) / (AK65 +AK66 +AK67 + AK68 + AK69 + AK2)</f>
        <v>#DIV/0!</v>
      </c>
      <c r="AL70" s="20"/>
      <c r="AM70" s="20" t="e">
        <f>(AM65 +AM66 +AM67 + AM68 + AM69) / (AM65 +AM66 +AM67 + AM68 + AM69 + AM2)</f>
        <v>#DIV/0!</v>
      </c>
      <c r="AN70" s="20"/>
      <c r="AO70" s="20" t="e">
        <f>(AO65 +AO66 +AO67 + AO68 + AO69) / (AO65 +AO66 +AO67 + AO68 + AO69 + AO2)</f>
        <v>#DIV/0!</v>
      </c>
      <c r="AP70" s="20"/>
      <c r="AQ70" s="20" t="e">
        <f>(AQ65 +AQ66 +AQ67 + AQ68 + AQ69) / (AQ65 +AQ66 +AQ67 + AQ68 + AQ69 + AQ2)</f>
        <v>#DIV/0!</v>
      </c>
      <c r="AR70" s="20"/>
      <c r="AS70" s="20" t="e">
        <f>(AS65 +AS66 +AS67 + AS68 + AS69) / (AS65 +AS66 +AS67 + AS68 + AS69 + AS2)</f>
        <v>#DIV/0!</v>
      </c>
      <c r="AT70" s="20"/>
      <c r="AU70" s="20" t="e">
        <f>(AU65 +AU66 +AU67 + AU68 + AU69) / (AU65 +AU66 +AU67 + AU68 + AU69 + AU2)</f>
        <v>#DIV/0!</v>
      </c>
      <c r="AV70" s="20"/>
      <c r="AW70" s="20" t="e">
        <f>(AW65 +AW66 +AW67 + AW68 + AW69) / (AW65 +AW66 +AW67 + AW68 + AW69 + AW2)</f>
        <v>#DIV/0!</v>
      </c>
      <c r="AX70" s="20"/>
      <c r="AY70" s="20" t="e">
        <f>(AY65 +AY66 +AY67 + AY68 + AY69) / (AY65 +AY66 +AY67 + AY68 + AY69 + AY2)</f>
        <v>#DIV/0!</v>
      </c>
      <c r="AZ70" s="20"/>
      <c r="BA70" s="20" t="e">
        <f>(BA65 +BA66 +BA67 + BA68 + BA69) / (BA65 +BA66 +BA67 + BA68 + BA69 + BA2)</f>
        <v>#DIV/0!</v>
      </c>
      <c r="BB70" s="20"/>
      <c r="BC70" s="20" t="e">
        <f>(BC65 +BC66 +BC67 + BC68 + BC69) / (BC65 +BC66 +BC67 + BC68 + BC69 + BC2)</f>
        <v>#DIV/0!</v>
      </c>
      <c r="BD70" s="20"/>
      <c r="BE70" s="20" t="e">
        <f>(BE65 +BE66 +BE67 + BE68 + BE69) / (BE65 +BE66 +BE67 + BE68 + BE69 + BE2)</f>
        <v>#DIV/0!</v>
      </c>
      <c r="BF70" s="20"/>
      <c r="BG70" s="20" t="e">
        <f>(BG65 +BG66 +BG67 + BG68 + BG69) / (BG65 +BG66 +BG67 + BG68 + BG69 + BG2)</f>
        <v>#DIV/0!</v>
      </c>
      <c r="BH70" s="20"/>
      <c r="BI70" s="20" t="e">
        <f>(BI65 +BI66 +BI67 + BI68 + BI69) / (BI65 +BI66 +BI67 + BI68 + BI69 + BI2)</f>
        <v>#DIV/0!</v>
      </c>
      <c r="BJ70" s="20"/>
      <c r="BK70" s="20" t="e">
        <f>(BK65 +BK66 +BK67 + BK68 + BK69) / (BK65 +BK66 +BK67 + BK68 + BK69 + BK2)</f>
        <v>#DIV/0!</v>
      </c>
      <c r="BL70" s="20"/>
      <c r="BM70" s="9">
        <f>AVERAGEIF(C70:BK70,"&lt;&gt;#DIV/0!")</f>
        <v>0</v>
      </c>
      <c r="BN70" s="6"/>
    </row>
    <row r="71" spans="1:66" ht="18.75" customHeight="1">
      <c r="A71" s="66" t="s">
        <v>31</v>
      </c>
      <c r="B71" s="67"/>
      <c r="C71" s="40"/>
      <c r="D71" s="40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41">
        <f t="shared" ref="BM71:BM77" si="11">SUM(C71:BL71)</f>
        <v>0</v>
      </c>
      <c r="BN71" s="6" t="e">
        <f>BM71/BM80</f>
        <v>#DIV/0!</v>
      </c>
    </row>
    <row r="72" spans="1:66" ht="18.75" customHeight="1">
      <c r="A72" s="66" t="s">
        <v>32</v>
      </c>
      <c r="B72" s="67"/>
      <c r="C72" s="40"/>
      <c r="D72" s="40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48">
        <f t="shared" si="11"/>
        <v>0</v>
      </c>
      <c r="BN72" s="6" t="e">
        <f>BM72/BM80</f>
        <v>#DIV/0!</v>
      </c>
    </row>
    <row r="73" spans="1:66" ht="18.75" customHeight="1">
      <c r="A73" s="66" t="s">
        <v>33</v>
      </c>
      <c r="B73" s="67"/>
      <c r="C73" s="40"/>
      <c r="D73" s="40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48">
        <f t="shared" si="11"/>
        <v>0</v>
      </c>
      <c r="BN73" s="6" t="e">
        <f>BM73/BM80</f>
        <v>#DIV/0!</v>
      </c>
    </row>
    <row r="74" spans="1:66" ht="18.75" customHeight="1">
      <c r="A74" s="66" t="s">
        <v>34</v>
      </c>
      <c r="B74" s="67"/>
      <c r="C74" s="40"/>
      <c r="D74" s="40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48">
        <f t="shared" si="11"/>
        <v>0</v>
      </c>
      <c r="BN74" s="6" t="e">
        <f>BM74/BM80</f>
        <v>#DIV/0!</v>
      </c>
    </row>
    <row r="75" spans="1:66" ht="18.75" customHeight="1">
      <c r="A75" s="66" t="s">
        <v>35</v>
      </c>
      <c r="B75" s="67"/>
      <c r="C75" s="40"/>
      <c r="D75" s="40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49">
        <f t="shared" si="11"/>
        <v>0</v>
      </c>
      <c r="BN75" s="6" t="e">
        <f>BM75/BM80</f>
        <v>#DIV/0!</v>
      </c>
    </row>
    <row r="76" spans="1:66" ht="18.75" customHeight="1">
      <c r="A76" s="66" t="s">
        <v>36</v>
      </c>
      <c r="B76" s="67"/>
      <c r="C76" s="40"/>
      <c r="D76" s="40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48">
        <f t="shared" si="11"/>
        <v>0</v>
      </c>
      <c r="BN76" s="6" t="e">
        <f>BM76/BM80</f>
        <v>#DIV/0!</v>
      </c>
    </row>
    <row r="77" spans="1:66" ht="18.75" customHeight="1">
      <c r="A77" s="66" t="s">
        <v>37</v>
      </c>
      <c r="B77" s="67"/>
      <c r="C77" s="40"/>
      <c r="D77" s="40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48">
        <f t="shared" si="11"/>
        <v>0</v>
      </c>
      <c r="BN77" s="6" t="e">
        <f>BM77/BM80</f>
        <v>#DIV/0!</v>
      </c>
    </row>
    <row r="78" spans="1:66" ht="18.75" customHeight="1" thickBot="1">
      <c r="A78" s="66" t="s">
        <v>38</v>
      </c>
      <c r="B78" s="67"/>
      <c r="C78" s="20" t="e">
        <f>(C71 + C72 + C73 +C74 +C75 + C76 + C77) / (C71 + C72 + C73 +C74 +C75 + C76 + C77 + C2)</f>
        <v>#DIV/0!</v>
      </c>
      <c r="D78" s="20"/>
      <c r="E78" s="20">
        <f>(E71 + E72 + E73 +E74 +E75 + E76 + E77) / (E71 + E72 + E73 +E74 +E75 + E76 + E77 + E2)</f>
        <v>0</v>
      </c>
      <c r="F78" s="20"/>
      <c r="G78" s="20">
        <f>(G71 + G72 + G73 +G74 +G75 + G76 + G77) / (G71 + G72 + G73 +G74 +G75 + G76 + G77 + G2)</f>
        <v>0</v>
      </c>
      <c r="H78" s="20"/>
      <c r="I78" s="20">
        <f>(I71 + I72 + I73 +I74 +I75 + I76 + I77) / (I71 + I72 + I73 +I74 +I75 + I76 + I77 + I2)</f>
        <v>0</v>
      </c>
      <c r="J78" s="20"/>
      <c r="K78" s="20">
        <f>(K71 + K72 + K73 +K74 +K75 + K76 + K77) / (K71 + K72 + K73 +K74 +K75 + K76 + K77 + K2)</f>
        <v>0</v>
      </c>
      <c r="L78" s="20"/>
      <c r="M78" s="20">
        <f>(M71 + M72 + M73 +M74 +M75 + M76 + M77) / (M71 + M72 + M73 +M74 +M75 + M76 + M77 + M2)</f>
        <v>0</v>
      </c>
      <c r="N78" s="20"/>
      <c r="O78" s="20" t="e">
        <f>(O71 + O72 + O73 +O74 +O75 + O76 + O77) / (O71 + O72 + O73 +O74 +O75 + O76 + O77 + O2)</f>
        <v>#DIV/0!</v>
      </c>
      <c r="P78" s="20"/>
      <c r="Q78" s="20" t="e">
        <f>(Q71 + Q72 + Q73 +Q74 +Q75 + Q76 + Q77) / (Q71 + Q72 + Q73 +Q74 +Q75 + Q76 + Q77 + Q2)</f>
        <v>#DIV/0!</v>
      </c>
      <c r="R78" s="20"/>
      <c r="S78" s="20">
        <f>(S71 + S72 + S73 +S74 +S75 + S76 + S77) / (S71 + S72 + S73 +S74 +S75 + S76 + S77 + S2)</f>
        <v>0</v>
      </c>
      <c r="T78" s="20"/>
      <c r="U78" s="20">
        <f>(U71 + U72 + U73 +U74 +U75 + U76 + U77) / (U71 + U72 + U73 +U74 +U75 + U76 + U77 + U2)</f>
        <v>0</v>
      </c>
      <c r="V78" s="20"/>
      <c r="W78" s="20">
        <f>(W71 + W72 + W73 +W74 +W75 + W76 + W77) / (W71 + W72 + W73 +W74 +W75 + W76 + W77 + W2)</f>
        <v>0</v>
      </c>
      <c r="X78" s="20"/>
      <c r="Y78" s="20">
        <f>(Y71 + Y72 + Y73 +Y74 +Y75 + Y76 + Y77) / (Y71 + Y72 + Y73 +Y74 +Y75 + Y76 + Y77 + Y2)</f>
        <v>0</v>
      </c>
      <c r="Z78" s="20"/>
      <c r="AA78" s="20">
        <f>(AA71 + AA72 + AA73 +AA74 +AA75 + AA76 + AA77) / (AA71 + AA72 + AA73 +AA74 +AA75 + AA76 + AA77 + AA2)</f>
        <v>0</v>
      </c>
      <c r="AB78" s="20"/>
      <c r="AC78" s="20">
        <f>(AC71 + AC72 + AC73 +AC74 +AC75 + AC76 + AC77) / (AC71 + AC72 + AC73 +AC74 +AC75 + AC76 + AC77 + AC2)</f>
        <v>0</v>
      </c>
      <c r="AD78" s="20"/>
      <c r="AE78" s="20" t="e">
        <f>(AE71 + AE72 + AE73 +AE74 +AE75 + AE76 + AE77) / (AE71 + AE72 + AE73 +AE74 +AE75 + AE76 + AE77 + AE2)</f>
        <v>#DIV/0!</v>
      </c>
      <c r="AF78" s="20"/>
      <c r="AG78" s="20">
        <f>(AG71 + AG72 + AG73 +AG74 +AG75 + AG76 + AG77) / (AG71 + AG72 + AG73 +AG74 +AG75 + AG76 + AG77 + AG2)</f>
        <v>0</v>
      </c>
      <c r="AH78" s="20"/>
      <c r="AI78" s="20">
        <f>(AI71 + AI72 + AI73 +AI74 +AI75 + AI76 + AI77) / (AI71 + AI72 + AI73 +AI74 +AI75 + AI76 + AI77 + AI2)</f>
        <v>0</v>
      </c>
      <c r="AJ78" s="20"/>
      <c r="AK78" s="20" t="e">
        <f>(AK71 + AK72 + AK73 +AK74 +AK75 + AK76 + AK77) / (AK71 + AK72 + AK73 +AK74 +AK75 + AK76 + AK77 + AK2)</f>
        <v>#DIV/0!</v>
      </c>
      <c r="AL78" s="20"/>
      <c r="AM78" s="20" t="e">
        <f>(AM71 + AM72 + AM73 +AM74 +AM75 + AM76 + AM77) / (AM71 + AM72 + AM73 +AM74 +AM75 + AM76 + AM77 + AM2)</f>
        <v>#DIV/0!</v>
      </c>
      <c r="AN78" s="20"/>
      <c r="AO78" s="20" t="e">
        <f>(AO71 + AO72 + AO73 +AO74 +AO75 + AO76 + AO77) / (AO71 + AO72 + AO73 +AO74 +AO75 + AO76 + AO77 + AO2)</f>
        <v>#DIV/0!</v>
      </c>
      <c r="AP78" s="20"/>
      <c r="AQ78" s="20" t="e">
        <f>(AQ71 + AQ72 + AQ73 +AQ74 +AQ75 + AQ76 + AQ77) / (AQ71 + AQ72 + AQ73 +AQ74 +AQ75 + AQ76 + AQ77 + AQ2)</f>
        <v>#DIV/0!</v>
      </c>
      <c r="AR78" s="20"/>
      <c r="AS78" s="20" t="e">
        <f>(AS71 + AS72 + AS73 +AS74 +AS75 + AS76 + AS77) / (AS71 + AS72 + AS73 +AS74 +AS75 + AS76 + AS77 + AS2)</f>
        <v>#DIV/0!</v>
      </c>
      <c r="AT78" s="20"/>
      <c r="AU78" s="20" t="e">
        <f>(AU71 + AU72 + AU73 +AU74 +AU75 + AU76 + AU77) / (AU71 + AU72 + AU73 +AU74 +AU75 + AU76 + AU77 + AU2)</f>
        <v>#DIV/0!</v>
      </c>
      <c r="AV78" s="20"/>
      <c r="AW78" s="20" t="e">
        <f>(AW71 + AW72 + AW73 +AW74 +AW75 + AW76 + AW77) / (AW71 + AW72 + AW73 +AW74 +AW75 + AW76 + AW77 + AW2)</f>
        <v>#DIV/0!</v>
      </c>
      <c r="AX78" s="20"/>
      <c r="AY78" s="20" t="e">
        <f>(AY71 + AY72 + AY73 +AY74 +AY75 + AY76 + AY77) / (AY71 + AY72 + AY73 +AY74 +AY75 + AY76 + AY77 + AY2)</f>
        <v>#DIV/0!</v>
      </c>
      <c r="AZ78" s="20"/>
      <c r="BA78" s="20" t="e">
        <f>(BA71 + BA72 + BA73 +BA74 +BA75 + BA76 + BA77) / (BA71 + BA72 + BA73 +BA74 +BA75 + BA76 + BA77 + BA2)</f>
        <v>#DIV/0!</v>
      </c>
      <c r="BB78" s="20"/>
      <c r="BC78" s="20" t="e">
        <f>(BC71 + BC72 + BC73 +BC74 +BC75 + BC76 + BC77) / (BC71 + BC72 + BC73 +BC74 +BC75 + BC76 + BC77 + BC2)</f>
        <v>#DIV/0!</v>
      </c>
      <c r="BD78" s="20"/>
      <c r="BE78" s="20" t="e">
        <f>(BE71 + BE72 + BE73 +BE74 +BE75 + BE76 + BE77) / (BE71 + BE72 + BE73 +BE74 +BE75 + BE76 + BE77 + BE2)</f>
        <v>#DIV/0!</v>
      </c>
      <c r="BF78" s="20"/>
      <c r="BG78" s="20" t="e">
        <f>(BG71 + BG72 + BG73 +BG74 +BG75 + BG76 + BG77) / (BG71 + BG72 + BG73 +BG74 +BG75 + BG76 + BG77 + BG2)</f>
        <v>#DIV/0!</v>
      </c>
      <c r="BH78" s="20"/>
      <c r="BI78" s="20" t="e">
        <f>(BI71 + BI72 + BI73 +BI74 +BI75 + BI76 + BI77) / (BI71 + BI72 + BI73 +BI74 +BI75 + BI76 + BI77 + BI2)</f>
        <v>#DIV/0!</v>
      </c>
      <c r="BJ78" s="20"/>
      <c r="BK78" s="20" t="e">
        <f>(BK71 + BK72 + BK73 +BK74 +BK75 + BK76 + BK77) / (BK71 + BK72 + BK73 +BK74 +BK75 + BK76 + BK77 + BK2)</f>
        <v>#DIV/0!</v>
      </c>
      <c r="BL78" s="20"/>
      <c r="BM78" s="10">
        <f>AVERAGEIF(C78:BK78,"&lt;&gt;#DIV/0!")</f>
        <v>0</v>
      </c>
      <c r="BN78" s="6"/>
    </row>
    <row r="79" spans="1:66" ht="18.75" customHeight="1" thickBot="1">
      <c r="A79" s="66" t="s">
        <v>39</v>
      </c>
      <c r="B79" s="67"/>
      <c r="C79" s="55"/>
      <c r="D79" s="55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41">
        <f>SUM(C79:BL79)</f>
        <v>0</v>
      </c>
      <c r="BN79" s="6" t="e">
        <f>BM79/BM80</f>
        <v>#DIV/0!</v>
      </c>
    </row>
    <row r="80" spans="1:66" ht="21" customHeight="1" thickBot="1">
      <c r="A80" s="101" t="s">
        <v>13</v>
      </c>
      <c r="B80" s="69"/>
      <c r="C80" s="42">
        <f t="shared" ref="C80:AH80" si="12">SUM(C81:C85)+SUM(C87:C91)+SUM(C93:C99)+C101</f>
        <v>0</v>
      </c>
      <c r="D80" s="42">
        <f t="shared" si="12"/>
        <v>0</v>
      </c>
      <c r="E80" s="43">
        <f t="shared" si="12"/>
        <v>0.75305555555555548</v>
      </c>
      <c r="F80" s="43">
        <f t="shared" si="12"/>
        <v>13</v>
      </c>
      <c r="G80" s="43">
        <f t="shared" si="12"/>
        <v>3.4289138888888879</v>
      </c>
      <c r="H80" s="43">
        <f t="shared" si="12"/>
        <v>37</v>
      </c>
      <c r="I80" s="43">
        <f t="shared" si="12"/>
        <v>2.1665638888888883</v>
      </c>
      <c r="J80" s="43">
        <f t="shared" si="12"/>
        <v>15</v>
      </c>
      <c r="K80" s="43">
        <f t="shared" si="12"/>
        <v>2.0138222222222222</v>
      </c>
      <c r="L80" s="43">
        <f t="shared" si="12"/>
        <v>27</v>
      </c>
      <c r="M80" s="43">
        <f t="shared" si="12"/>
        <v>1.606897222222222</v>
      </c>
      <c r="N80" s="43">
        <f t="shared" si="12"/>
        <v>20</v>
      </c>
      <c r="O80" s="43">
        <f t="shared" si="12"/>
        <v>0</v>
      </c>
      <c r="P80" s="43">
        <f t="shared" si="12"/>
        <v>0</v>
      </c>
      <c r="Q80" s="43">
        <f t="shared" si="12"/>
        <v>0</v>
      </c>
      <c r="R80" s="43">
        <f t="shared" si="12"/>
        <v>0</v>
      </c>
      <c r="S80" s="43">
        <f t="shared" si="12"/>
        <v>0.52493333333333336</v>
      </c>
      <c r="T80" s="43">
        <f t="shared" si="12"/>
        <v>7</v>
      </c>
      <c r="U80" s="43">
        <f t="shared" si="12"/>
        <v>2.8597722222222224</v>
      </c>
      <c r="V80" s="43">
        <f t="shared" si="12"/>
        <v>27</v>
      </c>
      <c r="W80" s="43">
        <f t="shared" si="12"/>
        <v>2.2507111111111109</v>
      </c>
      <c r="X80" s="43">
        <f t="shared" si="12"/>
        <v>23</v>
      </c>
      <c r="Y80" s="43">
        <f t="shared" si="12"/>
        <v>3.680588888888888</v>
      </c>
      <c r="Z80" s="43">
        <f t="shared" si="12"/>
        <v>26</v>
      </c>
      <c r="AA80" s="43">
        <f t="shared" si="12"/>
        <v>4.1625083333333341</v>
      </c>
      <c r="AB80" s="43">
        <f t="shared" si="12"/>
        <v>36</v>
      </c>
      <c r="AC80" s="43">
        <f t="shared" si="12"/>
        <v>1.7463333333333331</v>
      </c>
      <c r="AD80" s="43">
        <f t="shared" si="12"/>
        <v>16</v>
      </c>
      <c r="AE80" s="43">
        <f t="shared" si="12"/>
        <v>0</v>
      </c>
      <c r="AF80" s="43">
        <f t="shared" si="12"/>
        <v>0</v>
      </c>
      <c r="AG80" s="43">
        <f t="shared" si="12"/>
        <v>0</v>
      </c>
      <c r="AH80" s="43">
        <f t="shared" si="12"/>
        <v>5</v>
      </c>
      <c r="AI80" s="43">
        <f t="shared" ref="AI80:BN80" si="13">SUM(AI81:AI85)+SUM(AI87:AI91)+SUM(AI93:AI99)+AI101</f>
        <v>1.327275</v>
      </c>
      <c r="AJ80" s="43">
        <f t="shared" si="13"/>
        <v>21</v>
      </c>
      <c r="AK80" s="43">
        <f t="shared" si="13"/>
        <v>0</v>
      </c>
      <c r="AL80" s="43">
        <f t="shared" si="13"/>
        <v>0</v>
      </c>
      <c r="AM80" s="43">
        <f t="shared" si="13"/>
        <v>0</v>
      </c>
      <c r="AN80" s="43">
        <f t="shared" si="13"/>
        <v>0</v>
      </c>
      <c r="AO80" s="43">
        <f t="shared" si="13"/>
        <v>0</v>
      </c>
      <c r="AP80" s="43">
        <f t="shared" si="13"/>
        <v>0</v>
      </c>
      <c r="AQ80" s="43">
        <f t="shared" si="13"/>
        <v>0</v>
      </c>
      <c r="AR80" s="43">
        <f t="shared" si="13"/>
        <v>0</v>
      </c>
      <c r="AS80" s="43">
        <f t="shared" si="13"/>
        <v>0</v>
      </c>
      <c r="AT80" s="43">
        <f t="shared" si="13"/>
        <v>0</v>
      </c>
      <c r="AU80" s="43">
        <f t="shared" si="13"/>
        <v>0</v>
      </c>
      <c r="AV80" s="43">
        <f t="shared" si="13"/>
        <v>0</v>
      </c>
      <c r="AW80" s="43">
        <f t="shared" si="13"/>
        <v>0</v>
      </c>
      <c r="AX80" s="43">
        <f t="shared" si="13"/>
        <v>0</v>
      </c>
      <c r="AY80" s="43">
        <f t="shared" si="13"/>
        <v>0</v>
      </c>
      <c r="AZ80" s="43">
        <f t="shared" si="13"/>
        <v>0</v>
      </c>
      <c r="BA80" s="43">
        <f t="shared" si="13"/>
        <v>0</v>
      </c>
      <c r="BB80" s="43">
        <f t="shared" si="13"/>
        <v>0</v>
      </c>
      <c r="BC80" s="43">
        <f t="shared" si="13"/>
        <v>0</v>
      </c>
      <c r="BD80" s="43">
        <f t="shared" si="13"/>
        <v>0</v>
      </c>
      <c r="BE80" s="43">
        <f t="shared" si="13"/>
        <v>0</v>
      </c>
      <c r="BF80" s="43">
        <f t="shared" si="13"/>
        <v>0</v>
      </c>
      <c r="BG80" s="43">
        <f t="shared" si="13"/>
        <v>0</v>
      </c>
      <c r="BH80" s="43">
        <f t="shared" si="13"/>
        <v>0</v>
      </c>
      <c r="BI80" s="43">
        <f t="shared" si="13"/>
        <v>0</v>
      </c>
      <c r="BJ80" s="44">
        <f t="shared" si="13"/>
        <v>0</v>
      </c>
      <c r="BK80" s="44">
        <f t="shared" si="13"/>
        <v>0</v>
      </c>
      <c r="BL80" s="45">
        <f t="shared" si="13"/>
        <v>0</v>
      </c>
      <c r="BM80" s="46">
        <f>SUM(BM59:BM63)+SUM(BM65:BM69)+SUM(BM71:BM77)+BM79</f>
        <v>0</v>
      </c>
      <c r="BN80" s="5"/>
    </row>
    <row r="81" spans="1:66" ht="18.75" customHeight="1">
      <c r="A81" s="66" t="s">
        <v>19</v>
      </c>
      <c r="B81" s="67"/>
      <c r="C81" s="40"/>
      <c r="D81" s="40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41">
        <f>SUM(C81:BL81)</f>
        <v>0</v>
      </c>
      <c r="BN81" s="3">
        <f>BM81/BM102</f>
        <v>0</v>
      </c>
    </row>
    <row r="82" spans="1:66" ht="18.75" customHeight="1">
      <c r="A82" s="66" t="s">
        <v>20</v>
      </c>
      <c r="B82" s="67"/>
      <c r="C82" s="40"/>
      <c r="D82" s="40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48">
        <f>SUM(C82:BL82)</f>
        <v>0</v>
      </c>
      <c r="BN82" s="4">
        <f>BM82/BM102</f>
        <v>0</v>
      </c>
    </row>
    <row r="83" spans="1:66" ht="18.75" customHeight="1">
      <c r="A83" s="66" t="s">
        <v>21</v>
      </c>
      <c r="B83" s="67"/>
      <c r="C83" s="40"/>
      <c r="D83" s="40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48">
        <f>SUM(C83:BL83)</f>
        <v>0</v>
      </c>
      <c r="BN83" s="4">
        <f>BM83/BM102</f>
        <v>0</v>
      </c>
    </row>
    <row r="84" spans="1:66" ht="18.75" customHeight="1">
      <c r="A84" s="66" t="s">
        <v>22</v>
      </c>
      <c r="B84" s="67"/>
      <c r="C84" s="40"/>
      <c r="D84" s="40"/>
      <c r="E84" s="39"/>
      <c r="F84" s="39"/>
      <c r="G84" s="39"/>
      <c r="H84" s="39"/>
      <c r="I84" s="39"/>
      <c r="J84" s="39"/>
      <c r="K84" s="39"/>
      <c r="L84" s="39"/>
      <c r="M84" s="39"/>
      <c r="N84" s="39">
        <v>1</v>
      </c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48">
        <f>SUM(C84:BL84)</f>
        <v>1</v>
      </c>
      <c r="BN84" s="4">
        <f>BM84/BM102</f>
        <v>3.3386598869613233E-3</v>
      </c>
    </row>
    <row r="85" spans="1:66" ht="18.75" customHeight="1">
      <c r="A85" s="66" t="s">
        <v>23</v>
      </c>
      <c r="B85" s="67"/>
      <c r="C85" s="40"/>
      <c r="D85" s="40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48">
        <f>SUM(C85:BL85)</f>
        <v>0</v>
      </c>
      <c r="BN85" s="4">
        <f>BM85/BM102</f>
        <v>0</v>
      </c>
    </row>
    <row r="86" spans="1:66" ht="18" customHeight="1" thickBot="1">
      <c r="A86" s="66" t="s">
        <v>24</v>
      </c>
      <c r="B86" s="67"/>
      <c r="C86" s="20" t="e">
        <f>(C81 +C82 +C83 + C84 + C85) / (C81 +C82 +C83 + C84 + C85 + C2)</f>
        <v>#DIV/0!</v>
      </c>
      <c r="D86" s="20"/>
      <c r="E86" s="20">
        <f>(E81 +E82 +E83 + E84 + E85) / (E81 +E82 +E83 + E84 + E85 + E2)</f>
        <v>0</v>
      </c>
      <c r="F86" s="20"/>
      <c r="G86" s="20">
        <f>(G81 +G82 +G83 + G84 + G85) / (G81 +G82 +G83 + G84 + G85 + G2)</f>
        <v>0</v>
      </c>
      <c r="H86" s="20"/>
      <c r="I86" s="20">
        <f>(I81 +I82 +I83 + I84 + I85) / (I81 +I82 +I83 + I84 + I85 + I2)</f>
        <v>0</v>
      </c>
      <c r="J86" s="20"/>
      <c r="K86" s="20">
        <f>(K81 +K82 +K83 + K84 + K85) / (K81 +K82 +K83 + K84 + K85 + K2)</f>
        <v>0</v>
      </c>
      <c r="L86" s="20"/>
      <c r="M86" s="20">
        <f>(M81 +M82 +M83 + M84 + M85) / (M81 +M82 +M83 + M84 + M85 + M2)</f>
        <v>0</v>
      </c>
      <c r="N86" s="20"/>
      <c r="O86" s="20" t="e">
        <f>(O81 +O82 +O83 + O84 + O85) / (O81 +O82 +O83 + O84 + O85 + O2)</f>
        <v>#DIV/0!</v>
      </c>
      <c r="P86" s="20"/>
      <c r="Q86" s="20" t="e">
        <f>(Q81 +Q82 +Q83 + Q84 + Q85) / (Q81 +Q82 +Q83 + Q84 + Q85 + Q2)</f>
        <v>#DIV/0!</v>
      </c>
      <c r="R86" s="20"/>
      <c r="S86" s="20">
        <f>(S81 +S82 +S83 + S84 + S85) / (S81 +S82 +S83 + S84 + S85 + S2)</f>
        <v>0</v>
      </c>
      <c r="T86" s="20"/>
      <c r="U86" s="20">
        <f>(U81 +U82 +U83 + U84 + U85) / (U81 +U82 +U83 + U84 + U85 + U2)</f>
        <v>0</v>
      </c>
      <c r="V86" s="20"/>
      <c r="W86" s="20">
        <f>(W81 +W82 +W83 + W84 + W85) / (W81 +W82 +W83 + W84 + W85 + W2)</f>
        <v>0</v>
      </c>
      <c r="X86" s="20"/>
      <c r="Y86" s="20">
        <f>(Y81 +Y82 +Y83 + Y84 + Y85) / (Y81 +Y82 +Y83 + Y84 + Y85 + Y2)</f>
        <v>0</v>
      </c>
      <c r="Z86" s="20"/>
      <c r="AA86" s="20">
        <f>(AA81 +AA82 +AA83 + AA84 + AA85) / (AA81 +AA82 +AA83 + AA84 + AA85 + AA2)</f>
        <v>0</v>
      </c>
      <c r="AB86" s="20"/>
      <c r="AC86" s="20">
        <f>(AC81 +AC82 +AC83 + AC84 + AC85) / (AC81 +AC82 +AC83 + AC84 + AC85 + AC2)</f>
        <v>0</v>
      </c>
      <c r="AD86" s="20"/>
      <c r="AE86" s="20" t="e">
        <f>(AE81 +AE82 +AE83 + AE84 + AE85) / (AE81 +AE82 +AE83 + AE84 + AE85 + AE2)</f>
        <v>#DIV/0!</v>
      </c>
      <c r="AF86" s="20"/>
      <c r="AG86" s="20">
        <f>(AG81 +AG82 +AG83 + AG84 + AG85) / (AG81 +AG82 +AG83 + AG84 + AG85 + AG2)</f>
        <v>0</v>
      </c>
      <c r="AH86" s="20"/>
      <c r="AI86" s="20">
        <f>(AI81 +AI82 +AI83 + AI84 + AI85) / (AI81 +AI82 +AI83 + AI84 + AI85 + AI2)</f>
        <v>0</v>
      </c>
      <c r="AJ86" s="20"/>
      <c r="AK86" s="20" t="e">
        <f>(AK81 +AK82 +AK83 + AK84 + AK85) / (AK81 +AK82 +AK83 + AK84 + AK85 + AK2)</f>
        <v>#DIV/0!</v>
      </c>
      <c r="AL86" s="20"/>
      <c r="AM86" s="20" t="e">
        <f>(AM81 +AM82 +AM83 + AM84 + AM85) / (AM81 +AM82 +AM83 + AM84 + AM85 + AM2)</f>
        <v>#DIV/0!</v>
      </c>
      <c r="AN86" s="20"/>
      <c r="AO86" s="20" t="e">
        <f>(AO81 +AO82 +AO83 + AO84 + AO85) / (AO81 +AO82 +AO83 + AO84 + AO85 + AO2)</f>
        <v>#DIV/0!</v>
      </c>
      <c r="AP86" s="20"/>
      <c r="AQ86" s="20" t="e">
        <f>(AQ81 +AQ82 +AQ83 + AQ84 + AQ85) / (AQ81 +AQ82 +AQ83 + AQ84 + AQ85 + AQ2)</f>
        <v>#DIV/0!</v>
      </c>
      <c r="AR86" s="20"/>
      <c r="AS86" s="20" t="e">
        <f>(AS81 +AS82 +AS83 + AS84 + AS85) / (AS81 +AS82 +AS83 + AS84 + AS85 + AS2)</f>
        <v>#DIV/0!</v>
      </c>
      <c r="AT86" s="20"/>
      <c r="AU86" s="20" t="e">
        <f>(AU81 +AU82 +AU83 + AU84 + AU85) / (AU81 +AU82 +AU83 + AU84 + AU85 + AU2)</f>
        <v>#DIV/0!</v>
      </c>
      <c r="AV86" s="20"/>
      <c r="AW86" s="20" t="e">
        <f>(AW81 +AW82 +AW83 + AW84 + AW85) / (AW81 +AW82 +AW83 + AW84 + AW85 + AW2)</f>
        <v>#DIV/0!</v>
      </c>
      <c r="AX86" s="20"/>
      <c r="AY86" s="20" t="e">
        <f>(AY81 +AY82 +AY83 + AY84 + AY85) / (AY81 +AY82 +AY83 + AY84 + AY85 + AY2)</f>
        <v>#DIV/0!</v>
      </c>
      <c r="AZ86" s="20"/>
      <c r="BA86" s="20" t="e">
        <f>(BA81 +BA82 +BA83 + BA84 + BA85) / (BA81 +BA82 +BA83 + BA84 + BA85 + BA2)</f>
        <v>#DIV/0!</v>
      </c>
      <c r="BB86" s="20"/>
      <c r="BC86" s="20" t="e">
        <f>(BC81 +BC82 +BC83 + BC84 + BC85) / (BC81 +BC82 +BC83 + BC84 + BC85 + BC2)</f>
        <v>#DIV/0!</v>
      </c>
      <c r="BD86" s="20"/>
      <c r="BE86" s="20" t="e">
        <f>(BE81 +BE82 +BE83 + BE84 + BE85) / (BE81 +BE82 +BE83 + BE84 + BE85 + BE2)</f>
        <v>#DIV/0!</v>
      </c>
      <c r="BF86" s="20"/>
      <c r="BG86" s="20" t="e">
        <f>(BG81 +BG82 +BG83 + BG84 + BG85) / (BG81 +BG82 +BG83 + BG84 + BG85 + BG2)</f>
        <v>#DIV/0!</v>
      </c>
      <c r="BH86" s="20"/>
      <c r="BI86" s="20" t="e">
        <f>(BI81 +BI82 +BI83 + BI84 + BI85) / (BI81 +BI82 +BI83 + BI84 + BI85 + BI2)</f>
        <v>#DIV/0!</v>
      </c>
      <c r="BJ86" s="20"/>
      <c r="BK86" s="20" t="e">
        <f>(BK81 +BK82 +BK83 + BK84 + BK85) / (BK81 +BK82 +BK83 + BK84 + BK85 + BK2)</f>
        <v>#DIV/0!</v>
      </c>
      <c r="BL86" s="20"/>
      <c r="BM86" s="9">
        <f>AVERAGEIF(C86:BK86,"&lt;&gt;#DIV/0!")</f>
        <v>0</v>
      </c>
      <c r="BN86" s="4"/>
    </row>
    <row r="87" spans="1:66" ht="18.75" customHeight="1">
      <c r="A87" s="66" t="s">
        <v>25</v>
      </c>
      <c r="B87" s="67"/>
      <c r="C87" s="40"/>
      <c r="D87" s="40"/>
      <c r="E87" s="39">
        <v>0.74532222222222211</v>
      </c>
      <c r="F87" s="39">
        <v>5</v>
      </c>
      <c r="G87" s="39">
        <v>2.213963888888888</v>
      </c>
      <c r="H87" s="39">
        <v>11</v>
      </c>
      <c r="I87" s="39">
        <v>1.5587083333333329</v>
      </c>
      <c r="J87" s="39">
        <v>1</v>
      </c>
      <c r="K87" s="39">
        <v>1.1411527777777779</v>
      </c>
      <c r="L87" s="39">
        <v>4</v>
      </c>
      <c r="M87" s="39">
        <v>0.38764722222222231</v>
      </c>
      <c r="N87" s="39">
        <v>3</v>
      </c>
      <c r="O87" s="39"/>
      <c r="P87" s="39"/>
      <c r="Q87" s="39"/>
      <c r="R87" s="39"/>
      <c r="S87" s="39">
        <v>0.52493333333333336</v>
      </c>
      <c r="T87" s="39">
        <v>2</v>
      </c>
      <c r="U87" s="39">
        <v>1.171311111111111</v>
      </c>
      <c r="V87" s="39">
        <v>5</v>
      </c>
      <c r="W87" s="39">
        <v>1.244672222222222</v>
      </c>
      <c r="X87" s="39">
        <v>3</v>
      </c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41">
        <f>SUM(C87:BL87)</f>
        <v>42.987711111111111</v>
      </c>
      <c r="BN87" s="4">
        <f>BM87/BM102</f>
        <v>0.14352134671894823</v>
      </c>
    </row>
    <row r="88" spans="1:66" ht="18.75" customHeight="1">
      <c r="A88" s="66" t="s">
        <v>26</v>
      </c>
      <c r="B88" s="67"/>
      <c r="C88" s="40"/>
      <c r="D88" s="40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48">
        <f>SUM(C88:BL88)</f>
        <v>0</v>
      </c>
      <c r="BN88" s="4">
        <f>BM88/BM102</f>
        <v>0</v>
      </c>
    </row>
    <row r="89" spans="1:66" ht="18.75" customHeight="1">
      <c r="A89" s="66" t="s">
        <v>27</v>
      </c>
      <c r="B89" s="67"/>
      <c r="C89" s="40"/>
      <c r="D89" s="40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48">
        <f>SUM(C89:BL89)</f>
        <v>0</v>
      </c>
      <c r="BN89" s="4">
        <f>BM89/BM102</f>
        <v>0</v>
      </c>
    </row>
    <row r="90" spans="1:66" ht="18.75" customHeight="1">
      <c r="A90" s="66" t="s">
        <v>28</v>
      </c>
      <c r="B90" s="67"/>
      <c r="C90" s="40"/>
      <c r="D90" s="40"/>
      <c r="E90" s="39"/>
      <c r="F90" s="39"/>
      <c r="G90" s="39">
        <v>0.36673888888888889</v>
      </c>
      <c r="H90" s="39">
        <v>1</v>
      </c>
      <c r="I90" s="39">
        <v>8.9713888888888899E-2</v>
      </c>
      <c r="J90" s="39">
        <v>1</v>
      </c>
      <c r="K90" s="39">
        <v>0.3318861111111111</v>
      </c>
      <c r="L90" s="39">
        <v>1</v>
      </c>
      <c r="M90" s="39"/>
      <c r="N90" s="39"/>
      <c r="O90" s="39"/>
      <c r="P90" s="39"/>
      <c r="Q90" s="39"/>
      <c r="R90" s="39"/>
      <c r="S90" s="39"/>
      <c r="T90" s="39"/>
      <c r="U90" s="39">
        <v>0.63505000000000011</v>
      </c>
      <c r="V90" s="39">
        <v>2</v>
      </c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48">
        <f>SUM(C90:BL90)</f>
        <v>6.4233888888888888</v>
      </c>
      <c r="BN90" s="4">
        <f>BM90/BM102</f>
        <v>2.1445510821686397E-2</v>
      </c>
    </row>
    <row r="91" spans="1:66" ht="19.5" customHeight="1">
      <c r="A91" s="66" t="s">
        <v>29</v>
      </c>
      <c r="B91" s="67"/>
      <c r="C91" s="40"/>
      <c r="D91" s="40"/>
      <c r="E91" s="39"/>
      <c r="F91" s="39"/>
      <c r="G91" s="39"/>
      <c r="H91" s="39"/>
      <c r="I91" s="39">
        <v>0.1353472222222222</v>
      </c>
      <c r="J91" s="39">
        <v>1</v>
      </c>
      <c r="K91" s="39">
        <v>0.46023333333333333</v>
      </c>
      <c r="L91" s="39">
        <v>1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>
        <v>0.24102222222222219</v>
      </c>
      <c r="X91" s="39">
        <v>1</v>
      </c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48">
        <f>SUM(C91:BL91)</f>
        <v>3.8366027777777774</v>
      </c>
      <c r="BN91" s="4">
        <f>BM91/BM102</f>
        <v>1.2809111796371052E-2</v>
      </c>
    </row>
    <row r="92" spans="1:66" ht="19.5" customHeight="1" thickBot="1">
      <c r="A92" s="66" t="s">
        <v>30</v>
      </c>
      <c r="B92" s="67"/>
      <c r="C92" s="20" t="e">
        <f>(C87 +C88 +C89 + C90 + C91) / (C87 +C88 +C89 + C90 + C91 + C2)</f>
        <v>#DIV/0!</v>
      </c>
      <c r="D92" s="20"/>
      <c r="E92" s="20">
        <f>(E87 +E88 +E89 + E90 + E91) / (E87 +E88 +E89 + E90 + E91 + E2)</f>
        <v>0.22703665031333084</v>
      </c>
      <c r="F92" s="20"/>
      <c r="G92" s="20">
        <f>(G87 +G88 +G89 + G90 + G91) / (G87 +G88 +G89 + G90 + G91 + G2)</f>
        <v>0.21391190785873035</v>
      </c>
      <c r="H92" s="20"/>
      <c r="I92" s="20">
        <f>(I87 +I88 +I89 + I90 + I91) / (I87 +I88 +I89 + I90 + I91 + I2)</f>
        <v>0.12758368297682873</v>
      </c>
      <c r="J92" s="20"/>
      <c r="K92" s="20">
        <f>(K87 +K88 +K89 + K90 + K91) / (K87 +K88 +K89 + K90 + K91 + K2)</f>
        <v>0.15775357251737102</v>
      </c>
      <c r="L92" s="20"/>
      <c r="M92" s="20">
        <f>(M87 +M88 +M89 + M90 + M91) / (M87 +M88 +M89 + M90 + M91 + M2)</f>
        <v>5.4161496757948152E-2</v>
      </c>
      <c r="N92" s="20"/>
      <c r="O92" s="20" t="e">
        <f>(O87 +O88 +O89 + O90 + O91) / (O87 +O88 +O89 + O90 + O91 + O2)</f>
        <v>#DIV/0!</v>
      </c>
      <c r="P92" s="20"/>
      <c r="Q92" s="20" t="e">
        <f>(Q87 +Q88 +Q89 + Q90 + Q91) / (Q87 +Q88 +Q89 + Q90 + Q91 + Q2)</f>
        <v>#DIV/0!</v>
      </c>
      <c r="R92" s="20"/>
      <c r="S92" s="20">
        <f>(S87 +S88 +S89 + S90 + S91) / (S87 +S88 +S89 + S90 + S91 + S2)</f>
        <v>0.29759671940624272</v>
      </c>
      <c r="T92" s="20"/>
      <c r="U92" s="20">
        <f>(U87 +U88 +U89 + U90 + U91) / (U87 +U88 +U89 + U90 + U91 + U2)</f>
        <v>0.16114320010090497</v>
      </c>
      <c r="V92" s="20"/>
      <c r="W92" s="20">
        <f>(W87 +W88 +W89 + W90 + W91) / (W87 +W88 +W89 + W90 + W91 + W2)</f>
        <v>0.11836541751334584</v>
      </c>
      <c r="X92" s="20"/>
      <c r="Y92" s="20">
        <f>(Y87 +Y88 +Y89 + Y90 + Y91) / (Y87 +Y88 +Y89 + Y90 + Y91 + Y2)</f>
        <v>0</v>
      </c>
      <c r="Z92" s="20"/>
      <c r="AA92" s="20">
        <f>(AA87 +AA88 +AA89 + AA90 + AA91) / (AA87 +AA88 +AA89 + AA90 + AA91 + AA2)</f>
        <v>0</v>
      </c>
      <c r="AB92" s="20"/>
      <c r="AC92" s="20">
        <f>(AC87 +AC88 +AC89 + AC90 + AC91) / (AC87 +AC88 +AC89 + AC90 + AC91 + AC2)</f>
        <v>0</v>
      </c>
      <c r="AD92" s="20"/>
      <c r="AE92" s="20" t="e">
        <f>(AE87 +AE88 +AE89 + AE90 + AE91) / (AE87 +AE88 +AE89 + AE90 + AE91 + AE2)</f>
        <v>#DIV/0!</v>
      </c>
      <c r="AF92" s="20"/>
      <c r="AG92" s="20">
        <f>(AG87 +AG88 +AG89 + AG90 + AG91) / (AG87 +AG88 +AG89 + AG90 + AG91 + AG2)</f>
        <v>0</v>
      </c>
      <c r="AH92" s="20"/>
      <c r="AI92" s="20">
        <f>(AI87 +AI88 +AI89 + AI90 + AI91) / (AI87 +AI88 +AI89 + AI90 + AI91 + AI2)</f>
        <v>0</v>
      </c>
      <c r="AJ92" s="20"/>
      <c r="AK92" s="20" t="e">
        <f>(AK87 +AK88 +AK89 + AK90 + AK91) / (AK87 +AK88 +AK89 + AK90 + AK91 + AK2)</f>
        <v>#DIV/0!</v>
      </c>
      <c r="AL92" s="20"/>
      <c r="AM92" s="20" t="e">
        <f>(AM87 +AM88 +AM89 + AM90 + AM91) / (AM87 +AM88 +AM89 + AM90 + AM91 + AM2)</f>
        <v>#DIV/0!</v>
      </c>
      <c r="AN92" s="20"/>
      <c r="AO92" s="20" t="e">
        <f>(AO87 +AO88 +AO89 + AO90 + AO91) / (AO87 +AO88 +AO89 + AO90 + AO91 + AO2)</f>
        <v>#DIV/0!</v>
      </c>
      <c r="AP92" s="20"/>
      <c r="AQ92" s="20" t="e">
        <f>(AQ87 +AQ88 +AQ89 + AQ90 + AQ91) / (AQ87 +AQ88 +AQ89 + AQ90 + AQ91 + AQ2)</f>
        <v>#DIV/0!</v>
      </c>
      <c r="AR92" s="20"/>
      <c r="AS92" s="20" t="e">
        <f>(AS87 +AS88 +AS89 + AS90 + AS91) / (AS87 +AS88 +AS89 + AS90 + AS91 + AS2)</f>
        <v>#DIV/0!</v>
      </c>
      <c r="AT92" s="20"/>
      <c r="AU92" s="20" t="e">
        <f>(AU87 +AU88 +AU89 + AU90 + AU91) / (AU87 +AU88 +AU89 + AU90 + AU91 + AU2)</f>
        <v>#DIV/0!</v>
      </c>
      <c r="AV92" s="20"/>
      <c r="AW92" s="20" t="e">
        <f>(AW87 +AW88 +AW89 + AW90 + AW91) / (AW87 +AW88 +AW89 + AW90 + AW91 + AW2)</f>
        <v>#DIV/0!</v>
      </c>
      <c r="AX92" s="20"/>
      <c r="AY92" s="20" t="e">
        <f>(AY87 +AY88 +AY89 + AY90 + AY91) / (AY87 +AY88 +AY89 + AY90 + AY91 + AY2)</f>
        <v>#DIV/0!</v>
      </c>
      <c r="AZ92" s="20"/>
      <c r="BA92" s="20" t="e">
        <f>(BA87 +BA88 +BA89 + BA90 + BA91) / (BA87 +BA88 +BA89 + BA90 + BA91 + BA2)</f>
        <v>#DIV/0!</v>
      </c>
      <c r="BB92" s="20"/>
      <c r="BC92" s="20" t="e">
        <f>(BC87 +BC88 +BC89 + BC90 + BC91) / (BC87 +BC88 +BC89 + BC90 + BC91 + BC2)</f>
        <v>#DIV/0!</v>
      </c>
      <c r="BD92" s="20"/>
      <c r="BE92" s="20" t="e">
        <f>(BE87 +BE88 +BE89 + BE90 + BE91) / (BE87 +BE88 +BE89 + BE90 + BE91 + BE2)</f>
        <v>#DIV/0!</v>
      </c>
      <c r="BF92" s="20"/>
      <c r="BG92" s="20" t="e">
        <f>(BG87 +BG88 +BG89 + BG90 + BG91) / (BG87 +BG88 +BG89 + BG90 + BG91 + BG2)</f>
        <v>#DIV/0!</v>
      </c>
      <c r="BH92" s="20"/>
      <c r="BI92" s="20" t="e">
        <f>(BI87 +BI88 +BI89 + BI90 + BI91) / (BI87 +BI88 +BI89 + BI90 + BI91 + BI2)</f>
        <v>#DIV/0!</v>
      </c>
      <c r="BJ92" s="20"/>
      <c r="BK92" s="20" t="e">
        <f>(BK87 +BK88 +BK89 + BK90 + BK91) / (BK87 +BK88 +BK89 + BK90 + BK91 + BK2)</f>
        <v>#DIV/0!</v>
      </c>
      <c r="BL92" s="20"/>
      <c r="BM92" s="9">
        <f>AVERAGEIF(C92:BK92,"&lt;&gt;#DIV/0!")</f>
        <v>0.10442712672651557</v>
      </c>
      <c r="BN92" s="6"/>
    </row>
    <row r="93" spans="1:66" ht="18.75" customHeight="1">
      <c r="A93" s="66" t="s">
        <v>31</v>
      </c>
      <c r="B93" s="67"/>
      <c r="C93" s="40"/>
      <c r="D93" s="40"/>
      <c r="E93" s="39"/>
      <c r="F93" s="39"/>
      <c r="G93" s="39">
        <v>1.2219444444444441E-2</v>
      </c>
      <c r="H93" s="39">
        <v>3</v>
      </c>
      <c r="I93" s="39"/>
      <c r="J93" s="39"/>
      <c r="K93" s="39"/>
      <c r="L93" s="39"/>
      <c r="M93" s="39">
        <v>2.2091666666666669E-2</v>
      </c>
      <c r="N93" s="39">
        <v>1</v>
      </c>
      <c r="O93" s="39"/>
      <c r="P93" s="39"/>
      <c r="Q93" s="39"/>
      <c r="R93" s="39"/>
      <c r="S93" s="39"/>
      <c r="T93" s="39"/>
      <c r="U93" s="39">
        <v>0.57981666666666676</v>
      </c>
      <c r="V93" s="39">
        <v>2</v>
      </c>
      <c r="W93" s="39">
        <v>0.1978472222222222</v>
      </c>
      <c r="X93" s="39">
        <v>1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41">
        <f t="shared" ref="BM93:BM99" si="14">SUM(C93:BL93)</f>
        <v>7.8119750000000003</v>
      </c>
      <c r="BN93" s="6">
        <f>BM93/BM102</f>
        <v>2.6081527570444685E-2</v>
      </c>
    </row>
    <row r="94" spans="1:66" ht="21" customHeight="1">
      <c r="A94" s="66" t="s">
        <v>32</v>
      </c>
      <c r="B94" s="67"/>
      <c r="C94" s="40"/>
      <c r="D94" s="4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48">
        <f t="shared" si="14"/>
        <v>0</v>
      </c>
      <c r="BN94" s="6">
        <f>BM94/BM102</f>
        <v>0</v>
      </c>
    </row>
    <row r="95" spans="1:66" ht="18.75" customHeight="1">
      <c r="A95" s="66" t="s">
        <v>33</v>
      </c>
      <c r="B95" s="67"/>
      <c r="C95" s="40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48">
        <f t="shared" si="14"/>
        <v>0</v>
      </c>
      <c r="BN95" s="6">
        <f>BM95/BM102</f>
        <v>0</v>
      </c>
    </row>
    <row r="96" spans="1:66" ht="18.75" customHeight="1">
      <c r="A96" s="66" t="s">
        <v>34</v>
      </c>
      <c r="B96" s="67"/>
      <c r="C96" s="40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>
        <v>0.56501666666666661</v>
      </c>
      <c r="X96" s="39">
        <v>2</v>
      </c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48">
        <f t="shared" si="14"/>
        <v>2.5650166666666667</v>
      </c>
      <c r="BN96" s="6">
        <f>BM96/BM102</f>
        <v>8.5637182543872436E-3</v>
      </c>
    </row>
    <row r="97" spans="1:71" ht="18.75" customHeight="1">
      <c r="A97" s="66" t="s">
        <v>35</v>
      </c>
      <c r="B97" s="67"/>
      <c r="C97" s="40"/>
      <c r="D97" s="40"/>
      <c r="E97" s="39"/>
      <c r="F97" s="39"/>
      <c r="G97" s="39"/>
      <c r="H97" s="39"/>
      <c r="I97" s="39"/>
      <c r="J97" s="39"/>
      <c r="K97" s="39">
        <v>8.055000000000001E-2</v>
      </c>
      <c r="L97" s="39">
        <v>1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49">
        <f t="shared" si="14"/>
        <v>1.0805500000000001</v>
      </c>
      <c r="BN97" s="6">
        <f>BM97/BM102</f>
        <v>3.6075889408560581E-3</v>
      </c>
    </row>
    <row r="98" spans="1:71" ht="18.75" customHeight="1">
      <c r="A98" s="66" t="s">
        <v>36</v>
      </c>
      <c r="B98" s="67"/>
      <c r="C98" s="40"/>
      <c r="D98" s="40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48">
        <f t="shared" si="14"/>
        <v>0</v>
      </c>
      <c r="BN98" s="6">
        <f>BM98/BM102</f>
        <v>0</v>
      </c>
    </row>
    <row r="99" spans="1:71" ht="18.75" customHeight="1">
      <c r="A99" s="66" t="s">
        <v>37</v>
      </c>
      <c r="B99" s="67"/>
      <c r="C99" s="40"/>
      <c r="D99" s="40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48">
        <f t="shared" si="14"/>
        <v>0</v>
      </c>
      <c r="BN99" s="6">
        <f>BM99/BM102</f>
        <v>0</v>
      </c>
    </row>
    <row r="100" spans="1:71" ht="18.75" customHeight="1" thickBot="1">
      <c r="A100" s="66" t="s">
        <v>38</v>
      </c>
      <c r="B100" s="67"/>
      <c r="C100" s="20" t="e">
        <f>(C93 + C94 + C95 +C96 +C97 + C98 + C99) / (C93 + C94 + C95 +C96 +C97 + C98 + C99 + C2)</f>
        <v>#DIV/0!</v>
      </c>
      <c r="D100" s="20"/>
      <c r="E100" s="20">
        <f>(E93 + E94 + E95 +E96 +E97 + E98 + E99) / (E93 + E94 + E95 +E96 +E97 + E98 + E99 + E2)</f>
        <v>0</v>
      </c>
      <c r="F100" s="20"/>
      <c r="G100" s="20">
        <f>(G93 + G94 + G95 +G96 +G97 + G98 + G99) / (G93 + G94 + G95 +G96 +G97 + G98 + G99 + G2)</f>
        <v>1.2868205761410764E-3</v>
      </c>
      <c r="H100" s="20"/>
      <c r="I100" s="20">
        <f>(I93 + I94 + I95 +I96 +I97 + I98 + I99) / (I93 + I94 + I95 +I96 +I97 + I98 + I99 + I2)</f>
        <v>0</v>
      </c>
      <c r="J100" s="20"/>
      <c r="K100" s="20">
        <f>(K93 + K94 + K95 +K96 +K97 + K98 + K99) / (K93 + K94 + K95 +K96 +K97 + K98 + K99 + K2)</f>
        <v>7.7434860106947584E-3</v>
      </c>
      <c r="L100" s="20"/>
      <c r="M100" s="20">
        <f>(M93 + M94 + M95 +M96 +M97 + M98 + M99) / (M93 + M94 + M95 +M96 +M97 + M98 + M99 + M2)</f>
        <v>3.2527487628879899E-3</v>
      </c>
      <c r="N100" s="20"/>
      <c r="O100" s="20" t="e">
        <f>(O93 + O94 + O95 +O96 +O97 + O98 + O99) / (O93 + O94 + O95 +O96 +O97 + O98 + O99 + O2)</f>
        <v>#DIV/0!</v>
      </c>
      <c r="P100" s="20"/>
      <c r="Q100" s="20" t="e">
        <f>(Q93 + Q94 + Q95 +Q96 +Q97 + Q98 + Q99) / (Q93 + Q94 + Q95 +Q96 +Q97 + Q98 + Q99 + Q2)</f>
        <v>#DIV/0!</v>
      </c>
      <c r="R100" s="20"/>
      <c r="S100" s="20">
        <f>(S93 + S94 + S95 +S96 +S97 + S98 + S99) / (S93 + S94 + S95 +S96 +S97 + S98 + S99 + S2)</f>
        <v>0</v>
      </c>
      <c r="T100" s="20"/>
      <c r="U100" s="20">
        <f>(U93 + U94 + U95 +U96 +U97 + U98 + U99) / (U93 + U94 + U95 +U96 +U97 + U98 + U99 + U2)</f>
        <v>5.8079708441165827E-2</v>
      </c>
      <c r="V100" s="20"/>
      <c r="W100" s="20">
        <f>(W93 + W94 + W95 +W96 +W97 + W98 + W99) / (W93 + W94 + W95 +W96 +W97 + W98 + W99 + W2)</f>
        <v>6.4491365919009766E-2</v>
      </c>
      <c r="X100" s="20"/>
      <c r="Y100" s="20">
        <f>(Y93 + Y94 + Y95 +Y96 +Y97 + Y98 + Y99) / (Y93 + Y94 + Y95 +Y96 +Y97 + Y98 + Y99 + Y2)</f>
        <v>0</v>
      </c>
      <c r="Z100" s="20"/>
      <c r="AA100" s="20">
        <f>(AA93 + AA94 + AA95 +AA96 +AA97 + AA98 + AA99) / (AA93 + AA94 + AA95 +AA96 +AA97 + AA98 + AA99 + AA2)</f>
        <v>0</v>
      </c>
      <c r="AB100" s="20"/>
      <c r="AC100" s="20">
        <f>(AC93 + AC94 + AC95 +AC96 +AC97 + AC98 + AC99) / (AC93 + AC94 + AC95 +AC96 +AC97 + AC98 + AC99 + AC2)</f>
        <v>0</v>
      </c>
      <c r="AD100" s="20"/>
      <c r="AE100" s="20" t="e">
        <f>(AE93 + AE94 + AE95 +AE96 +AE97 + AE98 + AE99) / (AE93 + AE94 + AE95 +AE96 +AE97 + AE98 + AE99 + AE2)</f>
        <v>#DIV/0!</v>
      </c>
      <c r="AF100" s="20"/>
      <c r="AG100" s="20">
        <f>(AG93 + AG94 + AG95 +AG96 +AG97 + AG98 + AG99) / (AG93 + AG94 + AG95 +AG96 +AG97 + AG98 + AG99 + AG2)</f>
        <v>0</v>
      </c>
      <c r="AH100" s="20"/>
      <c r="AI100" s="20">
        <f>(AI93 + AI94 + AI95 +AI96 +AI97 + AI98 + AI99) / (AI93 + AI94 + AI95 +AI96 +AI97 + AI98 + AI99 + AI2)</f>
        <v>0</v>
      </c>
      <c r="AJ100" s="20"/>
      <c r="AK100" s="20" t="e">
        <f>(AK93 + AK94 + AK95 +AK96 +AK97 + AK98 + AK99) / (AK93 + AK94 + AK95 +AK96 +AK97 + AK98 + AK99 + AK2)</f>
        <v>#DIV/0!</v>
      </c>
      <c r="AL100" s="20"/>
      <c r="AM100" s="20" t="e">
        <f>(AM93 + AM94 + AM95 +AM96 +AM97 + AM98 + AM99) / (AM93 + AM94 + AM95 +AM96 +AM97 + AM98 + AM99 + AM2)</f>
        <v>#DIV/0!</v>
      </c>
      <c r="AN100" s="20"/>
      <c r="AO100" s="20" t="e">
        <f>(AO93 + AO94 + AO95 +AO96 +AO97 + AO98 + AO99) / (AO93 + AO94 + AO95 +AO96 +AO97 + AO98 + AO99 + AO2)</f>
        <v>#DIV/0!</v>
      </c>
      <c r="AP100" s="20"/>
      <c r="AQ100" s="20" t="e">
        <f>(AQ93 + AQ94 + AQ95 +AQ96 +AQ97 + AQ98 + AQ99) / (AQ93 + AQ94 + AQ95 +AQ96 +AQ97 + AQ98 + AQ99 + AQ2)</f>
        <v>#DIV/0!</v>
      </c>
      <c r="AR100" s="20"/>
      <c r="AS100" s="20" t="e">
        <f>(AS93 + AS94 + AS95 +AS96 +AS97 + AS98 + AS99) / (AS93 + AS94 + AS95 +AS96 +AS97 + AS98 + AS99 + AS2)</f>
        <v>#DIV/0!</v>
      </c>
      <c r="AT100" s="20"/>
      <c r="AU100" s="20" t="e">
        <f>(AU93 + AU94 + AU95 +AU96 +AU97 + AU98 + AU99) / (AU93 + AU94 + AU95 +AU96 +AU97 + AU98 + AU99 + AU2)</f>
        <v>#DIV/0!</v>
      </c>
      <c r="AV100" s="20"/>
      <c r="AW100" s="20" t="e">
        <f>(AW93 + AW94 + AW95 +AW96 +AW97 + AW98 + AW99) / (AW93 + AW94 + AW95 +AW96 +AW97 + AW98 + AW99 + AW2)</f>
        <v>#DIV/0!</v>
      </c>
      <c r="AX100" s="20"/>
      <c r="AY100" s="20" t="e">
        <f>(AY93 + AY94 + AY95 +AY96 +AY97 + AY98 + AY99) / (AY93 + AY94 + AY95 +AY96 +AY97 + AY98 + AY99 + AY2)</f>
        <v>#DIV/0!</v>
      </c>
      <c r="AZ100" s="20"/>
      <c r="BA100" s="20" t="e">
        <f>(BA93 + BA94 + BA95 +BA96 +BA97 + BA98 + BA99) / (BA93 + BA94 + BA95 +BA96 +BA97 + BA98 + BA99 + BA2)</f>
        <v>#DIV/0!</v>
      </c>
      <c r="BB100" s="20"/>
      <c r="BC100" s="20" t="e">
        <f>(BC93 + BC94 + BC95 +BC96 +BC97 + BC98 + BC99) / (BC93 + BC94 + BC95 +BC96 +BC97 + BC98 + BC99 + BC2)</f>
        <v>#DIV/0!</v>
      </c>
      <c r="BD100" s="20"/>
      <c r="BE100" s="20" t="e">
        <f>(BE93 + BE94 + BE95 +BE96 +BE97 + BE98 + BE99) / (BE93 + BE94 + BE95 +BE96 +BE97 + BE98 + BE99 + BE2)</f>
        <v>#DIV/0!</v>
      </c>
      <c r="BF100" s="20"/>
      <c r="BG100" s="20" t="e">
        <f>(BG93 + BG94 + BG95 +BG96 +BG97 + BG98 + BG99) / (BG93 + BG94 + BG95 +BG96 +BG97 + BG98 + BG99 + BG2)</f>
        <v>#DIV/0!</v>
      </c>
      <c r="BH100" s="20"/>
      <c r="BI100" s="20" t="e">
        <f>(BI93 + BI94 + BI95 +BI96 +BI97 + BI98 + BI99) / (BI93 + BI94 + BI95 +BI96 +BI97 + BI98 + BI99 + BI2)</f>
        <v>#DIV/0!</v>
      </c>
      <c r="BJ100" s="20"/>
      <c r="BK100" s="20" t="e">
        <f>(BK93 + BK94 + BK95 +BK96 +BK97 + BK98 + BK99) / (BK93 + BK94 + BK95 +BK96 +BK97 + BK98 + BK99 + BK2)</f>
        <v>#DIV/0!</v>
      </c>
      <c r="BL100" s="20"/>
      <c r="BM100" s="10">
        <f>AVERAGEIF(C100:BK100,"&lt;&gt;#DIV/0!")</f>
        <v>1.0373394593069185E-2</v>
      </c>
      <c r="BN100" s="6"/>
    </row>
    <row r="101" spans="1:71" ht="18.75" customHeight="1" thickBot="1">
      <c r="A101" s="66" t="s">
        <v>39</v>
      </c>
      <c r="B101" s="67"/>
      <c r="C101" s="55"/>
      <c r="D101" s="55"/>
      <c r="E101" s="58">
        <v>7.7333333333333334E-3</v>
      </c>
      <c r="F101" s="58">
        <v>8</v>
      </c>
      <c r="G101" s="58">
        <v>0.83599166666666669</v>
      </c>
      <c r="H101" s="58">
        <v>22</v>
      </c>
      <c r="I101" s="58">
        <v>0.38279444444444438</v>
      </c>
      <c r="J101" s="58">
        <v>12</v>
      </c>
      <c r="K101" s="58"/>
      <c r="L101" s="58">
        <v>20</v>
      </c>
      <c r="M101" s="58">
        <v>1.1971583333333331</v>
      </c>
      <c r="N101" s="58">
        <v>15</v>
      </c>
      <c r="O101" s="58"/>
      <c r="P101" s="58"/>
      <c r="Q101" s="58"/>
      <c r="R101" s="58"/>
      <c r="S101" s="58"/>
      <c r="T101" s="58">
        <v>5</v>
      </c>
      <c r="U101" s="58">
        <v>0.47359444444444448</v>
      </c>
      <c r="V101" s="58">
        <v>18</v>
      </c>
      <c r="W101" s="58">
        <v>2.1527777777777782E-3</v>
      </c>
      <c r="X101" s="58">
        <v>16</v>
      </c>
      <c r="Y101" s="58">
        <v>3.680588888888888</v>
      </c>
      <c r="Z101" s="58">
        <v>26</v>
      </c>
      <c r="AA101" s="58">
        <v>4.1625083333333341</v>
      </c>
      <c r="AB101" s="58">
        <v>36</v>
      </c>
      <c r="AC101" s="58">
        <v>1.7463333333333331</v>
      </c>
      <c r="AD101" s="58">
        <v>16</v>
      </c>
      <c r="AE101" s="58"/>
      <c r="AF101" s="58"/>
      <c r="AG101" s="58"/>
      <c r="AH101" s="58">
        <v>5</v>
      </c>
      <c r="AI101" s="58">
        <v>1.327275</v>
      </c>
      <c r="AJ101" s="58">
        <v>21</v>
      </c>
      <c r="AK101" s="58"/>
      <c r="AL101" s="58"/>
      <c r="AM101" s="58"/>
      <c r="AN101" s="58"/>
      <c r="AO101" s="58"/>
      <c r="AP101" s="58"/>
      <c r="AQ101" s="58"/>
      <c r="AR101" s="58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41">
        <f>SUM(C101:BL101)</f>
        <v>233.81613055555553</v>
      </c>
      <c r="BN101" s="6">
        <f>BM101/BM102</f>
        <v>0.78063253601034499</v>
      </c>
    </row>
    <row r="102" spans="1:71" ht="21" customHeight="1" thickBot="1">
      <c r="A102" s="98"/>
      <c r="B102" s="99"/>
      <c r="C102" s="71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3"/>
      <c r="BM102" s="46">
        <f>SUM(BM81:BM85)+SUM(BM87:BM91)+SUM(BM93:BM99)+BM101</f>
        <v>299.52137499999998</v>
      </c>
      <c r="BN102" s="5"/>
    </row>
    <row r="103" spans="1:71" ht="36.75" customHeight="1">
      <c r="A103" s="1"/>
      <c r="B103" s="1"/>
      <c r="C103" s="91" t="s">
        <v>40</v>
      </c>
      <c r="D103" s="64"/>
      <c r="E103" s="65"/>
      <c r="F103" s="56"/>
      <c r="G103" s="63" t="s">
        <v>20</v>
      </c>
      <c r="H103" s="64"/>
      <c r="I103" s="65"/>
      <c r="J103" s="56"/>
      <c r="K103" s="63" t="s">
        <v>21</v>
      </c>
      <c r="L103" s="64"/>
      <c r="M103" s="65"/>
      <c r="N103" s="56"/>
      <c r="O103" s="92" t="s">
        <v>22</v>
      </c>
      <c r="P103" s="64"/>
      <c r="Q103" s="65"/>
      <c r="R103" s="56"/>
      <c r="S103" s="70" t="s">
        <v>23</v>
      </c>
      <c r="T103" s="64"/>
      <c r="U103" s="65"/>
      <c r="V103" s="56"/>
      <c r="W103" s="70" t="s">
        <v>25</v>
      </c>
      <c r="X103" s="64"/>
      <c r="Y103" s="65"/>
      <c r="Z103" s="56"/>
      <c r="AA103" s="70" t="s">
        <v>26</v>
      </c>
      <c r="AB103" s="64"/>
      <c r="AC103" s="65"/>
      <c r="AD103" s="56"/>
      <c r="AE103" s="70" t="s">
        <v>27</v>
      </c>
      <c r="AF103" s="64"/>
      <c r="AG103" s="65"/>
      <c r="AH103" s="56"/>
      <c r="AI103" s="70" t="s">
        <v>28</v>
      </c>
      <c r="AJ103" s="64"/>
      <c r="AK103" s="65"/>
      <c r="AL103" s="56"/>
      <c r="AM103" s="70" t="s">
        <v>29</v>
      </c>
      <c r="AN103" s="64"/>
      <c r="AO103" s="65"/>
      <c r="AP103" s="56"/>
      <c r="AQ103" s="70" t="s">
        <v>31</v>
      </c>
      <c r="AR103" s="64"/>
      <c r="AS103" s="65"/>
      <c r="AT103" s="56"/>
      <c r="AU103" s="70" t="s">
        <v>32</v>
      </c>
      <c r="AV103" s="64"/>
      <c r="AW103" s="65"/>
      <c r="AX103" s="56"/>
      <c r="AY103" s="70" t="s">
        <v>31</v>
      </c>
      <c r="AZ103" s="64"/>
      <c r="BA103" s="65"/>
      <c r="BB103" s="56"/>
      <c r="BC103" s="70" t="s">
        <v>33</v>
      </c>
      <c r="BD103" s="64"/>
      <c r="BE103" s="65"/>
      <c r="BF103" s="56"/>
      <c r="BG103" s="70" t="s">
        <v>34</v>
      </c>
      <c r="BH103" s="64"/>
      <c r="BI103" s="65"/>
      <c r="BJ103" s="56"/>
      <c r="BK103" s="70" t="s">
        <v>35</v>
      </c>
      <c r="BL103" s="64"/>
      <c r="BM103" s="65"/>
      <c r="BN103" s="70" t="s">
        <v>36</v>
      </c>
      <c r="BO103" s="65"/>
      <c r="BP103" s="70" t="s">
        <v>39</v>
      </c>
      <c r="BQ103" s="65"/>
      <c r="BR103" s="83" t="s">
        <v>41</v>
      </c>
      <c r="BS103" s="65"/>
    </row>
    <row r="104" spans="1:71" ht="34.5" customHeight="1">
      <c r="A104" s="1"/>
      <c r="B104" s="1"/>
      <c r="C104" s="97">
        <f>BM37+BM59+BM81</f>
        <v>0</v>
      </c>
      <c r="D104" s="75"/>
      <c r="E104" s="69"/>
      <c r="F104" s="57"/>
      <c r="G104" s="68">
        <f>BM38+BM60+BM82</f>
        <v>0</v>
      </c>
      <c r="H104" s="75"/>
      <c r="I104" s="69"/>
      <c r="J104" s="57"/>
      <c r="K104" s="68">
        <f>BM39+BM61+BM83</f>
        <v>0</v>
      </c>
      <c r="L104" s="75"/>
      <c r="M104" s="69"/>
      <c r="N104" s="57"/>
      <c r="O104" s="68">
        <f>BM40+BM62+BM84</f>
        <v>3.6235722222222222</v>
      </c>
      <c r="P104" s="75"/>
      <c r="Q104" s="69"/>
      <c r="R104" s="57"/>
      <c r="S104" s="68">
        <f>BM41+BM63+BM85</f>
        <v>0</v>
      </c>
      <c r="T104" s="75"/>
      <c r="U104" s="69"/>
      <c r="V104" s="57"/>
      <c r="W104" s="68">
        <f>BM43+BM65+BM87</f>
        <v>76.987711111111111</v>
      </c>
      <c r="X104" s="75"/>
      <c r="Y104" s="69"/>
      <c r="Z104" s="57"/>
      <c r="AA104" s="68">
        <f>BM44+BM66+BM88</f>
        <v>0</v>
      </c>
      <c r="AB104" s="75"/>
      <c r="AC104" s="69"/>
      <c r="AD104" s="57"/>
      <c r="AE104" s="68">
        <f>BM45+BM67+BM89</f>
        <v>3</v>
      </c>
      <c r="AF104" s="75"/>
      <c r="AG104" s="69"/>
      <c r="AH104" s="57"/>
      <c r="AI104" s="68">
        <f>BM46+BM68+BM90</f>
        <v>11.423388888888889</v>
      </c>
      <c r="AJ104" s="75"/>
      <c r="AK104" s="69"/>
      <c r="AL104" s="57"/>
      <c r="AM104" s="68">
        <f>BM47+BM69+BM91</f>
        <v>3.8366027777777774</v>
      </c>
      <c r="AN104" s="75"/>
      <c r="AO104" s="69"/>
      <c r="AP104" s="57"/>
      <c r="AQ104" s="68">
        <f>BM49+BM71+BM93</f>
        <v>14.811975</v>
      </c>
      <c r="AR104" s="75"/>
      <c r="AS104" s="69"/>
      <c r="AT104" s="57"/>
      <c r="AU104" s="68">
        <f>BM50+BM72+BM94</f>
        <v>0</v>
      </c>
      <c r="AV104" s="75"/>
      <c r="AW104" s="69"/>
      <c r="AX104" s="57"/>
      <c r="AY104" s="68">
        <f>BM50+BM72+BM94</f>
        <v>0</v>
      </c>
      <c r="AZ104" s="75"/>
      <c r="BA104" s="69"/>
      <c r="BB104" s="57"/>
      <c r="BC104" s="68">
        <f>BM51+BM73+BM95</f>
        <v>0</v>
      </c>
      <c r="BD104" s="75"/>
      <c r="BE104" s="69"/>
      <c r="BF104" s="57"/>
      <c r="BG104" s="68">
        <f>BM52+BM74+BM96</f>
        <v>4.5650166666666667</v>
      </c>
      <c r="BH104" s="75"/>
      <c r="BI104" s="69"/>
      <c r="BJ104" s="57"/>
      <c r="BK104" s="68">
        <f>BM53+BM75+BM97</f>
        <v>2.0805500000000001</v>
      </c>
      <c r="BL104" s="75"/>
      <c r="BM104" s="69"/>
      <c r="BN104" s="68">
        <f>BM54+BM76+BM98</f>
        <v>0</v>
      </c>
      <c r="BO104" s="69"/>
      <c r="BP104" s="68">
        <f>BM57+BM79+BM101</f>
        <v>482.67929444444445</v>
      </c>
      <c r="BQ104" s="69"/>
      <c r="BR104" s="90">
        <f>SUM(C104:BQ104)</f>
        <v>603.00811111111113</v>
      </c>
      <c r="BS104" s="67"/>
    </row>
    <row r="105" spans="1:71" ht="34.5" customHeight="1" thickBot="1">
      <c r="A105" s="1"/>
      <c r="B105" s="1"/>
      <c r="C105" s="110">
        <f>C104/BR104</f>
        <v>0</v>
      </c>
      <c r="D105" s="72"/>
      <c r="E105" s="79"/>
      <c r="F105" s="59"/>
      <c r="G105" s="78">
        <f>G104/BR104</f>
        <v>0</v>
      </c>
      <c r="H105" s="72"/>
      <c r="I105" s="79"/>
      <c r="J105" s="59"/>
      <c r="K105" s="78">
        <f>K104/BR104</f>
        <v>0</v>
      </c>
      <c r="L105" s="72"/>
      <c r="M105" s="79"/>
      <c r="N105" s="59"/>
      <c r="O105" s="78">
        <f>O104/BR104</f>
        <v>6.0091600020858388E-3</v>
      </c>
      <c r="P105" s="72"/>
      <c r="Q105" s="79"/>
      <c r="R105" s="59"/>
      <c r="S105" s="78">
        <f>S104/BR104</f>
        <v>0</v>
      </c>
      <c r="T105" s="72"/>
      <c r="U105" s="79"/>
      <c r="V105" s="59"/>
      <c r="W105" s="78">
        <f>W104/BR104</f>
        <v>0.12767276209477926</v>
      </c>
      <c r="X105" s="72"/>
      <c r="Y105" s="79"/>
      <c r="Z105" s="59"/>
      <c r="AA105" s="78">
        <f>AA104/BR104</f>
        <v>0</v>
      </c>
      <c r="AB105" s="72"/>
      <c r="AC105" s="79"/>
      <c r="AD105" s="59"/>
      <c r="AE105" s="78">
        <f>AE104/BR104</f>
        <v>4.9750574573070973E-3</v>
      </c>
      <c r="AF105" s="72"/>
      <c r="AG105" s="79"/>
      <c r="AH105" s="59"/>
      <c r="AI105" s="78">
        <f>AI104/BR104</f>
        <v>1.8944005359795232E-2</v>
      </c>
      <c r="AJ105" s="72"/>
      <c r="AK105" s="79"/>
      <c r="AL105" s="59"/>
      <c r="AM105" s="78">
        <f>AM104/BR104</f>
        <v>6.3624397534361513E-3</v>
      </c>
      <c r="AN105" s="72"/>
      <c r="AO105" s="79"/>
      <c r="AP105" s="59"/>
      <c r="AQ105" s="78">
        <f>AQ104/BR104</f>
        <v>2.4563475560398763E-2</v>
      </c>
      <c r="AR105" s="72"/>
      <c r="AS105" s="79"/>
      <c r="AT105" s="59"/>
      <c r="AU105" s="78">
        <f>AU104/BR104</f>
        <v>0</v>
      </c>
      <c r="AV105" s="72"/>
      <c r="AW105" s="79"/>
      <c r="AX105" s="59"/>
      <c r="AY105" s="78">
        <f>AY104/BR104</f>
        <v>0</v>
      </c>
      <c r="AZ105" s="72"/>
      <c r="BA105" s="79"/>
      <c r="BB105" s="59"/>
      <c r="BC105" s="78">
        <f>BC104/BR104</f>
        <v>0</v>
      </c>
      <c r="BD105" s="72"/>
      <c r="BE105" s="79"/>
      <c r="BF105" s="59"/>
      <c r="BG105" s="78">
        <f>BG104/BR104</f>
        <v>7.5704067367437285E-3</v>
      </c>
      <c r="BH105" s="72"/>
      <c r="BI105" s="79"/>
      <c r="BJ105" s="59"/>
      <c r="BK105" s="78">
        <f>BK104/BR104</f>
        <v>3.4502852642667604E-3</v>
      </c>
      <c r="BL105" s="72"/>
      <c r="BM105" s="79"/>
      <c r="BN105" s="78">
        <f>BN104/BR104</f>
        <v>0</v>
      </c>
      <c r="BO105" s="79"/>
      <c r="BP105" s="78">
        <f>BP104/BR104</f>
        <v>0.80045240777118709</v>
      </c>
      <c r="BQ105" s="79"/>
      <c r="BR105" s="103">
        <f>SUM(C105:BQ105)</f>
        <v>0.99999999999999989</v>
      </c>
      <c r="BS105" s="73"/>
    </row>
    <row r="106" spans="1:71" ht="15" customHeight="1">
      <c r="A106" s="1"/>
      <c r="B106" s="1"/>
      <c r="C106" s="21"/>
      <c r="D106" s="21"/>
    </row>
    <row r="107" spans="1:71" ht="15" customHeight="1">
      <c r="A107" s="1"/>
      <c r="B107" s="1"/>
      <c r="C107" s="21"/>
      <c r="D107" s="21"/>
    </row>
    <row r="108" spans="1:71" ht="15" customHeight="1">
      <c r="A108" s="1"/>
      <c r="B108" s="1"/>
      <c r="C108" s="21"/>
      <c r="D108" s="21"/>
    </row>
    <row r="109" spans="1:71" ht="15" customHeight="1">
      <c r="A109" s="1"/>
      <c r="B109" s="1"/>
      <c r="C109" s="21"/>
      <c r="D109" s="21"/>
    </row>
    <row r="110" spans="1:71" ht="17.25" customHeight="1">
      <c r="A110" s="1"/>
      <c r="B110" s="1"/>
      <c r="C110" s="21"/>
      <c r="D110" s="21"/>
    </row>
    <row r="111" spans="1:71" ht="15" customHeight="1">
      <c r="A111" s="1"/>
      <c r="B111" s="1"/>
      <c r="C111" s="21"/>
      <c r="D111" s="21"/>
    </row>
    <row r="112" spans="1:71" ht="15" customHeight="1">
      <c r="A112" s="1"/>
      <c r="B112" s="1"/>
      <c r="C112" s="21"/>
      <c r="D112" s="21"/>
    </row>
    <row r="113" spans="1:4" ht="15.75" customHeight="1">
      <c r="A113" s="1"/>
      <c r="B113" s="1"/>
      <c r="C113" s="21"/>
      <c r="D113" s="21"/>
    </row>
    <row r="114" spans="1:4" ht="33.75" customHeight="1">
      <c r="A114" s="1"/>
      <c r="B114" s="1"/>
      <c r="C114" s="21"/>
      <c r="D114" s="21"/>
    </row>
    <row r="115" spans="1:4" ht="18.75" customHeight="1">
      <c r="A115" s="2"/>
      <c r="B115" s="47" t="s">
        <v>19</v>
      </c>
      <c r="C115" s="7">
        <f>C104</f>
        <v>0</v>
      </c>
      <c r="D115" s="19"/>
    </row>
    <row r="116" spans="1:4" ht="18.75" customHeight="1">
      <c r="A116" s="2"/>
      <c r="B116" s="47" t="s">
        <v>20</v>
      </c>
      <c r="C116" s="7">
        <f>G104</f>
        <v>0</v>
      </c>
      <c r="D116" s="19"/>
    </row>
    <row r="117" spans="1:4" ht="18.75" customHeight="1">
      <c r="A117" s="2"/>
      <c r="B117" s="47" t="s">
        <v>21</v>
      </c>
      <c r="C117" s="7">
        <f>K104</f>
        <v>0</v>
      </c>
      <c r="D117" s="19"/>
    </row>
    <row r="118" spans="1:4" ht="18.75" customHeight="1">
      <c r="A118" s="2"/>
      <c r="B118" s="47" t="s">
        <v>22</v>
      </c>
      <c r="C118" s="7">
        <f>O104</f>
        <v>3.6235722222222222</v>
      </c>
      <c r="D118" s="19"/>
    </row>
    <row r="119" spans="1:4" ht="18.75" customHeight="1">
      <c r="A119" s="2"/>
      <c r="B119" s="47" t="s">
        <v>23</v>
      </c>
      <c r="C119" s="7">
        <f>S104</f>
        <v>0</v>
      </c>
      <c r="D119" s="19"/>
    </row>
    <row r="120" spans="1:4" ht="18" customHeight="1">
      <c r="A120" s="2"/>
      <c r="B120" s="47" t="s">
        <v>25</v>
      </c>
      <c r="C120" s="7">
        <f>W104</f>
        <v>76.987711111111111</v>
      </c>
      <c r="D120" s="19"/>
    </row>
    <row r="121" spans="1:4" ht="18.75" customHeight="1">
      <c r="A121" s="2"/>
      <c r="B121" s="47" t="s">
        <v>26</v>
      </c>
      <c r="C121" s="7">
        <f>AA104</f>
        <v>0</v>
      </c>
      <c r="D121" s="19"/>
    </row>
    <row r="122" spans="1:4" ht="18.75" customHeight="1">
      <c r="A122" s="2"/>
      <c r="B122" s="47" t="s">
        <v>27</v>
      </c>
      <c r="C122" s="7">
        <f>AE104</f>
        <v>3</v>
      </c>
      <c r="D122" s="19"/>
    </row>
    <row r="123" spans="1:4" ht="18.75" customHeight="1">
      <c r="A123" s="2"/>
      <c r="B123" s="47" t="s">
        <v>28</v>
      </c>
      <c r="C123" s="7">
        <f>AI104</f>
        <v>11.423388888888889</v>
      </c>
      <c r="D123" s="19"/>
    </row>
    <row r="124" spans="1:4" ht="18.75" customHeight="1">
      <c r="A124" s="2"/>
      <c r="B124" s="47" t="s">
        <v>29</v>
      </c>
      <c r="C124" s="7">
        <f>AM104</f>
        <v>3.8366027777777774</v>
      </c>
      <c r="D124" s="19"/>
    </row>
    <row r="125" spans="1:4" ht="30.75" customHeight="1">
      <c r="A125" s="2"/>
      <c r="B125" s="47" t="s">
        <v>31</v>
      </c>
      <c r="C125" s="7">
        <f>AQ104</f>
        <v>14.811975</v>
      </c>
      <c r="D125" s="19"/>
    </row>
    <row r="126" spans="1:4" ht="18" customHeight="1">
      <c r="A126" s="2"/>
      <c r="B126" s="47" t="s">
        <v>32</v>
      </c>
      <c r="C126" s="7">
        <f>AU104</f>
        <v>0</v>
      </c>
      <c r="D126" s="19"/>
    </row>
    <row r="127" spans="1:4" ht="18" customHeight="1">
      <c r="B127" s="47" t="s">
        <v>33</v>
      </c>
      <c r="C127" s="7">
        <f>BC104</f>
        <v>0</v>
      </c>
      <c r="D127" s="19"/>
    </row>
    <row r="128" spans="1:4" ht="18" customHeight="1">
      <c r="B128" s="47" t="s">
        <v>34</v>
      </c>
      <c r="C128" s="7">
        <f>BG104</f>
        <v>4.5650166666666667</v>
      </c>
      <c r="D128" s="19"/>
    </row>
    <row r="129" spans="2:4" ht="18" customHeight="1">
      <c r="B129" s="47" t="s">
        <v>35</v>
      </c>
      <c r="C129" s="7">
        <f>BK104</f>
        <v>2.0805500000000001</v>
      </c>
      <c r="D129" s="19"/>
    </row>
    <row r="130" spans="2:4" ht="18" customHeight="1">
      <c r="B130" s="47" t="s">
        <v>36</v>
      </c>
      <c r="C130" s="7">
        <f>BN104</f>
        <v>0</v>
      </c>
      <c r="D130" s="19"/>
    </row>
    <row r="131" spans="2:4" ht="18" customHeight="1">
      <c r="B131" s="47" t="s">
        <v>39</v>
      </c>
      <c r="C131" s="7">
        <f>BP104</f>
        <v>482.67929444444445</v>
      </c>
      <c r="D131" s="19"/>
    </row>
  </sheetData>
  <mergeCells count="210">
    <mergeCell ref="A2:B2"/>
    <mergeCell ref="A86:B86"/>
    <mergeCell ref="AO35:AP35"/>
    <mergeCell ref="A95:B95"/>
    <mergeCell ref="A47:B47"/>
    <mergeCell ref="AA35:AB35"/>
    <mergeCell ref="AW15:BE16"/>
    <mergeCell ref="C1:BL1"/>
    <mergeCell ref="A97:B97"/>
    <mergeCell ref="G4:H4"/>
    <mergeCell ref="I4:J4"/>
    <mergeCell ref="A72:B72"/>
    <mergeCell ref="BI4:BJ4"/>
    <mergeCell ref="A81:B81"/>
    <mergeCell ref="A13:B13"/>
    <mergeCell ref="BA35:BB35"/>
    <mergeCell ref="A44:B44"/>
    <mergeCell ref="K4:L4"/>
    <mergeCell ref="M4:N4"/>
    <mergeCell ref="A58:B58"/>
    <mergeCell ref="AE4:AF4"/>
    <mergeCell ref="BN103:BO103"/>
    <mergeCell ref="A6:B6"/>
    <mergeCell ref="W105:Y105"/>
    <mergeCell ref="C35:D35"/>
    <mergeCell ref="AU35:AV35"/>
    <mergeCell ref="BG105:BI105"/>
    <mergeCell ref="E35:F35"/>
    <mergeCell ref="W35:X35"/>
    <mergeCell ref="BG35:BH35"/>
    <mergeCell ref="Y35:Z35"/>
    <mergeCell ref="A84:B84"/>
    <mergeCell ref="AU104:AW104"/>
    <mergeCell ref="A66:B66"/>
    <mergeCell ref="BG104:BI104"/>
    <mergeCell ref="BM32:BN36"/>
    <mergeCell ref="A50:B50"/>
    <mergeCell ref="AQ103:AS103"/>
    <mergeCell ref="AI103:AK103"/>
    <mergeCell ref="BN105:BO105"/>
    <mergeCell ref="BC103:BE103"/>
    <mergeCell ref="AM4:AN4"/>
    <mergeCell ref="AO4:AP4"/>
    <mergeCell ref="AQ4:AR4"/>
    <mergeCell ref="A4:B4"/>
    <mergeCell ref="AY104:BA104"/>
    <mergeCell ref="BA4:BB4"/>
    <mergeCell ref="A38:B38"/>
    <mergeCell ref="BC4:BD4"/>
    <mergeCell ref="A96:B96"/>
    <mergeCell ref="K104:M104"/>
    <mergeCell ref="AU103:AW103"/>
    <mergeCell ref="A43:B43"/>
    <mergeCell ref="A40:B40"/>
    <mergeCell ref="A67:B67"/>
    <mergeCell ref="W104:Y104"/>
    <mergeCell ref="U35:V35"/>
    <mergeCell ref="AI104:AK104"/>
    <mergeCell ref="A82:B82"/>
    <mergeCell ref="A60:B60"/>
    <mergeCell ref="A1:B1"/>
    <mergeCell ref="A94:B94"/>
    <mergeCell ref="A69:B69"/>
    <mergeCell ref="A78:B78"/>
    <mergeCell ref="A65:B65"/>
    <mergeCell ref="BP105:BQ105"/>
    <mergeCell ref="BR105:BS105"/>
    <mergeCell ref="A75:B75"/>
    <mergeCell ref="BE35:BF35"/>
    <mergeCell ref="A80:B80"/>
    <mergeCell ref="BN104:BO104"/>
    <mergeCell ref="O4:P4"/>
    <mergeCell ref="A3:B3"/>
    <mergeCell ref="Q4:R4"/>
    <mergeCell ref="A55:B55"/>
    <mergeCell ref="A12:B12"/>
    <mergeCell ref="AI4:AJ4"/>
    <mergeCell ref="AA15:AI16"/>
    <mergeCell ref="K103:M103"/>
    <mergeCell ref="A57:B57"/>
    <mergeCell ref="W103:Y103"/>
    <mergeCell ref="A5:B5"/>
    <mergeCell ref="A14:B14"/>
    <mergeCell ref="AM35:AN35"/>
    <mergeCell ref="A10:B10"/>
    <mergeCell ref="A93:B93"/>
    <mergeCell ref="A102:B102"/>
    <mergeCell ref="AE105:AG105"/>
    <mergeCell ref="BK104:BM104"/>
    <mergeCell ref="A77:B77"/>
    <mergeCell ref="A83:B83"/>
    <mergeCell ref="AG35:AH35"/>
    <mergeCell ref="A34:B34"/>
    <mergeCell ref="A92:B92"/>
    <mergeCell ref="AU105:AW105"/>
    <mergeCell ref="AS35:AT35"/>
    <mergeCell ref="A49:B49"/>
    <mergeCell ref="A36:B36"/>
    <mergeCell ref="AE35:AF35"/>
    <mergeCell ref="AM105:AO105"/>
    <mergeCell ref="K105:M105"/>
    <mergeCell ref="C105:E105"/>
    <mergeCell ref="BG4:BH4"/>
    <mergeCell ref="AY103:BA103"/>
    <mergeCell ref="C34:BL34"/>
    <mergeCell ref="A37:B37"/>
    <mergeCell ref="A46:B46"/>
    <mergeCell ref="A89:B89"/>
    <mergeCell ref="AA4:AB4"/>
    <mergeCell ref="AA104:AC104"/>
    <mergeCell ref="BK4:BL4"/>
    <mergeCell ref="AC4:AD4"/>
    <mergeCell ref="S104:U104"/>
    <mergeCell ref="AM104:AO104"/>
    <mergeCell ref="BG103:BI103"/>
    <mergeCell ref="A71:B71"/>
    <mergeCell ref="A8:B8"/>
    <mergeCell ref="A91:B91"/>
    <mergeCell ref="G35:H35"/>
    <mergeCell ref="A100:B100"/>
    <mergeCell ref="I35:J35"/>
    <mergeCell ref="C104:E104"/>
    <mergeCell ref="BI35:BJ35"/>
    <mergeCell ref="A52:B52"/>
    <mergeCell ref="BK35:BL35"/>
    <mergeCell ref="A63:B63"/>
    <mergeCell ref="A9:B9"/>
    <mergeCell ref="BC104:BE104"/>
    <mergeCell ref="BR104:BS104"/>
    <mergeCell ref="S4:T4"/>
    <mergeCell ref="A39:B39"/>
    <mergeCell ref="C103:E103"/>
    <mergeCell ref="U4:V4"/>
    <mergeCell ref="A48:B48"/>
    <mergeCell ref="O103:Q103"/>
    <mergeCell ref="A59:B59"/>
    <mergeCell ref="A11:B11"/>
    <mergeCell ref="A45:B45"/>
    <mergeCell ref="AA103:AC103"/>
    <mergeCell ref="A79:B79"/>
    <mergeCell ref="A61:B61"/>
    <mergeCell ref="AS4:AT4"/>
    <mergeCell ref="S103:U103"/>
    <mergeCell ref="C4:D4"/>
    <mergeCell ref="AK4:AL4"/>
    <mergeCell ref="AU4:AV4"/>
    <mergeCell ref="E4:F4"/>
    <mergeCell ref="AM103:AO103"/>
    <mergeCell ref="A87:B87"/>
    <mergeCell ref="BE4:BF4"/>
    <mergeCell ref="AY105:BA105"/>
    <mergeCell ref="A76:B76"/>
    <mergeCell ref="AW35:AX35"/>
    <mergeCell ref="AY35:AZ35"/>
    <mergeCell ref="A85:B85"/>
    <mergeCell ref="A42:B42"/>
    <mergeCell ref="BP103:BQ103"/>
    <mergeCell ref="BR103:BS103"/>
    <mergeCell ref="S105:U105"/>
    <mergeCell ref="AQ35:AR35"/>
    <mergeCell ref="A53:B53"/>
    <mergeCell ref="BC105:BE105"/>
    <mergeCell ref="A35:B35"/>
    <mergeCell ref="A62:B62"/>
    <mergeCell ref="S35:T35"/>
    <mergeCell ref="BC35:BD35"/>
    <mergeCell ref="A68:B68"/>
    <mergeCell ref="AQ104:AS104"/>
    <mergeCell ref="AQ105:AS105"/>
    <mergeCell ref="AE103:AG103"/>
    <mergeCell ref="O105:Q105"/>
    <mergeCell ref="G105:I105"/>
    <mergeCell ref="AA105:AC105"/>
    <mergeCell ref="BK105:BM105"/>
    <mergeCell ref="A74:B74"/>
    <mergeCell ref="A56:B56"/>
    <mergeCell ref="AI105:AK105"/>
    <mergeCell ref="O35:P35"/>
    <mergeCell ref="E15:K16"/>
    <mergeCell ref="Q35:R35"/>
    <mergeCell ref="AI35:AJ35"/>
    <mergeCell ref="AK35:AL35"/>
    <mergeCell ref="A101:B101"/>
    <mergeCell ref="AE104:AG104"/>
    <mergeCell ref="AC35:AD35"/>
    <mergeCell ref="A32:BL33"/>
    <mergeCell ref="W4:X4"/>
    <mergeCell ref="G103:I103"/>
    <mergeCell ref="AG4:AH4"/>
    <mergeCell ref="Y4:Z4"/>
    <mergeCell ref="A64:B64"/>
    <mergeCell ref="BP104:BQ104"/>
    <mergeCell ref="A98:B98"/>
    <mergeCell ref="BK103:BM103"/>
    <mergeCell ref="A73:B73"/>
    <mergeCell ref="A51:B51"/>
    <mergeCell ref="A88:B88"/>
    <mergeCell ref="A70:B70"/>
    <mergeCell ref="C102:BL102"/>
    <mergeCell ref="AW4:AX4"/>
    <mergeCell ref="K35:L35"/>
    <mergeCell ref="O104:Q104"/>
    <mergeCell ref="M35:N35"/>
    <mergeCell ref="AY4:AZ4"/>
    <mergeCell ref="G104:I104"/>
    <mergeCell ref="A54:B54"/>
    <mergeCell ref="A7:B7"/>
    <mergeCell ref="A41:B41"/>
    <mergeCell ref="A90:B90"/>
    <mergeCell ref="A99:B99"/>
  </mergeCells>
  <conditionalFormatting sqref="C5:BK13">
    <cfRule type="cellIs" dxfId="217" priority="59" operator="greaterThan">
      <formula>0.7</formula>
    </cfRule>
    <cfRule type="cellIs" dxfId="216" priority="60" operator="greaterThan">
      <formula>$BN$21</formula>
    </cfRule>
  </conditionalFormatting>
  <conditionalFormatting sqref="C3:BK3">
    <cfRule type="cellIs" dxfId="215" priority="57" operator="greaterThan">
      <formula>0.7</formula>
    </cfRule>
    <cfRule type="cellIs" dxfId="214" priority="58" operator="greaterThan">
      <formula>$BN$21</formula>
    </cfRule>
  </conditionalFormatting>
  <conditionalFormatting sqref="C42:D42">
    <cfRule type="cellIs" dxfId="213" priority="55" operator="greaterThan">
      <formula>0.7</formula>
    </cfRule>
    <cfRule type="cellIs" dxfId="212" priority="56" operator="greaterThan">
      <formula>$BN$21</formula>
    </cfRule>
  </conditionalFormatting>
  <conditionalFormatting sqref="E42:BK42">
    <cfRule type="cellIs" dxfId="211" priority="53" operator="greaterThan">
      <formula>0.7</formula>
    </cfRule>
    <cfRule type="cellIs" dxfId="210" priority="54" operator="greaterThan">
      <formula>$BN$21</formula>
    </cfRule>
  </conditionalFormatting>
  <conditionalFormatting sqref="C48:BK48">
    <cfRule type="cellIs" dxfId="209" priority="51" operator="greaterThan">
      <formula>0.7</formula>
    </cfRule>
    <cfRule type="cellIs" dxfId="208" priority="52" operator="greaterThan">
      <formula>$BN$21</formula>
    </cfRule>
  </conditionalFormatting>
  <conditionalFormatting sqref="C56:D56">
    <cfRule type="cellIs" dxfId="207" priority="49" operator="greaterThan">
      <formula>0.7</formula>
    </cfRule>
    <cfRule type="cellIs" dxfId="206" priority="50" operator="greaterThan">
      <formula>$BN$21</formula>
    </cfRule>
  </conditionalFormatting>
  <conditionalFormatting sqref="E56:BK56">
    <cfRule type="cellIs" dxfId="205" priority="47" operator="greaterThan">
      <formula>0.7</formula>
    </cfRule>
    <cfRule type="cellIs" dxfId="204" priority="48" operator="greaterThan">
      <formula>$BN$21</formula>
    </cfRule>
  </conditionalFormatting>
  <conditionalFormatting sqref="BM5:BM13">
    <cfRule type="cellIs" dxfId="203" priority="45" operator="greaterThan">
      <formula>0.7</formula>
    </cfRule>
    <cfRule type="cellIs" dxfId="202" priority="46" operator="greaterThan">
      <formula>$BN$21</formula>
    </cfRule>
  </conditionalFormatting>
  <conditionalFormatting sqref="BM3">
    <cfRule type="cellIs" dxfId="201" priority="43" operator="greaterThan">
      <formula>0.7</formula>
    </cfRule>
    <cfRule type="cellIs" dxfId="200" priority="44" operator="greaterThan">
      <formula>$BN$21</formula>
    </cfRule>
  </conditionalFormatting>
  <conditionalFormatting sqref="BL5:BL13">
    <cfRule type="cellIs" dxfId="199" priority="41" operator="greaterThan">
      <formula>0.7</formula>
    </cfRule>
    <cfRule type="cellIs" dxfId="198" priority="42" operator="greaterThan">
      <formula>$BN$21</formula>
    </cfRule>
  </conditionalFormatting>
  <conditionalFormatting sqref="BL3">
    <cfRule type="cellIs" dxfId="197" priority="39" operator="greaterThan">
      <formula>0.7</formula>
    </cfRule>
    <cfRule type="cellIs" dxfId="196" priority="40" operator="greaterThan">
      <formula>$BN$21</formula>
    </cfRule>
  </conditionalFormatting>
  <conditionalFormatting sqref="BL42">
    <cfRule type="cellIs" dxfId="195" priority="37" operator="greaterThan">
      <formula>0.7</formula>
    </cfRule>
    <cfRule type="cellIs" dxfId="194" priority="38" operator="greaterThan">
      <formula>$BN$21</formula>
    </cfRule>
  </conditionalFormatting>
  <conditionalFormatting sqref="BL48">
    <cfRule type="cellIs" dxfId="193" priority="35" operator="greaterThan">
      <formula>0.7</formula>
    </cfRule>
    <cfRule type="cellIs" dxfId="192" priority="36" operator="greaterThan">
      <formula>$BN$21</formula>
    </cfRule>
  </conditionalFormatting>
  <conditionalFormatting sqref="BL56">
    <cfRule type="cellIs" dxfId="191" priority="33" operator="greaterThan">
      <formula>0.7</formula>
    </cfRule>
    <cfRule type="cellIs" dxfId="190" priority="34" operator="greaterThan">
      <formula>$BN$21</formula>
    </cfRule>
  </conditionalFormatting>
  <conditionalFormatting sqref="C64:D64">
    <cfRule type="cellIs" dxfId="189" priority="31" operator="greaterThan">
      <formula>0.7</formula>
    </cfRule>
    <cfRule type="cellIs" dxfId="188" priority="32" operator="greaterThan">
      <formula>$BN$21</formula>
    </cfRule>
  </conditionalFormatting>
  <conditionalFormatting sqref="E64:BK64">
    <cfRule type="cellIs" dxfId="187" priority="29" operator="greaterThan">
      <formula>0.7</formula>
    </cfRule>
    <cfRule type="cellIs" dxfId="186" priority="30" operator="greaterThan">
      <formula>$BN$21</formula>
    </cfRule>
  </conditionalFormatting>
  <conditionalFormatting sqref="C70:BK70">
    <cfRule type="cellIs" dxfId="185" priority="27" operator="greaterThan">
      <formula>0.7</formula>
    </cfRule>
    <cfRule type="cellIs" dxfId="184" priority="28" operator="greaterThan">
      <formula>$BN$21</formula>
    </cfRule>
  </conditionalFormatting>
  <conditionalFormatting sqref="C78:D78">
    <cfRule type="cellIs" dxfId="183" priority="25" operator="greaterThan">
      <formula>0.7</formula>
    </cfRule>
    <cfRule type="cellIs" dxfId="182" priority="26" operator="greaterThan">
      <formula>$BN$21</formula>
    </cfRule>
  </conditionalFormatting>
  <conditionalFormatting sqref="E78:BK78">
    <cfRule type="cellIs" dxfId="181" priority="23" operator="greaterThan">
      <formula>0.7</formula>
    </cfRule>
    <cfRule type="cellIs" dxfId="180" priority="24" operator="greaterThan">
      <formula>$BN$21</formula>
    </cfRule>
  </conditionalFormatting>
  <conditionalFormatting sqref="BL64">
    <cfRule type="cellIs" dxfId="179" priority="21" operator="greaterThan">
      <formula>0.7</formula>
    </cfRule>
    <cfRule type="cellIs" dxfId="178" priority="22" operator="greaterThan">
      <formula>$BN$21</formula>
    </cfRule>
  </conditionalFormatting>
  <conditionalFormatting sqref="BL70">
    <cfRule type="cellIs" dxfId="177" priority="19" operator="greaterThan">
      <formula>0.7</formula>
    </cfRule>
    <cfRule type="cellIs" dxfId="176" priority="20" operator="greaterThan">
      <formula>$BN$21</formula>
    </cfRule>
  </conditionalFormatting>
  <conditionalFormatting sqref="BL78">
    <cfRule type="cellIs" dxfId="175" priority="17" operator="greaterThan">
      <formula>0.7</formula>
    </cfRule>
    <cfRule type="cellIs" dxfId="174" priority="18" operator="greaterThan">
      <formula>$BN$21</formula>
    </cfRule>
  </conditionalFormatting>
  <conditionalFormatting sqref="C86:D86">
    <cfRule type="cellIs" dxfId="173" priority="15" operator="greaterThan">
      <formula>0.7</formula>
    </cfRule>
    <cfRule type="cellIs" dxfId="172" priority="16" operator="greaterThan">
      <formula>$BN$21</formula>
    </cfRule>
  </conditionalFormatting>
  <conditionalFormatting sqref="E86:BK86">
    <cfRule type="cellIs" dxfId="171" priority="13" operator="greaterThan">
      <formula>0.7</formula>
    </cfRule>
    <cfRule type="cellIs" dxfId="170" priority="14" operator="greaterThan">
      <formula>$BN$21</formula>
    </cfRule>
  </conditionalFormatting>
  <conditionalFormatting sqref="C92:BK92">
    <cfRule type="cellIs" dxfId="169" priority="11" operator="greaterThan">
      <formula>0.7</formula>
    </cfRule>
    <cfRule type="cellIs" dxfId="168" priority="12" operator="greaterThan">
      <formula>$BN$21</formula>
    </cfRule>
  </conditionalFormatting>
  <conditionalFormatting sqref="C100:D100">
    <cfRule type="cellIs" dxfId="167" priority="9" operator="greaterThan">
      <formula>0.7</formula>
    </cfRule>
    <cfRule type="cellIs" dxfId="166" priority="10" operator="greaterThan">
      <formula>$BN$21</formula>
    </cfRule>
  </conditionalFormatting>
  <conditionalFormatting sqref="E100:BK100">
    <cfRule type="cellIs" dxfId="165" priority="7" operator="greaterThan">
      <formula>0.7</formula>
    </cfRule>
    <cfRule type="cellIs" dxfId="164" priority="8" operator="greaterThan">
      <formula>$BN$21</formula>
    </cfRule>
  </conditionalFormatting>
  <conditionalFormatting sqref="BL86">
    <cfRule type="cellIs" dxfId="163" priority="5" operator="greaterThan">
      <formula>0.7</formula>
    </cfRule>
    <cfRule type="cellIs" dxfId="162" priority="6" operator="greaterThan">
      <formula>$BN$21</formula>
    </cfRule>
  </conditionalFormatting>
  <conditionalFormatting sqref="BL92">
    <cfRule type="cellIs" dxfId="161" priority="3" operator="greaterThan">
      <formula>0.7</formula>
    </cfRule>
    <cfRule type="cellIs" dxfId="160" priority="4" operator="greaterThan">
      <formula>$BN$21</formula>
    </cfRule>
  </conditionalFormatting>
  <conditionalFormatting sqref="BL100">
    <cfRule type="cellIs" dxfId="159" priority="1" operator="greaterThan">
      <formula>0.7</formula>
    </cfRule>
    <cfRule type="cellIs" dxfId="158" priority="2" operator="greaterThan">
      <formula>$BN$21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8FBE-F4A2-4553-B17C-A4C7BACA8473}">
  <dimension ref="A1:AO102"/>
  <sheetViews>
    <sheetView tabSelected="1" topLeftCell="B1" zoomScale="50" zoomScaleNormal="50" workbookViewId="0">
      <pane ySplit="5" topLeftCell="A9" activePane="bottomLeft" state="frozen"/>
      <selection pane="bottomLeft" activeCell="A11" sqref="A11:AH12"/>
    </sheetView>
  </sheetViews>
  <sheetFormatPr defaultRowHeight="27" customHeight="1"/>
  <cols>
    <col min="1" max="1" width="11.77734375" customWidth="1"/>
    <col min="2" max="2" width="11.77734375" style="60" customWidth="1"/>
    <col min="3" max="34" width="11.77734375" customWidth="1"/>
  </cols>
  <sheetData>
    <row r="1" spans="1:34" ht="27" customHeight="1">
      <c r="A1" s="134" t="s">
        <v>44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27" customHeigh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27" customHeight="1" thickBo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27" customHeight="1" thickTop="1">
      <c r="A4" s="139"/>
      <c r="B4" s="140"/>
      <c r="C4" s="141"/>
      <c r="D4" s="145">
        <v>1</v>
      </c>
      <c r="E4" s="145">
        <v>2</v>
      </c>
      <c r="F4" s="145">
        <v>3</v>
      </c>
      <c r="G4" s="145">
        <v>4</v>
      </c>
      <c r="H4" s="145">
        <v>5</v>
      </c>
      <c r="I4" s="145">
        <v>6</v>
      </c>
      <c r="J4" s="145">
        <v>7</v>
      </c>
      <c r="K4" s="145">
        <v>8</v>
      </c>
      <c r="L4" s="145">
        <v>9</v>
      </c>
      <c r="M4" s="145">
        <v>10</v>
      </c>
      <c r="N4" s="145">
        <v>11</v>
      </c>
      <c r="O4" s="145">
        <v>12</v>
      </c>
      <c r="P4" s="145">
        <v>13</v>
      </c>
      <c r="Q4" s="145">
        <v>14</v>
      </c>
      <c r="R4" s="145">
        <v>15</v>
      </c>
      <c r="S4" s="145">
        <v>16</v>
      </c>
      <c r="T4" s="145">
        <v>17</v>
      </c>
      <c r="U4" s="145">
        <v>18</v>
      </c>
      <c r="V4" s="145">
        <v>19</v>
      </c>
      <c r="W4" s="145">
        <v>20</v>
      </c>
      <c r="X4" s="145">
        <v>21</v>
      </c>
      <c r="Y4" s="145">
        <v>22</v>
      </c>
      <c r="Z4" s="145">
        <v>23</v>
      </c>
      <c r="AA4" s="145">
        <v>24</v>
      </c>
      <c r="AB4" s="145">
        <v>25</v>
      </c>
      <c r="AC4" s="145">
        <v>26</v>
      </c>
      <c r="AD4" s="145">
        <v>27</v>
      </c>
      <c r="AE4" s="145">
        <v>28</v>
      </c>
      <c r="AF4" s="145">
        <v>29</v>
      </c>
      <c r="AG4" s="145">
        <v>30</v>
      </c>
      <c r="AH4" s="145">
        <v>31</v>
      </c>
    </row>
    <row r="5" spans="1:34" ht="27" customHeight="1" thickBot="1">
      <c r="A5" s="142"/>
      <c r="B5" s="143"/>
      <c r="C5" s="144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</row>
    <row r="6" spans="1:34" s="60" customFormat="1" ht="27" customHeight="1" thickTop="1">
      <c r="A6" s="132" t="s">
        <v>45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</row>
    <row r="7" spans="1:34" s="60" customFormat="1" ht="27" customHeight="1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</row>
    <row r="8" spans="1:34" s="60" customFormat="1" ht="27" customHeight="1" thickBot="1">
      <c r="A8" s="137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</row>
    <row r="9" spans="1:34" ht="27" customHeight="1" thickTop="1" thickBot="1">
      <c r="A9" s="147" t="s">
        <v>1</v>
      </c>
      <c r="B9" s="148"/>
      <c r="C9" s="148"/>
      <c r="D9" s="149">
        <f>Day!C2</f>
        <v>0</v>
      </c>
      <c r="E9" s="149">
        <f>Day!E2</f>
        <v>0</v>
      </c>
      <c r="F9" s="149">
        <f>Day!G2</f>
        <v>9.8350694444444429</v>
      </c>
      <c r="G9" s="149">
        <f>Day!I2</f>
        <v>9.7838472222222244</v>
      </c>
      <c r="H9" s="149">
        <f>Day!K2</f>
        <v>8.5025277777777788</v>
      </c>
      <c r="I9" s="149">
        <f>Day!M2</f>
        <v>8.4894805555555557</v>
      </c>
      <c r="J9" s="149">
        <f>Day!O2</f>
        <v>0</v>
      </c>
      <c r="K9" s="149">
        <f>Day!Q2</f>
        <v>0</v>
      </c>
      <c r="L9" s="149">
        <f>Day!S2</f>
        <v>0</v>
      </c>
      <c r="M9" s="149">
        <f>Day!U2</f>
        <v>9.9090972222222238</v>
      </c>
      <c r="N9" s="149">
        <f>Day!W2</f>
        <v>8.9167249999999996</v>
      </c>
      <c r="O9" s="149">
        <f>Day!Y2</f>
        <v>7.9067583333333342</v>
      </c>
      <c r="P9" s="149">
        <f>Day!AA2</f>
        <v>6.4982138888888894</v>
      </c>
      <c r="Q9" s="149">
        <f>Day!AC2</f>
        <v>10.626255555555554</v>
      </c>
      <c r="R9" s="149">
        <f>Day!AE2</f>
        <v>0</v>
      </c>
      <c r="S9" s="149">
        <f>Day!AG2</f>
        <v>0</v>
      </c>
      <c r="T9" s="149">
        <f>Day!AI2</f>
        <v>5.7135999999999996</v>
      </c>
      <c r="U9" s="149">
        <f>Day!AK2</f>
        <v>0</v>
      </c>
      <c r="V9" s="149">
        <f>Day!AM2</f>
        <v>0</v>
      </c>
      <c r="W9" s="149">
        <f>Day!AO2</f>
        <v>0</v>
      </c>
      <c r="X9" s="149">
        <f>Day!AQ2</f>
        <v>0</v>
      </c>
      <c r="Y9" s="149">
        <f>Day!AS2</f>
        <v>0</v>
      </c>
      <c r="Z9" s="149">
        <f>Day!AU2</f>
        <v>0</v>
      </c>
      <c r="AA9" s="149">
        <f>Day!AW2</f>
        <v>0</v>
      </c>
      <c r="AB9" s="149">
        <f>Day!AY2</f>
        <v>0</v>
      </c>
      <c r="AC9" s="149">
        <f>Day!BA2</f>
        <v>0</v>
      </c>
      <c r="AD9" s="149">
        <f>Day!BC2</f>
        <v>0</v>
      </c>
      <c r="AE9" s="149">
        <f>Day!BE2</f>
        <v>0</v>
      </c>
      <c r="AF9" s="149">
        <f>Day!BG2</f>
        <v>0</v>
      </c>
      <c r="AG9" s="149">
        <f>Day!BI2</f>
        <v>0</v>
      </c>
      <c r="AH9" s="150">
        <f>Day!BK2</f>
        <v>0</v>
      </c>
    </row>
    <row r="10" spans="1:34" s="60" customFormat="1" ht="27" customHeight="1" thickBot="1">
      <c r="A10" s="177" t="s">
        <v>2</v>
      </c>
      <c r="B10" s="178"/>
      <c r="C10" s="178"/>
      <c r="D10" s="157" t="e">
        <f>Day!C3</f>
        <v>#DIV/0!</v>
      </c>
      <c r="E10" s="157" t="e">
        <f>Day!E3</f>
        <v>#DIV/0!</v>
      </c>
      <c r="F10" s="157">
        <f>Day!G3</f>
        <v>0.36281451655427016</v>
      </c>
      <c r="G10" s="157">
        <f>Day!I3</f>
        <v>0.3915264576209726</v>
      </c>
      <c r="H10" s="157">
        <f>Day!K3</f>
        <v>0.45838156610009456</v>
      </c>
      <c r="I10" s="157">
        <f>Day!M3</f>
        <v>0.52387916097651566</v>
      </c>
      <c r="J10" s="157" t="e">
        <f>Day!O3</f>
        <v>#DIV/0!</v>
      </c>
      <c r="K10" s="157" t="e">
        <f>Day!Q3</f>
        <v>#DIV/0!</v>
      </c>
      <c r="L10" s="157" t="e">
        <f>Day!S3</f>
        <v>#DIV/0!</v>
      </c>
      <c r="M10" s="157">
        <f>Day!U3</f>
        <v>0.40435052746897876</v>
      </c>
      <c r="N10" s="157">
        <f>Day!W3</f>
        <v>0.43162532845112722</v>
      </c>
      <c r="O10" s="157">
        <f>Day!Y3</f>
        <v>0.50503652191332182</v>
      </c>
      <c r="P10" s="157">
        <f>Day!AA3</f>
        <v>0.61487767688311545</v>
      </c>
      <c r="Q10" s="157">
        <f>Day!AC3</f>
        <v>0.39640657414659614</v>
      </c>
      <c r="R10" s="157" t="e">
        <f>Day!AE3</f>
        <v>#DIV/0!</v>
      </c>
      <c r="S10" s="157" t="e">
        <f>Day!AG3</f>
        <v>#DIV/0!</v>
      </c>
      <c r="T10" s="157">
        <f>Day!AI3</f>
        <v>0.4695549916444885</v>
      </c>
      <c r="U10" s="157" t="e">
        <f>Day!AK3</f>
        <v>#DIV/0!</v>
      </c>
      <c r="V10" s="157" t="e">
        <f>Day!AM3</f>
        <v>#DIV/0!</v>
      </c>
      <c r="W10" s="157" t="e">
        <f>Day!AO3</f>
        <v>#DIV/0!</v>
      </c>
      <c r="X10" s="157" t="e">
        <f>Day!AQ3</f>
        <v>#DIV/0!</v>
      </c>
      <c r="Y10" s="157" t="e">
        <f>Day!AS3</f>
        <v>#DIV/0!</v>
      </c>
      <c r="Z10" s="157" t="e">
        <f>Day!AU3</f>
        <v>#DIV/0!</v>
      </c>
      <c r="AA10" s="157" t="e">
        <f>Day!AW3</f>
        <v>#DIV/0!</v>
      </c>
      <c r="AB10" s="157" t="e">
        <f>Day!AY3</f>
        <v>#DIV/0!</v>
      </c>
      <c r="AC10" s="157" t="e">
        <f>Day!BA3</f>
        <v>#DIV/0!</v>
      </c>
      <c r="AD10" s="157" t="e">
        <f>Day!BC3</f>
        <v>#DIV/0!</v>
      </c>
      <c r="AE10" s="157" t="e">
        <f>Day!BE3</f>
        <v>#DIV/0!</v>
      </c>
      <c r="AF10" s="157" t="e">
        <f>Day!BG3</f>
        <v>#DIV/0!</v>
      </c>
      <c r="AG10" s="157" t="e">
        <f>Day!BI3</f>
        <v>#DIV/0!</v>
      </c>
      <c r="AH10" s="163" t="e">
        <f>Day!BK3</f>
        <v>#DIV/0!</v>
      </c>
    </row>
    <row r="11" spans="1:34" s="60" customFormat="1" ht="27" customHeight="1">
      <c r="A11" s="183" t="s">
        <v>48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</row>
    <row r="12" spans="1:34" s="60" customFormat="1" ht="27" customHeight="1" thickBot="1">
      <c r="A12" s="184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</row>
    <row r="13" spans="1:34" s="60" customFormat="1" ht="27" customHeight="1">
      <c r="A13" s="153" t="s">
        <v>3</v>
      </c>
      <c r="B13" s="89"/>
      <c r="C13" s="89"/>
      <c r="D13" s="181">
        <f>Day!C5</f>
        <v>0</v>
      </c>
      <c r="E13" s="181">
        <f>Day!E5</f>
        <v>0</v>
      </c>
      <c r="F13" s="181">
        <f>Day!G5</f>
        <v>4.0949500000000008</v>
      </c>
      <c r="G13" s="181">
        <f>Day!I5</f>
        <v>2.2703277777777777</v>
      </c>
      <c r="H13" s="181">
        <f>Day!K5</f>
        <v>3.8051138888888891</v>
      </c>
      <c r="I13" s="181">
        <f>Day!M5</f>
        <v>3.7578916666666671</v>
      </c>
      <c r="J13" s="181">
        <f>Day!O5</f>
        <v>0</v>
      </c>
      <c r="K13" s="181">
        <f>Day!Q5</f>
        <v>0</v>
      </c>
      <c r="L13" s="181">
        <f>Day!S5</f>
        <v>0</v>
      </c>
      <c r="M13" s="181">
        <f>Day!U5</f>
        <v>2.7892805555555551</v>
      </c>
      <c r="N13" s="181">
        <f>Day!W5</f>
        <v>3.6938694444444451</v>
      </c>
      <c r="O13" s="181">
        <f>Day!Y5</f>
        <v>3.438188888888889</v>
      </c>
      <c r="P13" s="181">
        <f>Day!AA5</f>
        <v>4.2723499999999994</v>
      </c>
      <c r="Q13" s="181">
        <f>Day!AC5</f>
        <v>3.9965472222222225</v>
      </c>
      <c r="R13" s="181">
        <f>Day!AE5</f>
        <v>0</v>
      </c>
      <c r="S13" s="181">
        <f>Day!AG5</f>
        <v>0</v>
      </c>
      <c r="T13" s="181">
        <f>Day!AI5</f>
        <v>3.2945000000000002</v>
      </c>
      <c r="U13" s="181">
        <f>Day!AK5</f>
        <v>0</v>
      </c>
      <c r="V13" s="181">
        <f>Day!AM5</f>
        <v>0</v>
      </c>
      <c r="W13" s="181">
        <f>Day!AO5</f>
        <v>0</v>
      </c>
      <c r="X13" s="181">
        <f>Day!AQ5</f>
        <v>0</v>
      </c>
      <c r="Y13" s="181">
        <f>Day!AS5</f>
        <v>0</v>
      </c>
      <c r="Z13" s="181">
        <f>Day!AU5</f>
        <v>0</v>
      </c>
      <c r="AA13" s="181">
        <f>Day!AW5</f>
        <v>0</v>
      </c>
      <c r="AB13" s="181">
        <f>Day!AY5</f>
        <v>0</v>
      </c>
      <c r="AC13" s="181">
        <f>Day!BA5</f>
        <v>0</v>
      </c>
      <c r="AD13" s="181">
        <f>Day!BC5</f>
        <v>0</v>
      </c>
      <c r="AE13" s="181">
        <f>Day!BE5</f>
        <v>0</v>
      </c>
      <c r="AF13" s="181">
        <f>Day!BG5</f>
        <v>0</v>
      </c>
      <c r="AG13" s="181">
        <f>Day!BI5</f>
        <v>0</v>
      </c>
      <c r="AH13" s="182">
        <f>Day!BK5</f>
        <v>0</v>
      </c>
    </row>
    <row r="14" spans="1:34" s="60" customFormat="1" ht="27" customHeight="1">
      <c r="A14" s="153" t="s">
        <v>4</v>
      </c>
      <c r="B14" s="89"/>
      <c r="C14" s="89"/>
      <c r="D14" s="154">
        <f>Day!C6</f>
        <v>0</v>
      </c>
      <c r="E14" s="154">
        <f>Day!E6</f>
        <v>0</v>
      </c>
      <c r="F14" s="154">
        <f>Day!G6</f>
        <v>3.6390444444444441</v>
      </c>
      <c r="G14" s="154">
        <f>Day!I6</f>
        <v>5.7977611111111127</v>
      </c>
      <c r="H14" s="154">
        <f>Day!K6</f>
        <v>4.2079361111111107</v>
      </c>
      <c r="I14" s="154">
        <f>Day!M6</f>
        <v>5.0865166666666672</v>
      </c>
      <c r="J14" s="154">
        <f>Day!O6</f>
        <v>0</v>
      </c>
      <c r="K14" s="154">
        <f>Day!Q6</f>
        <v>0</v>
      </c>
      <c r="L14" s="154">
        <f>Day!S6</f>
        <v>0</v>
      </c>
      <c r="M14" s="154">
        <f>Day!U6</f>
        <v>4.9139277777777783</v>
      </c>
      <c r="N14" s="154">
        <f>Day!W6</f>
        <v>4.5717611111111118</v>
      </c>
      <c r="O14" s="154">
        <f>Day!Y6</f>
        <v>4.5462444444444454</v>
      </c>
      <c r="P14" s="154">
        <f>Day!AA6</f>
        <v>3.7735833333333328</v>
      </c>
      <c r="Q14" s="154">
        <f>Day!AC6</f>
        <v>5.7788305555555537</v>
      </c>
      <c r="R14" s="154">
        <f>Day!AE6</f>
        <v>0</v>
      </c>
      <c r="S14" s="154">
        <f>Day!AG6</f>
        <v>0</v>
      </c>
      <c r="T14" s="154">
        <f>Day!AI6</f>
        <v>2.0974361111111111</v>
      </c>
      <c r="U14" s="154">
        <f>Day!AK6</f>
        <v>0</v>
      </c>
      <c r="V14" s="154">
        <f>Day!AM6</f>
        <v>0</v>
      </c>
      <c r="W14" s="154">
        <f>Day!AO6</f>
        <v>0</v>
      </c>
      <c r="X14" s="154">
        <f>Day!AQ6</f>
        <v>0</v>
      </c>
      <c r="Y14" s="154">
        <f>Day!AS6</f>
        <v>0</v>
      </c>
      <c r="Z14" s="154">
        <f>Day!AU6</f>
        <v>0</v>
      </c>
      <c r="AA14" s="154">
        <f>Day!AW6</f>
        <v>0</v>
      </c>
      <c r="AB14" s="154">
        <f>Day!AY6</f>
        <v>0</v>
      </c>
      <c r="AC14" s="154">
        <f>Day!BA6</f>
        <v>0</v>
      </c>
      <c r="AD14" s="154">
        <f>Day!BC6</f>
        <v>0</v>
      </c>
      <c r="AE14" s="154">
        <f>Day!BE6</f>
        <v>0</v>
      </c>
      <c r="AF14" s="154">
        <f>Day!BG6</f>
        <v>0</v>
      </c>
      <c r="AG14" s="154">
        <f>Day!BI6</f>
        <v>0</v>
      </c>
      <c r="AH14" s="155">
        <f>Day!BK6</f>
        <v>0</v>
      </c>
    </row>
    <row r="15" spans="1:34" s="60" customFormat="1" ht="27" customHeight="1" thickBot="1">
      <c r="A15" s="156" t="s">
        <v>5</v>
      </c>
      <c r="B15" s="76"/>
      <c r="C15" s="76"/>
      <c r="D15" s="157" t="e">
        <f>(D13 / (D13 + D14))</f>
        <v>#DIV/0!</v>
      </c>
      <c r="E15" s="157" t="e">
        <f>(E13 / (E13 + E14))</f>
        <v>#DIV/0!</v>
      </c>
      <c r="F15" s="157">
        <f>(F13 / (F13 + F14))</f>
        <v>0.52947413259929654</v>
      </c>
      <c r="G15" s="157">
        <f>(G13 / (G13 + G14))</f>
        <v>0.2813959797721613</v>
      </c>
      <c r="H15" s="157">
        <f>(H13 / (H13 + H14))</f>
        <v>0.47486461321081103</v>
      </c>
      <c r="I15" s="157">
        <f>(I13 / (I13 + I14))</f>
        <v>0.42488898352914134</v>
      </c>
      <c r="J15" s="157" t="e">
        <f>(J13 / (J13 + J14))</f>
        <v>#DIV/0!</v>
      </c>
      <c r="K15" s="157" t="e">
        <f>(K13 / (K13 + K14))</f>
        <v>#DIV/0!</v>
      </c>
      <c r="L15" s="157" t="e">
        <f>(L13 / (L13 + L14))</f>
        <v>#DIV/0!</v>
      </c>
      <c r="M15" s="157">
        <f>(M13 / (M13 + M14))</f>
        <v>0.36209335576266016</v>
      </c>
      <c r="N15" s="157">
        <f>(N13 / (N13 + N14))</f>
        <v>0.44689505774749322</v>
      </c>
      <c r="O15" s="157">
        <f>(O13 / (O13 + O14))</f>
        <v>0.43061150933970122</v>
      </c>
      <c r="P15" s="157">
        <f>(P13 / (P13 + P14))</f>
        <v>0.53099495397260732</v>
      </c>
      <c r="Q15" s="157">
        <f>(Q13 / (Q13 + Q14))</f>
        <v>0.40883813526956625</v>
      </c>
      <c r="R15" s="157" t="e">
        <f>(R13 / (R13 + R14))</f>
        <v>#DIV/0!</v>
      </c>
      <c r="S15" s="157" t="e">
        <f>(S13 / (S13 + S14))</f>
        <v>#DIV/0!</v>
      </c>
      <c r="T15" s="157">
        <f>(T13 / (T13 + T14))</f>
        <v>0.61100501417497433</v>
      </c>
      <c r="U15" s="157" t="e">
        <f>(U13 / (U13 + U14))</f>
        <v>#DIV/0!</v>
      </c>
      <c r="V15" s="157" t="e">
        <f>(V13 / (V13 + V14))</f>
        <v>#DIV/0!</v>
      </c>
      <c r="W15" s="157" t="e">
        <f>(W13 / (W13 + W14))</f>
        <v>#DIV/0!</v>
      </c>
      <c r="X15" s="157" t="e">
        <f>(X13 / (X13 + X14))</f>
        <v>#DIV/0!</v>
      </c>
      <c r="Y15" s="157" t="e">
        <f>(Y13 / (Y13 + Y14))</f>
        <v>#DIV/0!</v>
      </c>
      <c r="Z15" s="157" t="e">
        <f>(Z13 / (Z13 + Z14))</f>
        <v>#DIV/0!</v>
      </c>
      <c r="AA15" s="157" t="e">
        <f>(AA13 / (AA13 + AA14))</f>
        <v>#DIV/0!</v>
      </c>
      <c r="AB15" s="157" t="e">
        <f>(AB13 / (AB13 + AB14))</f>
        <v>#DIV/0!</v>
      </c>
      <c r="AC15" s="157" t="e">
        <f>(AC13 / (AC13 + AC14))</f>
        <v>#DIV/0!</v>
      </c>
      <c r="AD15" s="157" t="e">
        <f>(AD13 / (AD13 + AD14))</f>
        <v>#DIV/0!</v>
      </c>
      <c r="AE15" s="157" t="e">
        <f>(AE13 / (AE13 + AE14))</f>
        <v>#DIV/0!</v>
      </c>
      <c r="AF15" s="157" t="e">
        <f>(AF13 / (AF13 + AF14))</f>
        <v>#DIV/0!</v>
      </c>
      <c r="AG15" s="157" t="e">
        <f>(AG13 / (AG13 + AG14))</f>
        <v>#DIV/0!</v>
      </c>
      <c r="AH15" s="158" t="e">
        <f>(AH13 / (AH13 + AH14))</f>
        <v>#DIV/0!</v>
      </c>
    </row>
    <row r="16" spans="1:34" s="60" customFormat="1" ht="27" customHeight="1" thickBot="1">
      <c r="A16" s="159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60"/>
    </row>
    <row r="17" spans="1:36" ht="27" customHeight="1">
      <c r="A17" s="161" t="s">
        <v>24</v>
      </c>
      <c r="B17" s="162"/>
      <c r="C17" s="162"/>
      <c r="D17" s="157" t="e">
        <f>Day!C42</f>
        <v>#DIV/0!</v>
      </c>
      <c r="E17" s="157">
        <f>Day!D42</f>
        <v>0</v>
      </c>
      <c r="F17" s="157" t="e">
        <f>Day!E42</f>
        <v>#DIV/0!</v>
      </c>
      <c r="G17" s="157">
        <f>Day!F42</f>
        <v>0</v>
      </c>
      <c r="H17" s="157">
        <f>Day!G42</f>
        <v>0</v>
      </c>
      <c r="I17" s="157">
        <f>Day!H42</f>
        <v>0</v>
      </c>
      <c r="J17" s="157">
        <f>Day!I42</f>
        <v>4.217499158343925E-2</v>
      </c>
      <c r="K17" s="157">
        <f>Day!J42</f>
        <v>0</v>
      </c>
      <c r="L17" s="157">
        <f>Day!K42</f>
        <v>0.12195943339044633</v>
      </c>
      <c r="M17" s="157">
        <f>Day!L42</f>
        <v>0</v>
      </c>
      <c r="N17" s="157">
        <f>Day!M42</f>
        <v>2.5168733573196558E-2</v>
      </c>
      <c r="O17" s="157">
        <f>Day!N42</f>
        <v>0</v>
      </c>
      <c r="P17" s="157" t="e">
        <f>Day!O42</f>
        <v>#DIV/0!</v>
      </c>
      <c r="Q17" s="157">
        <f>Day!P42</f>
        <v>0</v>
      </c>
      <c r="R17" s="157" t="e">
        <f>Day!Q42</f>
        <v>#DIV/0!</v>
      </c>
      <c r="S17" s="157">
        <f>Day!R42</f>
        <v>0</v>
      </c>
      <c r="T17" s="157" t="e">
        <f>Day!S42</f>
        <v>#DIV/0!</v>
      </c>
      <c r="U17" s="157">
        <f>Day!T42</f>
        <v>0</v>
      </c>
      <c r="V17" s="157">
        <f>Day!U42</f>
        <v>0</v>
      </c>
      <c r="W17" s="157">
        <f>Day!V42</f>
        <v>0</v>
      </c>
      <c r="X17" s="157">
        <f>Day!W42</f>
        <v>0</v>
      </c>
      <c r="Y17" s="157">
        <f>Day!X42</f>
        <v>0</v>
      </c>
      <c r="Z17" s="157">
        <f>Day!Y42</f>
        <v>0</v>
      </c>
      <c r="AA17" s="157">
        <f>Day!Z42</f>
        <v>0</v>
      </c>
      <c r="AB17" s="157">
        <f>Day!AA42</f>
        <v>0</v>
      </c>
      <c r="AC17" s="157">
        <f>Day!AB42</f>
        <v>0</v>
      </c>
      <c r="AD17" s="157">
        <f>Day!AC42</f>
        <v>0</v>
      </c>
      <c r="AE17" s="157">
        <f>Day!AD42</f>
        <v>0</v>
      </c>
      <c r="AF17" s="157" t="e">
        <f>Day!AE42</f>
        <v>#DIV/0!</v>
      </c>
      <c r="AG17" s="157">
        <f>Day!AF42</f>
        <v>0</v>
      </c>
      <c r="AH17" s="163" t="e">
        <f>Day!AG42</f>
        <v>#DIV/0!</v>
      </c>
    </row>
    <row r="18" spans="1:36" ht="27" customHeight="1">
      <c r="A18" s="164" t="s">
        <v>30</v>
      </c>
      <c r="B18" s="66"/>
      <c r="C18" s="66"/>
      <c r="D18" s="157" t="e">
        <f>Day!C48</f>
        <v>#DIV/0!</v>
      </c>
      <c r="E18" s="157">
        <f>Day!D48</f>
        <v>0</v>
      </c>
      <c r="F18" s="157" t="e">
        <f>Day!E48</f>
        <v>#DIV/0!</v>
      </c>
      <c r="G18" s="157">
        <f>Day!F48</f>
        <v>0</v>
      </c>
      <c r="H18" s="157">
        <f>Day!G48</f>
        <v>6.8271535641138401E-2</v>
      </c>
      <c r="I18" s="157">
        <f>Day!H48</f>
        <v>0</v>
      </c>
      <c r="J18" s="157">
        <f>Day!I48</f>
        <v>0</v>
      </c>
      <c r="K18" s="157">
        <f>Day!J48</f>
        <v>0</v>
      </c>
      <c r="L18" s="157">
        <f>Day!K48</f>
        <v>0</v>
      </c>
      <c r="M18" s="157">
        <f>Day!L48</f>
        <v>0</v>
      </c>
      <c r="N18" s="157">
        <f>Day!M48</f>
        <v>0</v>
      </c>
      <c r="O18" s="157">
        <f>Day!N48</f>
        <v>0</v>
      </c>
      <c r="P18" s="157" t="e">
        <f>Day!O48</f>
        <v>#DIV/0!</v>
      </c>
      <c r="Q18" s="157">
        <f>Day!P48</f>
        <v>0</v>
      </c>
      <c r="R18" s="157" t="e">
        <f>Day!Q48</f>
        <v>#DIV/0!</v>
      </c>
      <c r="S18" s="157">
        <f>Day!R48</f>
        <v>0</v>
      </c>
      <c r="T18" s="157" t="e">
        <f>Day!S48</f>
        <v>#DIV/0!</v>
      </c>
      <c r="U18" s="157">
        <f>Day!T48</f>
        <v>0</v>
      </c>
      <c r="V18" s="157">
        <f>Day!U48</f>
        <v>0</v>
      </c>
      <c r="W18" s="157">
        <f>Day!V48</f>
        <v>0</v>
      </c>
      <c r="X18" s="157">
        <f>Day!W48</f>
        <v>0</v>
      </c>
      <c r="Y18" s="157">
        <f>Day!X48</f>
        <v>0</v>
      </c>
      <c r="Z18" s="157">
        <f>Day!Y48</f>
        <v>0</v>
      </c>
      <c r="AA18" s="157">
        <f>Day!Z48</f>
        <v>0</v>
      </c>
      <c r="AB18" s="157">
        <f>Day!AA48</f>
        <v>0</v>
      </c>
      <c r="AC18" s="157">
        <f>Day!AB48</f>
        <v>0</v>
      </c>
      <c r="AD18" s="157">
        <f>Day!AC48</f>
        <v>0</v>
      </c>
      <c r="AE18" s="157">
        <f>Day!AD48</f>
        <v>0</v>
      </c>
      <c r="AF18" s="157" t="e">
        <f>Day!AE48</f>
        <v>#DIV/0!</v>
      </c>
      <c r="AG18" s="157">
        <f>Day!AF48</f>
        <v>0</v>
      </c>
      <c r="AH18" s="163" t="e">
        <f>Day!AG48</f>
        <v>#DIV/0!</v>
      </c>
    </row>
    <row r="19" spans="1:36" ht="27" customHeight="1" thickBot="1">
      <c r="A19" s="179" t="s">
        <v>38</v>
      </c>
      <c r="B19" s="180"/>
      <c r="C19" s="180"/>
      <c r="D19" s="157" t="e">
        <f>Day!C56</f>
        <v>#DIV/0!</v>
      </c>
      <c r="E19" s="157">
        <f>Day!D56</f>
        <v>0</v>
      </c>
      <c r="F19" s="157" t="e">
        <f>Day!E56</f>
        <v>#DIV/0!</v>
      </c>
      <c r="G19" s="157">
        <f>Day!F56</f>
        <v>0</v>
      </c>
      <c r="H19" s="157">
        <f>Day!G56</f>
        <v>0</v>
      </c>
      <c r="I19" s="157">
        <f>Day!H56</f>
        <v>0</v>
      </c>
      <c r="J19" s="157">
        <f>Day!I56</f>
        <v>0</v>
      </c>
      <c r="K19" s="157">
        <f>Day!J56</f>
        <v>0</v>
      </c>
      <c r="L19" s="157">
        <f>Day!K56</f>
        <v>0</v>
      </c>
      <c r="M19" s="157">
        <f>Day!L56</f>
        <v>0</v>
      </c>
      <c r="N19" s="157">
        <f>Day!M56</f>
        <v>0</v>
      </c>
      <c r="O19" s="157">
        <f>Day!N56</f>
        <v>0</v>
      </c>
      <c r="P19" s="157" t="e">
        <f>Day!O56</f>
        <v>#DIV/0!</v>
      </c>
      <c r="Q19" s="157">
        <f>Day!P56</f>
        <v>0</v>
      </c>
      <c r="R19" s="157" t="e">
        <f>Day!Q56</f>
        <v>#DIV/0!</v>
      </c>
      <c r="S19" s="157">
        <f>Day!R56</f>
        <v>0</v>
      </c>
      <c r="T19" s="157" t="e">
        <f>Day!S56</f>
        <v>#DIV/0!</v>
      </c>
      <c r="U19" s="157">
        <f>Day!T56</f>
        <v>0</v>
      </c>
      <c r="V19" s="157">
        <f>Day!U56</f>
        <v>0</v>
      </c>
      <c r="W19" s="157">
        <f>Day!V56</f>
        <v>0</v>
      </c>
      <c r="X19" s="157">
        <f>Day!W56</f>
        <v>3.7076729836152881E-3</v>
      </c>
      <c r="Y19" s="157">
        <f>Day!X56</f>
        <v>0</v>
      </c>
      <c r="Z19" s="157">
        <f>Day!Y56</f>
        <v>0</v>
      </c>
      <c r="AA19" s="157">
        <f>Day!Z56</f>
        <v>0</v>
      </c>
      <c r="AB19" s="157">
        <f>Day!AA56</f>
        <v>0</v>
      </c>
      <c r="AC19" s="157">
        <f>Day!AB56</f>
        <v>0</v>
      </c>
      <c r="AD19" s="157">
        <f>Day!AC56</f>
        <v>4.2313956731224199E-2</v>
      </c>
      <c r="AE19" s="157">
        <f>Day!AD56</f>
        <v>0</v>
      </c>
      <c r="AF19" s="157" t="e">
        <f>Day!AE56</f>
        <v>#DIV/0!</v>
      </c>
      <c r="AG19" s="157">
        <f>Day!AF56</f>
        <v>0</v>
      </c>
      <c r="AH19" s="163" t="e">
        <f>Day!AG56</f>
        <v>#DIV/0!</v>
      </c>
      <c r="AJ19" t="s">
        <v>51</v>
      </c>
    </row>
    <row r="20" spans="1:36" s="60" customFormat="1" ht="27" customHeight="1">
      <c r="A20" s="183" t="s">
        <v>49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</row>
    <row r="21" spans="1:36" s="60" customFormat="1" ht="27" customHeight="1" thickBot="1">
      <c r="A21" s="184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</row>
    <row r="22" spans="1:36" ht="27" customHeight="1">
      <c r="A22" s="153" t="s">
        <v>6</v>
      </c>
      <c r="B22" s="89"/>
      <c r="C22" s="89"/>
      <c r="D22" s="181">
        <f>Day!C8</f>
        <v>0</v>
      </c>
      <c r="E22" s="181">
        <f>Day!E8</f>
        <v>0</v>
      </c>
      <c r="F22" s="181">
        <f>Day!G8</f>
        <v>0</v>
      </c>
      <c r="G22" s="181">
        <f>Day!I8</f>
        <v>0</v>
      </c>
      <c r="H22" s="181">
        <f>Day!K13</f>
        <v>0.44119562687315933</v>
      </c>
      <c r="I22" s="181">
        <f>Day!M13</f>
        <v>0.6213083837120198</v>
      </c>
      <c r="J22" s="181" t="e">
        <f>Day!O13</f>
        <v>#DIV/0!</v>
      </c>
      <c r="K22" s="181" t="e">
        <f>Day!Q13</f>
        <v>#DIV/0!</v>
      </c>
      <c r="L22" s="181" t="e">
        <f>Day!S13</f>
        <v>#DIV/0!</v>
      </c>
      <c r="M22" s="181">
        <f>Day!U13</f>
        <v>0.44079194508988317</v>
      </c>
      <c r="N22" s="181">
        <f>Day!W13</f>
        <v>0.4146210479949613</v>
      </c>
      <c r="O22" s="181">
        <f>Day!Y13</f>
        <v>0.57940973397979001</v>
      </c>
      <c r="P22" s="181">
        <f>Day!AA13</f>
        <v>0.69133635808075178</v>
      </c>
      <c r="Q22" s="181">
        <f>Day!AC13</f>
        <v>0.38088559812109296</v>
      </c>
      <c r="R22" s="181" t="e">
        <f>Day!AE13</f>
        <v>#DIV/0!</v>
      </c>
      <c r="S22" s="181" t="e">
        <f>Day!AG13</f>
        <v>#DIV/0!</v>
      </c>
      <c r="T22" s="181">
        <f>Day!AI13</f>
        <v>0.3277752618916927</v>
      </c>
      <c r="U22" s="181" t="e">
        <f>Day!AK13</f>
        <v>#DIV/0!</v>
      </c>
      <c r="V22" s="181" t="e">
        <f>Day!AM13</f>
        <v>#DIV/0!</v>
      </c>
      <c r="W22" s="181" t="e">
        <f>Day!AO13</f>
        <v>#DIV/0!</v>
      </c>
      <c r="X22" s="181" t="e">
        <f>Day!AQ13</f>
        <v>#DIV/0!</v>
      </c>
      <c r="Y22" s="181" t="e">
        <f>Day!AS13</f>
        <v>#DIV/0!</v>
      </c>
      <c r="Z22" s="181" t="e">
        <f>Day!AU13</f>
        <v>#DIV/0!</v>
      </c>
      <c r="AA22" s="181" t="e">
        <f>Day!AW13</f>
        <v>#DIV/0!</v>
      </c>
      <c r="AB22" s="181" t="e">
        <f>Day!AY13</f>
        <v>#DIV/0!</v>
      </c>
      <c r="AC22" s="181" t="e">
        <f>Day!BA13</f>
        <v>#DIV/0!</v>
      </c>
      <c r="AD22" s="181" t="e">
        <f>Day!BC13</f>
        <v>#DIV/0!</v>
      </c>
      <c r="AE22" s="181" t="e">
        <f>Day!BE13</f>
        <v>#DIV/0!</v>
      </c>
      <c r="AF22" s="181" t="e">
        <f>Day!BG13</f>
        <v>#DIV/0!</v>
      </c>
      <c r="AG22" s="181" t="e">
        <f>Day!BI13</f>
        <v>#DIV/0!</v>
      </c>
      <c r="AH22" s="182" t="e">
        <f>Day!BK13</f>
        <v>#DIV/0!</v>
      </c>
    </row>
    <row r="23" spans="1:36" ht="27" customHeight="1">
      <c r="A23" s="153" t="s">
        <v>7</v>
      </c>
      <c r="B23" s="89"/>
      <c r="C23" s="89"/>
      <c r="D23" s="154">
        <f>Day!C9</f>
        <v>0</v>
      </c>
      <c r="E23" s="154">
        <f>Day!D9</f>
        <v>0</v>
      </c>
      <c r="F23" s="154">
        <f>Day!E9</f>
        <v>0</v>
      </c>
      <c r="G23" s="154">
        <f>Day!F9</f>
        <v>0</v>
      </c>
      <c r="H23" s="154">
        <f>Day!G9</f>
        <v>0</v>
      </c>
      <c r="I23" s="154">
        <f>Day!H9</f>
        <v>0</v>
      </c>
      <c r="J23" s="154">
        <f>Day!I9</f>
        <v>0</v>
      </c>
      <c r="K23" s="154">
        <f>Day!J9</f>
        <v>0</v>
      </c>
      <c r="L23" s="154">
        <f>Day!K9</f>
        <v>0</v>
      </c>
      <c r="M23" s="154">
        <f>Day!L9</f>
        <v>0</v>
      </c>
      <c r="N23" s="154">
        <f>Day!M9</f>
        <v>0</v>
      </c>
      <c r="O23" s="154">
        <f>Day!N9</f>
        <v>0</v>
      </c>
      <c r="P23" s="154">
        <f>Day!O9</f>
        <v>0</v>
      </c>
      <c r="Q23" s="154">
        <f>Day!P9</f>
        <v>0</v>
      </c>
      <c r="R23" s="154">
        <f>Day!Q9</f>
        <v>0</v>
      </c>
      <c r="S23" s="154">
        <f>Day!R9</f>
        <v>0</v>
      </c>
      <c r="T23" s="154">
        <f>Day!S9</f>
        <v>0</v>
      </c>
      <c r="U23" s="154">
        <f>Day!T9</f>
        <v>0</v>
      </c>
      <c r="V23" s="154">
        <f>Day!U9</f>
        <v>0</v>
      </c>
      <c r="W23" s="154">
        <f>Day!V9</f>
        <v>0</v>
      </c>
      <c r="X23" s="154">
        <f>Day!W9</f>
        <v>0</v>
      </c>
      <c r="Y23" s="154">
        <f>Day!X9</f>
        <v>0</v>
      </c>
      <c r="Z23" s="154">
        <f>Day!Y9</f>
        <v>0</v>
      </c>
      <c r="AA23" s="154">
        <f>Day!Z9</f>
        <v>0</v>
      </c>
      <c r="AB23" s="154">
        <f>Day!AA9</f>
        <v>0</v>
      </c>
      <c r="AC23" s="154">
        <f>Day!AB9</f>
        <v>0</v>
      </c>
      <c r="AD23" s="154">
        <f>Day!AC9</f>
        <v>0</v>
      </c>
      <c r="AE23" s="154">
        <f>Day!AD9</f>
        <v>0</v>
      </c>
      <c r="AF23" s="154">
        <f>Day!AE9</f>
        <v>0</v>
      </c>
      <c r="AG23" s="154">
        <f>Day!AF9</f>
        <v>0</v>
      </c>
      <c r="AH23" s="155">
        <f>Day!AG9</f>
        <v>0</v>
      </c>
    </row>
    <row r="24" spans="1:36" s="60" customFormat="1" ht="27" customHeight="1" thickBot="1">
      <c r="A24" s="156" t="s">
        <v>5</v>
      </c>
      <c r="B24" s="76"/>
      <c r="C24" s="76"/>
      <c r="D24" s="157" t="e">
        <f>(D22 / (D22 + D23))</f>
        <v>#DIV/0!</v>
      </c>
      <c r="E24" s="157" t="e">
        <f>(E22 / (E22 + E23))</f>
        <v>#DIV/0!</v>
      </c>
      <c r="F24" s="157" t="e">
        <f>(F22 / (F22 + F23))</f>
        <v>#DIV/0!</v>
      </c>
      <c r="G24" s="157" t="e">
        <f>(G22 / (G22 + G23))</f>
        <v>#DIV/0!</v>
      </c>
      <c r="H24" s="157">
        <f>(H22 / (H22 + H23))</f>
        <v>1</v>
      </c>
      <c r="I24" s="157">
        <f>(I22 / (I22 + I23))</f>
        <v>1</v>
      </c>
      <c r="J24" s="157" t="e">
        <f>(J22 / (J22 + J23))</f>
        <v>#DIV/0!</v>
      </c>
      <c r="K24" s="157" t="e">
        <f>(K22 / (K22 + K23))</f>
        <v>#DIV/0!</v>
      </c>
      <c r="L24" s="157" t="e">
        <f>(L22 / (L22 + L23))</f>
        <v>#DIV/0!</v>
      </c>
      <c r="M24" s="157">
        <f>(M22 / (M22 + M23))</f>
        <v>1</v>
      </c>
      <c r="N24" s="157">
        <f>(N22 / (N22 + N23))</f>
        <v>1</v>
      </c>
      <c r="O24" s="157">
        <f>(O22 / (O22 + O23))</f>
        <v>1</v>
      </c>
      <c r="P24" s="157">
        <f>(P22 / (P22 + P23))</f>
        <v>1</v>
      </c>
      <c r="Q24" s="157">
        <f>(Q22 / (Q22 + Q23))</f>
        <v>1</v>
      </c>
      <c r="R24" s="157" t="e">
        <f>(R22 / (R22 + R23))</f>
        <v>#DIV/0!</v>
      </c>
      <c r="S24" s="157" t="e">
        <f>(S22 / (S22 + S23))</f>
        <v>#DIV/0!</v>
      </c>
      <c r="T24" s="157">
        <f>(T22 / (T22 + T23))</f>
        <v>1</v>
      </c>
      <c r="U24" s="157" t="e">
        <f>(U22 / (U22 + U23))</f>
        <v>#DIV/0!</v>
      </c>
      <c r="V24" s="157" t="e">
        <f>(V22 / (V22 + V23))</f>
        <v>#DIV/0!</v>
      </c>
      <c r="W24" s="157" t="e">
        <f>(W22 / (W22 + W23))</f>
        <v>#DIV/0!</v>
      </c>
      <c r="X24" s="157" t="e">
        <f>(X22 / (X22 + X23))</f>
        <v>#DIV/0!</v>
      </c>
      <c r="Y24" s="157" t="e">
        <f>(Y22 / (Y22 + Y23))</f>
        <v>#DIV/0!</v>
      </c>
      <c r="Z24" s="157" t="e">
        <f>(Z22 / (Z22 + Z23))</f>
        <v>#DIV/0!</v>
      </c>
      <c r="AA24" s="157" t="e">
        <f>(AA22 / (AA22 + AA23))</f>
        <v>#DIV/0!</v>
      </c>
      <c r="AB24" s="157" t="e">
        <f>(AB22 / (AB22 + AB23))</f>
        <v>#DIV/0!</v>
      </c>
      <c r="AC24" s="157" t="e">
        <f>(AC22 / (AC22 + AC23))</f>
        <v>#DIV/0!</v>
      </c>
      <c r="AD24" s="157" t="e">
        <f>(AD22 / (AD22 + AD23))</f>
        <v>#DIV/0!</v>
      </c>
      <c r="AE24" s="157" t="e">
        <f>(AE22 / (AE22 + AE23))</f>
        <v>#DIV/0!</v>
      </c>
      <c r="AF24" s="157" t="e">
        <f>(AF22 / (AF22 + AF23))</f>
        <v>#DIV/0!</v>
      </c>
      <c r="AG24" s="157" t="e">
        <f>(AG22 / (AG22 + AG23))</f>
        <v>#DIV/0!</v>
      </c>
      <c r="AH24" s="163" t="e">
        <f>(AH22 / (AH22 + AH23))</f>
        <v>#DIV/0!</v>
      </c>
    </row>
    <row r="25" spans="1:36" s="60" customFormat="1" ht="27" customHeight="1" thickBot="1">
      <c r="A25" s="159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60"/>
    </row>
    <row r="26" spans="1:36" ht="27" customHeight="1">
      <c r="A26" s="161" t="s">
        <v>24</v>
      </c>
      <c r="B26" s="162"/>
      <c r="C26" s="162"/>
      <c r="D26" s="157" t="e">
        <f>Day!C64</f>
        <v>#DIV/0!</v>
      </c>
      <c r="E26" s="157">
        <f>Day!D64</f>
        <v>0</v>
      </c>
      <c r="F26" s="157" t="e">
        <f>Day!E64</f>
        <v>#DIV/0!</v>
      </c>
      <c r="G26" s="157">
        <f>Day!F64</f>
        <v>0</v>
      </c>
      <c r="H26" s="157">
        <f>Day!G64</f>
        <v>0</v>
      </c>
      <c r="I26" s="157">
        <f>Day!H64</f>
        <v>0</v>
      </c>
      <c r="J26" s="157">
        <f>Day!I64</f>
        <v>0</v>
      </c>
      <c r="K26" s="157">
        <f>Day!J64</f>
        <v>0</v>
      </c>
      <c r="L26" s="157">
        <f>Day!K64</f>
        <v>0</v>
      </c>
      <c r="M26" s="157">
        <f>Day!L64</f>
        <v>0</v>
      </c>
      <c r="N26" s="157">
        <f>Day!M64</f>
        <v>0</v>
      </c>
      <c r="O26" s="157">
        <f>Day!N64</f>
        <v>0</v>
      </c>
      <c r="P26" s="157" t="e">
        <f>Day!O64</f>
        <v>#DIV/0!</v>
      </c>
      <c r="Q26" s="157">
        <f>Day!P64</f>
        <v>0</v>
      </c>
      <c r="R26" s="157" t="e">
        <f>Day!Q64</f>
        <v>#DIV/0!</v>
      </c>
      <c r="S26" s="157">
        <f>Day!R64</f>
        <v>0</v>
      </c>
      <c r="T26" s="157" t="e">
        <f>Day!S64</f>
        <v>#DIV/0!</v>
      </c>
      <c r="U26" s="157">
        <f>Day!T64</f>
        <v>0</v>
      </c>
      <c r="V26" s="157">
        <f>Day!U64</f>
        <v>0</v>
      </c>
      <c r="W26" s="157">
        <f>Day!V64</f>
        <v>0</v>
      </c>
      <c r="X26" s="157">
        <f>Day!W64</f>
        <v>0</v>
      </c>
      <c r="Y26" s="157">
        <f>Day!X64</f>
        <v>0</v>
      </c>
      <c r="Z26" s="157">
        <f>Day!Y64</f>
        <v>0</v>
      </c>
      <c r="AA26" s="157">
        <f>Day!Z64</f>
        <v>0</v>
      </c>
      <c r="AB26" s="157">
        <f>Day!AA64</f>
        <v>0</v>
      </c>
      <c r="AC26" s="157">
        <f>Day!AB64</f>
        <v>0</v>
      </c>
      <c r="AD26" s="157">
        <f>Day!AC64</f>
        <v>0</v>
      </c>
      <c r="AE26" s="157">
        <f>Day!AD64</f>
        <v>0</v>
      </c>
      <c r="AF26" s="157" t="e">
        <f>Day!AE64</f>
        <v>#DIV/0!</v>
      </c>
      <c r="AG26" s="157">
        <f>Day!AF64</f>
        <v>0</v>
      </c>
      <c r="AH26" s="163" t="e">
        <f>Day!AG64</f>
        <v>#DIV/0!</v>
      </c>
    </row>
    <row r="27" spans="1:36" ht="27" customHeight="1">
      <c r="A27" s="164" t="s">
        <v>30</v>
      </c>
      <c r="B27" s="66"/>
      <c r="C27" s="66"/>
      <c r="D27" s="157" t="e">
        <f>Day!C70</f>
        <v>#DIV/0!</v>
      </c>
      <c r="E27" s="157">
        <f>Day!D70</f>
        <v>0</v>
      </c>
      <c r="F27" s="157" t="e">
        <f>Day!E70</f>
        <v>#DIV/0!</v>
      </c>
      <c r="G27" s="157">
        <f>Day!F70</f>
        <v>0</v>
      </c>
      <c r="H27" s="157">
        <f>Day!G70</f>
        <v>0</v>
      </c>
      <c r="I27" s="157">
        <f>Day!H70</f>
        <v>0</v>
      </c>
      <c r="J27" s="157">
        <f>Day!I70</f>
        <v>0</v>
      </c>
      <c r="K27" s="157">
        <f>Day!J70</f>
        <v>0</v>
      </c>
      <c r="L27" s="157">
        <f>Day!K70</f>
        <v>0</v>
      </c>
      <c r="M27" s="157">
        <f>Day!L70</f>
        <v>0</v>
      </c>
      <c r="N27" s="157">
        <f>Day!M70</f>
        <v>0</v>
      </c>
      <c r="O27" s="157">
        <f>Day!N70</f>
        <v>0</v>
      </c>
      <c r="P27" s="157" t="e">
        <f>Day!O70</f>
        <v>#DIV/0!</v>
      </c>
      <c r="Q27" s="157">
        <f>Day!P70</f>
        <v>0</v>
      </c>
      <c r="R27" s="157" t="e">
        <f>Day!Q70</f>
        <v>#DIV/0!</v>
      </c>
      <c r="S27" s="157">
        <f>Day!R70</f>
        <v>0</v>
      </c>
      <c r="T27" s="157" t="e">
        <f>Day!S70</f>
        <v>#DIV/0!</v>
      </c>
      <c r="U27" s="157">
        <f>Day!T70</f>
        <v>0</v>
      </c>
      <c r="V27" s="157">
        <f>Day!U70</f>
        <v>0</v>
      </c>
      <c r="W27" s="157">
        <f>Day!V70</f>
        <v>0</v>
      </c>
      <c r="X27" s="157">
        <f>Day!W70</f>
        <v>0</v>
      </c>
      <c r="Y27" s="157">
        <f>Day!X70</f>
        <v>0</v>
      </c>
      <c r="Z27" s="157">
        <f>Day!Y70</f>
        <v>0</v>
      </c>
      <c r="AA27" s="157">
        <f>Day!Z70</f>
        <v>0</v>
      </c>
      <c r="AB27" s="157">
        <f>Day!AA70</f>
        <v>0</v>
      </c>
      <c r="AC27" s="157">
        <f>Day!AB70</f>
        <v>0</v>
      </c>
      <c r="AD27" s="157">
        <f>Day!AC70</f>
        <v>0</v>
      </c>
      <c r="AE27" s="157">
        <f>Day!AD70</f>
        <v>0</v>
      </c>
      <c r="AF27" s="157" t="e">
        <f>Day!AE70</f>
        <v>#DIV/0!</v>
      </c>
      <c r="AG27" s="157">
        <f>Day!AF70</f>
        <v>0</v>
      </c>
      <c r="AH27" s="163" t="e">
        <f>Day!AG70</f>
        <v>#DIV/0!</v>
      </c>
    </row>
    <row r="28" spans="1:36" ht="27" customHeight="1" thickBot="1">
      <c r="A28" s="179" t="s">
        <v>38</v>
      </c>
      <c r="B28" s="180"/>
      <c r="C28" s="180"/>
      <c r="D28" s="157" t="e">
        <f>Day!C78</f>
        <v>#DIV/0!</v>
      </c>
      <c r="E28" s="157">
        <f>Day!D78</f>
        <v>0</v>
      </c>
      <c r="F28" s="157" t="e">
        <f>Day!E78</f>
        <v>#DIV/0!</v>
      </c>
      <c r="G28" s="157">
        <f>Day!F78</f>
        <v>0</v>
      </c>
      <c r="H28" s="157">
        <f>Day!G78</f>
        <v>0</v>
      </c>
      <c r="I28" s="157">
        <f>Day!H78</f>
        <v>0</v>
      </c>
      <c r="J28" s="157">
        <f>Day!I78</f>
        <v>0</v>
      </c>
      <c r="K28" s="157">
        <f>Day!J78</f>
        <v>0</v>
      </c>
      <c r="L28" s="157">
        <f>Day!K78</f>
        <v>0</v>
      </c>
      <c r="M28" s="157">
        <f>Day!L78</f>
        <v>0</v>
      </c>
      <c r="N28" s="157">
        <f>Day!M78</f>
        <v>0</v>
      </c>
      <c r="O28" s="157">
        <f>Day!N78</f>
        <v>0</v>
      </c>
      <c r="P28" s="157" t="e">
        <f>Day!O78</f>
        <v>#DIV/0!</v>
      </c>
      <c r="Q28" s="157">
        <f>Day!P78</f>
        <v>0</v>
      </c>
      <c r="R28" s="157" t="e">
        <f>Day!Q78</f>
        <v>#DIV/0!</v>
      </c>
      <c r="S28" s="157">
        <f>Day!R78</f>
        <v>0</v>
      </c>
      <c r="T28" s="157" t="e">
        <f>Day!S78</f>
        <v>#DIV/0!</v>
      </c>
      <c r="U28" s="157">
        <f>Day!T78</f>
        <v>0</v>
      </c>
      <c r="V28" s="157">
        <f>Day!U78</f>
        <v>0</v>
      </c>
      <c r="W28" s="157">
        <f>Day!V78</f>
        <v>0</v>
      </c>
      <c r="X28" s="157">
        <f>Day!W78</f>
        <v>0</v>
      </c>
      <c r="Y28" s="157">
        <f>Day!X78</f>
        <v>0</v>
      </c>
      <c r="Z28" s="157">
        <f>Day!Y78</f>
        <v>0</v>
      </c>
      <c r="AA28" s="157">
        <f>Day!Z78</f>
        <v>0</v>
      </c>
      <c r="AB28" s="157">
        <f>Day!AA78</f>
        <v>0</v>
      </c>
      <c r="AC28" s="157">
        <f>Day!AB78</f>
        <v>0</v>
      </c>
      <c r="AD28" s="157">
        <f>Day!AC78</f>
        <v>0</v>
      </c>
      <c r="AE28" s="157">
        <f>Day!AD78</f>
        <v>0</v>
      </c>
      <c r="AF28" s="157" t="e">
        <f>Day!AE78</f>
        <v>#DIV/0!</v>
      </c>
      <c r="AG28" s="157">
        <f>Day!AF78</f>
        <v>0</v>
      </c>
      <c r="AH28" s="163" t="e">
        <f>Day!AG78</f>
        <v>#DIV/0!</v>
      </c>
    </row>
    <row r="29" spans="1:36" s="60" customFormat="1" ht="27" customHeight="1">
      <c r="A29" s="183" t="s">
        <v>50</v>
      </c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</row>
    <row r="30" spans="1:36" ht="27" customHeight="1" thickBot="1">
      <c r="A30" s="184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</row>
    <row r="31" spans="1:36" ht="27" customHeight="1">
      <c r="A31" s="153" t="s">
        <v>8</v>
      </c>
      <c r="B31" s="89"/>
      <c r="C31" s="89"/>
      <c r="D31" s="181">
        <f>Day!C11</f>
        <v>0</v>
      </c>
      <c r="E31" s="181">
        <f>Day!D11</f>
        <v>0</v>
      </c>
      <c r="F31" s="181">
        <f>Day!E11</f>
        <v>0</v>
      </c>
      <c r="G31" s="181">
        <f>Day!F11</f>
        <v>0</v>
      </c>
      <c r="H31" s="181">
        <f>Day!G11</f>
        <v>1.5051555555555558</v>
      </c>
      <c r="I31" s="181">
        <f>Day!H11</f>
        <v>27</v>
      </c>
      <c r="J31" s="181">
        <f>Day!I11</f>
        <v>4.0251555555555552</v>
      </c>
      <c r="K31" s="181">
        <f>Day!J11</f>
        <v>43</v>
      </c>
      <c r="L31" s="181">
        <f>Day!K11</f>
        <v>3.3907305555555558</v>
      </c>
      <c r="M31" s="181">
        <f>Day!L11</f>
        <v>28</v>
      </c>
      <c r="N31" s="181">
        <f>Day!M11</f>
        <v>5.5831444444444447</v>
      </c>
      <c r="O31" s="181">
        <f>Day!N11</f>
        <v>37</v>
      </c>
      <c r="P31" s="181">
        <f>Day!O11</f>
        <v>0</v>
      </c>
      <c r="Q31" s="181">
        <f>Day!P11</f>
        <v>0</v>
      </c>
      <c r="R31" s="181">
        <f>Day!Q11</f>
        <v>0</v>
      </c>
      <c r="S31" s="181">
        <f>Day!R11</f>
        <v>0</v>
      </c>
      <c r="T31" s="181">
        <f>Day!S11</f>
        <v>0</v>
      </c>
      <c r="U31" s="181">
        <f>Day!T11</f>
        <v>0</v>
      </c>
      <c r="V31" s="181">
        <f>Day!U11</f>
        <v>3.9374083333333338</v>
      </c>
      <c r="W31" s="181">
        <f>Day!V11</f>
        <v>31</v>
      </c>
      <c r="X31" s="181">
        <f>Day!W11</f>
        <v>3.0775166666666669</v>
      </c>
      <c r="Y31" s="181">
        <f>Day!X11</f>
        <v>33</v>
      </c>
      <c r="Z31" s="181">
        <f>Day!Y11</f>
        <v>4.6294805555555563</v>
      </c>
      <c r="AA31" s="181">
        <f>Day!Z11</f>
        <v>32</v>
      </c>
      <c r="AB31" s="181">
        <f>Day!AA11</f>
        <v>6.1025527777777766</v>
      </c>
      <c r="AC31" s="181">
        <f>Day!AB11</f>
        <v>32</v>
      </c>
      <c r="AD31" s="181">
        <f>Day!AC11</f>
        <v>2.982186111111111</v>
      </c>
      <c r="AE31" s="181">
        <f>Day!AD11</f>
        <v>25</v>
      </c>
      <c r="AF31" s="181">
        <f>Day!AE11</f>
        <v>0</v>
      </c>
      <c r="AG31" s="181">
        <f>Day!AF11</f>
        <v>0</v>
      </c>
      <c r="AH31" s="182">
        <f>Day!AG11</f>
        <v>0</v>
      </c>
    </row>
    <row r="32" spans="1:36" ht="27" customHeight="1">
      <c r="A32" s="153" t="s">
        <v>9</v>
      </c>
      <c r="B32" s="89"/>
      <c r="C32" s="89"/>
      <c r="D32" s="154">
        <f>Day!C12</f>
        <v>0</v>
      </c>
      <c r="E32" s="154">
        <f>Day!D12</f>
        <v>0</v>
      </c>
      <c r="F32" s="154">
        <f>Day!E12</f>
        <v>0</v>
      </c>
      <c r="G32" s="154">
        <f>Day!F12</f>
        <v>0</v>
      </c>
      <c r="H32" s="154">
        <f>Day!G12</f>
        <v>6.1960249999999997</v>
      </c>
      <c r="I32" s="154">
        <f>Day!H12</f>
        <v>0</v>
      </c>
      <c r="J32" s="154">
        <f>Day!I12</f>
        <v>3.9860861111111121</v>
      </c>
      <c r="K32" s="154">
        <f>Day!J12</f>
        <v>0</v>
      </c>
      <c r="L32" s="154">
        <f>Day!K12</f>
        <v>4.2945916666666673</v>
      </c>
      <c r="M32" s="154">
        <f>Day!L12</f>
        <v>0</v>
      </c>
      <c r="N32" s="154">
        <f>Day!M12</f>
        <v>3.402963888888888</v>
      </c>
      <c r="O32" s="154">
        <f>Day!N12</f>
        <v>0</v>
      </c>
      <c r="P32" s="154">
        <f>Day!O12</f>
        <v>0</v>
      </c>
      <c r="Q32" s="154">
        <f>Day!P12</f>
        <v>0</v>
      </c>
      <c r="R32" s="154">
        <f>Day!Q12</f>
        <v>0</v>
      </c>
      <c r="S32" s="154">
        <f>Day!R12</f>
        <v>0</v>
      </c>
      <c r="T32" s="154">
        <f>Day!S12</f>
        <v>0</v>
      </c>
      <c r="U32" s="154">
        <f>Day!T12</f>
        <v>0</v>
      </c>
      <c r="V32" s="154">
        <f>Day!U12</f>
        <v>4.9951694444444454</v>
      </c>
      <c r="W32" s="154">
        <f>Day!V12</f>
        <v>0</v>
      </c>
      <c r="X32" s="154">
        <f>Day!W12</f>
        <v>4.3449638888888886</v>
      </c>
      <c r="Y32" s="154">
        <f>Day!X12</f>
        <v>0</v>
      </c>
      <c r="Z32" s="154">
        <f>Day!Y12</f>
        <v>3.3605138888888888</v>
      </c>
      <c r="AA32" s="154">
        <f>Day!Z12</f>
        <v>0</v>
      </c>
      <c r="AB32" s="154">
        <f>Day!AA12</f>
        <v>2.7246305555555561</v>
      </c>
      <c r="AC32" s="154">
        <f>Day!AB12</f>
        <v>0</v>
      </c>
      <c r="AD32" s="154">
        <f>Day!AC12</f>
        <v>4.8474250000000003</v>
      </c>
      <c r="AE32" s="154">
        <f>Day!AD12</f>
        <v>0</v>
      </c>
      <c r="AF32" s="154">
        <f>Day!AE12</f>
        <v>0</v>
      </c>
      <c r="AG32" s="154">
        <f>Day!AF12</f>
        <v>0</v>
      </c>
      <c r="AH32" s="155">
        <f>Day!AG12</f>
        <v>0</v>
      </c>
    </row>
    <row r="33" spans="1:34" s="60" customFormat="1" ht="27" customHeight="1" thickBot="1">
      <c r="A33" s="156" t="s">
        <v>5</v>
      </c>
      <c r="B33" s="76"/>
      <c r="C33" s="76"/>
      <c r="D33" s="167" t="e">
        <f>(D31 / (D31 + D32))</f>
        <v>#DIV/0!</v>
      </c>
      <c r="E33" s="167" t="e">
        <f>(E31 / (E31 + E32))</f>
        <v>#DIV/0!</v>
      </c>
      <c r="F33" s="167" t="e">
        <f>(F31 / (F31 + F32))</f>
        <v>#DIV/0!</v>
      </c>
      <c r="G33" s="167" t="e">
        <f>(G31 / (G31 + G32))</f>
        <v>#DIV/0!</v>
      </c>
      <c r="H33" s="167">
        <f>(H31 / (H31 + H32))</f>
        <v>0.1954447820950973</v>
      </c>
      <c r="I33" s="167">
        <f>(I31 / (I31 + I32))</f>
        <v>1</v>
      </c>
      <c r="J33" s="167">
        <f>(J31 / (J31 + J32))</f>
        <v>0.50243841379838816</v>
      </c>
      <c r="K33" s="167">
        <f>(K31 / (K31 + K32))</f>
        <v>1</v>
      </c>
      <c r="L33" s="167">
        <f>(L31 / (L31 + L32))</f>
        <v>0.44119562687315933</v>
      </c>
      <c r="M33" s="167">
        <f>(M31 / (M31 + M32))</f>
        <v>1</v>
      </c>
      <c r="N33" s="167">
        <f>(N31 / (N31 + N32))</f>
        <v>0.6213083837120198</v>
      </c>
      <c r="O33" s="167">
        <f>(O31 / (O31 + O32))</f>
        <v>1</v>
      </c>
      <c r="P33" s="167" t="e">
        <f>(P31 / (P31 + P32))</f>
        <v>#DIV/0!</v>
      </c>
      <c r="Q33" s="167" t="e">
        <f>(Q31 / (Q31 + Q32))</f>
        <v>#DIV/0!</v>
      </c>
      <c r="R33" s="167" t="e">
        <f>(R31 / (R31 + R32))</f>
        <v>#DIV/0!</v>
      </c>
      <c r="S33" s="167" t="e">
        <f>(S31 / (S31 + S32))</f>
        <v>#DIV/0!</v>
      </c>
      <c r="T33" s="167" t="e">
        <f>(T31 / (T31 + T32))</f>
        <v>#DIV/0!</v>
      </c>
      <c r="U33" s="167" t="e">
        <f>(U31 / (U31 + U32))</f>
        <v>#DIV/0!</v>
      </c>
      <c r="V33" s="167">
        <f>(V31 / (V31 + V32))</f>
        <v>0.44079194508988317</v>
      </c>
      <c r="W33" s="167">
        <f>(W31 / (W31 + W32))</f>
        <v>1</v>
      </c>
      <c r="X33" s="167">
        <f>(X31 / (X31 + X32))</f>
        <v>0.4146210479949613</v>
      </c>
      <c r="Y33" s="167">
        <f>(Y31 / (Y31 + Y32))</f>
        <v>1</v>
      </c>
      <c r="Z33" s="167">
        <f>(Z31 / (Z31 + Z32))</f>
        <v>0.57940973397979001</v>
      </c>
      <c r="AA33" s="167">
        <f>(AA31 / (AA31 + AA32))</f>
        <v>1</v>
      </c>
      <c r="AB33" s="167">
        <f>(AB31 / (AB31 + AB32))</f>
        <v>0.69133635808075178</v>
      </c>
      <c r="AC33" s="167">
        <f>(AC31 / (AC31 + AC32))</f>
        <v>1</v>
      </c>
      <c r="AD33" s="167">
        <f>(AD31 / (AD31 + AD32))</f>
        <v>0.38088559812109296</v>
      </c>
      <c r="AE33" s="167">
        <f>(AE31 / (AE31 + AE32))</f>
        <v>1</v>
      </c>
      <c r="AF33" s="167" t="e">
        <f>(AF31 / (AF31 + AF32))</f>
        <v>#DIV/0!</v>
      </c>
      <c r="AG33" s="167" t="e">
        <f>(AG31 / (AG31 + AG32))</f>
        <v>#DIV/0!</v>
      </c>
      <c r="AH33" s="168" t="e">
        <f>(AH31 / (AH31 + AH32))</f>
        <v>#DIV/0!</v>
      </c>
    </row>
    <row r="34" spans="1:34" ht="27" customHeight="1" thickBot="1">
      <c r="A34" s="159"/>
      <c r="B34" s="111"/>
      <c r="C34" s="111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70"/>
    </row>
    <row r="35" spans="1:34" ht="27" customHeight="1">
      <c r="A35" s="161" t="s">
        <v>24</v>
      </c>
      <c r="B35" s="162"/>
      <c r="C35" s="162"/>
      <c r="D35" s="157" t="e">
        <f>Day!C86</f>
        <v>#DIV/0!</v>
      </c>
      <c r="E35" s="157">
        <f>Day!D86</f>
        <v>0</v>
      </c>
      <c r="F35" s="157" t="e">
        <f>Day!E86</f>
        <v>#DIV/0!</v>
      </c>
      <c r="G35" s="157">
        <f>Day!F86</f>
        <v>0</v>
      </c>
      <c r="H35" s="157">
        <f>Day!G86</f>
        <v>0</v>
      </c>
      <c r="I35" s="157">
        <f>Day!H86</f>
        <v>0</v>
      </c>
      <c r="J35" s="157">
        <f>Day!I86</f>
        <v>1.8478225127309671E-2</v>
      </c>
      <c r="K35" s="157">
        <f>Day!J86</f>
        <v>0</v>
      </c>
      <c r="L35" s="157">
        <f>Day!K86</f>
        <v>2.300396970169943E-2</v>
      </c>
      <c r="M35" s="157">
        <f>Day!L86</f>
        <v>0</v>
      </c>
      <c r="N35" s="157">
        <f>Day!M86</f>
        <v>0</v>
      </c>
      <c r="O35" s="157">
        <f>Day!N86</f>
        <v>0</v>
      </c>
      <c r="P35" s="157" t="e">
        <f>Day!O86</f>
        <v>#DIV/0!</v>
      </c>
      <c r="Q35" s="157">
        <f>Day!P86</f>
        <v>0</v>
      </c>
      <c r="R35" s="157" t="e">
        <f>Day!Q86</f>
        <v>#DIV/0!</v>
      </c>
      <c r="S35" s="157">
        <f>Day!R86</f>
        <v>0</v>
      </c>
      <c r="T35" s="157" t="e">
        <f>Day!S86</f>
        <v>#DIV/0!</v>
      </c>
      <c r="U35" s="157">
        <f>Day!T86</f>
        <v>0</v>
      </c>
      <c r="V35" s="157">
        <f>Day!U86</f>
        <v>0</v>
      </c>
      <c r="W35" s="157">
        <f>Day!V86</f>
        <v>0</v>
      </c>
      <c r="X35" s="157">
        <f>Day!W86</f>
        <v>0</v>
      </c>
      <c r="Y35" s="157">
        <f>Day!X86</f>
        <v>0</v>
      </c>
      <c r="Z35" s="157">
        <f>Day!Y86</f>
        <v>0</v>
      </c>
      <c r="AA35" s="157">
        <f>Day!Z86</f>
        <v>0</v>
      </c>
      <c r="AB35" s="157">
        <f>Day!AA86</f>
        <v>0</v>
      </c>
      <c r="AC35" s="157">
        <f>Day!AB86</f>
        <v>0</v>
      </c>
      <c r="AD35" s="157">
        <f>Day!AC86</f>
        <v>0</v>
      </c>
      <c r="AE35" s="157">
        <f>Day!AD86</f>
        <v>0</v>
      </c>
      <c r="AF35" s="157" t="e">
        <f>Day!AE86</f>
        <v>#DIV/0!</v>
      </c>
      <c r="AG35" s="157">
        <f>Day!AF86</f>
        <v>0</v>
      </c>
      <c r="AH35" s="163" t="e">
        <f>Day!AG86</f>
        <v>#DIV/0!</v>
      </c>
    </row>
    <row r="36" spans="1:34" ht="27" customHeight="1">
      <c r="A36" s="164" t="s">
        <v>30</v>
      </c>
      <c r="B36" s="66"/>
      <c r="C36" s="66"/>
      <c r="D36" s="157" t="e">
        <f>Day!C92</f>
        <v>#DIV/0!</v>
      </c>
      <c r="E36" s="157">
        <f>Day!D92</f>
        <v>0</v>
      </c>
      <c r="F36" s="157" t="e">
        <f>Day!E92</f>
        <v>#DIV/0!</v>
      </c>
      <c r="G36" s="157">
        <f>Day!F92</f>
        <v>0</v>
      </c>
      <c r="H36" s="157">
        <f>Day!G92</f>
        <v>1.1960148280276965E-2</v>
      </c>
      <c r="I36" s="157">
        <f>Day!H92</f>
        <v>0</v>
      </c>
      <c r="J36" s="157">
        <f>Day!I92</f>
        <v>0.12943800784749895</v>
      </c>
      <c r="K36" s="157">
        <f>Day!J92</f>
        <v>0</v>
      </c>
      <c r="L36" s="157">
        <f>Day!K92</f>
        <v>1.8755433709386617E-2</v>
      </c>
      <c r="M36" s="157">
        <f>Day!L92</f>
        <v>0</v>
      </c>
      <c r="N36" s="157">
        <f>Day!M92</f>
        <v>0.14612389337015319</v>
      </c>
      <c r="O36" s="157">
        <f>Day!N92</f>
        <v>0</v>
      </c>
      <c r="P36" s="157" t="e">
        <f>Day!O92</f>
        <v>#DIV/0!</v>
      </c>
      <c r="Q36" s="157">
        <f>Day!P92</f>
        <v>0</v>
      </c>
      <c r="R36" s="157" t="e">
        <f>Day!Q92</f>
        <v>#DIV/0!</v>
      </c>
      <c r="S36" s="157">
        <f>Day!R92</f>
        <v>0</v>
      </c>
      <c r="T36" s="157" t="e">
        <f>Day!S92</f>
        <v>#DIV/0!</v>
      </c>
      <c r="U36" s="157">
        <f>Day!T92</f>
        <v>0</v>
      </c>
      <c r="V36" s="157">
        <f>Day!U92</f>
        <v>7.2596547683762891E-2</v>
      </c>
      <c r="W36" s="157">
        <f>Day!V92</f>
        <v>0</v>
      </c>
      <c r="X36" s="157">
        <f>Day!W92</f>
        <v>6.5574958737108086E-2</v>
      </c>
      <c r="Y36" s="157">
        <f>Day!X92</f>
        <v>0</v>
      </c>
      <c r="Z36" s="157">
        <f>Day!Y92</f>
        <v>0</v>
      </c>
      <c r="AA36" s="157">
        <f>Day!Z92</f>
        <v>0</v>
      </c>
      <c r="AB36" s="157">
        <f>Day!AA92</f>
        <v>0</v>
      </c>
      <c r="AC36" s="157">
        <f>Day!AB92</f>
        <v>0</v>
      </c>
      <c r="AD36" s="157">
        <f>Day!AC92</f>
        <v>0</v>
      </c>
      <c r="AE36" s="157">
        <f>Day!AD92</f>
        <v>0</v>
      </c>
      <c r="AF36" s="157" t="e">
        <f>Day!AE92</f>
        <v>#DIV/0!</v>
      </c>
      <c r="AG36" s="157">
        <f>Day!AF92</f>
        <v>0</v>
      </c>
      <c r="AH36" s="163" t="e">
        <f>Day!AG92</f>
        <v>#DIV/0!</v>
      </c>
    </row>
    <row r="37" spans="1:34" ht="27" customHeight="1" thickBot="1">
      <c r="A37" s="165" t="s">
        <v>38</v>
      </c>
      <c r="B37" s="166"/>
      <c r="C37" s="166"/>
      <c r="D37" s="151" t="e">
        <f>Day!C100</f>
        <v>#DIV/0!</v>
      </c>
      <c r="E37" s="151">
        <f>Day!D100</f>
        <v>0</v>
      </c>
      <c r="F37" s="151" t="e">
        <f>Day!E100</f>
        <v>#DIV/0!</v>
      </c>
      <c r="G37" s="151">
        <f>Day!F100</f>
        <v>0</v>
      </c>
      <c r="H37" s="151">
        <f>Day!G100</f>
        <v>0</v>
      </c>
      <c r="I37" s="151">
        <f>Day!H100</f>
        <v>0</v>
      </c>
      <c r="J37" s="151">
        <f>Day!I100</f>
        <v>1.5688629648964149E-2</v>
      </c>
      <c r="K37" s="151">
        <f>Day!J100</f>
        <v>0</v>
      </c>
      <c r="L37" s="151">
        <f>Day!K100</f>
        <v>2.5850257866068763E-2</v>
      </c>
      <c r="M37" s="151">
        <f>Day!L100</f>
        <v>0</v>
      </c>
      <c r="N37" s="151">
        <f>Day!M100</f>
        <v>1.8938685052152165E-2</v>
      </c>
      <c r="O37" s="151">
        <f>Day!N100</f>
        <v>0</v>
      </c>
      <c r="P37" s="151" t="e">
        <f>Day!O100</f>
        <v>#DIV/0!</v>
      </c>
      <c r="Q37" s="151">
        <f>Day!P100</f>
        <v>0</v>
      </c>
      <c r="R37" s="151" t="e">
        <f>Day!Q100</f>
        <v>#DIV/0!</v>
      </c>
      <c r="S37" s="151">
        <f>Day!R100</f>
        <v>0</v>
      </c>
      <c r="T37" s="151" t="e">
        <f>Day!S100</f>
        <v>#DIV/0!</v>
      </c>
      <c r="U37" s="151">
        <f>Day!T100</f>
        <v>0</v>
      </c>
      <c r="V37" s="151">
        <f>Day!U100</f>
        <v>3.1644356661838374E-2</v>
      </c>
      <c r="W37" s="151">
        <f>Day!V100</f>
        <v>0</v>
      </c>
      <c r="X37" s="151">
        <f>Day!W100</f>
        <v>0.15897694537708895</v>
      </c>
      <c r="Y37" s="151">
        <f>Day!X100</f>
        <v>0</v>
      </c>
      <c r="Z37" s="151">
        <f>Day!Y100</f>
        <v>0</v>
      </c>
      <c r="AA37" s="151">
        <f>Day!Z100</f>
        <v>0</v>
      </c>
      <c r="AB37" s="151">
        <f>Day!AA100</f>
        <v>0</v>
      </c>
      <c r="AC37" s="151">
        <f>Day!AB100</f>
        <v>0</v>
      </c>
      <c r="AD37" s="151">
        <f>Day!AC100</f>
        <v>0</v>
      </c>
      <c r="AE37" s="151">
        <f>Day!AD100</f>
        <v>0</v>
      </c>
      <c r="AF37" s="151" t="e">
        <f>Day!AE100</f>
        <v>#DIV/0!</v>
      </c>
      <c r="AG37" s="151">
        <f>Day!AF100</f>
        <v>0</v>
      </c>
      <c r="AH37" s="152" t="e">
        <f>Day!AG100</f>
        <v>#DIV/0!</v>
      </c>
    </row>
    <row r="38" spans="1:34" ht="27" customHeight="1" thickTop="1">
      <c r="A38" s="171" t="s">
        <v>46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3"/>
    </row>
    <row r="39" spans="1:34" ht="27" customHeight="1">
      <c r="A39" s="171"/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3"/>
    </row>
    <row r="40" spans="1:34" ht="27" customHeight="1" thickBot="1">
      <c r="A40" s="174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6"/>
    </row>
    <row r="41" spans="1:34" ht="27" customHeight="1" thickTop="1" thickBot="1">
      <c r="A41" s="147" t="s">
        <v>1</v>
      </c>
      <c r="B41" s="148"/>
      <c r="C41" s="148"/>
      <c r="D41" s="149">
        <f>Day!C31</f>
        <v>0</v>
      </c>
      <c r="E41" s="149">
        <f>Day!E31</f>
        <v>0</v>
      </c>
      <c r="F41" s="149">
        <f>Day!G31</f>
        <v>0</v>
      </c>
      <c r="G41" s="149">
        <f>Day!I31</f>
        <v>0</v>
      </c>
      <c r="H41" s="149">
        <f>Day!K31</f>
        <v>0</v>
      </c>
      <c r="I41" s="149">
        <f>Day!M31</f>
        <v>0</v>
      </c>
      <c r="J41" s="149">
        <f>Day!O31</f>
        <v>0</v>
      </c>
      <c r="K41" s="149">
        <f>Day!Q31</f>
        <v>0</v>
      </c>
      <c r="L41" s="149">
        <f>Day!S31</f>
        <v>0</v>
      </c>
      <c r="M41" s="149">
        <f>Day!U31</f>
        <v>0</v>
      </c>
      <c r="N41" s="149">
        <f>Day!W31</f>
        <v>0</v>
      </c>
      <c r="O41" s="149">
        <f>Day!Y31</f>
        <v>0</v>
      </c>
      <c r="P41" s="149">
        <f>Day!AA31</f>
        <v>0</v>
      </c>
      <c r="Q41" s="149">
        <f>Day!AC31</f>
        <v>0</v>
      </c>
      <c r="R41" s="149">
        <f>Day!AE31</f>
        <v>0</v>
      </c>
      <c r="S41" s="149">
        <f>Day!AG31</f>
        <v>0</v>
      </c>
      <c r="T41" s="149">
        <f>Day!AI31</f>
        <v>0</v>
      </c>
      <c r="U41" s="149">
        <f>Day!AK31</f>
        <v>0</v>
      </c>
      <c r="V41" s="149">
        <f>Day!AM31</f>
        <v>0</v>
      </c>
      <c r="W41" s="149">
        <f>Day!AO31</f>
        <v>0</v>
      </c>
      <c r="X41" s="149">
        <f>Day!AQ31</f>
        <v>0</v>
      </c>
      <c r="Y41" s="149">
        <f>Day!AS31</f>
        <v>0</v>
      </c>
      <c r="Z41" s="149">
        <f>Day!AU31</f>
        <v>0</v>
      </c>
      <c r="AA41" s="149">
        <f>Day!AW31</f>
        <v>0</v>
      </c>
      <c r="AB41" s="149">
        <f>Day!AY31</f>
        <v>0</v>
      </c>
      <c r="AC41" s="149">
        <f>Day!BA31</f>
        <v>0</v>
      </c>
      <c r="AD41" s="149">
        <f>Day!BC31</f>
        <v>0</v>
      </c>
      <c r="AE41" s="149">
        <f>Day!BE31</f>
        <v>0</v>
      </c>
      <c r="AF41" s="149">
        <f>Day!BG31</f>
        <v>0</v>
      </c>
      <c r="AG41" s="149">
        <f>Day!BI31</f>
        <v>0</v>
      </c>
      <c r="AH41" s="150">
        <f>Day!BK31</f>
        <v>0</v>
      </c>
    </row>
    <row r="42" spans="1:34" ht="27" customHeight="1" thickBot="1">
      <c r="A42" s="177" t="s">
        <v>2</v>
      </c>
      <c r="B42" s="178"/>
      <c r="C42" s="178"/>
      <c r="D42" s="157">
        <f>Day!C32</f>
        <v>0</v>
      </c>
      <c r="E42" s="157">
        <f>Day!E32</f>
        <v>0</v>
      </c>
      <c r="F42" s="157">
        <f>Day!G32</f>
        <v>0</v>
      </c>
      <c r="G42" s="157">
        <f>Day!I32</f>
        <v>0</v>
      </c>
      <c r="H42" s="157">
        <f>Day!K32</f>
        <v>0</v>
      </c>
      <c r="I42" s="157">
        <f>Day!M32</f>
        <v>0</v>
      </c>
      <c r="J42" s="157">
        <f>Day!O32</f>
        <v>0</v>
      </c>
      <c r="K42" s="157">
        <f>Day!Q32</f>
        <v>0</v>
      </c>
      <c r="L42" s="157">
        <f>Day!S32</f>
        <v>0</v>
      </c>
      <c r="M42" s="157">
        <f>Day!U32</f>
        <v>0</v>
      </c>
      <c r="N42" s="157">
        <f>Day!W32</f>
        <v>0</v>
      </c>
      <c r="O42" s="157">
        <f>Day!Y32</f>
        <v>0</v>
      </c>
      <c r="P42" s="157">
        <f>Day!AA32</f>
        <v>0</v>
      </c>
      <c r="Q42" s="157">
        <f>Day!AC32</f>
        <v>0</v>
      </c>
      <c r="R42" s="157">
        <f>Day!AE32</f>
        <v>0</v>
      </c>
      <c r="S42" s="157">
        <f>Day!AG32</f>
        <v>0</v>
      </c>
      <c r="T42" s="157">
        <f>Day!AI32</f>
        <v>0</v>
      </c>
      <c r="U42" s="157">
        <f>Day!AK32</f>
        <v>0</v>
      </c>
      <c r="V42" s="157">
        <f>Day!AM32</f>
        <v>0</v>
      </c>
      <c r="W42" s="157">
        <f>Day!AO32</f>
        <v>0</v>
      </c>
      <c r="X42" s="157">
        <f>Day!AQ32</f>
        <v>0</v>
      </c>
      <c r="Y42" s="157">
        <f>Day!AS32</f>
        <v>0</v>
      </c>
      <c r="Z42" s="157">
        <f>Day!AU32</f>
        <v>0</v>
      </c>
      <c r="AA42" s="157">
        <f>Day!AW32</f>
        <v>0</v>
      </c>
      <c r="AB42" s="157">
        <f>Day!AY32</f>
        <v>0</v>
      </c>
      <c r="AC42" s="157">
        <f>Day!BA32</f>
        <v>0</v>
      </c>
      <c r="AD42" s="157">
        <f>Day!BC32</f>
        <v>0</v>
      </c>
      <c r="AE42" s="157">
        <f>Day!BE32</f>
        <v>0</v>
      </c>
      <c r="AF42" s="157">
        <f>Day!BG32</f>
        <v>0</v>
      </c>
      <c r="AG42" s="157">
        <f>Day!BI32</f>
        <v>0</v>
      </c>
      <c r="AH42" s="163">
        <f>Day!BK32</f>
        <v>0</v>
      </c>
    </row>
    <row r="43" spans="1:34" s="60" customFormat="1" ht="27" customHeight="1">
      <c r="A43" s="183" t="s">
        <v>48</v>
      </c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</row>
    <row r="44" spans="1:34" ht="27" customHeight="1" thickBot="1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</row>
    <row r="45" spans="1:34" ht="27" customHeight="1">
      <c r="A45" s="153" t="s">
        <v>3</v>
      </c>
      <c r="B45" s="89"/>
      <c r="C45" s="89"/>
      <c r="D45" s="181" t="str">
        <f>Day!C34</f>
        <v>Day</v>
      </c>
      <c r="E45" s="181">
        <f>Day!E34</f>
        <v>0</v>
      </c>
      <c r="F45" s="181">
        <f>Day!G34</f>
        <v>0</v>
      </c>
      <c r="G45" s="181">
        <f>Day!I34</f>
        <v>0</v>
      </c>
      <c r="H45" s="181">
        <f>Day!K34</f>
        <v>0</v>
      </c>
      <c r="I45" s="181">
        <f>Day!M34</f>
        <v>0</v>
      </c>
      <c r="J45" s="181">
        <f>Day!O34</f>
        <v>0</v>
      </c>
      <c r="K45" s="181">
        <f>Day!Q34</f>
        <v>0</v>
      </c>
      <c r="L45" s="181">
        <f>Day!S34</f>
        <v>0</v>
      </c>
      <c r="M45" s="181">
        <f>Day!U34</f>
        <v>0</v>
      </c>
      <c r="N45" s="181">
        <f>Day!W34</f>
        <v>0</v>
      </c>
      <c r="O45" s="181">
        <f>Day!Y34</f>
        <v>0</v>
      </c>
      <c r="P45" s="181">
        <f>Day!AA34</f>
        <v>0</v>
      </c>
      <c r="Q45" s="181">
        <f>Day!AC34</f>
        <v>0</v>
      </c>
      <c r="R45" s="181">
        <f>Day!AE34</f>
        <v>0</v>
      </c>
      <c r="S45" s="181">
        <f>Day!AG34</f>
        <v>0</v>
      </c>
      <c r="T45" s="181">
        <f>Day!AI34</f>
        <v>0</v>
      </c>
      <c r="U45" s="181">
        <f>Day!AK34</f>
        <v>0</v>
      </c>
      <c r="V45" s="181">
        <f>Day!AM34</f>
        <v>0</v>
      </c>
      <c r="W45" s="181">
        <f>Day!AO34</f>
        <v>0</v>
      </c>
      <c r="X45" s="181">
        <f>Day!AQ34</f>
        <v>0</v>
      </c>
      <c r="Y45" s="181">
        <f>Day!AS34</f>
        <v>0</v>
      </c>
      <c r="Z45" s="181">
        <f>Day!AU34</f>
        <v>0</v>
      </c>
      <c r="AA45" s="181">
        <f>Day!AW34</f>
        <v>0</v>
      </c>
      <c r="AB45" s="181">
        <f>Day!AY34</f>
        <v>0</v>
      </c>
      <c r="AC45" s="181">
        <f>Day!BA34</f>
        <v>0</v>
      </c>
      <c r="AD45" s="181">
        <f>Day!BC34</f>
        <v>0</v>
      </c>
      <c r="AE45" s="181">
        <f>Day!BE34</f>
        <v>0</v>
      </c>
      <c r="AF45" s="181">
        <f>Day!BG34</f>
        <v>0</v>
      </c>
      <c r="AG45" s="181">
        <f>Day!BI34</f>
        <v>0</v>
      </c>
      <c r="AH45" s="182">
        <f>Day!BK34</f>
        <v>0</v>
      </c>
    </row>
    <row r="46" spans="1:34" ht="27" customHeight="1">
      <c r="A46" s="153" t="s">
        <v>4</v>
      </c>
      <c r="B46" s="89"/>
      <c r="C46" s="89"/>
      <c r="D46" s="154">
        <f>Day!C35</f>
        <v>1</v>
      </c>
      <c r="E46" s="154">
        <f>Day!E35</f>
        <v>2</v>
      </c>
      <c r="F46" s="154">
        <f>Day!G35</f>
        <v>3</v>
      </c>
      <c r="G46" s="154">
        <f>Day!I35</f>
        <v>4</v>
      </c>
      <c r="H46" s="154">
        <f>Day!K35</f>
        <v>5</v>
      </c>
      <c r="I46" s="154">
        <f>Day!M35</f>
        <v>6</v>
      </c>
      <c r="J46" s="154">
        <f>Day!O35</f>
        <v>7</v>
      </c>
      <c r="K46" s="154">
        <f>Day!Q35</f>
        <v>8</v>
      </c>
      <c r="L46" s="154">
        <f>Day!S35</f>
        <v>9</v>
      </c>
      <c r="M46" s="154">
        <f>Day!U35</f>
        <v>10</v>
      </c>
      <c r="N46" s="154">
        <f>Day!W35</f>
        <v>11</v>
      </c>
      <c r="O46" s="154">
        <f>Day!Y35</f>
        <v>12</v>
      </c>
      <c r="P46" s="154">
        <f>Day!AA35</f>
        <v>13</v>
      </c>
      <c r="Q46" s="154">
        <f>Day!AC35</f>
        <v>14</v>
      </c>
      <c r="R46" s="154">
        <f>Day!AE35</f>
        <v>15</v>
      </c>
      <c r="S46" s="154">
        <f>Day!AG35</f>
        <v>16</v>
      </c>
      <c r="T46" s="154">
        <f>Day!AI35</f>
        <v>17</v>
      </c>
      <c r="U46" s="154">
        <f>Day!AK35</f>
        <v>18</v>
      </c>
      <c r="V46" s="154">
        <f>Day!AM35</f>
        <v>19</v>
      </c>
      <c r="W46" s="154">
        <f>Day!AO35</f>
        <v>20</v>
      </c>
      <c r="X46" s="154">
        <f>Day!AQ35</f>
        <v>21</v>
      </c>
      <c r="Y46" s="154">
        <f>Day!AS35</f>
        <v>22</v>
      </c>
      <c r="Z46" s="154">
        <f>Day!AU35</f>
        <v>23</v>
      </c>
      <c r="AA46" s="154">
        <f>Day!AW35</f>
        <v>24</v>
      </c>
      <c r="AB46" s="154">
        <f>Day!AY35</f>
        <v>25</v>
      </c>
      <c r="AC46" s="154">
        <f>Day!BA35</f>
        <v>26</v>
      </c>
      <c r="AD46" s="154">
        <f>Day!BC35</f>
        <v>27</v>
      </c>
      <c r="AE46" s="154">
        <f>Day!BE35</f>
        <v>28</v>
      </c>
      <c r="AF46" s="154">
        <f>Day!BG35</f>
        <v>29</v>
      </c>
      <c r="AG46" s="154">
        <f>Day!BI35</f>
        <v>30</v>
      </c>
      <c r="AH46" s="155">
        <f>Day!BK35</f>
        <v>31</v>
      </c>
    </row>
    <row r="47" spans="1:34" ht="27" customHeight="1" thickBot="1">
      <c r="A47" s="156" t="s">
        <v>5</v>
      </c>
      <c r="B47" s="76"/>
      <c r="C47" s="76"/>
      <c r="D47" s="157" t="e">
        <f>(D45 / (D45 + D46))</f>
        <v>#VALUE!</v>
      </c>
      <c r="E47" s="157">
        <f>(E45 / (E45 + E46))</f>
        <v>0</v>
      </c>
      <c r="F47" s="157">
        <f>(F45 / (F45 + F46))</f>
        <v>0</v>
      </c>
      <c r="G47" s="157">
        <f>(G45 / (G45 + G46))</f>
        <v>0</v>
      </c>
      <c r="H47" s="157">
        <f>(H45 / (H45 + H46))</f>
        <v>0</v>
      </c>
      <c r="I47" s="157">
        <f>(I45 / (I45 + I46))</f>
        <v>0</v>
      </c>
      <c r="J47" s="157">
        <f>(J45 / (J45 + J46))</f>
        <v>0</v>
      </c>
      <c r="K47" s="157">
        <f>(K45 / (K45 + K46))</f>
        <v>0</v>
      </c>
      <c r="L47" s="157">
        <f>(L45 / (L45 + L46))</f>
        <v>0</v>
      </c>
      <c r="M47" s="157">
        <f>(M45 / (M45 + M46))</f>
        <v>0</v>
      </c>
      <c r="N47" s="157">
        <f>(N45 / (N45 + N46))</f>
        <v>0</v>
      </c>
      <c r="O47" s="157">
        <f>(O45 / (O45 + O46))</f>
        <v>0</v>
      </c>
      <c r="P47" s="157">
        <f>(P45 / (P45 + P46))</f>
        <v>0</v>
      </c>
      <c r="Q47" s="157">
        <f>(Q45 / (Q45 + Q46))</f>
        <v>0</v>
      </c>
      <c r="R47" s="157">
        <f>(R45 / (R45 + R46))</f>
        <v>0</v>
      </c>
      <c r="S47" s="157">
        <f>(S45 / (S45 + S46))</f>
        <v>0</v>
      </c>
      <c r="T47" s="157">
        <f>(T45 / (T45 + T46))</f>
        <v>0</v>
      </c>
      <c r="U47" s="157">
        <f>(U45 / (U45 + U46))</f>
        <v>0</v>
      </c>
      <c r="V47" s="157">
        <f>(V45 / (V45 + V46))</f>
        <v>0</v>
      </c>
      <c r="W47" s="157">
        <f>(W45 / (W45 + W46))</f>
        <v>0</v>
      </c>
      <c r="X47" s="157">
        <f>(X45 / (X45 + X46))</f>
        <v>0</v>
      </c>
      <c r="Y47" s="157">
        <f>(Y45 / (Y45 + Y46))</f>
        <v>0</v>
      </c>
      <c r="Z47" s="157">
        <f>(Z45 / (Z45 + Z46))</f>
        <v>0</v>
      </c>
      <c r="AA47" s="157">
        <f>(AA45 / (AA45 + AA46))</f>
        <v>0</v>
      </c>
      <c r="AB47" s="157">
        <f>(AB45 / (AB45 + AB46))</f>
        <v>0</v>
      </c>
      <c r="AC47" s="157">
        <f>(AC45 / (AC45 + AC46))</f>
        <v>0</v>
      </c>
      <c r="AD47" s="157">
        <f>(AD45 / (AD45 + AD46))</f>
        <v>0</v>
      </c>
      <c r="AE47" s="157">
        <f>(AE45 / (AE45 + AE46))</f>
        <v>0</v>
      </c>
      <c r="AF47" s="157">
        <f>(AF45 / (AF45 + AF46))</f>
        <v>0</v>
      </c>
      <c r="AG47" s="157">
        <f>(AG45 / (AG45 + AG46))</f>
        <v>0</v>
      </c>
      <c r="AH47" s="158">
        <f>(AH45 / (AH45 + AH46))</f>
        <v>0</v>
      </c>
    </row>
    <row r="48" spans="1:34" ht="27" customHeight="1" thickBot="1">
      <c r="A48" s="159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60"/>
    </row>
    <row r="49" spans="1:34" ht="27" customHeight="1">
      <c r="A49" s="161" t="s">
        <v>24</v>
      </c>
      <c r="B49" s="162"/>
      <c r="C49" s="162"/>
      <c r="D49" s="157">
        <f>Day!C71</f>
        <v>0</v>
      </c>
      <c r="E49" s="157">
        <f>Day!D71</f>
        <v>0</v>
      </c>
      <c r="F49" s="157">
        <f>Day!E71</f>
        <v>0</v>
      </c>
      <c r="G49" s="157">
        <f>Day!F71</f>
        <v>0</v>
      </c>
      <c r="H49" s="157">
        <f>Day!G71</f>
        <v>0</v>
      </c>
      <c r="I49" s="157">
        <f>Day!H71</f>
        <v>0</v>
      </c>
      <c r="J49" s="157">
        <f>Day!I71</f>
        <v>0</v>
      </c>
      <c r="K49" s="157">
        <f>Day!J71</f>
        <v>0</v>
      </c>
      <c r="L49" s="157">
        <f>Day!K71</f>
        <v>0</v>
      </c>
      <c r="M49" s="157">
        <f>Day!L71</f>
        <v>0</v>
      </c>
      <c r="N49" s="157">
        <f>Day!M71</f>
        <v>0</v>
      </c>
      <c r="O49" s="157">
        <f>Day!N71</f>
        <v>0</v>
      </c>
      <c r="P49" s="157">
        <f>Day!O71</f>
        <v>0</v>
      </c>
      <c r="Q49" s="157">
        <f>Day!P71</f>
        <v>0</v>
      </c>
      <c r="R49" s="157">
        <f>Day!Q71</f>
        <v>0</v>
      </c>
      <c r="S49" s="157">
        <f>Day!R71</f>
        <v>0</v>
      </c>
      <c r="T49" s="157">
        <f>Day!S71</f>
        <v>0</v>
      </c>
      <c r="U49" s="157">
        <f>Day!T71</f>
        <v>0</v>
      </c>
      <c r="V49" s="157">
        <f>Day!U71</f>
        <v>0</v>
      </c>
      <c r="W49" s="157">
        <f>Day!V71</f>
        <v>0</v>
      </c>
      <c r="X49" s="157">
        <f>Day!W71</f>
        <v>0</v>
      </c>
      <c r="Y49" s="157">
        <f>Day!X71</f>
        <v>0</v>
      </c>
      <c r="Z49" s="157">
        <f>Day!Y71</f>
        <v>0</v>
      </c>
      <c r="AA49" s="157">
        <f>Day!Z71</f>
        <v>0</v>
      </c>
      <c r="AB49" s="157">
        <f>Day!AA71</f>
        <v>0</v>
      </c>
      <c r="AC49" s="157">
        <f>Day!AB71</f>
        <v>0</v>
      </c>
      <c r="AD49" s="157">
        <f>Day!AC71</f>
        <v>0</v>
      </c>
      <c r="AE49" s="157">
        <f>Day!AD71</f>
        <v>0</v>
      </c>
      <c r="AF49" s="157">
        <f>Day!AE71</f>
        <v>0</v>
      </c>
      <c r="AG49" s="157">
        <f>Day!AF71</f>
        <v>0</v>
      </c>
      <c r="AH49" s="163">
        <f>Day!AG71</f>
        <v>0</v>
      </c>
    </row>
    <row r="50" spans="1:34" ht="27" customHeight="1">
      <c r="A50" s="164" t="s">
        <v>30</v>
      </c>
      <c r="B50" s="66"/>
      <c r="C50" s="66"/>
      <c r="D50" s="157">
        <f>Day!C77</f>
        <v>0</v>
      </c>
      <c r="E50" s="157">
        <f>Day!D77</f>
        <v>0</v>
      </c>
      <c r="F50" s="157">
        <f>Day!E77</f>
        <v>0</v>
      </c>
      <c r="G50" s="157">
        <f>Day!F77</f>
        <v>0</v>
      </c>
      <c r="H50" s="157">
        <f>Day!G77</f>
        <v>0</v>
      </c>
      <c r="I50" s="157">
        <f>Day!H77</f>
        <v>0</v>
      </c>
      <c r="J50" s="157">
        <f>Day!I77</f>
        <v>0</v>
      </c>
      <c r="K50" s="157">
        <f>Day!J77</f>
        <v>0</v>
      </c>
      <c r="L50" s="157">
        <f>Day!K77</f>
        <v>0</v>
      </c>
      <c r="M50" s="157">
        <f>Day!L77</f>
        <v>0</v>
      </c>
      <c r="N50" s="157">
        <f>Day!M77</f>
        <v>0</v>
      </c>
      <c r="O50" s="157">
        <f>Day!N77</f>
        <v>0</v>
      </c>
      <c r="P50" s="157">
        <f>Day!O77</f>
        <v>0</v>
      </c>
      <c r="Q50" s="157">
        <f>Day!P77</f>
        <v>0</v>
      </c>
      <c r="R50" s="157">
        <f>Day!Q77</f>
        <v>0</v>
      </c>
      <c r="S50" s="157">
        <f>Day!R77</f>
        <v>0</v>
      </c>
      <c r="T50" s="157">
        <f>Day!S77</f>
        <v>0</v>
      </c>
      <c r="U50" s="157">
        <f>Day!T77</f>
        <v>0</v>
      </c>
      <c r="V50" s="157">
        <f>Day!U77</f>
        <v>0</v>
      </c>
      <c r="W50" s="157">
        <f>Day!V77</f>
        <v>0</v>
      </c>
      <c r="X50" s="157">
        <f>Day!W77</f>
        <v>0</v>
      </c>
      <c r="Y50" s="157">
        <f>Day!X77</f>
        <v>0</v>
      </c>
      <c r="Z50" s="157">
        <f>Day!Y77</f>
        <v>0</v>
      </c>
      <c r="AA50" s="157">
        <f>Day!Z77</f>
        <v>0</v>
      </c>
      <c r="AB50" s="157">
        <f>Day!AA77</f>
        <v>0</v>
      </c>
      <c r="AC50" s="157">
        <f>Day!AB77</f>
        <v>0</v>
      </c>
      <c r="AD50" s="157">
        <f>Day!AC77</f>
        <v>0</v>
      </c>
      <c r="AE50" s="157">
        <f>Day!AD77</f>
        <v>0</v>
      </c>
      <c r="AF50" s="157">
        <f>Day!AE77</f>
        <v>0</v>
      </c>
      <c r="AG50" s="157">
        <f>Day!AF77</f>
        <v>0</v>
      </c>
      <c r="AH50" s="163">
        <f>Day!AG77</f>
        <v>0</v>
      </c>
    </row>
    <row r="51" spans="1:34" ht="27" customHeight="1" thickBot="1">
      <c r="A51" s="179" t="s">
        <v>38</v>
      </c>
      <c r="B51" s="180"/>
      <c r="C51" s="180"/>
      <c r="D51" s="157">
        <f>Day!C85</f>
        <v>0</v>
      </c>
      <c r="E51" s="157">
        <f>Day!D85</f>
        <v>0</v>
      </c>
      <c r="F51" s="157">
        <f>Day!E85</f>
        <v>0</v>
      </c>
      <c r="G51" s="157">
        <f>Day!F85</f>
        <v>0</v>
      </c>
      <c r="H51" s="157">
        <f>Day!G85</f>
        <v>0</v>
      </c>
      <c r="I51" s="157">
        <f>Day!H85</f>
        <v>0</v>
      </c>
      <c r="J51" s="157">
        <f>Day!I85</f>
        <v>0.1841916666666667</v>
      </c>
      <c r="K51" s="157">
        <f>Day!J85</f>
        <v>2</v>
      </c>
      <c r="L51" s="157">
        <f>Day!K85</f>
        <v>0.20019722222222219</v>
      </c>
      <c r="M51" s="157">
        <f>Day!L85</f>
        <v>1</v>
      </c>
      <c r="N51" s="157">
        <f>Day!M85</f>
        <v>0</v>
      </c>
      <c r="O51" s="157">
        <f>Day!N85</f>
        <v>0</v>
      </c>
      <c r="P51" s="157">
        <f>Day!O85</f>
        <v>0</v>
      </c>
      <c r="Q51" s="157">
        <f>Day!P85</f>
        <v>0</v>
      </c>
      <c r="R51" s="157">
        <f>Day!Q85</f>
        <v>0</v>
      </c>
      <c r="S51" s="157">
        <f>Day!R85</f>
        <v>0</v>
      </c>
      <c r="T51" s="157">
        <f>Day!S85</f>
        <v>0</v>
      </c>
      <c r="U51" s="157">
        <f>Day!T85</f>
        <v>0</v>
      </c>
      <c r="V51" s="157">
        <f>Day!U85</f>
        <v>0</v>
      </c>
      <c r="W51" s="157">
        <f>Day!V85</f>
        <v>0</v>
      </c>
      <c r="X51" s="157">
        <f>Day!W85</f>
        <v>0</v>
      </c>
      <c r="Y51" s="157">
        <f>Day!X85</f>
        <v>0</v>
      </c>
      <c r="Z51" s="157">
        <f>Day!Y85</f>
        <v>0</v>
      </c>
      <c r="AA51" s="157">
        <f>Day!Z85</f>
        <v>0</v>
      </c>
      <c r="AB51" s="157">
        <f>Day!AA85</f>
        <v>0</v>
      </c>
      <c r="AC51" s="157">
        <f>Day!AB85</f>
        <v>0</v>
      </c>
      <c r="AD51" s="157">
        <f>Day!AC85</f>
        <v>0</v>
      </c>
      <c r="AE51" s="157">
        <f>Day!AD85</f>
        <v>0</v>
      </c>
      <c r="AF51" s="157">
        <f>Day!AE85</f>
        <v>0</v>
      </c>
      <c r="AG51" s="157">
        <f>Day!AF85</f>
        <v>0</v>
      </c>
      <c r="AH51" s="163">
        <f>Day!AG85</f>
        <v>0</v>
      </c>
    </row>
    <row r="52" spans="1:34" s="60" customFormat="1" ht="27" customHeight="1">
      <c r="A52" s="183" t="s">
        <v>49</v>
      </c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</row>
    <row r="53" spans="1:34" ht="27" customHeight="1" thickBo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</row>
    <row r="54" spans="1:34" ht="27" customHeight="1">
      <c r="A54" s="153" t="s">
        <v>6</v>
      </c>
      <c r="B54" s="89"/>
      <c r="C54" s="89"/>
      <c r="D54" s="181">
        <f>Day!C37</f>
        <v>0</v>
      </c>
      <c r="E54" s="181">
        <f>Day!E37</f>
        <v>0</v>
      </c>
      <c r="F54" s="181">
        <f>Day!G37</f>
        <v>0</v>
      </c>
      <c r="G54" s="181">
        <f>Day!I37</f>
        <v>0</v>
      </c>
      <c r="H54" s="181">
        <f>Day!K42</f>
        <v>0.12195943339044633</v>
      </c>
      <c r="I54" s="181">
        <f>Day!M42</f>
        <v>2.5168733573196558E-2</v>
      </c>
      <c r="J54" s="181" t="e">
        <f>Day!O42</f>
        <v>#DIV/0!</v>
      </c>
      <c r="K54" s="181" t="e">
        <f>Day!Q42</f>
        <v>#DIV/0!</v>
      </c>
      <c r="L54" s="181" t="e">
        <f>Day!S42</f>
        <v>#DIV/0!</v>
      </c>
      <c r="M54" s="181">
        <f>Day!U42</f>
        <v>0</v>
      </c>
      <c r="N54" s="181">
        <f>Day!W42</f>
        <v>0</v>
      </c>
      <c r="O54" s="181">
        <f>Day!Y42</f>
        <v>0</v>
      </c>
      <c r="P54" s="181">
        <f>Day!AA42</f>
        <v>0</v>
      </c>
      <c r="Q54" s="181">
        <f>Day!AC42</f>
        <v>0</v>
      </c>
      <c r="R54" s="181" t="e">
        <f>Day!AE42</f>
        <v>#DIV/0!</v>
      </c>
      <c r="S54" s="181" t="e">
        <f>Day!AG42</f>
        <v>#DIV/0!</v>
      </c>
      <c r="T54" s="181">
        <f>Day!AI42</f>
        <v>0</v>
      </c>
      <c r="U54" s="181" t="e">
        <f>Day!AK42</f>
        <v>#DIV/0!</v>
      </c>
      <c r="V54" s="181" t="e">
        <f>Day!AM42</f>
        <v>#DIV/0!</v>
      </c>
      <c r="W54" s="181" t="e">
        <f>Day!AO42</f>
        <v>#DIV/0!</v>
      </c>
      <c r="X54" s="181" t="e">
        <f>Day!AQ42</f>
        <v>#DIV/0!</v>
      </c>
      <c r="Y54" s="181" t="e">
        <f>Day!AS42</f>
        <v>#DIV/0!</v>
      </c>
      <c r="Z54" s="181" t="e">
        <f>Day!AU42</f>
        <v>#DIV/0!</v>
      </c>
      <c r="AA54" s="181" t="e">
        <f>Day!AW42</f>
        <v>#DIV/0!</v>
      </c>
      <c r="AB54" s="181" t="e">
        <f>Day!AY42</f>
        <v>#DIV/0!</v>
      </c>
      <c r="AC54" s="181" t="e">
        <f>Day!BA42</f>
        <v>#DIV/0!</v>
      </c>
      <c r="AD54" s="181" t="e">
        <f>Day!BC42</f>
        <v>#DIV/0!</v>
      </c>
      <c r="AE54" s="181" t="e">
        <f>Day!BE42</f>
        <v>#DIV/0!</v>
      </c>
      <c r="AF54" s="181" t="e">
        <f>Day!BG42</f>
        <v>#DIV/0!</v>
      </c>
      <c r="AG54" s="181" t="e">
        <f>Day!BI42</f>
        <v>#DIV/0!</v>
      </c>
      <c r="AH54" s="182" t="e">
        <f>Day!BK42</f>
        <v>#DIV/0!</v>
      </c>
    </row>
    <row r="55" spans="1:34" ht="27" customHeight="1">
      <c r="A55" s="153" t="s">
        <v>7</v>
      </c>
      <c r="B55" s="89"/>
      <c r="C55" s="89"/>
      <c r="D55" s="154">
        <f>Day!C38</f>
        <v>0</v>
      </c>
      <c r="E55" s="154">
        <f>Day!D38</f>
        <v>0</v>
      </c>
      <c r="F55" s="154">
        <f>Day!E38</f>
        <v>0</v>
      </c>
      <c r="G55" s="154">
        <f>Day!F38</f>
        <v>0</v>
      </c>
      <c r="H55" s="154">
        <f>Day!G38</f>
        <v>0</v>
      </c>
      <c r="I55" s="154">
        <f>Day!H38</f>
        <v>0</v>
      </c>
      <c r="J55" s="154">
        <f>Day!I38</f>
        <v>0</v>
      </c>
      <c r="K55" s="154">
        <f>Day!J38</f>
        <v>0</v>
      </c>
      <c r="L55" s="154">
        <f>Day!K38</f>
        <v>1.180997222222222</v>
      </c>
      <c r="M55" s="154">
        <f>Day!L38</f>
        <v>1</v>
      </c>
      <c r="N55" s="154">
        <f>Day!M38</f>
        <v>0.21918611111111111</v>
      </c>
      <c r="O55" s="154">
        <f>Day!N38</f>
        <v>1</v>
      </c>
      <c r="P55" s="154">
        <f>Day!O38</f>
        <v>0</v>
      </c>
      <c r="Q55" s="154">
        <f>Day!P38</f>
        <v>0</v>
      </c>
      <c r="R55" s="154">
        <f>Day!Q38</f>
        <v>0</v>
      </c>
      <c r="S55" s="154">
        <f>Day!R38</f>
        <v>0</v>
      </c>
      <c r="T55" s="154">
        <f>Day!S38</f>
        <v>0</v>
      </c>
      <c r="U55" s="154">
        <f>Day!T38</f>
        <v>0</v>
      </c>
      <c r="V55" s="154">
        <f>Day!U38</f>
        <v>0</v>
      </c>
      <c r="W55" s="154">
        <f>Day!V38</f>
        <v>0</v>
      </c>
      <c r="X55" s="154">
        <f>Day!W38</f>
        <v>0</v>
      </c>
      <c r="Y55" s="154">
        <f>Day!X38</f>
        <v>0</v>
      </c>
      <c r="Z55" s="154">
        <f>Day!Y38</f>
        <v>0</v>
      </c>
      <c r="AA55" s="154">
        <f>Day!Z38</f>
        <v>0</v>
      </c>
      <c r="AB55" s="154">
        <f>Day!AA38</f>
        <v>0</v>
      </c>
      <c r="AC55" s="154">
        <f>Day!AB38</f>
        <v>0</v>
      </c>
      <c r="AD55" s="154">
        <f>Day!AC38</f>
        <v>0</v>
      </c>
      <c r="AE55" s="154">
        <f>Day!AD38</f>
        <v>0</v>
      </c>
      <c r="AF55" s="154">
        <f>Day!AE38</f>
        <v>0</v>
      </c>
      <c r="AG55" s="154">
        <f>Day!AF38</f>
        <v>0</v>
      </c>
      <c r="AH55" s="155">
        <f>Day!AG38</f>
        <v>0</v>
      </c>
    </row>
    <row r="56" spans="1:34" ht="27" customHeight="1" thickBot="1">
      <c r="A56" s="156" t="s">
        <v>5</v>
      </c>
      <c r="B56" s="76"/>
      <c r="C56" s="76"/>
      <c r="D56" s="157" t="e">
        <f>(D54 / (D54 + D55))</f>
        <v>#DIV/0!</v>
      </c>
      <c r="E56" s="157" t="e">
        <f>(E54 / (E54 + E55))</f>
        <v>#DIV/0!</v>
      </c>
      <c r="F56" s="157" t="e">
        <f>(F54 / (F54 + F55))</f>
        <v>#DIV/0!</v>
      </c>
      <c r="G56" s="157" t="e">
        <f>(G54 / (G54 + G55))</f>
        <v>#DIV/0!</v>
      </c>
      <c r="H56" s="157">
        <f>(H54 / (H54 + H55))</f>
        <v>1</v>
      </c>
      <c r="I56" s="157">
        <f>(I54 / (I54 + I55))</f>
        <v>1</v>
      </c>
      <c r="J56" s="157" t="e">
        <f>(J54 / (J54 + J55))</f>
        <v>#DIV/0!</v>
      </c>
      <c r="K56" s="157" t="e">
        <f>(K54 / (K54 + K55))</f>
        <v>#DIV/0!</v>
      </c>
      <c r="L56" s="157" t="e">
        <f>(L54 / (L54 + L55))</f>
        <v>#DIV/0!</v>
      </c>
      <c r="M56" s="157">
        <f>(M54 / (M54 + M55))</f>
        <v>0</v>
      </c>
      <c r="N56" s="157">
        <f>(N54 / (N54 + N55))</f>
        <v>0</v>
      </c>
      <c r="O56" s="157">
        <f>(O54 / (O54 + O55))</f>
        <v>0</v>
      </c>
      <c r="P56" s="157" t="e">
        <f>(P54 / (P54 + P55))</f>
        <v>#DIV/0!</v>
      </c>
      <c r="Q56" s="157" t="e">
        <f>(Q54 / (Q54 + Q55))</f>
        <v>#DIV/0!</v>
      </c>
      <c r="R56" s="157" t="e">
        <f>(R54 / (R54 + R55))</f>
        <v>#DIV/0!</v>
      </c>
      <c r="S56" s="157" t="e">
        <f>(S54 / (S54 + S55))</f>
        <v>#DIV/0!</v>
      </c>
      <c r="T56" s="157" t="e">
        <f>(T54 / (T54 + T55))</f>
        <v>#DIV/0!</v>
      </c>
      <c r="U56" s="157" t="e">
        <f>(U54 / (U54 + U55))</f>
        <v>#DIV/0!</v>
      </c>
      <c r="V56" s="157" t="e">
        <f>(V54 / (V54 + V55))</f>
        <v>#DIV/0!</v>
      </c>
      <c r="W56" s="157" t="e">
        <f>(W54 / (W54 + W55))</f>
        <v>#DIV/0!</v>
      </c>
      <c r="X56" s="157" t="e">
        <f>(X54 / (X54 + X55))</f>
        <v>#DIV/0!</v>
      </c>
      <c r="Y56" s="157" t="e">
        <f>(Y54 / (Y54 + Y55))</f>
        <v>#DIV/0!</v>
      </c>
      <c r="Z56" s="157" t="e">
        <f>(Z54 / (Z54 + Z55))</f>
        <v>#DIV/0!</v>
      </c>
      <c r="AA56" s="157" t="e">
        <f>(AA54 / (AA54 + AA55))</f>
        <v>#DIV/0!</v>
      </c>
      <c r="AB56" s="157" t="e">
        <f>(AB54 / (AB54 + AB55))</f>
        <v>#DIV/0!</v>
      </c>
      <c r="AC56" s="157" t="e">
        <f>(AC54 / (AC54 + AC55))</f>
        <v>#DIV/0!</v>
      </c>
      <c r="AD56" s="157" t="e">
        <f>(AD54 / (AD54 + AD55))</f>
        <v>#DIV/0!</v>
      </c>
      <c r="AE56" s="157" t="e">
        <f>(AE54 / (AE54 + AE55))</f>
        <v>#DIV/0!</v>
      </c>
      <c r="AF56" s="157" t="e">
        <f>(AF54 / (AF54 + AF55))</f>
        <v>#DIV/0!</v>
      </c>
      <c r="AG56" s="157" t="e">
        <f>(AG54 / (AG54 + AG55))</f>
        <v>#DIV/0!</v>
      </c>
      <c r="AH56" s="163" t="e">
        <f>(AH54 / (AH54 + AH55))</f>
        <v>#DIV/0!</v>
      </c>
    </row>
    <row r="57" spans="1:34" ht="27" customHeight="1" thickBot="1">
      <c r="A57" s="159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60"/>
    </row>
    <row r="58" spans="1:34" ht="27" customHeight="1">
      <c r="A58" s="161" t="s">
        <v>24</v>
      </c>
      <c r="B58" s="162"/>
      <c r="C58" s="162"/>
      <c r="D58" s="157">
        <f>Day!C93</f>
        <v>0</v>
      </c>
      <c r="E58" s="157">
        <f>Day!D93</f>
        <v>0</v>
      </c>
      <c r="F58" s="157">
        <f>Day!E93</f>
        <v>0</v>
      </c>
      <c r="G58" s="157">
        <f>Day!F93</f>
        <v>0</v>
      </c>
      <c r="H58" s="157">
        <f>Day!G93</f>
        <v>0</v>
      </c>
      <c r="I58" s="157">
        <f>Day!H93</f>
        <v>0</v>
      </c>
      <c r="J58" s="157">
        <f>Day!I93</f>
        <v>0.14976388888888889</v>
      </c>
      <c r="K58" s="157">
        <f>Day!J93</f>
        <v>1</v>
      </c>
      <c r="L58" s="157">
        <f>Day!K93</f>
        <v>0.1772583333333333</v>
      </c>
      <c r="M58" s="157">
        <f>Day!L93</f>
        <v>1</v>
      </c>
      <c r="N58" s="157">
        <f>Day!M93</f>
        <v>5.7108333333333337E-2</v>
      </c>
      <c r="O58" s="157">
        <f>Day!N93</f>
        <v>1</v>
      </c>
      <c r="P58" s="157">
        <f>Day!O93</f>
        <v>0</v>
      </c>
      <c r="Q58" s="157">
        <f>Day!P93</f>
        <v>0</v>
      </c>
      <c r="R58" s="157">
        <f>Day!Q93</f>
        <v>0</v>
      </c>
      <c r="S58" s="157">
        <f>Day!R93</f>
        <v>0</v>
      </c>
      <c r="T58" s="157">
        <f>Day!S93</f>
        <v>0</v>
      </c>
      <c r="U58" s="157">
        <f>Day!T93</f>
        <v>0</v>
      </c>
      <c r="V58" s="157">
        <f>Day!U93</f>
        <v>0.23626111111111109</v>
      </c>
      <c r="W58" s="157">
        <f>Day!V93</f>
        <v>3</v>
      </c>
      <c r="X58" s="157">
        <f>Day!W93</f>
        <v>1.543925</v>
      </c>
      <c r="Y58" s="157">
        <f>Day!X93</f>
        <v>1</v>
      </c>
      <c r="Z58" s="157">
        <f>Day!Y93</f>
        <v>0</v>
      </c>
      <c r="AA58" s="157">
        <f>Day!Z93</f>
        <v>0</v>
      </c>
      <c r="AB58" s="157">
        <f>Day!AA93</f>
        <v>0</v>
      </c>
      <c r="AC58" s="157">
        <f>Day!AB93</f>
        <v>0</v>
      </c>
      <c r="AD58" s="157">
        <f>Day!AC93</f>
        <v>0</v>
      </c>
      <c r="AE58" s="157">
        <f>Day!AD93</f>
        <v>0</v>
      </c>
      <c r="AF58" s="157">
        <f>Day!AE93</f>
        <v>0</v>
      </c>
      <c r="AG58" s="157">
        <f>Day!AF93</f>
        <v>0</v>
      </c>
      <c r="AH58" s="163">
        <f>Day!AG93</f>
        <v>0</v>
      </c>
    </row>
    <row r="59" spans="1:34" ht="27" customHeight="1">
      <c r="A59" s="164" t="s">
        <v>30</v>
      </c>
      <c r="B59" s="66"/>
      <c r="C59" s="66"/>
      <c r="D59" s="157">
        <f>Day!C99</f>
        <v>0</v>
      </c>
      <c r="E59" s="157">
        <f>Day!D99</f>
        <v>0</v>
      </c>
      <c r="F59" s="157">
        <f>Day!E99</f>
        <v>0</v>
      </c>
      <c r="G59" s="157">
        <f>Day!F99</f>
        <v>0</v>
      </c>
      <c r="H59" s="157">
        <f>Day!G99</f>
        <v>0</v>
      </c>
      <c r="I59" s="157">
        <f>Day!H99</f>
        <v>0</v>
      </c>
      <c r="J59" s="157">
        <f>Day!I99</f>
        <v>0</v>
      </c>
      <c r="K59" s="157">
        <f>Day!J99</f>
        <v>0</v>
      </c>
      <c r="L59" s="157">
        <f>Day!K99</f>
        <v>0</v>
      </c>
      <c r="M59" s="157">
        <f>Day!L99</f>
        <v>0</v>
      </c>
      <c r="N59" s="157">
        <f>Day!M99</f>
        <v>0</v>
      </c>
      <c r="O59" s="157">
        <f>Day!N99</f>
        <v>0</v>
      </c>
      <c r="P59" s="157">
        <f>Day!O99</f>
        <v>0</v>
      </c>
      <c r="Q59" s="157">
        <f>Day!P99</f>
        <v>0</v>
      </c>
      <c r="R59" s="157">
        <f>Day!Q99</f>
        <v>0</v>
      </c>
      <c r="S59" s="157">
        <f>Day!R99</f>
        <v>0</v>
      </c>
      <c r="T59" s="157">
        <f>Day!S99</f>
        <v>0</v>
      </c>
      <c r="U59" s="157">
        <f>Day!T99</f>
        <v>0</v>
      </c>
      <c r="V59" s="157">
        <f>Day!U99</f>
        <v>0</v>
      </c>
      <c r="W59" s="157">
        <f>Day!V99</f>
        <v>0</v>
      </c>
      <c r="X59" s="157">
        <f>Day!W99</f>
        <v>0</v>
      </c>
      <c r="Y59" s="157">
        <f>Day!X99</f>
        <v>0</v>
      </c>
      <c r="Z59" s="157">
        <f>Day!Y99</f>
        <v>0</v>
      </c>
      <c r="AA59" s="157">
        <f>Day!Z99</f>
        <v>0</v>
      </c>
      <c r="AB59" s="157">
        <f>Day!AA99</f>
        <v>0</v>
      </c>
      <c r="AC59" s="157">
        <f>Day!AB99</f>
        <v>0</v>
      </c>
      <c r="AD59" s="157">
        <f>Day!AC99</f>
        <v>0</v>
      </c>
      <c r="AE59" s="157">
        <f>Day!AD99</f>
        <v>1</v>
      </c>
      <c r="AF59" s="157">
        <f>Day!AE99</f>
        <v>0</v>
      </c>
      <c r="AG59" s="157">
        <f>Day!AF99</f>
        <v>0</v>
      </c>
      <c r="AH59" s="163">
        <f>Day!AG99</f>
        <v>0</v>
      </c>
    </row>
    <row r="60" spans="1:34" ht="27" customHeight="1" thickBot="1">
      <c r="A60" s="179" t="s">
        <v>38</v>
      </c>
      <c r="B60" s="180"/>
      <c r="C60" s="180"/>
      <c r="D60" s="157">
        <f>Day!C107</f>
        <v>0</v>
      </c>
      <c r="E60" s="157">
        <f>Day!D107</f>
        <v>0</v>
      </c>
      <c r="F60" s="157">
        <f>Day!E107</f>
        <v>0</v>
      </c>
      <c r="G60" s="157">
        <f>Day!F107</f>
        <v>0</v>
      </c>
      <c r="H60" s="157">
        <f>Day!G107</f>
        <v>0</v>
      </c>
      <c r="I60" s="157">
        <f>Day!H107</f>
        <v>0</v>
      </c>
      <c r="J60" s="157">
        <f>Day!I107</f>
        <v>0</v>
      </c>
      <c r="K60" s="157">
        <f>Day!J107</f>
        <v>0</v>
      </c>
      <c r="L60" s="157">
        <f>Day!K107</f>
        <v>0</v>
      </c>
      <c r="M60" s="157">
        <f>Day!L107</f>
        <v>0</v>
      </c>
      <c r="N60" s="157">
        <f>Day!M107</f>
        <v>0</v>
      </c>
      <c r="O60" s="157">
        <f>Day!N107</f>
        <v>0</v>
      </c>
      <c r="P60" s="157">
        <f>Day!O107</f>
        <v>0</v>
      </c>
      <c r="Q60" s="157">
        <f>Day!P107</f>
        <v>0</v>
      </c>
      <c r="R60" s="157">
        <f>Day!Q107</f>
        <v>0</v>
      </c>
      <c r="S60" s="157">
        <f>Day!R107</f>
        <v>0</v>
      </c>
      <c r="T60" s="157">
        <f>Day!S107</f>
        <v>0</v>
      </c>
      <c r="U60" s="157">
        <f>Day!T107</f>
        <v>0</v>
      </c>
      <c r="V60" s="157">
        <f>Day!U107</f>
        <v>0</v>
      </c>
      <c r="W60" s="157">
        <f>Day!V107</f>
        <v>0</v>
      </c>
      <c r="X60" s="157">
        <f>Day!W107</f>
        <v>0</v>
      </c>
      <c r="Y60" s="157">
        <f>Day!X107</f>
        <v>0</v>
      </c>
      <c r="Z60" s="157">
        <f>Day!Y107</f>
        <v>0</v>
      </c>
      <c r="AA60" s="157">
        <f>Day!Z107</f>
        <v>0</v>
      </c>
      <c r="AB60" s="157">
        <f>Day!AA107</f>
        <v>0</v>
      </c>
      <c r="AC60" s="157">
        <f>Day!AB107</f>
        <v>0</v>
      </c>
      <c r="AD60" s="157">
        <f>Day!AC107</f>
        <v>0</v>
      </c>
      <c r="AE60" s="157">
        <f>Day!AD107</f>
        <v>0</v>
      </c>
      <c r="AF60" s="157">
        <f>Day!AE107</f>
        <v>0</v>
      </c>
      <c r="AG60" s="157">
        <f>Day!AF107</f>
        <v>0</v>
      </c>
      <c r="AH60" s="163">
        <f>Day!AG107</f>
        <v>0</v>
      </c>
    </row>
    <row r="61" spans="1:34" s="60" customFormat="1" ht="27" customHeight="1">
      <c r="A61" s="183" t="s">
        <v>50</v>
      </c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</row>
    <row r="62" spans="1:34" ht="27" customHeight="1" thickBo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</row>
    <row r="63" spans="1:34" ht="27" customHeight="1">
      <c r="A63" s="153" t="s">
        <v>8</v>
      </c>
      <c r="B63" s="89"/>
      <c r="C63" s="89"/>
      <c r="D63" s="181">
        <f>Day!C40</f>
        <v>0</v>
      </c>
      <c r="E63" s="181">
        <f>Day!D40</f>
        <v>0</v>
      </c>
      <c r="F63" s="181">
        <f>Day!E40</f>
        <v>0</v>
      </c>
      <c r="G63" s="181">
        <f>Day!F40</f>
        <v>0</v>
      </c>
      <c r="H63" s="181">
        <f>Day!G40</f>
        <v>0</v>
      </c>
      <c r="I63" s="181">
        <f>Day!H40</f>
        <v>0</v>
      </c>
      <c r="J63" s="181">
        <f>Day!I40</f>
        <v>0</v>
      </c>
      <c r="K63" s="181">
        <f>Day!J40</f>
        <v>0</v>
      </c>
      <c r="L63" s="181">
        <f>Day!K40</f>
        <v>0</v>
      </c>
      <c r="M63" s="181">
        <f>Day!L40</f>
        <v>0</v>
      </c>
      <c r="N63" s="181">
        <f>Day!M40</f>
        <v>0</v>
      </c>
      <c r="O63" s="181">
        <f>Day!N40</f>
        <v>0</v>
      </c>
      <c r="P63" s="181">
        <f>Day!O40</f>
        <v>0</v>
      </c>
      <c r="Q63" s="181">
        <f>Day!P40</f>
        <v>0</v>
      </c>
      <c r="R63" s="181">
        <f>Day!Q40</f>
        <v>0</v>
      </c>
      <c r="S63" s="181">
        <f>Day!R40</f>
        <v>0</v>
      </c>
      <c r="T63" s="181">
        <f>Day!S40</f>
        <v>0</v>
      </c>
      <c r="U63" s="181">
        <f>Day!T40</f>
        <v>0</v>
      </c>
      <c r="V63" s="181">
        <f>Day!U40</f>
        <v>0</v>
      </c>
      <c r="W63" s="181">
        <f>Day!V40</f>
        <v>0</v>
      </c>
      <c r="X63" s="181">
        <f>Day!W40</f>
        <v>0</v>
      </c>
      <c r="Y63" s="181">
        <f>Day!X40</f>
        <v>0</v>
      </c>
      <c r="Z63" s="181">
        <f>Day!Y40</f>
        <v>0</v>
      </c>
      <c r="AA63" s="181">
        <f>Day!Z40</f>
        <v>0</v>
      </c>
      <c r="AB63" s="181">
        <f>Day!AA40</f>
        <v>0</v>
      </c>
      <c r="AC63" s="181">
        <f>Day!AB40</f>
        <v>0</v>
      </c>
      <c r="AD63" s="181">
        <f>Day!AC40</f>
        <v>0</v>
      </c>
      <c r="AE63" s="181">
        <f>Day!AD40</f>
        <v>0</v>
      </c>
      <c r="AF63" s="181">
        <f>Day!AE40</f>
        <v>0</v>
      </c>
      <c r="AG63" s="181">
        <f>Day!AF40</f>
        <v>0</v>
      </c>
      <c r="AH63" s="182">
        <f>Day!AG40</f>
        <v>0</v>
      </c>
    </row>
    <row r="64" spans="1:34" ht="27" customHeight="1">
      <c r="A64" s="153" t="s">
        <v>9</v>
      </c>
      <c r="B64" s="89"/>
      <c r="C64" s="89"/>
      <c r="D64" s="154">
        <f>Day!C41</f>
        <v>0</v>
      </c>
      <c r="E64" s="154">
        <f>Day!D41</f>
        <v>0</v>
      </c>
      <c r="F64" s="154">
        <f>Day!E41</f>
        <v>0</v>
      </c>
      <c r="G64" s="154">
        <f>Day!F41</f>
        <v>0</v>
      </c>
      <c r="H64" s="154">
        <f>Day!G41</f>
        <v>0</v>
      </c>
      <c r="I64" s="154">
        <f>Day!H41</f>
        <v>0</v>
      </c>
      <c r="J64" s="154">
        <f>Day!I41</f>
        <v>0.43080277777777781</v>
      </c>
      <c r="K64" s="154">
        <f>Day!J41</f>
        <v>2</v>
      </c>
      <c r="L64" s="154">
        <f>Day!K41</f>
        <v>0</v>
      </c>
      <c r="M64" s="154">
        <f>Day!L41</f>
        <v>1</v>
      </c>
      <c r="N64" s="154">
        <f>Day!M41</f>
        <v>0</v>
      </c>
      <c r="O64" s="154">
        <f>Day!N41</f>
        <v>0</v>
      </c>
      <c r="P64" s="154">
        <f>Day!O41</f>
        <v>0</v>
      </c>
      <c r="Q64" s="154">
        <f>Day!P41</f>
        <v>0</v>
      </c>
      <c r="R64" s="154">
        <f>Day!Q41</f>
        <v>0</v>
      </c>
      <c r="S64" s="154">
        <f>Day!R41</f>
        <v>0</v>
      </c>
      <c r="T64" s="154">
        <f>Day!S41</f>
        <v>0</v>
      </c>
      <c r="U64" s="154">
        <f>Day!T41</f>
        <v>0</v>
      </c>
      <c r="V64" s="154">
        <f>Day!U41</f>
        <v>0</v>
      </c>
      <c r="W64" s="154">
        <f>Day!V41</f>
        <v>0</v>
      </c>
      <c r="X64" s="154">
        <f>Day!W41</f>
        <v>0</v>
      </c>
      <c r="Y64" s="154">
        <f>Day!X41</f>
        <v>0</v>
      </c>
      <c r="Z64" s="154">
        <f>Day!Y41</f>
        <v>0</v>
      </c>
      <c r="AA64" s="154">
        <f>Day!Z41</f>
        <v>0</v>
      </c>
      <c r="AB64" s="154">
        <f>Day!AA41</f>
        <v>0</v>
      </c>
      <c r="AC64" s="154">
        <f>Day!AB41</f>
        <v>0</v>
      </c>
      <c r="AD64" s="154">
        <f>Day!AC41</f>
        <v>0</v>
      </c>
      <c r="AE64" s="154">
        <f>Day!AD41</f>
        <v>0</v>
      </c>
      <c r="AF64" s="154">
        <f>Day!AE41</f>
        <v>0</v>
      </c>
      <c r="AG64" s="154">
        <f>Day!AF41</f>
        <v>0</v>
      </c>
      <c r="AH64" s="155">
        <f>Day!AG41</f>
        <v>0</v>
      </c>
    </row>
    <row r="65" spans="1:34" ht="27" customHeight="1" thickBot="1">
      <c r="A65" s="156" t="s">
        <v>5</v>
      </c>
      <c r="B65" s="76"/>
      <c r="C65" s="76"/>
      <c r="D65" s="167" t="e">
        <f>(D63 / (D63 + D64))</f>
        <v>#DIV/0!</v>
      </c>
      <c r="E65" s="167" t="e">
        <f>(E63 / (E63 + E64))</f>
        <v>#DIV/0!</v>
      </c>
      <c r="F65" s="167" t="e">
        <f>(F63 / (F63 + F64))</f>
        <v>#DIV/0!</v>
      </c>
      <c r="G65" s="167" t="e">
        <f>(G63 / (G63 + G64))</f>
        <v>#DIV/0!</v>
      </c>
      <c r="H65" s="167" t="e">
        <f>(H63 / (H63 + H64))</f>
        <v>#DIV/0!</v>
      </c>
      <c r="I65" s="167" t="e">
        <f>(I63 / (I63 + I64))</f>
        <v>#DIV/0!</v>
      </c>
      <c r="J65" s="167">
        <f>(J63 / (J63 + J64))</f>
        <v>0</v>
      </c>
      <c r="K65" s="167">
        <f>(K63 / (K63 + K64))</f>
        <v>0</v>
      </c>
      <c r="L65" s="167" t="e">
        <f>(L63 / (L63 + L64))</f>
        <v>#DIV/0!</v>
      </c>
      <c r="M65" s="167">
        <f>(M63 / (M63 + M64))</f>
        <v>0</v>
      </c>
      <c r="N65" s="167" t="e">
        <f>(N63 / (N63 + N64))</f>
        <v>#DIV/0!</v>
      </c>
      <c r="O65" s="167" t="e">
        <f>(O63 / (O63 + O64))</f>
        <v>#DIV/0!</v>
      </c>
      <c r="P65" s="167" t="e">
        <f>(P63 / (P63 + P64))</f>
        <v>#DIV/0!</v>
      </c>
      <c r="Q65" s="167" t="e">
        <f>(Q63 / (Q63 + Q64))</f>
        <v>#DIV/0!</v>
      </c>
      <c r="R65" s="167" t="e">
        <f>(R63 / (R63 + R64))</f>
        <v>#DIV/0!</v>
      </c>
      <c r="S65" s="167" t="e">
        <f>(S63 / (S63 + S64))</f>
        <v>#DIV/0!</v>
      </c>
      <c r="T65" s="167" t="e">
        <f>(T63 / (T63 + T64))</f>
        <v>#DIV/0!</v>
      </c>
      <c r="U65" s="167" t="e">
        <f>(U63 / (U63 + U64))</f>
        <v>#DIV/0!</v>
      </c>
      <c r="V65" s="167" t="e">
        <f>(V63 / (V63 + V64))</f>
        <v>#DIV/0!</v>
      </c>
      <c r="W65" s="167" t="e">
        <f>(W63 / (W63 + W64))</f>
        <v>#DIV/0!</v>
      </c>
      <c r="X65" s="167" t="e">
        <f>(X63 / (X63 + X64))</f>
        <v>#DIV/0!</v>
      </c>
      <c r="Y65" s="167" t="e">
        <f>(Y63 / (Y63 + Y64))</f>
        <v>#DIV/0!</v>
      </c>
      <c r="Z65" s="167" t="e">
        <f>(Z63 / (Z63 + Z64))</f>
        <v>#DIV/0!</v>
      </c>
      <c r="AA65" s="167" t="e">
        <f>(AA63 / (AA63 + AA64))</f>
        <v>#DIV/0!</v>
      </c>
      <c r="AB65" s="167" t="e">
        <f>(AB63 / (AB63 + AB64))</f>
        <v>#DIV/0!</v>
      </c>
      <c r="AC65" s="167" t="e">
        <f>(AC63 / (AC63 + AC64))</f>
        <v>#DIV/0!</v>
      </c>
      <c r="AD65" s="167" t="e">
        <f>(AD63 / (AD63 + AD64))</f>
        <v>#DIV/0!</v>
      </c>
      <c r="AE65" s="167" t="e">
        <f>(AE63 / (AE63 + AE64))</f>
        <v>#DIV/0!</v>
      </c>
      <c r="AF65" s="167" t="e">
        <f>(AF63 / (AF63 + AF64))</f>
        <v>#DIV/0!</v>
      </c>
      <c r="AG65" s="167" t="e">
        <f>(AG63 / (AG63 + AG64))</f>
        <v>#DIV/0!</v>
      </c>
      <c r="AH65" s="168" t="e">
        <f>(AH63 / (AH63 + AH64))</f>
        <v>#DIV/0!</v>
      </c>
    </row>
    <row r="66" spans="1:34" ht="27" customHeight="1" thickBot="1">
      <c r="A66" s="159"/>
      <c r="B66" s="111"/>
      <c r="C66" s="111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70"/>
    </row>
    <row r="67" spans="1:34" ht="27" customHeight="1">
      <c r="A67" s="161" t="s">
        <v>24</v>
      </c>
      <c r="B67" s="162"/>
      <c r="C67" s="162"/>
      <c r="D67" s="157">
        <f>Day!C115</f>
        <v>0</v>
      </c>
      <c r="E67" s="157">
        <f>Day!D115</f>
        <v>0</v>
      </c>
      <c r="F67" s="157">
        <f>Day!E115</f>
        <v>0</v>
      </c>
      <c r="G67" s="157">
        <f>Day!F115</f>
        <v>0</v>
      </c>
      <c r="H67" s="157">
        <f>Day!G115</f>
        <v>0</v>
      </c>
      <c r="I67" s="157">
        <f>Day!H115</f>
        <v>0</v>
      </c>
      <c r="J67" s="157">
        <f>Day!I115</f>
        <v>0</v>
      </c>
      <c r="K67" s="157">
        <f>Day!J115</f>
        <v>0</v>
      </c>
      <c r="L67" s="157">
        <f>Day!K115</f>
        <v>0</v>
      </c>
      <c r="M67" s="157">
        <f>Day!L115</f>
        <v>0</v>
      </c>
      <c r="N67" s="157">
        <f>Day!M115</f>
        <v>0</v>
      </c>
      <c r="O67" s="157">
        <f>Day!N115</f>
        <v>0</v>
      </c>
      <c r="P67" s="157">
        <f>Day!O115</f>
        <v>0</v>
      </c>
      <c r="Q67" s="157">
        <f>Day!P115</f>
        <v>0</v>
      </c>
      <c r="R67" s="157">
        <f>Day!Q115</f>
        <v>0</v>
      </c>
      <c r="S67" s="157">
        <f>Day!R115</f>
        <v>0</v>
      </c>
      <c r="T67" s="157">
        <f>Day!S115</f>
        <v>0</v>
      </c>
      <c r="U67" s="157">
        <f>Day!T115</f>
        <v>0</v>
      </c>
      <c r="V67" s="157">
        <f>Day!U115</f>
        <v>0</v>
      </c>
      <c r="W67" s="157">
        <f>Day!V115</f>
        <v>0</v>
      </c>
      <c r="X67" s="157">
        <f>Day!W115</f>
        <v>0</v>
      </c>
      <c r="Y67" s="157">
        <f>Day!X115</f>
        <v>0</v>
      </c>
      <c r="Z67" s="157">
        <f>Day!Y115</f>
        <v>0</v>
      </c>
      <c r="AA67" s="157">
        <f>Day!Z115</f>
        <v>0</v>
      </c>
      <c r="AB67" s="157">
        <f>Day!AA115</f>
        <v>0</v>
      </c>
      <c r="AC67" s="157">
        <f>Day!AB115</f>
        <v>0</v>
      </c>
      <c r="AD67" s="157">
        <f>Day!AC115</f>
        <v>0</v>
      </c>
      <c r="AE67" s="157">
        <f>Day!AD115</f>
        <v>0</v>
      </c>
      <c r="AF67" s="157">
        <f>Day!AE115</f>
        <v>0</v>
      </c>
      <c r="AG67" s="157">
        <f>Day!AF115</f>
        <v>0</v>
      </c>
      <c r="AH67" s="163">
        <f>Day!AG115</f>
        <v>0</v>
      </c>
    </row>
    <row r="68" spans="1:34" ht="27" customHeight="1">
      <c r="A68" s="164" t="s">
        <v>30</v>
      </c>
      <c r="B68" s="66"/>
      <c r="C68" s="66"/>
      <c r="D68" s="157">
        <f>Day!C121</f>
        <v>0</v>
      </c>
      <c r="E68" s="157">
        <f>Day!D121</f>
        <v>0</v>
      </c>
      <c r="F68" s="157">
        <f>Day!E121</f>
        <v>0</v>
      </c>
      <c r="G68" s="157">
        <f>Day!F121</f>
        <v>0</v>
      </c>
      <c r="H68" s="157">
        <f>Day!G121</f>
        <v>0</v>
      </c>
      <c r="I68" s="157">
        <f>Day!H121</f>
        <v>0</v>
      </c>
      <c r="J68" s="157">
        <f>Day!I121</f>
        <v>0</v>
      </c>
      <c r="K68" s="157">
        <f>Day!J121</f>
        <v>0</v>
      </c>
      <c r="L68" s="157">
        <f>Day!K121</f>
        <v>0</v>
      </c>
      <c r="M68" s="157">
        <f>Day!L121</f>
        <v>0</v>
      </c>
      <c r="N68" s="157">
        <f>Day!M121</f>
        <v>0</v>
      </c>
      <c r="O68" s="157">
        <f>Day!N121</f>
        <v>0</v>
      </c>
      <c r="P68" s="157">
        <f>Day!O121</f>
        <v>0</v>
      </c>
      <c r="Q68" s="157">
        <f>Day!P121</f>
        <v>0</v>
      </c>
      <c r="R68" s="157">
        <f>Day!Q121</f>
        <v>0</v>
      </c>
      <c r="S68" s="157">
        <f>Day!R121</f>
        <v>0</v>
      </c>
      <c r="T68" s="157">
        <f>Day!S121</f>
        <v>0</v>
      </c>
      <c r="U68" s="157">
        <f>Day!T121</f>
        <v>0</v>
      </c>
      <c r="V68" s="157">
        <f>Day!U121</f>
        <v>0</v>
      </c>
      <c r="W68" s="157">
        <f>Day!V121</f>
        <v>0</v>
      </c>
      <c r="X68" s="157">
        <f>Day!W121</f>
        <v>0</v>
      </c>
      <c r="Y68" s="157">
        <f>Day!X121</f>
        <v>0</v>
      </c>
      <c r="Z68" s="157">
        <f>Day!Y121</f>
        <v>0</v>
      </c>
      <c r="AA68" s="157">
        <f>Day!Z121</f>
        <v>0</v>
      </c>
      <c r="AB68" s="157">
        <f>Day!AA121</f>
        <v>0</v>
      </c>
      <c r="AC68" s="157">
        <f>Day!AB121</f>
        <v>0</v>
      </c>
      <c r="AD68" s="157">
        <f>Day!AC121</f>
        <v>0</v>
      </c>
      <c r="AE68" s="157">
        <f>Day!AD121</f>
        <v>0</v>
      </c>
      <c r="AF68" s="157">
        <f>Day!AE121</f>
        <v>0</v>
      </c>
      <c r="AG68" s="157">
        <f>Day!AF121</f>
        <v>0</v>
      </c>
      <c r="AH68" s="163">
        <f>Day!AG121</f>
        <v>0</v>
      </c>
    </row>
    <row r="69" spans="1:34" ht="27" customHeight="1" thickBot="1">
      <c r="A69" s="165" t="s">
        <v>38</v>
      </c>
      <c r="B69" s="166"/>
      <c r="C69" s="166"/>
      <c r="D69" s="151">
        <f>Day!C129</f>
        <v>4.2145138888888889</v>
      </c>
      <c r="E69" s="151">
        <f>Day!D129</f>
        <v>0</v>
      </c>
      <c r="F69" s="151">
        <f>Day!E129</f>
        <v>0</v>
      </c>
      <c r="G69" s="151">
        <f>Day!F129</f>
        <v>0</v>
      </c>
      <c r="H69" s="151">
        <f>Day!G129</f>
        <v>0</v>
      </c>
      <c r="I69" s="151">
        <f>Day!H129</f>
        <v>0</v>
      </c>
      <c r="J69" s="151">
        <f>Day!I129</f>
        <v>0</v>
      </c>
      <c r="K69" s="151">
        <f>Day!J129</f>
        <v>0</v>
      </c>
      <c r="L69" s="151">
        <f>Day!K129</f>
        <v>0</v>
      </c>
      <c r="M69" s="151">
        <f>Day!L129</f>
        <v>0</v>
      </c>
      <c r="N69" s="151">
        <f>Day!M129</f>
        <v>0</v>
      </c>
      <c r="O69" s="151">
        <f>Day!N129</f>
        <v>0</v>
      </c>
      <c r="P69" s="151">
        <f>Day!O129</f>
        <v>0</v>
      </c>
      <c r="Q69" s="151">
        <f>Day!P129</f>
        <v>0</v>
      </c>
      <c r="R69" s="151">
        <f>Day!Q129</f>
        <v>0</v>
      </c>
      <c r="S69" s="151">
        <f>Day!R129</f>
        <v>0</v>
      </c>
      <c r="T69" s="151">
        <f>Day!S129</f>
        <v>0</v>
      </c>
      <c r="U69" s="151">
        <f>Day!T129</f>
        <v>0</v>
      </c>
      <c r="V69" s="151">
        <f>Day!U129</f>
        <v>0</v>
      </c>
      <c r="W69" s="151">
        <f>Day!V129</f>
        <v>0</v>
      </c>
      <c r="X69" s="151">
        <f>Day!W129</f>
        <v>0</v>
      </c>
      <c r="Y69" s="151">
        <f>Day!X129</f>
        <v>0</v>
      </c>
      <c r="Z69" s="151">
        <f>Day!Y129</f>
        <v>0</v>
      </c>
      <c r="AA69" s="151">
        <f>Day!Z129</f>
        <v>0</v>
      </c>
      <c r="AB69" s="151">
        <f>Day!AA129</f>
        <v>0</v>
      </c>
      <c r="AC69" s="151">
        <f>Day!AB129</f>
        <v>0</v>
      </c>
      <c r="AD69" s="151">
        <f>Day!AC129</f>
        <v>0</v>
      </c>
      <c r="AE69" s="151">
        <f>Day!AD129</f>
        <v>0</v>
      </c>
      <c r="AF69" s="151">
        <f>Day!AE129</f>
        <v>0</v>
      </c>
      <c r="AG69" s="151">
        <f>Day!AF129</f>
        <v>0</v>
      </c>
      <c r="AH69" s="152">
        <f>Day!AG129</f>
        <v>0</v>
      </c>
    </row>
    <row r="70" spans="1:34" ht="27" customHeight="1" thickTop="1">
      <c r="A70" s="171" t="s">
        <v>47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3"/>
    </row>
    <row r="71" spans="1:34" ht="27" customHeight="1">
      <c r="A71" s="171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3"/>
    </row>
    <row r="72" spans="1:34" ht="27" customHeight="1" thickBot="1">
      <c r="A72" s="174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6"/>
    </row>
    <row r="73" spans="1:34" ht="27" customHeight="1" thickTop="1" thickBot="1">
      <c r="A73" s="147" t="s">
        <v>1</v>
      </c>
      <c r="B73" s="148"/>
      <c r="C73" s="148"/>
      <c r="D73" s="149">
        <f>Day!C60</f>
        <v>0</v>
      </c>
      <c r="E73" s="149">
        <f>Day!E60</f>
        <v>0</v>
      </c>
      <c r="F73" s="149">
        <f>Day!G60</f>
        <v>0</v>
      </c>
      <c r="G73" s="149">
        <f>Day!I60</f>
        <v>0</v>
      </c>
      <c r="H73" s="149">
        <f>Day!K60</f>
        <v>0</v>
      </c>
      <c r="I73" s="149">
        <f>Day!M60</f>
        <v>0</v>
      </c>
      <c r="J73" s="149">
        <f>Day!O60</f>
        <v>0</v>
      </c>
      <c r="K73" s="149">
        <f>Day!Q60</f>
        <v>0</v>
      </c>
      <c r="L73" s="149">
        <f>Day!S60</f>
        <v>0</v>
      </c>
      <c r="M73" s="149">
        <f>Day!U60</f>
        <v>0</v>
      </c>
      <c r="N73" s="149">
        <f>Day!W60</f>
        <v>0</v>
      </c>
      <c r="O73" s="149">
        <f>Day!Y60</f>
        <v>0</v>
      </c>
      <c r="P73" s="149">
        <f>Day!AA60</f>
        <v>0</v>
      </c>
      <c r="Q73" s="149">
        <f>Day!AC60</f>
        <v>0</v>
      </c>
      <c r="R73" s="149">
        <f>Day!AE60</f>
        <v>0</v>
      </c>
      <c r="S73" s="149">
        <f>Day!AG60</f>
        <v>0</v>
      </c>
      <c r="T73" s="149">
        <f>Day!AI60</f>
        <v>0</v>
      </c>
      <c r="U73" s="149">
        <f>Day!AK60</f>
        <v>0</v>
      </c>
      <c r="V73" s="149">
        <f>Day!AM60</f>
        <v>0</v>
      </c>
      <c r="W73" s="149">
        <f>Day!AO60</f>
        <v>0</v>
      </c>
      <c r="X73" s="149">
        <f>Day!AQ60</f>
        <v>0</v>
      </c>
      <c r="Y73" s="149">
        <f>Day!AS60</f>
        <v>0</v>
      </c>
      <c r="Z73" s="149">
        <f>Day!AU60</f>
        <v>0</v>
      </c>
      <c r="AA73" s="149">
        <f>Day!AW60</f>
        <v>0</v>
      </c>
      <c r="AB73" s="149">
        <f>Day!AY60</f>
        <v>0</v>
      </c>
      <c r="AC73" s="149">
        <f>Day!BA60</f>
        <v>0</v>
      </c>
      <c r="AD73" s="149">
        <f>Day!BC60</f>
        <v>0</v>
      </c>
      <c r="AE73" s="149">
        <f>Day!BE60</f>
        <v>0</v>
      </c>
      <c r="AF73" s="149">
        <f>Day!BG60</f>
        <v>0</v>
      </c>
      <c r="AG73" s="149">
        <f>Day!BI60</f>
        <v>0</v>
      </c>
      <c r="AH73" s="150">
        <f>Day!BK60</f>
        <v>0</v>
      </c>
    </row>
    <row r="74" spans="1:34" ht="27" customHeight="1" thickBot="1">
      <c r="A74" s="177" t="s">
        <v>2</v>
      </c>
      <c r="B74" s="178"/>
      <c r="C74" s="178"/>
      <c r="D74" s="157">
        <f>Day!C61</f>
        <v>0</v>
      </c>
      <c r="E74" s="157">
        <f>Day!E61</f>
        <v>0</v>
      </c>
      <c r="F74" s="157">
        <f>Day!G61</f>
        <v>0</v>
      </c>
      <c r="G74" s="157">
        <f>Day!I61</f>
        <v>0</v>
      </c>
      <c r="H74" s="157">
        <f>Day!K61</f>
        <v>0</v>
      </c>
      <c r="I74" s="157">
        <f>Day!M61</f>
        <v>0</v>
      </c>
      <c r="J74" s="157">
        <f>Day!O61</f>
        <v>0</v>
      </c>
      <c r="K74" s="157">
        <f>Day!Q61</f>
        <v>0</v>
      </c>
      <c r="L74" s="157">
        <f>Day!S61</f>
        <v>0</v>
      </c>
      <c r="M74" s="157">
        <f>Day!U61</f>
        <v>0</v>
      </c>
      <c r="N74" s="157">
        <f>Day!W61</f>
        <v>0</v>
      </c>
      <c r="O74" s="157">
        <f>Day!Y61</f>
        <v>0</v>
      </c>
      <c r="P74" s="157">
        <f>Day!AA61</f>
        <v>0</v>
      </c>
      <c r="Q74" s="157">
        <f>Day!AC61</f>
        <v>0</v>
      </c>
      <c r="R74" s="157">
        <f>Day!AE61</f>
        <v>0</v>
      </c>
      <c r="S74" s="157">
        <f>Day!AG61</f>
        <v>0</v>
      </c>
      <c r="T74" s="157">
        <f>Day!AI61</f>
        <v>0</v>
      </c>
      <c r="U74" s="157">
        <f>Day!AK61</f>
        <v>0</v>
      </c>
      <c r="V74" s="157">
        <f>Day!AM61</f>
        <v>0</v>
      </c>
      <c r="W74" s="157">
        <f>Day!AO61</f>
        <v>0</v>
      </c>
      <c r="X74" s="157">
        <f>Day!AQ61</f>
        <v>0</v>
      </c>
      <c r="Y74" s="157">
        <f>Day!AS61</f>
        <v>0</v>
      </c>
      <c r="Z74" s="157">
        <f>Day!AU61</f>
        <v>0</v>
      </c>
      <c r="AA74" s="157">
        <f>Day!AW61</f>
        <v>0</v>
      </c>
      <c r="AB74" s="157">
        <f>Day!AY61</f>
        <v>0</v>
      </c>
      <c r="AC74" s="157">
        <f>Day!BA61</f>
        <v>0</v>
      </c>
      <c r="AD74" s="157">
        <f>Day!BC61</f>
        <v>0</v>
      </c>
      <c r="AE74" s="157">
        <f>Day!BE61</f>
        <v>0</v>
      </c>
      <c r="AF74" s="157">
        <f>Day!BG61</f>
        <v>0</v>
      </c>
      <c r="AG74" s="157">
        <f>Day!BI61</f>
        <v>0</v>
      </c>
      <c r="AH74" s="163">
        <f>Day!BK61</f>
        <v>0</v>
      </c>
    </row>
    <row r="75" spans="1:34" s="60" customFormat="1" ht="27" customHeight="1">
      <c r="A75" s="183" t="s">
        <v>48</v>
      </c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</row>
    <row r="76" spans="1:34" ht="27" customHeight="1" thickBot="1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</row>
    <row r="77" spans="1:34" ht="27" customHeight="1">
      <c r="A77" s="153" t="s">
        <v>3</v>
      </c>
      <c r="B77" s="89"/>
      <c r="C77" s="89"/>
      <c r="D77" s="181">
        <f>Day!C63</f>
        <v>0</v>
      </c>
      <c r="E77" s="181">
        <f>Day!E63</f>
        <v>0</v>
      </c>
      <c r="F77" s="181">
        <f>Day!G63</f>
        <v>0</v>
      </c>
      <c r="G77" s="181">
        <f>Day!I63</f>
        <v>0</v>
      </c>
      <c r="H77" s="181">
        <f>Day!K63</f>
        <v>0</v>
      </c>
      <c r="I77" s="181">
        <f>Day!M63</f>
        <v>0</v>
      </c>
      <c r="J77" s="181">
        <f>Day!O63</f>
        <v>0</v>
      </c>
      <c r="K77" s="181">
        <f>Day!Q63</f>
        <v>0</v>
      </c>
      <c r="L77" s="181">
        <f>Day!S63</f>
        <v>0</v>
      </c>
      <c r="M77" s="181">
        <f>Day!U63</f>
        <v>0</v>
      </c>
      <c r="N77" s="181">
        <f>Day!W63</f>
        <v>0</v>
      </c>
      <c r="O77" s="181">
        <f>Day!Y63</f>
        <v>0</v>
      </c>
      <c r="P77" s="181">
        <f>Day!AA63</f>
        <v>0</v>
      </c>
      <c r="Q77" s="181">
        <f>Day!AC63</f>
        <v>0</v>
      </c>
      <c r="R77" s="181">
        <f>Day!AE63</f>
        <v>0</v>
      </c>
      <c r="S77" s="181">
        <f>Day!AG63</f>
        <v>0</v>
      </c>
      <c r="T77" s="181">
        <f>Day!AI63</f>
        <v>0</v>
      </c>
      <c r="U77" s="181">
        <f>Day!AK63</f>
        <v>0</v>
      </c>
      <c r="V77" s="181">
        <f>Day!AM63</f>
        <v>0</v>
      </c>
      <c r="W77" s="181">
        <f>Day!AO63</f>
        <v>0</v>
      </c>
      <c r="X77" s="181">
        <f>Day!AQ63</f>
        <v>0</v>
      </c>
      <c r="Y77" s="181">
        <f>Day!AS63</f>
        <v>0</v>
      </c>
      <c r="Z77" s="181">
        <f>Day!AU63</f>
        <v>0</v>
      </c>
      <c r="AA77" s="181">
        <f>Day!AW63</f>
        <v>0</v>
      </c>
      <c r="AB77" s="181">
        <f>Day!AY63</f>
        <v>0</v>
      </c>
      <c r="AC77" s="181">
        <f>Day!BA63</f>
        <v>0</v>
      </c>
      <c r="AD77" s="181">
        <f>Day!BC63</f>
        <v>0</v>
      </c>
      <c r="AE77" s="181">
        <f>Day!BE63</f>
        <v>0</v>
      </c>
      <c r="AF77" s="181">
        <f>Day!BG63</f>
        <v>0</v>
      </c>
      <c r="AG77" s="181">
        <f>Day!BI63</f>
        <v>0</v>
      </c>
      <c r="AH77" s="182">
        <f>Day!BK63</f>
        <v>0</v>
      </c>
    </row>
    <row r="78" spans="1:34" ht="27" customHeight="1">
      <c r="A78" s="153" t="s">
        <v>4</v>
      </c>
      <c r="B78" s="89"/>
      <c r="C78" s="89"/>
      <c r="D78" s="154" t="e">
        <f>Day!C64</f>
        <v>#DIV/0!</v>
      </c>
      <c r="E78" s="154" t="e">
        <f>Day!E64</f>
        <v>#DIV/0!</v>
      </c>
      <c r="F78" s="154">
        <f>Day!G64</f>
        <v>0</v>
      </c>
      <c r="G78" s="154">
        <f>Day!I64</f>
        <v>0</v>
      </c>
      <c r="H78" s="154">
        <f>Day!K64</f>
        <v>0</v>
      </c>
      <c r="I78" s="154">
        <f>Day!M64</f>
        <v>0</v>
      </c>
      <c r="J78" s="154" t="e">
        <f>Day!O64</f>
        <v>#DIV/0!</v>
      </c>
      <c r="K78" s="154" t="e">
        <f>Day!Q64</f>
        <v>#DIV/0!</v>
      </c>
      <c r="L78" s="154" t="e">
        <f>Day!S64</f>
        <v>#DIV/0!</v>
      </c>
      <c r="M78" s="154">
        <f>Day!U64</f>
        <v>0</v>
      </c>
      <c r="N78" s="154">
        <f>Day!W64</f>
        <v>0</v>
      </c>
      <c r="O78" s="154">
        <f>Day!Y64</f>
        <v>0</v>
      </c>
      <c r="P78" s="154">
        <f>Day!AA64</f>
        <v>0</v>
      </c>
      <c r="Q78" s="154">
        <f>Day!AC64</f>
        <v>0</v>
      </c>
      <c r="R78" s="154" t="e">
        <f>Day!AE64</f>
        <v>#DIV/0!</v>
      </c>
      <c r="S78" s="154" t="e">
        <f>Day!AG64</f>
        <v>#DIV/0!</v>
      </c>
      <c r="T78" s="154">
        <f>Day!AI64</f>
        <v>0</v>
      </c>
      <c r="U78" s="154" t="e">
        <f>Day!AK64</f>
        <v>#DIV/0!</v>
      </c>
      <c r="V78" s="154" t="e">
        <f>Day!AM64</f>
        <v>#DIV/0!</v>
      </c>
      <c r="W78" s="154" t="e">
        <f>Day!AO64</f>
        <v>#DIV/0!</v>
      </c>
      <c r="X78" s="154" t="e">
        <f>Day!AQ64</f>
        <v>#DIV/0!</v>
      </c>
      <c r="Y78" s="154" t="e">
        <f>Day!AS64</f>
        <v>#DIV/0!</v>
      </c>
      <c r="Z78" s="154" t="e">
        <f>Day!AU64</f>
        <v>#DIV/0!</v>
      </c>
      <c r="AA78" s="154" t="e">
        <f>Day!AW64</f>
        <v>#DIV/0!</v>
      </c>
      <c r="AB78" s="154" t="e">
        <f>Day!AY64</f>
        <v>#DIV/0!</v>
      </c>
      <c r="AC78" s="154" t="e">
        <f>Day!BA64</f>
        <v>#DIV/0!</v>
      </c>
      <c r="AD78" s="154" t="e">
        <f>Day!BC64</f>
        <v>#DIV/0!</v>
      </c>
      <c r="AE78" s="154" t="e">
        <f>Day!BE64</f>
        <v>#DIV/0!</v>
      </c>
      <c r="AF78" s="154" t="e">
        <f>Day!BG64</f>
        <v>#DIV/0!</v>
      </c>
      <c r="AG78" s="154" t="e">
        <f>Day!BI64</f>
        <v>#DIV/0!</v>
      </c>
      <c r="AH78" s="155" t="e">
        <f>Day!BK64</f>
        <v>#DIV/0!</v>
      </c>
    </row>
    <row r="79" spans="1:34" ht="27" customHeight="1" thickBot="1">
      <c r="A79" s="156" t="s">
        <v>5</v>
      </c>
      <c r="B79" s="76"/>
      <c r="C79" s="76"/>
      <c r="D79" s="157" t="e">
        <f>(D77 / (D77 + D78))</f>
        <v>#DIV/0!</v>
      </c>
      <c r="E79" s="157" t="e">
        <f>(E77 / (E77 + E78))</f>
        <v>#DIV/0!</v>
      </c>
      <c r="F79" s="157" t="e">
        <f>(F77 / (F77 + F78))</f>
        <v>#DIV/0!</v>
      </c>
      <c r="G79" s="157" t="e">
        <f>(G77 / (G77 + G78))</f>
        <v>#DIV/0!</v>
      </c>
      <c r="H79" s="157" t="e">
        <f>(H77 / (H77 + H78))</f>
        <v>#DIV/0!</v>
      </c>
      <c r="I79" s="157" t="e">
        <f>(I77 / (I77 + I78))</f>
        <v>#DIV/0!</v>
      </c>
      <c r="J79" s="157" t="e">
        <f>(J77 / (J77 + J78))</f>
        <v>#DIV/0!</v>
      </c>
      <c r="K79" s="157" t="e">
        <f>(K77 / (K77 + K78))</f>
        <v>#DIV/0!</v>
      </c>
      <c r="L79" s="157" t="e">
        <f>(L77 / (L77 + L78))</f>
        <v>#DIV/0!</v>
      </c>
      <c r="M79" s="157" t="e">
        <f>(M77 / (M77 + M78))</f>
        <v>#DIV/0!</v>
      </c>
      <c r="N79" s="157" t="e">
        <f>(N77 / (N77 + N78))</f>
        <v>#DIV/0!</v>
      </c>
      <c r="O79" s="157" t="e">
        <f>(O77 / (O77 + O78))</f>
        <v>#DIV/0!</v>
      </c>
      <c r="P79" s="157" t="e">
        <f>(P77 / (P77 + P78))</f>
        <v>#DIV/0!</v>
      </c>
      <c r="Q79" s="157" t="e">
        <f>(Q77 / (Q77 + Q78))</f>
        <v>#DIV/0!</v>
      </c>
      <c r="R79" s="157" t="e">
        <f>(R77 / (R77 + R78))</f>
        <v>#DIV/0!</v>
      </c>
      <c r="S79" s="157" t="e">
        <f>(S77 / (S77 + S78))</f>
        <v>#DIV/0!</v>
      </c>
      <c r="T79" s="157" t="e">
        <f>(T77 / (T77 + T78))</f>
        <v>#DIV/0!</v>
      </c>
      <c r="U79" s="157" t="e">
        <f>(U77 / (U77 + U78))</f>
        <v>#DIV/0!</v>
      </c>
      <c r="V79" s="157" t="e">
        <f>(V77 / (V77 + V78))</f>
        <v>#DIV/0!</v>
      </c>
      <c r="W79" s="157" t="e">
        <f>(W77 / (W77 + W78))</f>
        <v>#DIV/0!</v>
      </c>
      <c r="X79" s="157" t="e">
        <f>(X77 / (X77 + X78))</f>
        <v>#DIV/0!</v>
      </c>
      <c r="Y79" s="157" t="e">
        <f>(Y77 / (Y77 + Y78))</f>
        <v>#DIV/0!</v>
      </c>
      <c r="Z79" s="157" t="e">
        <f>(Z77 / (Z77 + Z78))</f>
        <v>#DIV/0!</v>
      </c>
      <c r="AA79" s="157" t="e">
        <f>(AA77 / (AA77 + AA78))</f>
        <v>#DIV/0!</v>
      </c>
      <c r="AB79" s="157" t="e">
        <f>(AB77 / (AB77 + AB78))</f>
        <v>#DIV/0!</v>
      </c>
      <c r="AC79" s="157" t="e">
        <f>(AC77 / (AC77 + AC78))</f>
        <v>#DIV/0!</v>
      </c>
      <c r="AD79" s="157" t="e">
        <f>(AD77 / (AD77 + AD78))</f>
        <v>#DIV/0!</v>
      </c>
      <c r="AE79" s="157" t="e">
        <f>(AE77 / (AE77 + AE78))</f>
        <v>#DIV/0!</v>
      </c>
      <c r="AF79" s="157" t="e">
        <f>(AF77 / (AF77 + AF78))</f>
        <v>#DIV/0!</v>
      </c>
      <c r="AG79" s="157" t="e">
        <f>(AG77 / (AG77 + AG78))</f>
        <v>#DIV/0!</v>
      </c>
      <c r="AH79" s="158" t="e">
        <f>(AH77 / (AH77 + AH78))</f>
        <v>#DIV/0!</v>
      </c>
    </row>
    <row r="80" spans="1:34" ht="27" customHeight="1" thickBot="1">
      <c r="A80" s="159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60"/>
    </row>
    <row r="81" spans="1:41" ht="27" customHeight="1">
      <c r="A81" s="161" t="s">
        <v>24</v>
      </c>
      <c r="B81" s="162"/>
      <c r="C81" s="162"/>
      <c r="D81" s="157" t="e">
        <f>Day!C100</f>
        <v>#DIV/0!</v>
      </c>
      <c r="E81" s="157">
        <f>Day!D100</f>
        <v>0</v>
      </c>
      <c r="F81" s="157" t="e">
        <f>Day!E100</f>
        <v>#DIV/0!</v>
      </c>
      <c r="G81" s="157">
        <f>Day!F100</f>
        <v>0</v>
      </c>
      <c r="H81" s="157">
        <f>Day!G100</f>
        <v>0</v>
      </c>
      <c r="I81" s="157">
        <f>Day!H100</f>
        <v>0</v>
      </c>
      <c r="J81" s="157">
        <f>Day!I100</f>
        <v>1.5688629648964149E-2</v>
      </c>
      <c r="K81" s="157">
        <f>Day!J100</f>
        <v>0</v>
      </c>
      <c r="L81" s="157">
        <f>Day!K100</f>
        <v>2.5850257866068763E-2</v>
      </c>
      <c r="M81" s="157">
        <f>Day!L100</f>
        <v>0</v>
      </c>
      <c r="N81" s="157">
        <f>Day!M100</f>
        <v>1.8938685052152165E-2</v>
      </c>
      <c r="O81" s="157">
        <f>Day!N100</f>
        <v>0</v>
      </c>
      <c r="P81" s="157" t="e">
        <f>Day!O100</f>
        <v>#DIV/0!</v>
      </c>
      <c r="Q81" s="157">
        <f>Day!P100</f>
        <v>0</v>
      </c>
      <c r="R81" s="157" t="e">
        <f>Day!Q100</f>
        <v>#DIV/0!</v>
      </c>
      <c r="S81" s="157">
        <f>Day!R100</f>
        <v>0</v>
      </c>
      <c r="T81" s="157" t="e">
        <f>Day!S100</f>
        <v>#DIV/0!</v>
      </c>
      <c r="U81" s="157">
        <f>Day!T100</f>
        <v>0</v>
      </c>
      <c r="V81" s="157">
        <f>Day!U100</f>
        <v>3.1644356661838374E-2</v>
      </c>
      <c r="W81" s="157">
        <f>Day!V100</f>
        <v>0</v>
      </c>
      <c r="X81" s="157">
        <f>Day!W100</f>
        <v>0.15897694537708895</v>
      </c>
      <c r="Y81" s="157">
        <f>Day!X100</f>
        <v>0</v>
      </c>
      <c r="Z81" s="157">
        <f>Day!Y100</f>
        <v>0</v>
      </c>
      <c r="AA81" s="157">
        <f>Day!Z100</f>
        <v>0</v>
      </c>
      <c r="AB81" s="157">
        <f>Day!AA100</f>
        <v>0</v>
      </c>
      <c r="AC81" s="157">
        <f>Day!AB100</f>
        <v>0</v>
      </c>
      <c r="AD81" s="157">
        <f>Day!AC100</f>
        <v>0</v>
      </c>
      <c r="AE81" s="157">
        <f>Day!AD100</f>
        <v>0</v>
      </c>
      <c r="AF81" s="157" t="e">
        <f>Day!AE100</f>
        <v>#DIV/0!</v>
      </c>
      <c r="AG81" s="157">
        <f>Day!AF100</f>
        <v>0</v>
      </c>
      <c r="AH81" s="163" t="e">
        <f>Day!AG100</f>
        <v>#DIV/0!</v>
      </c>
    </row>
    <row r="82" spans="1:41" ht="27" customHeight="1">
      <c r="A82" s="164" t="s">
        <v>30</v>
      </c>
      <c r="B82" s="66"/>
      <c r="C82" s="66"/>
      <c r="D82" s="157">
        <f>Day!C106</f>
        <v>0</v>
      </c>
      <c r="E82" s="157">
        <f>Day!D106</f>
        <v>0</v>
      </c>
      <c r="F82" s="157">
        <f>Day!E106</f>
        <v>0</v>
      </c>
      <c r="G82" s="157">
        <f>Day!F106</f>
        <v>0</v>
      </c>
      <c r="H82" s="157">
        <f>Day!G106</f>
        <v>0</v>
      </c>
      <c r="I82" s="157">
        <f>Day!H106</f>
        <v>0</v>
      </c>
      <c r="J82" s="157">
        <f>Day!I106</f>
        <v>0</v>
      </c>
      <c r="K82" s="157">
        <f>Day!J106</f>
        <v>0</v>
      </c>
      <c r="L82" s="157">
        <f>Day!K106</f>
        <v>0</v>
      </c>
      <c r="M82" s="157">
        <f>Day!L106</f>
        <v>0</v>
      </c>
      <c r="N82" s="157">
        <f>Day!M106</f>
        <v>0</v>
      </c>
      <c r="O82" s="157">
        <f>Day!N106</f>
        <v>0</v>
      </c>
      <c r="P82" s="157">
        <f>Day!O106</f>
        <v>0</v>
      </c>
      <c r="Q82" s="157">
        <f>Day!P106</f>
        <v>0</v>
      </c>
      <c r="R82" s="157">
        <f>Day!Q106</f>
        <v>0</v>
      </c>
      <c r="S82" s="157">
        <f>Day!R106</f>
        <v>0</v>
      </c>
      <c r="T82" s="157">
        <f>Day!S106</f>
        <v>0</v>
      </c>
      <c r="U82" s="157">
        <f>Day!T106</f>
        <v>0</v>
      </c>
      <c r="V82" s="157">
        <f>Day!U106</f>
        <v>0</v>
      </c>
      <c r="W82" s="157">
        <f>Day!V106</f>
        <v>0</v>
      </c>
      <c r="X82" s="157">
        <f>Day!W106</f>
        <v>0</v>
      </c>
      <c r="Y82" s="157">
        <f>Day!X106</f>
        <v>0</v>
      </c>
      <c r="Z82" s="157">
        <f>Day!Y106</f>
        <v>0</v>
      </c>
      <c r="AA82" s="157">
        <f>Day!Z106</f>
        <v>0</v>
      </c>
      <c r="AB82" s="157">
        <f>Day!AA106</f>
        <v>0</v>
      </c>
      <c r="AC82" s="157">
        <f>Day!AB106</f>
        <v>0</v>
      </c>
      <c r="AD82" s="157">
        <f>Day!AC106</f>
        <v>0</v>
      </c>
      <c r="AE82" s="157">
        <f>Day!AD106</f>
        <v>0</v>
      </c>
      <c r="AF82" s="157">
        <f>Day!AE106</f>
        <v>0</v>
      </c>
      <c r="AG82" s="157">
        <f>Day!AF106</f>
        <v>0</v>
      </c>
      <c r="AH82" s="163">
        <f>Day!AG106</f>
        <v>0</v>
      </c>
    </row>
    <row r="83" spans="1:41" ht="27" customHeight="1" thickBot="1">
      <c r="A83" s="179" t="s">
        <v>38</v>
      </c>
      <c r="B83" s="180"/>
      <c r="C83" s="180"/>
      <c r="D83" s="157">
        <f>Day!C114</f>
        <v>0</v>
      </c>
      <c r="E83" s="157">
        <f>Day!D114</f>
        <v>0</v>
      </c>
      <c r="F83" s="157">
        <f>Day!E114</f>
        <v>0</v>
      </c>
      <c r="G83" s="157">
        <f>Day!F114</f>
        <v>0</v>
      </c>
      <c r="H83" s="157">
        <f>Day!G114</f>
        <v>0</v>
      </c>
      <c r="I83" s="157">
        <f>Day!H114</f>
        <v>0</v>
      </c>
      <c r="J83" s="157">
        <f>Day!I114</f>
        <v>0</v>
      </c>
      <c r="K83" s="157">
        <f>Day!J114</f>
        <v>0</v>
      </c>
      <c r="L83" s="157">
        <f>Day!K114</f>
        <v>0</v>
      </c>
      <c r="M83" s="157">
        <f>Day!L114</f>
        <v>0</v>
      </c>
      <c r="N83" s="157">
        <f>Day!M114</f>
        <v>0</v>
      </c>
      <c r="O83" s="157">
        <f>Day!N114</f>
        <v>0</v>
      </c>
      <c r="P83" s="157">
        <f>Day!O114</f>
        <v>0</v>
      </c>
      <c r="Q83" s="157">
        <f>Day!P114</f>
        <v>0</v>
      </c>
      <c r="R83" s="157">
        <f>Day!Q114</f>
        <v>0</v>
      </c>
      <c r="S83" s="157">
        <f>Day!R114</f>
        <v>0</v>
      </c>
      <c r="T83" s="157">
        <f>Day!S114</f>
        <v>0</v>
      </c>
      <c r="U83" s="157">
        <f>Day!T114</f>
        <v>0</v>
      </c>
      <c r="V83" s="157">
        <f>Day!U114</f>
        <v>0</v>
      </c>
      <c r="W83" s="157">
        <f>Day!V114</f>
        <v>0</v>
      </c>
      <c r="X83" s="157">
        <f>Day!W114</f>
        <v>0</v>
      </c>
      <c r="Y83" s="157">
        <f>Day!X114</f>
        <v>0</v>
      </c>
      <c r="Z83" s="157">
        <f>Day!Y114</f>
        <v>0</v>
      </c>
      <c r="AA83" s="157">
        <f>Day!Z114</f>
        <v>0</v>
      </c>
      <c r="AB83" s="157">
        <f>Day!AA114</f>
        <v>0</v>
      </c>
      <c r="AC83" s="157">
        <f>Day!AB114</f>
        <v>0</v>
      </c>
      <c r="AD83" s="157">
        <f>Day!AC114</f>
        <v>0</v>
      </c>
      <c r="AE83" s="157">
        <f>Day!AD114</f>
        <v>0</v>
      </c>
      <c r="AF83" s="157">
        <f>Day!AE114</f>
        <v>0</v>
      </c>
      <c r="AG83" s="157">
        <f>Day!AF114</f>
        <v>0</v>
      </c>
      <c r="AH83" s="163">
        <f>Day!AG114</f>
        <v>0</v>
      </c>
    </row>
    <row r="84" spans="1:41" s="60" customFormat="1" ht="27" customHeight="1">
      <c r="A84" s="183" t="s">
        <v>49</v>
      </c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</row>
    <row r="85" spans="1:41" ht="27" customHeight="1" thickBot="1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N85" s="136"/>
      <c r="AO85" s="136"/>
    </row>
    <row r="86" spans="1:41" ht="27" customHeight="1">
      <c r="A86" s="153" t="s">
        <v>6</v>
      </c>
      <c r="B86" s="89"/>
      <c r="C86" s="89"/>
      <c r="D86" s="181">
        <f>Day!C66</f>
        <v>0</v>
      </c>
      <c r="E86" s="181">
        <f>Day!E66</f>
        <v>0</v>
      </c>
      <c r="F86" s="181">
        <f>Day!G66</f>
        <v>0</v>
      </c>
      <c r="G86" s="181">
        <f>Day!I66</f>
        <v>0</v>
      </c>
      <c r="H86" s="181">
        <f>Day!K71</f>
        <v>0</v>
      </c>
      <c r="I86" s="181">
        <f>Day!M71</f>
        <v>0</v>
      </c>
      <c r="J86" s="181">
        <f>Day!O71</f>
        <v>0</v>
      </c>
      <c r="K86" s="181">
        <f>Day!Q71</f>
        <v>0</v>
      </c>
      <c r="L86" s="181">
        <f>Day!S71</f>
        <v>0</v>
      </c>
      <c r="M86" s="181">
        <f>Day!U71</f>
        <v>0</v>
      </c>
      <c r="N86" s="181">
        <f>Day!W71</f>
        <v>0</v>
      </c>
      <c r="O86" s="181">
        <f>Day!Y71</f>
        <v>0</v>
      </c>
      <c r="P86" s="181">
        <f>Day!AA71</f>
        <v>0</v>
      </c>
      <c r="Q86" s="181">
        <f>Day!AC71</f>
        <v>0</v>
      </c>
      <c r="R86" s="181">
        <f>Day!AE71</f>
        <v>0</v>
      </c>
      <c r="S86" s="181">
        <f>Day!AG71</f>
        <v>0</v>
      </c>
      <c r="T86" s="181">
        <f>Day!AI71</f>
        <v>0</v>
      </c>
      <c r="U86" s="181">
        <f>Day!AK71</f>
        <v>0</v>
      </c>
      <c r="V86" s="181">
        <f>Day!AM71</f>
        <v>0</v>
      </c>
      <c r="W86" s="181">
        <f>Day!AO71</f>
        <v>0</v>
      </c>
      <c r="X86" s="181">
        <f>Day!AQ71</f>
        <v>0</v>
      </c>
      <c r="Y86" s="181">
        <f>Day!AS71</f>
        <v>0</v>
      </c>
      <c r="Z86" s="181">
        <f>Day!AU71</f>
        <v>0</v>
      </c>
      <c r="AA86" s="181">
        <f>Day!AW71</f>
        <v>0</v>
      </c>
      <c r="AB86" s="181">
        <f>Day!AY71</f>
        <v>0</v>
      </c>
      <c r="AC86" s="181">
        <f>Day!BA71</f>
        <v>0</v>
      </c>
      <c r="AD86" s="181">
        <f>Day!BC71</f>
        <v>0</v>
      </c>
      <c r="AE86" s="181">
        <f>Day!BE71</f>
        <v>0</v>
      </c>
      <c r="AF86" s="181">
        <f>Day!BG71</f>
        <v>0</v>
      </c>
      <c r="AG86" s="181">
        <f>Day!BI71</f>
        <v>0</v>
      </c>
      <c r="AH86" s="182">
        <f>Day!BK71</f>
        <v>0</v>
      </c>
      <c r="AN86" s="136"/>
      <c r="AO86" s="136"/>
    </row>
    <row r="87" spans="1:41" ht="27" customHeight="1">
      <c r="A87" s="153" t="s">
        <v>7</v>
      </c>
      <c r="B87" s="89"/>
      <c r="C87" s="89"/>
      <c r="D87" s="154">
        <f>Day!C67</f>
        <v>0</v>
      </c>
      <c r="E87" s="154">
        <f>Day!D67</f>
        <v>0</v>
      </c>
      <c r="F87" s="154">
        <f>Day!E67</f>
        <v>0</v>
      </c>
      <c r="G87" s="154">
        <f>Day!F67</f>
        <v>0</v>
      </c>
      <c r="H87" s="154">
        <f>Day!G67</f>
        <v>0</v>
      </c>
      <c r="I87" s="154">
        <f>Day!H67</f>
        <v>0</v>
      </c>
      <c r="J87" s="154">
        <f>Day!I67</f>
        <v>0</v>
      </c>
      <c r="K87" s="154">
        <f>Day!J67</f>
        <v>0</v>
      </c>
      <c r="L87" s="154">
        <f>Day!K67</f>
        <v>0</v>
      </c>
      <c r="M87" s="154">
        <f>Day!L67</f>
        <v>0</v>
      </c>
      <c r="N87" s="154">
        <f>Day!M67</f>
        <v>0</v>
      </c>
      <c r="O87" s="154">
        <f>Day!N67</f>
        <v>0</v>
      </c>
      <c r="P87" s="154">
        <f>Day!O67</f>
        <v>0</v>
      </c>
      <c r="Q87" s="154">
        <f>Day!P67</f>
        <v>0</v>
      </c>
      <c r="R87" s="154">
        <f>Day!Q67</f>
        <v>0</v>
      </c>
      <c r="S87" s="154">
        <f>Day!R67</f>
        <v>0</v>
      </c>
      <c r="T87" s="154">
        <f>Day!S67</f>
        <v>0</v>
      </c>
      <c r="U87" s="154">
        <f>Day!T67</f>
        <v>0</v>
      </c>
      <c r="V87" s="154">
        <f>Day!U67</f>
        <v>0</v>
      </c>
      <c r="W87" s="154">
        <f>Day!V67</f>
        <v>0</v>
      </c>
      <c r="X87" s="154">
        <f>Day!W67</f>
        <v>0</v>
      </c>
      <c r="Y87" s="154">
        <f>Day!X67</f>
        <v>0</v>
      </c>
      <c r="Z87" s="154">
        <f>Day!Y67</f>
        <v>0</v>
      </c>
      <c r="AA87" s="154">
        <f>Day!Z67</f>
        <v>0</v>
      </c>
      <c r="AB87" s="154">
        <f>Day!AA67</f>
        <v>0</v>
      </c>
      <c r="AC87" s="154">
        <f>Day!AB67</f>
        <v>0</v>
      </c>
      <c r="AD87" s="154">
        <f>Day!AC67</f>
        <v>0</v>
      </c>
      <c r="AE87" s="154">
        <f>Day!AD67</f>
        <v>0</v>
      </c>
      <c r="AF87" s="154">
        <f>Day!AE67</f>
        <v>0</v>
      </c>
      <c r="AG87" s="154">
        <f>Day!AF67</f>
        <v>0</v>
      </c>
      <c r="AH87" s="155">
        <f>Day!AG67</f>
        <v>0</v>
      </c>
      <c r="AN87" s="136"/>
      <c r="AO87" s="136"/>
    </row>
    <row r="88" spans="1:41" ht="27" customHeight="1" thickBot="1">
      <c r="A88" s="156" t="s">
        <v>5</v>
      </c>
      <c r="B88" s="76"/>
      <c r="C88" s="76"/>
      <c r="D88" s="157" t="e">
        <f>(D86 / (D86 + D87))</f>
        <v>#DIV/0!</v>
      </c>
      <c r="E88" s="157" t="e">
        <f>(E86 / (E86 + E87))</f>
        <v>#DIV/0!</v>
      </c>
      <c r="F88" s="157" t="e">
        <f>(F86 / (F86 + F87))</f>
        <v>#DIV/0!</v>
      </c>
      <c r="G88" s="157" t="e">
        <f>(G86 / (G86 + G87))</f>
        <v>#DIV/0!</v>
      </c>
      <c r="H88" s="157" t="e">
        <f>(H86 / (H86 + H87))</f>
        <v>#DIV/0!</v>
      </c>
      <c r="I88" s="157" t="e">
        <f>(I86 / (I86 + I87))</f>
        <v>#DIV/0!</v>
      </c>
      <c r="J88" s="157" t="e">
        <f>(J86 / (J86 + J87))</f>
        <v>#DIV/0!</v>
      </c>
      <c r="K88" s="157" t="e">
        <f>(K86 / (K86 + K87))</f>
        <v>#DIV/0!</v>
      </c>
      <c r="L88" s="157" t="e">
        <f>(L86 / (L86 + L87))</f>
        <v>#DIV/0!</v>
      </c>
      <c r="M88" s="157" t="e">
        <f>(M86 / (M86 + M87))</f>
        <v>#DIV/0!</v>
      </c>
      <c r="N88" s="157" t="e">
        <f>(N86 / (N86 + N87))</f>
        <v>#DIV/0!</v>
      </c>
      <c r="O88" s="157" t="e">
        <f>(O86 / (O86 + O87))</f>
        <v>#DIV/0!</v>
      </c>
      <c r="P88" s="157" t="e">
        <f>(P86 / (P86 + P87))</f>
        <v>#DIV/0!</v>
      </c>
      <c r="Q88" s="157" t="e">
        <f>(Q86 / (Q86 + Q87))</f>
        <v>#DIV/0!</v>
      </c>
      <c r="R88" s="157" t="e">
        <f>(R86 / (R86 + R87))</f>
        <v>#DIV/0!</v>
      </c>
      <c r="S88" s="157" t="e">
        <f>(S86 / (S86 + S87))</f>
        <v>#DIV/0!</v>
      </c>
      <c r="T88" s="157" t="e">
        <f>(T86 / (T86 + T87))</f>
        <v>#DIV/0!</v>
      </c>
      <c r="U88" s="157" t="e">
        <f>(U86 / (U86 + U87))</f>
        <v>#DIV/0!</v>
      </c>
      <c r="V88" s="157" t="e">
        <f>(V86 / (V86 + V87))</f>
        <v>#DIV/0!</v>
      </c>
      <c r="W88" s="157" t="e">
        <f>(W86 / (W86 + W87))</f>
        <v>#DIV/0!</v>
      </c>
      <c r="X88" s="157" t="e">
        <f>(X86 / (X86 + X87))</f>
        <v>#DIV/0!</v>
      </c>
      <c r="Y88" s="157" t="e">
        <f>(Y86 / (Y86 + Y87))</f>
        <v>#DIV/0!</v>
      </c>
      <c r="Z88" s="157" t="e">
        <f>(Z86 / (Z86 + Z87))</f>
        <v>#DIV/0!</v>
      </c>
      <c r="AA88" s="157" t="e">
        <f>(AA86 / (AA86 + AA87))</f>
        <v>#DIV/0!</v>
      </c>
      <c r="AB88" s="157" t="e">
        <f>(AB86 / (AB86 + AB87))</f>
        <v>#DIV/0!</v>
      </c>
      <c r="AC88" s="157" t="e">
        <f>(AC86 / (AC86 + AC87))</f>
        <v>#DIV/0!</v>
      </c>
      <c r="AD88" s="157" t="e">
        <f>(AD86 / (AD86 + AD87))</f>
        <v>#DIV/0!</v>
      </c>
      <c r="AE88" s="157" t="e">
        <f>(AE86 / (AE86 + AE87))</f>
        <v>#DIV/0!</v>
      </c>
      <c r="AF88" s="157" t="e">
        <f>(AF86 / (AF86 + AF87))</f>
        <v>#DIV/0!</v>
      </c>
      <c r="AG88" s="157" t="e">
        <f>(AG86 / (AG86 + AG87))</f>
        <v>#DIV/0!</v>
      </c>
      <c r="AH88" s="163" t="e">
        <f>(AH86 / (AH86 + AH87))</f>
        <v>#DIV/0!</v>
      </c>
      <c r="AN88" s="136"/>
      <c r="AO88" s="136"/>
    </row>
    <row r="89" spans="1:41" ht="27" customHeight="1" thickBot="1">
      <c r="A89" s="159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60"/>
    </row>
    <row r="90" spans="1:41" ht="27" customHeight="1">
      <c r="A90" s="161" t="s">
        <v>24</v>
      </c>
      <c r="B90" s="162"/>
      <c r="C90" s="162"/>
      <c r="D90" s="157">
        <f>Day!C122</f>
        <v>2</v>
      </c>
      <c r="E90" s="157">
        <f>Day!D122</f>
        <v>0</v>
      </c>
      <c r="F90" s="157">
        <f>Day!E122</f>
        <v>0</v>
      </c>
      <c r="G90" s="157">
        <f>Day!F122</f>
        <v>0</v>
      </c>
      <c r="H90" s="157">
        <f>Day!G122</f>
        <v>0</v>
      </c>
      <c r="I90" s="157">
        <f>Day!H122</f>
        <v>0</v>
      </c>
      <c r="J90" s="157">
        <f>Day!I122</f>
        <v>0</v>
      </c>
      <c r="K90" s="157">
        <f>Day!J122</f>
        <v>0</v>
      </c>
      <c r="L90" s="157">
        <f>Day!K122</f>
        <v>0</v>
      </c>
      <c r="M90" s="157">
        <f>Day!L122</f>
        <v>0</v>
      </c>
      <c r="N90" s="157">
        <f>Day!M122</f>
        <v>0</v>
      </c>
      <c r="O90" s="157">
        <f>Day!N122</f>
        <v>0</v>
      </c>
      <c r="P90" s="157">
        <f>Day!O122</f>
        <v>0</v>
      </c>
      <c r="Q90" s="157">
        <f>Day!P122</f>
        <v>0</v>
      </c>
      <c r="R90" s="157">
        <f>Day!Q122</f>
        <v>0</v>
      </c>
      <c r="S90" s="157">
        <f>Day!R122</f>
        <v>0</v>
      </c>
      <c r="T90" s="157">
        <f>Day!S122</f>
        <v>0</v>
      </c>
      <c r="U90" s="157">
        <f>Day!T122</f>
        <v>0</v>
      </c>
      <c r="V90" s="157">
        <f>Day!U122</f>
        <v>0</v>
      </c>
      <c r="W90" s="157">
        <f>Day!V122</f>
        <v>0</v>
      </c>
      <c r="X90" s="157">
        <f>Day!W122</f>
        <v>0</v>
      </c>
      <c r="Y90" s="157">
        <f>Day!X122</f>
        <v>0</v>
      </c>
      <c r="Z90" s="157">
        <f>Day!Y122</f>
        <v>0</v>
      </c>
      <c r="AA90" s="157">
        <f>Day!Z122</f>
        <v>0</v>
      </c>
      <c r="AB90" s="157">
        <f>Day!AA122</f>
        <v>0</v>
      </c>
      <c r="AC90" s="157">
        <f>Day!AB122</f>
        <v>0</v>
      </c>
      <c r="AD90" s="157">
        <f>Day!AC122</f>
        <v>0</v>
      </c>
      <c r="AE90" s="157">
        <f>Day!AD122</f>
        <v>0</v>
      </c>
      <c r="AF90" s="157">
        <f>Day!AE122</f>
        <v>0</v>
      </c>
      <c r="AG90" s="157">
        <f>Day!AF122</f>
        <v>0</v>
      </c>
      <c r="AH90" s="163">
        <f>Day!AG122</f>
        <v>0</v>
      </c>
    </row>
    <row r="91" spans="1:41" ht="27" customHeight="1">
      <c r="A91" s="164" t="s">
        <v>30</v>
      </c>
      <c r="B91" s="66"/>
      <c r="C91" s="66"/>
      <c r="D91" s="157">
        <f>Day!C128</f>
        <v>0</v>
      </c>
      <c r="E91" s="157">
        <f>Day!D128</f>
        <v>0</v>
      </c>
      <c r="F91" s="157">
        <f>Day!E128</f>
        <v>0</v>
      </c>
      <c r="G91" s="157">
        <f>Day!F128</f>
        <v>0</v>
      </c>
      <c r="H91" s="157">
        <f>Day!G128</f>
        <v>0</v>
      </c>
      <c r="I91" s="157">
        <f>Day!H128</f>
        <v>0</v>
      </c>
      <c r="J91" s="157">
        <f>Day!I128</f>
        <v>0</v>
      </c>
      <c r="K91" s="157">
        <f>Day!J128</f>
        <v>0</v>
      </c>
      <c r="L91" s="157">
        <f>Day!K128</f>
        <v>0</v>
      </c>
      <c r="M91" s="157">
        <f>Day!L128</f>
        <v>0</v>
      </c>
      <c r="N91" s="157">
        <f>Day!M128</f>
        <v>0</v>
      </c>
      <c r="O91" s="157">
        <f>Day!N128</f>
        <v>0</v>
      </c>
      <c r="P91" s="157">
        <f>Day!O128</f>
        <v>0</v>
      </c>
      <c r="Q91" s="157">
        <f>Day!P128</f>
        <v>0</v>
      </c>
      <c r="R91" s="157">
        <f>Day!Q128</f>
        <v>0</v>
      </c>
      <c r="S91" s="157">
        <f>Day!R128</f>
        <v>0</v>
      </c>
      <c r="T91" s="157">
        <f>Day!S128</f>
        <v>0</v>
      </c>
      <c r="U91" s="157">
        <f>Day!T128</f>
        <v>0</v>
      </c>
      <c r="V91" s="157">
        <f>Day!U128</f>
        <v>0</v>
      </c>
      <c r="W91" s="157">
        <f>Day!V128</f>
        <v>0</v>
      </c>
      <c r="X91" s="157">
        <f>Day!W128</f>
        <v>0</v>
      </c>
      <c r="Y91" s="157">
        <f>Day!X128</f>
        <v>0</v>
      </c>
      <c r="Z91" s="157">
        <f>Day!Y128</f>
        <v>0</v>
      </c>
      <c r="AA91" s="157">
        <f>Day!Z128</f>
        <v>0</v>
      </c>
      <c r="AB91" s="157">
        <f>Day!AA128</f>
        <v>0</v>
      </c>
      <c r="AC91" s="157">
        <f>Day!AB128</f>
        <v>0</v>
      </c>
      <c r="AD91" s="157">
        <f>Day!AC128</f>
        <v>0</v>
      </c>
      <c r="AE91" s="157">
        <f>Day!AD128</f>
        <v>0</v>
      </c>
      <c r="AF91" s="157">
        <f>Day!AE128</f>
        <v>0</v>
      </c>
      <c r="AG91" s="157">
        <f>Day!AF128</f>
        <v>0</v>
      </c>
      <c r="AH91" s="163">
        <f>Day!AG128</f>
        <v>0</v>
      </c>
    </row>
    <row r="92" spans="1:41" ht="27" customHeight="1" thickBot="1">
      <c r="A92" s="179" t="s">
        <v>38</v>
      </c>
      <c r="B92" s="180"/>
      <c r="C92" s="180"/>
      <c r="D92" s="157">
        <f>Day!C136</f>
        <v>0</v>
      </c>
      <c r="E92" s="157">
        <f>Day!D136</f>
        <v>0</v>
      </c>
      <c r="F92" s="157">
        <f>Day!E136</f>
        <v>0</v>
      </c>
      <c r="G92" s="157">
        <f>Day!F136</f>
        <v>0</v>
      </c>
      <c r="H92" s="157">
        <f>Day!G136</f>
        <v>0</v>
      </c>
      <c r="I92" s="157">
        <f>Day!H136</f>
        <v>0</v>
      </c>
      <c r="J92" s="157">
        <f>Day!I136</f>
        <v>0</v>
      </c>
      <c r="K92" s="157">
        <f>Day!J136</f>
        <v>0</v>
      </c>
      <c r="L92" s="157">
        <f>Day!K136</f>
        <v>0</v>
      </c>
      <c r="M92" s="157">
        <f>Day!L136</f>
        <v>0</v>
      </c>
      <c r="N92" s="157">
        <f>Day!M136</f>
        <v>0</v>
      </c>
      <c r="O92" s="157">
        <f>Day!N136</f>
        <v>0</v>
      </c>
      <c r="P92" s="157">
        <f>Day!O136</f>
        <v>0</v>
      </c>
      <c r="Q92" s="157">
        <f>Day!P136</f>
        <v>0</v>
      </c>
      <c r="R92" s="157">
        <f>Day!Q136</f>
        <v>0</v>
      </c>
      <c r="S92" s="157">
        <f>Day!R136</f>
        <v>0</v>
      </c>
      <c r="T92" s="157">
        <f>Day!S136</f>
        <v>0</v>
      </c>
      <c r="U92" s="157">
        <f>Day!T136</f>
        <v>0</v>
      </c>
      <c r="V92" s="157">
        <f>Day!U136</f>
        <v>0</v>
      </c>
      <c r="W92" s="157">
        <f>Day!V136</f>
        <v>0</v>
      </c>
      <c r="X92" s="157">
        <f>Day!W136</f>
        <v>0</v>
      </c>
      <c r="Y92" s="157">
        <f>Day!X136</f>
        <v>0</v>
      </c>
      <c r="Z92" s="157">
        <f>Day!Y136</f>
        <v>0</v>
      </c>
      <c r="AA92" s="157">
        <f>Day!Z136</f>
        <v>0</v>
      </c>
      <c r="AB92" s="157">
        <f>Day!AA136</f>
        <v>0</v>
      </c>
      <c r="AC92" s="157">
        <f>Day!AB136</f>
        <v>0</v>
      </c>
      <c r="AD92" s="157">
        <f>Day!AC136</f>
        <v>0</v>
      </c>
      <c r="AE92" s="157">
        <f>Day!AD136</f>
        <v>0</v>
      </c>
      <c r="AF92" s="157">
        <f>Day!AE136</f>
        <v>0</v>
      </c>
      <c r="AG92" s="157">
        <f>Day!AF136</f>
        <v>0</v>
      </c>
      <c r="AH92" s="163">
        <f>Day!AG136</f>
        <v>0</v>
      </c>
    </row>
    <row r="93" spans="1:41" s="60" customFormat="1" ht="27" customHeight="1">
      <c r="A93" s="183" t="s">
        <v>50</v>
      </c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</row>
    <row r="94" spans="1:41" ht="27" customHeight="1" thickBot="1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</row>
    <row r="95" spans="1:41" ht="27" customHeight="1">
      <c r="A95" s="153" t="s">
        <v>8</v>
      </c>
      <c r="B95" s="89"/>
      <c r="C95" s="89"/>
      <c r="D95" s="181">
        <f>Day!C69</f>
        <v>0</v>
      </c>
      <c r="E95" s="181">
        <f>Day!D69</f>
        <v>0</v>
      </c>
      <c r="F95" s="181">
        <f>Day!E69</f>
        <v>0</v>
      </c>
      <c r="G95" s="181">
        <f>Day!F69</f>
        <v>0</v>
      </c>
      <c r="H95" s="181">
        <f>Day!G69</f>
        <v>0</v>
      </c>
      <c r="I95" s="181">
        <f>Day!H69</f>
        <v>0</v>
      </c>
      <c r="J95" s="181">
        <f>Day!I69</f>
        <v>0</v>
      </c>
      <c r="K95" s="181">
        <f>Day!J69</f>
        <v>0</v>
      </c>
      <c r="L95" s="181">
        <f>Day!K69</f>
        <v>0</v>
      </c>
      <c r="M95" s="181">
        <f>Day!L69</f>
        <v>0</v>
      </c>
      <c r="N95" s="181">
        <f>Day!M69</f>
        <v>0</v>
      </c>
      <c r="O95" s="181">
        <f>Day!N69</f>
        <v>0</v>
      </c>
      <c r="P95" s="181">
        <f>Day!O69</f>
        <v>0</v>
      </c>
      <c r="Q95" s="181">
        <f>Day!P69</f>
        <v>0</v>
      </c>
      <c r="R95" s="181">
        <f>Day!Q69</f>
        <v>0</v>
      </c>
      <c r="S95" s="181">
        <f>Day!R69</f>
        <v>0</v>
      </c>
      <c r="T95" s="181">
        <f>Day!S69</f>
        <v>0</v>
      </c>
      <c r="U95" s="181">
        <f>Day!T69</f>
        <v>0</v>
      </c>
      <c r="V95" s="181">
        <f>Day!U69</f>
        <v>0</v>
      </c>
      <c r="W95" s="181">
        <f>Day!V69</f>
        <v>0</v>
      </c>
      <c r="X95" s="181">
        <f>Day!W69</f>
        <v>0</v>
      </c>
      <c r="Y95" s="181">
        <f>Day!X69</f>
        <v>0</v>
      </c>
      <c r="Z95" s="181">
        <f>Day!Y69</f>
        <v>0</v>
      </c>
      <c r="AA95" s="181">
        <f>Day!Z69</f>
        <v>0</v>
      </c>
      <c r="AB95" s="181">
        <f>Day!AA69</f>
        <v>0</v>
      </c>
      <c r="AC95" s="181">
        <f>Day!AB69</f>
        <v>0</v>
      </c>
      <c r="AD95" s="181">
        <f>Day!AC69</f>
        <v>0</v>
      </c>
      <c r="AE95" s="181">
        <f>Day!AD69</f>
        <v>0</v>
      </c>
      <c r="AF95" s="181">
        <f>Day!AE69</f>
        <v>0</v>
      </c>
      <c r="AG95" s="181">
        <f>Day!AF69</f>
        <v>0</v>
      </c>
      <c r="AH95" s="182">
        <f>Day!AG69</f>
        <v>0</v>
      </c>
    </row>
    <row r="96" spans="1:41" ht="27" customHeight="1">
      <c r="A96" s="153" t="s">
        <v>9</v>
      </c>
      <c r="B96" s="89"/>
      <c r="C96" s="89"/>
      <c r="D96" s="154" t="e">
        <f>Day!C70</f>
        <v>#DIV/0!</v>
      </c>
      <c r="E96" s="154">
        <f>Day!D70</f>
        <v>0</v>
      </c>
      <c r="F96" s="154" t="e">
        <f>Day!E70</f>
        <v>#DIV/0!</v>
      </c>
      <c r="G96" s="154">
        <f>Day!F70</f>
        <v>0</v>
      </c>
      <c r="H96" s="154">
        <f>Day!G70</f>
        <v>0</v>
      </c>
      <c r="I96" s="154">
        <f>Day!H70</f>
        <v>0</v>
      </c>
      <c r="J96" s="154">
        <f>Day!I70</f>
        <v>0</v>
      </c>
      <c r="K96" s="154">
        <f>Day!J70</f>
        <v>0</v>
      </c>
      <c r="L96" s="154">
        <f>Day!K70</f>
        <v>0</v>
      </c>
      <c r="M96" s="154">
        <f>Day!L70</f>
        <v>0</v>
      </c>
      <c r="N96" s="154">
        <f>Day!M70</f>
        <v>0</v>
      </c>
      <c r="O96" s="154">
        <f>Day!N70</f>
        <v>0</v>
      </c>
      <c r="P96" s="154" t="e">
        <f>Day!O70</f>
        <v>#DIV/0!</v>
      </c>
      <c r="Q96" s="154">
        <f>Day!P70</f>
        <v>0</v>
      </c>
      <c r="R96" s="154" t="e">
        <f>Day!Q70</f>
        <v>#DIV/0!</v>
      </c>
      <c r="S96" s="154">
        <f>Day!R70</f>
        <v>0</v>
      </c>
      <c r="T96" s="154" t="e">
        <f>Day!S70</f>
        <v>#DIV/0!</v>
      </c>
      <c r="U96" s="154">
        <f>Day!T70</f>
        <v>0</v>
      </c>
      <c r="V96" s="154">
        <f>Day!U70</f>
        <v>0</v>
      </c>
      <c r="W96" s="154">
        <f>Day!V70</f>
        <v>0</v>
      </c>
      <c r="X96" s="154">
        <f>Day!W70</f>
        <v>0</v>
      </c>
      <c r="Y96" s="154">
        <f>Day!X70</f>
        <v>0</v>
      </c>
      <c r="Z96" s="154">
        <f>Day!Y70</f>
        <v>0</v>
      </c>
      <c r="AA96" s="154">
        <f>Day!Z70</f>
        <v>0</v>
      </c>
      <c r="AB96" s="154">
        <f>Day!AA70</f>
        <v>0</v>
      </c>
      <c r="AC96" s="154">
        <f>Day!AB70</f>
        <v>0</v>
      </c>
      <c r="AD96" s="154">
        <f>Day!AC70</f>
        <v>0</v>
      </c>
      <c r="AE96" s="154">
        <f>Day!AD70</f>
        <v>0</v>
      </c>
      <c r="AF96" s="154" t="e">
        <f>Day!AE70</f>
        <v>#DIV/0!</v>
      </c>
      <c r="AG96" s="154">
        <f>Day!AF70</f>
        <v>0</v>
      </c>
      <c r="AH96" s="155" t="e">
        <f>Day!AG70</f>
        <v>#DIV/0!</v>
      </c>
    </row>
    <row r="97" spans="1:34" ht="27" customHeight="1" thickBot="1">
      <c r="A97" s="156" t="s">
        <v>5</v>
      </c>
      <c r="B97" s="76"/>
      <c r="C97" s="76"/>
      <c r="D97" s="167" t="e">
        <f>(D95 / (D95 + D96))</f>
        <v>#DIV/0!</v>
      </c>
      <c r="E97" s="167" t="e">
        <f>(E95 / (E95 + E96))</f>
        <v>#DIV/0!</v>
      </c>
      <c r="F97" s="167" t="e">
        <f>(F95 / (F95 + F96))</f>
        <v>#DIV/0!</v>
      </c>
      <c r="G97" s="167" t="e">
        <f>(G95 / (G95 + G96))</f>
        <v>#DIV/0!</v>
      </c>
      <c r="H97" s="167" t="e">
        <f>(H95 / (H95 + H96))</f>
        <v>#DIV/0!</v>
      </c>
      <c r="I97" s="167" t="e">
        <f>(I95 / (I95 + I96))</f>
        <v>#DIV/0!</v>
      </c>
      <c r="J97" s="167" t="e">
        <f>(J95 / (J95 + J96))</f>
        <v>#DIV/0!</v>
      </c>
      <c r="K97" s="167" t="e">
        <f>(K95 / (K95 + K96))</f>
        <v>#DIV/0!</v>
      </c>
      <c r="L97" s="167" t="e">
        <f>(L95 / (L95 + L96))</f>
        <v>#DIV/0!</v>
      </c>
      <c r="M97" s="167" t="e">
        <f>(M95 / (M95 + M96))</f>
        <v>#DIV/0!</v>
      </c>
      <c r="N97" s="167" t="e">
        <f>(N95 / (N95 + N96))</f>
        <v>#DIV/0!</v>
      </c>
      <c r="O97" s="167" t="e">
        <f>(O95 / (O95 + O96))</f>
        <v>#DIV/0!</v>
      </c>
      <c r="P97" s="167" t="e">
        <f>(P95 / (P95 + P96))</f>
        <v>#DIV/0!</v>
      </c>
      <c r="Q97" s="167" t="e">
        <f>(Q95 / (Q95 + Q96))</f>
        <v>#DIV/0!</v>
      </c>
      <c r="R97" s="167" t="e">
        <f>(R95 / (R95 + R96))</f>
        <v>#DIV/0!</v>
      </c>
      <c r="S97" s="167" t="e">
        <f>(S95 / (S95 + S96))</f>
        <v>#DIV/0!</v>
      </c>
      <c r="T97" s="167" t="e">
        <f>(T95 / (T95 + T96))</f>
        <v>#DIV/0!</v>
      </c>
      <c r="U97" s="167" t="e">
        <f>(U95 / (U95 + U96))</f>
        <v>#DIV/0!</v>
      </c>
      <c r="V97" s="167" t="e">
        <f>(V95 / (V95 + V96))</f>
        <v>#DIV/0!</v>
      </c>
      <c r="W97" s="167" t="e">
        <f>(W95 / (W95 + W96))</f>
        <v>#DIV/0!</v>
      </c>
      <c r="X97" s="167" t="e">
        <f>(X95 / (X95 + X96))</f>
        <v>#DIV/0!</v>
      </c>
      <c r="Y97" s="167" t="e">
        <f>(Y95 / (Y95 + Y96))</f>
        <v>#DIV/0!</v>
      </c>
      <c r="Z97" s="167" t="e">
        <f>(Z95 / (Z95 + Z96))</f>
        <v>#DIV/0!</v>
      </c>
      <c r="AA97" s="167" t="e">
        <f>(AA95 / (AA95 + AA96))</f>
        <v>#DIV/0!</v>
      </c>
      <c r="AB97" s="167" t="e">
        <f>(AB95 / (AB95 + AB96))</f>
        <v>#DIV/0!</v>
      </c>
      <c r="AC97" s="167" t="e">
        <f>(AC95 / (AC95 + AC96))</f>
        <v>#DIV/0!</v>
      </c>
      <c r="AD97" s="167" t="e">
        <f>(AD95 / (AD95 + AD96))</f>
        <v>#DIV/0!</v>
      </c>
      <c r="AE97" s="167" t="e">
        <f>(AE95 / (AE95 + AE96))</f>
        <v>#DIV/0!</v>
      </c>
      <c r="AF97" s="167" t="e">
        <f>(AF95 / (AF95 + AF96))</f>
        <v>#DIV/0!</v>
      </c>
      <c r="AG97" s="167" t="e">
        <f>(AG95 / (AG95 + AG96))</f>
        <v>#DIV/0!</v>
      </c>
      <c r="AH97" s="168" t="e">
        <f>(AH95 / (AH95 + AH96))</f>
        <v>#DIV/0!</v>
      </c>
    </row>
    <row r="98" spans="1:34" ht="27" customHeight="1" thickBot="1">
      <c r="A98" s="159"/>
      <c r="B98" s="111"/>
      <c r="C98" s="111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  <c r="AG98" s="169"/>
      <c r="AH98" s="170"/>
    </row>
    <row r="99" spans="1:34" ht="27" customHeight="1">
      <c r="A99" s="161" t="s">
        <v>24</v>
      </c>
      <c r="B99" s="162"/>
      <c r="C99" s="162"/>
      <c r="D99" s="157">
        <f>Day!C144</f>
        <v>0</v>
      </c>
      <c r="E99" s="157">
        <f>Day!D144</f>
        <v>0</v>
      </c>
      <c r="F99" s="157">
        <f>Day!E144</f>
        <v>0</v>
      </c>
      <c r="G99" s="157">
        <f>Day!F144</f>
        <v>0</v>
      </c>
      <c r="H99" s="157">
        <f>Day!G144</f>
        <v>0</v>
      </c>
      <c r="I99" s="157">
        <f>Day!H144</f>
        <v>0</v>
      </c>
      <c r="J99" s="157">
        <f>Day!I144</f>
        <v>0</v>
      </c>
      <c r="K99" s="157">
        <f>Day!J144</f>
        <v>0</v>
      </c>
      <c r="L99" s="157">
        <f>Day!K144</f>
        <v>0</v>
      </c>
      <c r="M99" s="157">
        <f>Day!L144</f>
        <v>0</v>
      </c>
      <c r="N99" s="157">
        <f>Day!M144</f>
        <v>0</v>
      </c>
      <c r="O99" s="157">
        <f>Day!N144</f>
        <v>0</v>
      </c>
      <c r="P99" s="157">
        <f>Day!O144</f>
        <v>0</v>
      </c>
      <c r="Q99" s="157">
        <f>Day!P144</f>
        <v>0</v>
      </c>
      <c r="R99" s="157">
        <f>Day!Q144</f>
        <v>0</v>
      </c>
      <c r="S99" s="157">
        <f>Day!R144</f>
        <v>0</v>
      </c>
      <c r="T99" s="157">
        <f>Day!S144</f>
        <v>0</v>
      </c>
      <c r="U99" s="157">
        <f>Day!T144</f>
        <v>0</v>
      </c>
      <c r="V99" s="157">
        <f>Day!U144</f>
        <v>0</v>
      </c>
      <c r="W99" s="157">
        <f>Day!V144</f>
        <v>0</v>
      </c>
      <c r="X99" s="157">
        <f>Day!W144</f>
        <v>0</v>
      </c>
      <c r="Y99" s="157">
        <f>Day!X144</f>
        <v>0</v>
      </c>
      <c r="Z99" s="157">
        <f>Day!Y144</f>
        <v>0</v>
      </c>
      <c r="AA99" s="157">
        <f>Day!Z144</f>
        <v>0</v>
      </c>
      <c r="AB99" s="157">
        <f>Day!AA144</f>
        <v>0</v>
      </c>
      <c r="AC99" s="157">
        <f>Day!AB144</f>
        <v>0</v>
      </c>
      <c r="AD99" s="157">
        <f>Day!AC144</f>
        <v>0</v>
      </c>
      <c r="AE99" s="157">
        <f>Day!AD144</f>
        <v>0</v>
      </c>
      <c r="AF99" s="157">
        <f>Day!AE144</f>
        <v>0</v>
      </c>
      <c r="AG99" s="157">
        <f>Day!AF144</f>
        <v>0</v>
      </c>
      <c r="AH99" s="163">
        <f>Day!AG144</f>
        <v>0</v>
      </c>
    </row>
    <row r="100" spans="1:34" ht="27" customHeight="1">
      <c r="A100" s="164" t="s">
        <v>30</v>
      </c>
      <c r="B100" s="66"/>
      <c r="C100" s="66"/>
      <c r="D100" s="157">
        <f>Day!C150</f>
        <v>0</v>
      </c>
      <c r="E100" s="157">
        <f>Day!D150</f>
        <v>0</v>
      </c>
      <c r="F100" s="157">
        <f>Day!E150</f>
        <v>0</v>
      </c>
      <c r="G100" s="157">
        <f>Day!F150</f>
        <v>0</v>
      </c>
      <c r="H100" s="157">
        <f>Day!G150</f>
        <v>0</v>
      </c>
      <c r="I100" s="157">
        <f>Day!H150</f>
        <v>0</v>
      </c>
      <c r="J100" s="157">
        <f>Day!I150</f>
        <v>0</v>
      </c>
      <c r="K100" s="157">
        <f>Day!J150</f>
        <v>0</v>
      </c>
      <c r="L100" s="157">
        <f>Day!K150</f>
        <v>0</v>
      </c>
      <c r="M100" s="157">
        <f>Day!L150</f>
        <v>0</v>
      </c>
      <c r="N100" s="157">
        <f>Day!M150</f>
        <v>0</v>
      </c>
      <c r="O100" s="157">
        <f>Day!N150</f>
        <v>0</v>
      </c>
      <c r="P100" s="157">
        <f>Day!O150</f>
        <v>0</v>
      </c>
      <c r="Q100" s="157">
        <f>Day!P150</f>
        <v>0</v>
      </c>
      <c r="R100" s="157">
        <f>Day!Q150</f>
        <v>0</v>
      </c>
      <c r="S100" s="157">
        <f>Day!R150</f>
        <v>0</v>
      </c>
      <c r="T100" s="157">
        <f>Day!S150</f>
        <v>0</v>
      </c>
      <c r="U100" s="157">
        <f>Day!T150</f>
        <v>0</v>
      </c>
      <c r="V100" s="157">
        <f>Day!U150</f>
        <v>0</v>
      </c>
      <c r="W100" s="157">
        <f>Day!V150</f>
        <v>0</v>
      </c>
      <c r="X100" s="157">
        <f>Day!W150</f>
        <v>0</v>
      </c>
      <c r="Y100" s="157">
        <f>Day!X150</f>
        <v>0</v>
      </c>
      <c r="Z100" s="157">
        <f>Day!Y150</f>
        <v>0</v>
      </c>
      <c r="AA100" s="157">
        <f>Day!Z150</f>
        <v>0</v>
      </c>
      <c r="AB100" s="157">
        <f>Day!AA150</f>
        <v>0</v>
      </c>
      <c r="AC100" s="157">
        <f>Day!AB150</f>
        <v>0</v>
      </c>
      <c r="AD100" s="157">
        <f>Day!AC150</f>
        <v>0</v>
      </c>
      <c r="AE100" s="157">
        <f>Day!AD150</f>
        <v>0</v>
      </c>
      <c r="AF100" s="157">
        <f>Day!AE150</f>
        <v>0</v>
      </c>
      <c r="AG100" s="157">
        <f>Day!AF150</f>
        <v>0</v>
      </c>
      <c r="AH100" s="163">
        <f>Day!AG150</f>
        <v>0</v>
      </c>
    </row>
    <row r="101" spans="1:34" ht="27" customHeight="1" thickBot="1">
      <c r="A101" s="165" t="s">
        <v>38</v>
      </c>
      <c r="B101" s="166"/>
      <c r="C101" s="166"/>
      <c r="D101" s="151">
        <f>Day!C158</f>
        <v>0</v>
      </c>
      <c r="E101" s="151">
        <f>Day!D158</f>
        <v>0</v>
      </c>
      <c r="F101" s="151">
        <f>Day!E158</f>
        <v>0</v>
      </c>
      <c r="G101" s="151">
        <f>Day!F158</f>
        <v>0</v>
      </c>
      <c r="H101" s="151">
        <f>Day!G158</f>
        <v>0</v>
      </c>
      <c r="I101" s="151">
        <f>Day!H158</f>
        <v>0</v>
      </c>
      <c r="J101" s="151">
        <f>Day!I158</f>
        <v>0</v>
      </c>
      <c r="K101" s="151">
        <f>Day!J158</f>
        <v>0</v>
      </c>
      <c r="L101" s="151">
        <f>Day!K158</f>
        <v>0</v>
      </c>
      <c r="M101" s="151">
        <f>Day!L158</f>
        <v>0</v>
      </c>
      <c r="N101" s="151">
        <f>Day!M158</f>
        <v>0</v>
      </c>
      <c r="O101" s="151">
        <f>Day!N158</f>
        <v>0</v>
      </c>
      <c r="P101" s="151">
        <f>Day!O158</f>
        <v>0</v>
      </c>
      <c r="Q101" s="151">
        <f>Day!P158</f>
        <v>0</v>
      </c>
      <c r="R101" s="151">
        <f>Day!Q158</f>
        <v>0</v>
      </c>
      <c r="S101" s="151">
        <f>Day!R158</f>
        <v>0</v>
      </c>
      <c r="T101" s="151">
        <f>Day!S158</f>
        <v>0</v>
      </c>
      <c r="U101" s="151">
        <f>Day!T158</f>
        <v>0</v>
      </c>
      <c r="V101" s="151">
        <f>Day!U158</f>
        <v>0</v>
      </c>
      <c r="W101" s="151">
        <f>Day!V158</f>
        <v>0</v>
      </c>
      <c r="X101" s="151">
        <f>Day!W158</f>
        <v>0</v>
      </c>
      <c r="Y101" s="151">
        <f>Day!X158</f>
        <v>0</v>
      </c>
      <c r="Z101" s="151">
        <f>Day!Y158</f>
        <v>0</v>
      </c>
      <c r="AA101" s="151">
        <f>Day!Z158</f>
        <v>0</v>
      </c>
      <c r="AB101" s="151">
        <f>Day!AA158</f>
        <v>0</v>
      </c>
      <c r="AC101" s="151">
        <f>Day!AB158</f>
        <v>0</v>
      </c>
      <c r="AD101" s="151">
        <f>Day!AC158</f>
        <v>0</v>
      </c>
      <c r="AE101" s="151">
        <f>Day!AD158</f>
        <v>0</v>
      </c>
      <c r="AF101" s="151">
        <f>Day!AE158</f>
        <v>0</v>
      </c>
      <c r="AG101" s="151">
        <f>Day!AF158</f>
        <v>0</v>
      </c>
      <c r="AH101" s="152">
        <f>Day!AG158</f>
        <v>0</v>
      </c>
    </row>
    <row r="102" spans="1:34" ht="27" customHeight="1" thickTop="1"/>
  </sheetData>
  <mergeCells count="114">
    <mergeCell ref="A84:AH85"/>
    <mergeCell ref="A43:AH44"/>
    <mergeCell ref="A52:AH53"/>
    <mergeCell ref="A61:AH62"/>
    <mergeCell ref="AE4:AE5"/>
    <mergeCell ref="AF4:AF5"/>
    <mergeCell ref="AG4:AG5"/>
    <mergeCell ref="AH4:AH5"/>
    <mergeCell ref="A4:C5"/>
    <mergeCell ref="A6:AH8"/>
    <mergeCell ref="Y4:Y5"/>
    <mergeCell ref="Z4:Z5"/>
    <mergeCell ref="AA4:AA5"/>
    <mergeCell ref="AB4:AB5"/>
    <mergeCell ref="AC4:AC5"/>
    <mergeCell ref="AD4:AD5"/>
    <mergeCell ref="S4:S5"/>
    <mergeCell ref="T4:T5"/>
    <mergeCell ref="U4:U5"/>
    <mergeCell ref="V4:V5"/>
    <mergeCell ref="W4:W5"/>
    <mergeCell ref="X4:X5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A99:C99"/>
    <mergeCell ref="A100:C100"/>
    <mergeCell ref="A101:C101"/>
    <mergeCell ref="A92:C92"/>
    <mergeCell ref="A95:C95"/>
    <mergeCell ref="A96:C96"/>
    <mergeCell ref="A97:C97"/>
    <mergeCell ref="A98:AH98"/>
    <mergeCell ref="A93:AH94"/>
    <mergeCell ref="A86:C86"/>
    <mergeCell ref="A87:C87"/>
    <mergeCell ref="A88:C88"/>
    <mergeCell ref="A89:AH89"/>
    <mergeCell ref="A90:C90"/>
    <mergeCell ref="A91:C91"/>
    <mergeCell ref="A38:AH40"/>
    <mergeCell ref="A11:AH12"/>
    <mergeCell ref="A20:AH21"/>
    <mergeCell ref="A29:AH30"/>
    <mergeCell ref="A10:C10"/>
    <mergeCell ref="A9:C9"/>
    <mergeCell ref="A28:C28"/>
    <mergeCell ref="A36:C36"/>
    <mergeCell ref="A37:C37"/>
    <mergeCell ref="A16:AH16"/>
    <mergeCell ref="A25:AH25"/>
    <mergeCell ref="A34:AH34"/>
    <mergeCell ref="A79:C79"/>
    <mergeCell ref="A81:C81"/>
    <mergeCell ref="A82:C82"/>
    <mergeCell ref="A83:C83"/>
    <mergeCell ref="A80:AH80"/>
    <mergeCell ref="A73:C73"/>
    <mergeCell ref="A74:C74"/>
    <mergeCell ref="A77:C77"/>
    <mergeCell ref="A70:AH72"/>
    <mergeCell ref="A78:C78"/>
    <mergeCell ref="A75:AH76"/>
    <mergeCell ref="A64:C64"/>
    <mergeCell ref="A67:C67"/>
    <mergeCell ref="A68:C68"/>
    <mergeCell ref="A69:C69"/>
    <mergeCell ref="A66:AH66"/>
    <mergeCell ref="A55:C55"/>
    <mergeCell ref="A58:C58"/>
    <mergeCell ref="A59:C59"/>
    <mergeCell ref="A65:C65"/>
    <mergeCell ref="A57:AH57"/>
    <mergeCell ref="A60:C60"/>
    <mergeCell ref="A63:C63"/>
    <mergeCell ref="A50:C50"/>
    <mergeCell ref="A51:C51"/>
    <mergeCell ref="A54:C54"/>
    <mergeCell ref="A56:C56"/>
    <mergeCell ref="A41:C41"/>
    <mergeCell ref="A46:C46"/>
    <mergeCell ref="A47:C47"/>
    <mergeCell ref="A49:C49"/>
    <mergeCell ref="A45:C45"/>
    <mergeCell ref="A48:AH48"/>
    <mergeCell ref="A42:C42"/>
    <mergeCell ref="A32:C32"/>
    <mergeCell ref="A33:C33"/>
    <mergeCell ref="A35:C35"/>
    <mergeCell ref="A24:C24"/>
    <mergeCell ref="A26:C26"/>
    <mergeCell ref="A27:C27"/>
    <mergeCell ref="A31:C31"/>
    <mergeCell ref="A17:C17"/>
    <mergeCell ref="A18:C18"/>
    <mergeCell ref="A19:C19"/>
    <mergeCell ref="A22:C22"/>
    <mergeCell ref="A23:C23"/>
    <mergeCell ref="A1:AH3"/>
    <mergeCell ref="D4:D5"/>
    <mergeCell ref="E4:E5"/>
    <mergeCell ref="F4:F5"/>
    <mergeCell ref="A15:C15"/>
    <mergeCell ref="A13:C13"/>
    <mergeCell ref="A14:C14"/>
  </mergeCells>
  <conditionalFormatting sqref="D10:AH10">
    <cfRule type="cellIs" dxfId="155" priority="101" operator="greaterThan">
      <formula>0.7</formula>
    </cfRule>
    <cfRule type="cellIs" dxfId="154" priority="102" operator="greaterThan">
      <formula>$AF$26</formula>
    </cfRule>
  </conditionalFormatting>
  <conditionalFormatting sqref="D13:AH14">
    <cfRule type="cellIs" dxfId="147" priority="97" operator="greaterThan">
      <formula>0.7</formula>
    </cfRule>
    <cfRule type="cellIs" dxfId="146" priority="98" operator="greaterThan">
      <formula>$AF$26</formula>
    </cfRule>
  </conditionalFormatting>
  <conditionalFormatting sqref="D15:AH15">
    <cfRule type="cellIs" dxfId="107" priority="59" operator="greaterThan">
      <formula>0.7</formula>
    </cfRule>
    <cfRule type="cellIs" dxfId="106" priority="60" operator="greaterThan">
      <formula>$BN$28</formula>
    </cfRule>
  </conditionalFormatting>
  <conditionalFormatting sqref="D22:AH23">
    <cfRule type="cellIs" dxfId="97" priority="53" operator="greaterThan">
      <formula>0.7</formula>
    </cfRule>
    <cfRule type="cellIs" dxfId="96" priority="54" operator="greaterThan">
      <formula>$AF$26</formula>
    </cfRule>
  </conditionalFormatting>
  <conditionalFormatting sqref="D24:AH24">
    <cfRule type="cellIs" dxfId="95" priority="51" operator="greaterThan">
      <formula>0.7</formula>
    </cfRule>
    <cfRule type="cellIs" dxfId="94" priority="52" operator="greaterThan">
      <formula>$BN$28</formula>
    </cfRule>
  </conditionalFormatting>
  <conditionalFormatting sqref="D31:AH32">
    <cfRule type="cellIs" dxfId="93" priority="49" operator="greaterThan">
      <formula>0.7</formula>
    </cfRule>
    <cfRule type="cellIs" dxfId="92" priority="50" operator="greaterThan">
      <formula>$AF$26</formula>
    </cfRule>
  </conditionalFormatting>
  <conditionalFormatting sqref="D33:AH33">
    <cfRule type="cellIs" dxfId="91" priority="47" operator="greaterThan">
      <formula>0.7</formula>
    </cfRule>
    <cfRule type="cellIs" dxfId="90" priority="48" operator="greaterThan">
      <formula>$BN$28</formula>
    </cfRule>
  </conditionalFormatting>
  <conditionalFormatting sqref="D17:AH19">
    <cfRule type="cellIs" dxfId="87" priority="45" operator="greaterThan">
      <formula>0.7</formula>
    </cfRule>
    <cfRule type="cellIs" dxfId="86" priority="46" operator="greaterThan">
      <formula>$BN$28</formula>
    </cfRule>
  </conditionalFormatting>
  <conditionalFormatting sqref="D26:AH28">
    <cfRule type="cellIs" dxfId="83" priority="43" operator="greaterThan">
      <formula>0.7</formula>
    </cfRule>
    <cfRule type="cellIs" dxfId="82" priority="44" operator="greaterThan">
      <formula>$BN$28</formula>
    </cfRule>
  </conditionalFormatting>
  <conditionalFormatting sqref="D35:AH37">
    <cfRule type="cellIs" dxfId="81" priority="41" operator="greaterThan">
      <formula>0.7</formula>
    </cfRule>
    <cfRule type="cellIs" dxfId="80" priority="42" operator="greaterThan">
      <formula>$BN$28</formula>
    </cfRule>
  </conditionalFormatting>
  <conditionalFormatting sqref="D42:AH42">
    <cfRule type="cellIs" dxfId="59" priority="39" operator="greaterThan">
      <formula>0.7</formula>
    </cfRule>
    <cfRule type="cellIs" dxfId="58" priority="40" operator="greaterThan">
      <formula>$AF$26</formula>
    </cfRule>
  </conditionalFormatting>
  <conditionalFormatting sqref="D45:AH46">
    <cfRule type="cellIs" dxfId="57" priority="37" operator="greaterThan">
      <formula>0.7</formula>
    </cfRule>
    <cfRule type="cellIs" dxfId="56" priority="38" operator="greaterThan">
      <formula>$AF$26</formula>
    </cfRule>
  </conditionalFormatting>
  <conditionalFormatting sqref="D47:AH47">
    <cfRule type="cellIs" dxfId="55" priority="35" operator="greaterThan">
      <formula>0.7</formula>
    </cfRule>
    <cfRule type="cellIs" dxfId="54" priority="36" operator="greaterThan">
      <formula>$BN$28</formula>
    </cfRule>
  </conditionalFormatting>
  <conditionalFormatting sqref="D54:AH55">
    <cfRule type="cellIs" dxfId="53" priority="33" operator="greaterThan">
      <formula>0.7</formula>
    </cfRule>
    <cfRule type="cellIs" dxfId="52" priority="34" operator="greaterThan">
      <formula>$AF$26</formula>
    </cfRule>
  </conditionalFormatting>
  <conditionalFormatting sqref="D56:AH56">
    <cfRule type="cellIs" dxfId="51" priority="31" operator="greaterThan">
      <formula>0.7</formula>
    </cfRule>
    <cfRule type="cellIs" dxfId="50" priority="32" operator="greaterThan">
      <formula>$BN$28</formula>
    </cfRule>
  </conditionalFormatting>
  <conditionalFormatting sqref="D63:AH64">
    <cfRule type="cellIs" dxfId="49" priority="29" operator="greaterThan">
      <formula>0.7</formula>
    </cfRule>
    <cfRule type="cellIs" dxfId="48" priority="30" operator="greaterThan">
      <formula>$AF$26</formula>
    </cfRule>
  </conditionalFormatting>
  <conditionalFormatting sqref="D65:AH65">
    <cfRule type="cellIs" dxfId="47" priority="27" operator="greaterThan">
      <formula>0.7</formula>
    </cfRule>
    <cfRule type="cellIs" dxfId="46" priority="28" operator="greaterThan">
      <formula>$BN$28</formula>
    </cfRule>
  </conditionalFormatting>
  <conditionalFormatting sqref="D49:AH51">
    <cfRule type="cellIs" dxfId="45" priority="25" operator="greaterThan">
      <formula>0.7</formula>
    </cfRule>
    <cfRule type="cellIs" dxfId="44" priority="26" operator="greaterThan">
      <formula>$BN$28</formula>
    </cfRule>
  </conditionalFormatting>
  <conditionalFormatting sqref="D58:AH60">
    <cfRule type="cellIs" dxfId="43" priority="23" operator="greaterThan">
      <formula>0.7</formula>
    </cfRule>
    <cfRule type="cellIs" dxfId="42" priority="24" operator="greaterThan">
      <formula>$BN$28</formula>
    </cfRule>
  </conditionalFormatting>
  <conditionalFormatting sqref="D67:AH69">
    <cfRule type="cellIs" dxfId="41" priority="21" operator="greaterThan">
      <formula>0.7</formula>
    </cfRule>
    <cfRule type="cellIs" dxfId="40" priority="22" operator="greaterThan">
      <formula>$BN$28</formula>
    </cfRule>
  </conditionalFormatting>
  <conditionalFormatting sqref="D74:AH74">
    <cfRule type="cellIs" dxfId="19" priority="19" operator="greaterThan">
      <formula>0.7</formula>
    </cfRule>
    <cfRule type="cellIs" dxfId="18" priority="20" operator="greaterThan">
      <formula>$AF$26</formula>
    </cfRule>
  </conditionalFormatting>
  <conditionalFormatting sqref="D77:AH78">
    <cfRule type="cellIs" dxfId="17" priority="17" operator="greaterThan">
      <formula>0.7</formula>
    </cfRule>
    <cfRule type="cellIs" dxfId="16" priority="18" operator="greaterThan">
      <formula>$AF$26</formula>
    </cfRule>
  </conditionalFormatting>
  <conditionalFormatting sqref="D79:AH79">
    <cfRule type="cellIs" dxfId="15" priority="15" operator="greaterThan">
      <formula>0.7</formula>
    </cfRule>
    <cfRule type="cellIs" dxfId="14" priority="16" operator="greaterThan">
      <formula>$BN$28</formula>
    </cfRule>
  </conditionalFormatting>
  <conditionalFormatting sqref="D86:AH87">
    <cfRule type="cellIs" dxfId="13" priority="13" operator="greaterThan">
      <formula>0.7</formula>
    </cfRule>
    <cfRule type="cellIs" dxfId="12" priority="14" operator="greaterThan">
      <formula>$AF$26</formula>
    </cfRule>
  </conditionalFormatting>
  <conditionalFormatting sqref="D88:AH88">
    <cfRule type="cellIs" dxfId="11" priority="11" operator="greaterThan">
      <formula>0.7</formula>
    </cfRule>
    <cfRule type="cellIs" dxfId="10" priority="12" operator="greaterThan">
      <formula>$BN$28</formula>
    </cfRule>
  </conditionalFormatting>
  <conditionalFormatting sqref="D95:AH96">
    <cfRule type="cellIs" dxfId="9" priority="9" operator="greaterThan">
      <formula>0.7</formula>
    </cfRule>
    <cfRule type="cellIs" dxfId="8" priority="10" operator="greaterThan">
      <formula>$AF$26</formula>
    </cfRule>
  </conditionalFormatting>
  <conditionalFormatting sqref="D97:AH97">
    <cfRule type="cellIs" dxfId="7" priority="7" operator="greaterThan">
      <formula>0.7</formula>
    </cfRule>
    <cfRule type="cellIs" dxfId="6" priority="8" operator="greaterThan">
      <formula>$BN$28</formula>
    </cfRule>
  </conditionalFormatting>
  <conditionalFormatting sqref="D81:AH83">
    <cfRule type="cellIs" dxfId="5" priority="5" operator="greaterThan">
      <formula>0.7</formula>
    </cfRule>
    <cfRule type="cellIs" dxfId="4" priority="6" operator="greaterThan">
      <formula>$BN$28</formula>
    </cfRule>
  </conditionalFormatting>
  <conditionalFormatting sqref="D90:AH92">
    <cfRule type="cellIs" dxfId="3" priority="3" operator="greaterThan">
      <formula>0.7</formula>
    </cfRule>
    <cfRule type="cellIs" dxfId="2" priority="4" operator="greaterThan">
      <formula>$BN$28</formula>
    </cfRule>
  </conditionalFormatting>
  <conditionalFormatting sqref="D99:AH101">
    <cfRule type="cellIs" dxfId="1" priority="1" operator="greaterThan">
      <formula>0.7</formula>
    </cfRule>
    <cfRule type="cellIs" dxfId="0" priority="2" operator="greaterThan">
      <formula>$BN$28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Day</vt:lpstr>
      <vt:lpstr>Afternoon</vt:lpstr>
      <vt:lpstr>Night</vt:lpstr>
      <vt:lpstr>Summary Tab</vt:lpstr>
      <vt:lpstr>Day!Print_Area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Rankin</dc:creator>
  <cp:lastModifiedBy>Eren Yilmaz</cp:lastModifiedBy>
  <dcterms:created xsi:type="dcterms:W3CDTF">2016-07-13T11:59:55Z</dcterms:created>
  <dcterms:modified xsi:type="dcterms:W3CDTF">2023-04-21T14:22:15Z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0x0101007F5F4A5A43996D4084774003DDE127FC</vt:lpwstr>
  </property>
</Properties>
</file>