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\Documents\GitHub\HPCGOL\test\results\"/>
    </mc:Choice>
  </mc:AlternateContent>
  <bookViews>
    <workbookView xWindow="0" yWindow="0" windowWidth="28800" windowHeight="12435" activeTab="1"/>
  </bookViews>
  <sheets>
    <sheet name="local" sheetId="1" r:id="rId1"/>
    <sheet name="hpc" sheetId="2" r:id="rId2"/>
  </sheets>
  <calcPr calcId="0"/>
</workbook>
</file>

<file path=xl/calcChain.xml><?xml version="1.0" encoding="utf-8"?>
<calcChain xmlns="http://schemas.openxmlformats.org/spreadsheetml/2006/main">
  <c r="I6" i="2" l="1"/>
  <c r="J6" i="2"/>
  <c r="K6" i="2"/>
  <c r="I10" i="2"/>
  <c r="J10" i="2"/>
  <c r="K10" i="2" s="1"/>
  <c r="I14" i="2"/>
  <c r="J14" i="2"/>
  <c r="K14" i="2" s="1"/>
  <c r="I3" i="2"/>
  <c r="J3" i="2"/>
  <c r="K3" i="2"/>
  <c r="I7" i="2"/>
  <c r="J7" i="2"/>
  <c r="K7" i="2" s="1"/>
  <c r="I11" i="2"/>
  <c r="J11" i="2"/>
  <c r="K11" i="2"/>
  <c r="I15" i="2"/>
  <c r="J15" i="2"/>
  <c r="K15" i="2" s="1"/>
  <c r="I4" i="2"/>
  <c r="J4" i="2"/>
  <c r="K4" i="2" s="1"/>
  <c r="I8" i="2"/>
  <c r="J8" i="2"/>
  <c r="K8" i="2"/>
  <c r="I12" i="2"/>
  <c r="J12" i="2"/>
  <c r="K12" i="2"/>
  <c r="I16" i="2"/>
  <c r="J16" i="2"/>
  <c r="K16" i="2" s="1"/>
  <c r="I19" i="2"/>
  <c r="J19" i="2"/>
  <c r="K19" i="2"/>
  <c r="I5" i="2"/>
  <c r="J5" i="2"/>
  <c r="K5" i="2"/>
  <c r="I9" i="2"/>
  <c r="J9" i="2"/>
  <c r="K9" i="2"/>
  <c r="I13" i="2"/>
  <c r="J13" i="2"/>
  <c r="K13" i="2" s="1"/>
  <c r="I17" i="2"/>
  <c r="J17" i="2"/>
  <c r="K17" i="2"/>
  <c r="I20" i="2"/>
  <c r="J20" i="2"/>
  <c r="K20" i="2"/>
  <c r="I18" i="2"/>
  <c r="J18" i="2"/>
  <c r="K18" i="2"/>
  <c r="J2" i="2"/>
  <c r="K2" i="2"/>
  <c r="J2" i="1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<sst xmlns="http://schemas.openxmlformats.org/spreadsheetml/2006/main" count="56" uniqueCount="16">
  <si>
    <t>hybrid</t>
  </si>
  <si>
    <t>nodes</t>
  </si>
  <si>
    <t>simple</t>
  </si>
  <si>
    <t>simple_opt</t>
  </si>
  <si>
    <t>threads</t>
  </si>
  <si>
    <t>Name</t>
  </si>
  <si>
    <t>Threads</t>
  </si>
  <si>
    <t>Nodes</t>
  </si>
  <si>
    <t>Steps</t>
  </si>
  <si>
    <t>Width</t>
  </si>
  <si>
    <t>Height</t>
  </si>
  <si>
    <t>CPU</t>
  </si>
  <si>
    <t>WC</t>
  </si>
  <si>
    <t>SPS</t>
  </si>
  <si>
    <t>CPU/WC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</si>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</sst>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Wallclock</a:t>
            </a:r>
            <a:r>
              <a:rPr lang="de-DE" baseline="0"/>
              <a:t> time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local!$A$8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local!$E$8:$E$10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local!$H$8:$H$10</c:f>
              <c:numCache>
                <c:formatCode>General</c:formatCode>
                <c:ptCount val="3"/>
                <c:pt idx="0">
                  <c:v>1.45743</c:v>
                </c:pt>
                <c:pt idx="1">
                  <c:v>5.6735170000000004</c:v>
                </c:pt>
                <c:pt idx="2">
                  <c:v>23.730343999999999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local!$A$11</c:f>
              <c:strCache>
                <c:ptCount val="1"/>
                <c:pt idx="0">
                  <c:v>simple_opt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local!$E$11:$E$13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local!$H$11:$H$13</c:f>
              <c:numCache>
                <c:formatCode>General</c:formatCode>
                <c:ptCount val="3"/>
                <c:pt idx="0">
                  <c:v>0.58900799999999998</c:v>
                </c:pt>
                <c:pt idx="1">
                  <c:v>2.8338369999999999</c:v>
                </c:pt>
                <c:pt idx="2">
                  <c:v>9.9837039999999995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local!$A$14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local!$E$14:$E$16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local!$H$14:$H$16</c:f>
              <c:numCache>
                <c:formatCode>General</c:formatCode>
                <c:ptCount val="3"/>
                <c:pt idx="0">
                  <c:v>0.22198000000000001</c:v>
                </c:pt>
                <c:pt idx="1">
                  <c:v>1.0098320000000001</c:v>
                </c:pt>
                <c:pt idx="2">
                  <c:v>3.5862569999999998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local!$A$5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local!$E$5:$E$7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local!$H$5:$H$7</c:f>
              <c:numCache>
                <c:formatCode>General</c:formatCode>
                <c:ptCount val="3"/>
                <c:pt idx="0">
                  <c:v>0.39175399999999999</c:v>
                </c:pt>
                <c:pt idx="1">
                  <c:v>2.0284629999999999</c:v>
                </c:pt>
                <c:pt idx="2">
                  <c:v>7.7962290000000003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local!$A$2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local!$E$2:$E$4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local!$H$2:$H$4</c:f>
              <c:numCache>
                <c:formatCode>General</c:formatCode>
                <c:ptCount val="3"/>
                <c:pt idx="0">
                  <c:v>0.29768899999999998</c:v>
                </c:pt>
                <c:pt idx="1">
                  <c:v>1.183514</c:v>
                </c:pt>
                <c:pt idx="2">
                  <c:v>3.7998180000000001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26088"/>
        <c:axId val="335624912"/>
      </c:scatterChart>
      <c:valAx>
        <c:axId val="335626088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24912"/>
        <c:crosses val="autoZero"/>
        <c:crossBetween val="midCat"/>
      </c:valAx>
      <c:valAx>
        <c:axId val="335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2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Parallel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local!$A$8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local!$E$8:$E$10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local!$K$8:$K$10</c:f>
              <c:numCache>
                <c:formatCode>General</c:formatCode>
                <c:ptCount val="3"/>
                <c:pt idx="0">
                  <c:v>0.98632524375098629</c:v>
                </c:pt>
                <c:pt idx="1">
                  <c:v>0.99420253786143575</c:v>
                </c:pt>
                <c:pt idx="2">
                  <c:v>1.0001698669012131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local!$A$11</c:f>
              <c:strCache>
                <c:ptCount val="1"/>
                <c:pt idx="0">
                  <c:v>simple_opt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local!$E$11:$E$13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local!$K$11:$K$13</c:f>
              <c:numCache>
                <c:formatCode>General</c:formatCode>
                <c:ptCount val="3"/>
                <c:pt idx="0">
                  <c:v>1.0080508244370197</c:v>
                </c:pt>
                <c:pt idx="1">
                  <c:v>0.99798435830995225</c:v>
                </c:pt>
                <c:pt idx="2">
                  <c:v>0.97972155424479734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local!$A$14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local!$E$14:$E$16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local!$K$14:$K$16</c:f>
              <c:numCache>
                <c:formatCode>General</c:formatCode>
                <c:ptCount val="3"/>
                <c:pt idx="0">
                  <c:v>0.89746260924407595</c:v>
                </c:pt>
                <c:pt idx="1">
                  <c:v>0.90903115567737991</c:v>
                </c:pt>
                <c:pt idx="2">
                  <c:v>0.95307412435862804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local!$A$5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local!$E$5:$E$7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local!$K$5:$K$7</c:f>
              <c:numCache>
                <c:formatCode>General</c:formatCode>
                <c:ptCount val="3"/>
                <c:pt idx="0">
                  <c:v>0.9971180894132543</c:v>
                </c:pt>
                <c:pt idx="1">
                  <c:v>0.98981963190849431</c:v>
                </c:pt>
                <c:pt idx="2">
                  <c:v>0.99006199022630037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local!$A$2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local!$E$2:$E$4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local!$K$2:$K$4</c:f>
              <c:numCache>
                <c:formatCode>General</c:formatCode>
                <c:ptCount val="3"/>
                <c:pt idx="0">
                  <c:v>0.76763207575691417</c:v>
                </c:pt>
                <c:pt idx="1">
                  <c:v>0.76077733343247311</c:v>
                </c:pt>
                <c:pt idx="2">
                  <c:v>0.96118912800560441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6112"/>
        <c:axId val="491233984"/>
      </c:scatterChart>
      <c:valAx>
        <c:axId val="394656112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33984"/>
        <c:crosses val="autoZero"/>
        <c:crossBetween val="midCat"/>
      </c:valAx>
      <c:valAx>
        <c:axId val="4912339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6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Steps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local!$A$8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local!$E$8:$E$10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local!$I$8:$I$10</c:f>
              <c:numCache>
                <c:formatCode>General</c:formatCode>
                <c:ptCount val="3"/>
                <c:pt idx="0">
                  <c:v>6.8613930000068617</c:v>
                </c:pt>
                <c:pt idx="1">
                  <c:v>1.7625751363748445</c:v>
                </c:pt>
                <c:pt idx="2">
                  <c:v>0.42140139224277579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local!$A$11</c:f>
              <c:strCache>
                <c:ptCount val="1"/>
                <c:pt idx="0">
                  <c:v>simple_opt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local!$E$11:$E$13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local!$I$11:$I$13</c:f>
              <c:numCache>
                <c:formatCode>General</c:formatCode>
                <c:ptCount val="3"/>
                <c:pt idx="0">
                  <c:v>16.977698095781381</c:v>
                </c:pt>
                <c:pt idx="1">
                  <c:v>3.5287844713722065</c:v>
                </c:pt>
                <c:pt idx="2">
                  <c:v>1.0016322599307832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local!$A$14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local!$E$14:$E$16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local!$I$14:$I$16</c:f>
              <c:numCache>
                <c:formatCode>General</c:formatCode>
                <c:ptCount val="3"/>
                <c:pt idx="0">
                  <c:v>45.049103522839893</c:v>
                </c:pt>
                <c:pt idx="1">
                  <c:v>9.9026372703578414</c:v>
                </c:pt>
                <c:pt idx="2">
                  <c:v>2.7884225809806717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local!$A$5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local!$E$5:$E$7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local!$I$5:$I$7</c:f>
              <c:numCache>
                <c:formatCode>General</c:formatCode>
                <c:ptCount val="3"/>
                <c:pt idx="0">
                  <c:v>25.526223088979307</c:v>
                </c:pt>
                <c:pt idx="1">
                  <c:v>4.9298409682602049</c:v>
                </c:pt>
                <c:pt idx="2">
                  <c:v>1.2826714043417657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local!$A$2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local!$E$2:$E$4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local!$I$2:$I$4</c:f>
              <c:numCache>
                <c:formatCode>General</c:formatCode>
                <c:ptCount val="3"/>
                <c:pt idx="0">
                  <c:v>33.592104511755558</c:v>
                </c:pt>
                <c:pt idx="1">
                  <c:v>8.4494142021133687</c:v>
                </c:pt>
                <c:pt idx="2">
                  <c:v>2.6317049921864677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74568"/>
        <c:axId val="488637664"/>
      </c:scatterChart>
      <c:valAx>
        <c:axId val="392374568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37664"/>
        <c:crosses val="autoZero"/>
        <c:crossBetween val="midCat"/>
      </c:valAx>
      <c:valAx>
        <c:axId val="488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37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Wallclock</a:t>
            </a:r>
            <a:r>
              <a:rPr lang="de-DE" baseline="0"/>
              <a:t> time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hpc!$C$2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hpc!$E$2:$E$5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hpc!$H$2:$H$5</c:f>
              <c:numCache>
                <c:formatCode>General</c:formatCode>
                <c:ptCount val="4"/>
                <c:pt idx="0">
                  <c:v>8.6726999999999999E-2</c:v>
                </c:pt>
                <c:pt idx="1">
                  <c:v>0.26222299999999998</c:v>
                </c:pt>
                <c:pt idx="2">
                  <c:v>0.89941800000000005</c:v>
                </c:pt>
                <c:pt idx="3">
                  <c:v>3.3575719999999998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hpc!$C$6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hpc!$E$6:$E$9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hpc!$H$6:$H$9</c:f>
              <c:numCache>
                <c:formatCode>General</c:formatCode>
                <c:ptCount val="4"/>
                <c:pt idx="0">
                  <c:v>5.6314999999999997E-2</c:v>
                </c:pt>
                <c:pt idx="1">
                  <c:v>0.146761</c:v>
                </c:pt>
                <c:pt idx="2">
                  <c:v>0.51136400000000004</c:v>
                </c:pt>
                <c:pt idx="3">
                  <c:v>1.7077329999999999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hpc!$C$10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hpc!$E$10:$E$13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hpc!$H$10:$H$13</c:f>
              <c:numCache>
                <c:formatCode>General</c:formatCode>
                <c:ptCount val="4"/>
                <c:pt idx="0">
                  <c:v>4.0943E-2</c:v>
                </c:pt>
                <c:pt idx="1">
                  <c:v>9.1528999999999999E-2</c:v>
                </c:pt>
                <c:pt idx="2">
                  <c:v>0.27611599999999997</c:v>
                </c:pt>
                <c:pt idx="3">
                  <c:v>0.91596599999999995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hpc!$C$14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hpc!$E$14:$E$17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hpc!$H$14:$H$17</c:f>
              <c:numCache>
                <c:formatCode>General</c:formatCode>
                <c:ptCount val="4"/>
                <c:pt idx="0">
                  <c:v>3.5718E-2</c:v>
                </c:pt>
                <c:pt idx="1">
                  <c:v>5.8502999999999999E-2</c:v>
                </c:pt>
                <c:pt idx="2">
                  <c:v>0.1573</c:v>
                </c:pt>
                <c:pt idx="3">
                  <c:v>0.51206600000000002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hpc!$C$18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hpc!$E$18:$E$20</c:f>
              <c:numCache>
                <c:formatCode>General</c:formatCode>
                <c:ptCount val="3"/>
                <c:pt idx="0">
                  <c:v>5000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xVal>
          <c:yVal>
            <c:numRef>
              <c:f>hpc!$H$18:$H$20</c:f>
              <c:numCache>
                <c:formatCode>General</c:formatCode>
                <c:ptCount val="3"/>
                <c:pt idx="0">
                  <c:v>1.8995000000000001E-2</c:v>
                </c:pt>
                <c:pt idx="1">
                  <c:v>0.102214</c:v>
                </c:pt>
                <c:pt idx="2">
                  <c:v>0.29708099999999998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4040"/>
        <c:axId val="497413448"/>
      </c:scatterChart>
      <c:valAx>
        <c:axId val="497404040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13448"/>
        <c:crosses val="autoZero"/>
        <c:crossBetween val="midCat"/>
      </c:valAx>
      <c:valAx>
        <c:axId val="49741344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Parallel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hpc!$C$2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hpc!$E$2:$E$5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hpc!$K$2:$K$5</c:f>
              <c:numCache>
                <c:formatCode>General</c:formatCode>
                <c:ptCount val="4"/>
                <c:pt idx="0">
                  <c:v>0.91227933630818558</c:v>
                </c:pt>
                <c:pt idx="1">
                  <c:v>0.97799446599704398</c:v>
                </c:pt>
                <c:pt idx="2">
                  <c:v>0.99413886853180933</c:v>
                </c:pt>
                <c:pt idx="3">
                  <c:v>0.99819116739290015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hpc!$C$6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hpc!$E$6:$E$9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hpc!$K$6:$K$9</c:f>
              <c:numCache>
                <c:formatCode>General</c:formatCode>
                <c:ptCount val="4"/>
                <c:pt idx="0">
                  <c:v>0.8955556119278042</c:v>
                </c:pt>
                <c:pt idx="1">
                  <c:v>0.96262217385506266</c:v>
                </c:pt>
                <c:pt idx="2">
                  <c:v>0.98665229520598685</c:v>
                </c:pt>
                <c:pt idx="3">
                  <c:v>0.99633601555813645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hpc!$C$10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hpc!$E$10:$E$13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hpc!$K$10:$K$13</c:f>
              <c:numCache>
                <c:formatCode>General</c:formatCode>
                <c:ptCount val="4"/>
                <c:pt idx="0">
                  <c:v>0.83104930722502712</c:v>
                </c:pt>
                <c:pt idx="1">
                  <c:v>0.94411490191243064</c:v>
                </c:pt>
                <c:pt idx="2">
                  <c:v>0.9692380842006364</c:v>
                </c:pt>
                <c:pt idx="3">
                  <c:v>0.99220051563049283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hpc!$C$14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hpc!$E$14:$E$17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hpc!$K$14:$K$17</c:f>
              <c:numCache>
                <c:formatCode>General</c:formatCode>
                <c:ptCount val="4"/>
                <c:pt idx="0">
                  <c:v>0.83858628702614924</c:v>
                </c:pt>
                <c:pt idx="1">
                  <c:v>0.90202143174586902</c:v>
                </c:pt>
                <c:pt idx="2">
                  <c:v>0.97237461402234138</c:v>
                </c:pt>
                <c:pt idx="3">
                  <c:v>0.99161330731083208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hpc!$C$18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hpc!$E$18:$E$20</c:f>
              <c:numCache>
                <c:formatCode>General</c:formatCode>
                <c:ptCount val="3"/>
                <c:pt idx="0">
                  <c:v>5000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xVal>
          <c:yVal>
            <c:numRef>
              <c:f>hpc!$K$18:$K$20</c:f>
              <c:numCache>
                <c:formatCode>General</c:formatCode>
                <c:ptCount val="3"/>
                <c:pt idx="0">
                  <c:v>0.68138725416462975</c:v>
                </c:pt>
                <c:pt idx="1">
                  <c:v>0.95430082002325656</c:v>
                </c:pt>
                <c:pt idx="2">
                  <c:v>0.98597128332484618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7176"/>
        <c:axId val="497409920"/>
      </c:scatterChart>
      <c:valAx>
        <c:axId val="497407176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09920"/>
        <c:crosses val="autoZero"/>
        <c:crossBetween val="midCat"/>
      </c:valAx>
      <c:valAx>
        <c:axId val="4974099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Steps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hpc!$C$2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hpc!$E$2:$E$5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hpc!$I$2:$I$5</c:f>
              <c:numCache>
                <c:formatCode>General</c:formatCode>
                <c:ptCount val="4"/>
                <c:pt idx="0">
                  <c:v>115.30434582079398</c:v>
                </c:pt>
                <c:pt idx="1">
                  <c:v>38.135480106626808</c:v>
                </c:pt>
                <c:pt idx="2">
                  <c:v>11.118300945722678</c:v>
                </c:pt>
                <c:pt idx="3">
                  <c:v>2.9783426833437976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hpc!$C$6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hpc!$E$6:$E$9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hpc!$I$6:$I$9</c:f>
              <c:numCache>
                <c:formatCode>General</c:formatCode>
                <c:ptCount val="4"/>
                <c:pt idx="0">
                  <c:v>177.57258279321672</c:v>
                </c:pt>
                <c:pt idx="1">
                  <c:v>68.137993063552301</c:v>
                </c:pt>
                <c:pt idx="2">
                  <c:v>19.555541649392602</c:v>
                </c:pt>
                <c:pt idx="3">
                  <c:v>5.8557163209939729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hpc!$C$10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hpc!$E$10:$E$13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hpc!$I$10:$I$13</c:f>
              <c:numCache>
                <c:formatCode>General</c:formatCode>
                <c:ptCount val="4"/>
                <c:pt idx="0">
                  <c:v>244.2419949686149</c:v>
                </c:pt>
                <c:pt idx="1">
                  <c:v>109.25499022167837</c:v>
                </c:pt>
                <c:pt idx="2">
                  <c:v>36.21666256211158</c:v>
                </c:pt>
                <c:pt idx="3">
                  <c:v>10.917435800018779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hpc!$C$14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hpc!$E$14:$E$17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xVal>
          <c:yVal>
            <c:numRef>
              <c:f>hpc!$I$14:$I$17</c:f>
              <c:numCache>
                <c:formatCode>General</c:formatCode>
                <c:ptCount val="4"/>
                <c:pt idx="0">
                  <c:v>279.97088302816508</c:v>
                </c:pt>
                <c:pt idx="1">
                  <c:v>170.93140522708237</c:v>
                </c:pt>
                <c:pt idx="2">
                  <c:v>63.572790845518121</c:v>
                </c:pt>
                <c:pt idx="3">
                  <c:v>19.528732624310148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hpc!$C$18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hpc!$E$18:$E$20</c:f>
              <c:numCache>
                <c:formatCode>General</c:formatCode>
                <c:ptCount val="3"/>
                <c:pt idx="0">
                  <c:v>5000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xVal>
          <c:yVal>
            <c:numRef>
              <c:f>hpc!$I$18:$I$20</c:f>
              <c:numCache>
                <c:formatCode>General</c:formatCode>
                <c:ptCount val="3"/>
                <c:pt idx="0">
                  <c:v>526.45433008686496</c:v>
                </c:pt>
                <c:pt idx="1">
                  <c:v>97.833956209521205</c:v>
                </c:pt>
                <c:pt idx="2">
                  <c:v>33.66085343727805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5216"/>
        <c:axId val="497414624"/>
      </c:scatterChart>
      <c:valAx>
        <c:axId val="497405216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14624"/>
        <c:crosses val="autoZero"/>
        <c:crossBetween val="midCat"/>
      </c:valAx>
      <c:valAx>
        <c:axId val="497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4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100012</xdr:rowOff>
    </xdr:from>
    <xdr:to>
      <xdr:col>18</xdr:col>
      <xdr:colOff>647700</xdr:colOff>
      <xdr:row>18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18</xdr:row>
      <xdr:rowOff>161925</xdr:rowOff>
    </xdr:from>
    <xdr:to>
      <xdr:col>18</xdr:col>
      <xdr:colOff>638175</xdr:colOff>
      <xdr:row>34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18</xdr:row>
      <xdr:rowOff>28575</xdr:rowOff>
    </xdr:from>
    <xdr:to>
      <xdr:col>8</xdr:col>
      <xdr:colOff>638175</xdr:colOff>
      <xdr:row>35</xdr:row>
      <xdr:rowOff>185738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258536</xdr:colOff>
      <xdr:row>0</xdr:row>
      <xdr:rowOff>93890</xdr:rowOff>
    </xdr:from>
    <xdr:to>
      <xdr:col>18</xdr:col>
      <xdr:colOff>687161</xdr:colOff>
      <xdr:row>18</xdr:row>
      <xdr:rowOff>60553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229961</xdr:colOff>
      <xdr:row>19</xdr:row>
      <xdr:rowOff>79603</xdr:rowOff>
    </xdr:from>
    <xdr:to>
      <xdr:col>18</xdr:col>
      <xdr:colOff>658586</xdr:colOff>
      <xdr:row>35</xdr:row>
      <xdr:rowOff>31978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249011</xdr:colOff>
      <xdr:row>20</xdr:row>
      <xdr:rowOff>184378</xdr:rowOff>
    </xdr:from>
    <xdr:to>
      <xdr:col>10</xdr:col>
      <xdr:colOff>677636</xdr:colOff>
      <xdr:row>38</xdr:row>
      <xdr:rowOff>151041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29" sqref="L29"/>
    </sheetView>
  </sheetViews>
  <sheetFormatPr baseColWidth="10"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>
        <v>4</v>
      </c>
      <c r="C2">
        <v>2</v>
      </c>
      <c r="D2">
        <v>10</v>
      </c>
      <c r="E2">
        <v>5000</v>
      </c>
      <c r="F2">
        <v>5000</v>
      </c>
      <c r="G2">
        <v>1.828125</v>
      </c>
      <c r="H2">
        <v>0.29768899999999998</v>
      </c>
      <c r="I2">
        <f>D2/H2</f>
        <v>33.592104511755558</v>
      </c>
      <c r="J2">
        <f>G2/H2</f>
        <v>6.1410566060553133</v>
      </c>
      <c r="K2">
        <f>J2/(B2*C2)</f>
        <v>0.76763207575691417</v>
      </c>
    </row>
    <row r="3" spans="1:11" x14ac:dyDescent="0.25">
      <c r="A3" t="s">
        <v>0</v>
      </c>
      <c r="B3">
        <v>4</v>
      </c>
      <c r="C3">
        <v>2</v>
      </c>
      <c r="D3">
        <v>10</v>
      </c>
      <c r="E3">
        <v>10000</v>
      </c>
      <c r="F3">
        <v>10000</v>
      </c>
      <c r="G3">
        <v>7.203125</v>
      </c>
      <c r="H3">
        <v>1.183514</v>
      </c>
      <c r="I3">
        <f t="shared" ref="I3:I16" si="0">D3/H3</f>
        <v>8.4494142021133687</v>
      </c>
      <c r="J3">
        <f t="shared" ref="J3:J16" si="1">G3/H3</f>
        <v>6.0862186674597849</v>
      </c>
      <c r="K3">
        <f t="shared" ref="K3:K16" si="2">J3/(B3*C3)</f>
        <v>0.76077733343247311</v>
      </c>
    </row>
    <row r="4" spans="1:11" x14ac:dyDescent="0.25">
      <c r="A4" t="s">
        <v>0</v>
      </c>
      <c r="B4">
        <v>4</v>
      </c>
      <c r="C4">
        <v>2</v>
      </c>
      <c r="D4">
        <v>10</v>
      </c>
      <c r="E4">
        <v>20000</v>
      </c>
      <c r="F4">
        <v>20000</v>
      </c>
      <c r="G4">
        <v>29.21875</v>
      </c>
      <c r="H4">
        <v>3.7998180000000001</v>
      </c>
      <c r="I4">
        <f t="shared" si="0"/>
        <v>2.6317049921864677</v>
      </c>
      <c r="J4">
        <f t="shared" si="1"/>
        <v>7.6895130240448353</v>
      </c>
      <c r="K4">
        <f t="shared" si="2"/>
        <v>0.96118912800560441</v>
      </c>
    </row>
    <row r="5" spans="1:11" x14ac:dyDescent="0.25">
      <c r="A5" t="s">
        <v>1</v>
      </c>
      <c r="B5">
        <v>1</v>
      </c>
      <c r="C5">
        <v>2</v>
      </c>
      <c r="D5">
        <v>10</v>
      </c>
      <c r="E5">
        <v>5000</v>
      </c>
      <c r="F5">
        <v>5000</v>
      </c>
      <c r="G5">
        <v>0.78125</v>
      </c>
      <c r="H5">
        <v>0.39175399999999999</v>
      </c>
      <c r="I5">
        <f t="shared" si="0"/>
        <v>25.526223088979307</v>
      </c>
      <c r="J5">
        <f t="shared" si="1"/>
        <v>1.9942361788265086</v>
      </c>
      <c r="K5">
        <f t="shared" si="2"/>
        <v>0.9971180894132543</v>
      </c>
    </row>
    <row r="6" spans="1:11" x14ac:dyDescent="0.25">
      <c r="A6" t="s">
        <v>1</v>
      </c>
      <c r="B6">
        <v>1</v>
      </c>
      <c r="C6">
        <v>2</v>
      </c>
      <c r="D6">
        <v>10</v>
      </c>
      <c r="E6">
        <v>10000</v>
      </c>
      <c r="F6">
        <v>10000</v>
      </c>
      <c r="G6">
        <v>4.015625</v>
      </c>
      <c r="H6">
        <v>2.0284629999999999</v>
      </c>
      <c r="I6">
        <f t="shared" si="0"/>
        <v>4.9298409682602049</v>
      </c>
      <c r="J6">
        <f t="shared" si="1"/>
        <v>1.9796392638169886</v>
      </c>
      <c r="K6">
        <f t="shared" si="2"/>
        <v>0.98981963190849431</v>
      </c>
    </row>
    <row r="7" spans="1:11" x14ac:dyDescent="0.25">
      <c r="A7" t="s">
        <v>1</v>
      </c>
      <c r="B7">
        <v>1</v>
      </c>
      <c r="C7">
        <v>2</v>
      </c>
      <c r="D7">
        <v>10</v>
      </c>
      <c r="E7">
        <v>20000</v>
      </c>
      <c r="F7">
        <v>20000</v>
      </c>
      <c r="G7">
        <v>15.4375</v>
      </c>
      <c r="H7">
        <v>7.7962290000000003</v>
      </c>
      <c r="I7">
        <f t="shared" si="0"/>
        <v>1.2826714043417657</v>
      </c>
      <c r="J7">
        <f t="shared" si="1"/>
        <v>1.9801239804526007</v>
      </c>
      <c r="K7">
        <f t="shared" si="2"/>
        <v>0.99006199022630037</v>
      </c>
    </row>
    <row r="8" spans="1:11" x14ac:dyDescent="0.25">
      <c r="A8" t="s">
        <v>2</v>
      </c>
      <c r="B8">
        <v>1</v>
      </c>
      <c r="C8">
        <v>1</v>
      </c>
      <c r="D8">
        <v>10</v>
      </c>
      <c r="E8">
        <v>5000</v>
      </c>
      <c r="F8">
        <v>5000</v>
      </c>
      <c r="G8">
        <v>1.4375</v>
      </c>
      <c r="H8">
        <v>1.45743</v>
      </c>
      <c r="I8">
        <f t="shared" si="0"/>
        <v>6.8613930000068617</v>
      </c>
      <c r="J8">
        <f t="shared" si="1"/>
        <v>0.98632524375098629</v>
      </c>
      <c r="K8">
        <f t="shared" si="2"/>
        <v>0.98632524375098629</v>
      </c>
    </row>
    <row r="9" spans="1:11" x14ac:dyDescent="0.25">
      <c r="A9" t="s">
        <v>2</v>
      </c>
      <c r="B9">
        <v>1</v>
      </c>
      <c r="C9">
        <v>1</v>
      </c>
      <c r="D9">
        <v>10</v>
      </c>
      <c r="E9">
        <v>10000</v>
      </c>
      <c r="F9">
        <v>10000</v>
      </c>
      <c r="G9">
        <v>5.640625</v>
      </c>
      <c r="H9">
        <v>5.6735170000000004</v>
      </c>
      <c r="I9">
        <f t="shared" si="0"/>
        <v>1.7625751363748445</v>
      </c>
      <c r="J9">
        <f t="shared" si="1"/>
        <v>0.99420253786143575</v>
      </c>
      <c r="K9">
        <f t="shared" si="2"/>
        <v>0.99420253786143575</v>
      </c>
    </row>
    <row r="10" spans="1:11" x14ac:dyDescent="0.25">
      <c r="A10" t="s">
        <v>2</v>
      </c>
      <c r="B10">
        <v>1</v>
      </c>
      <c r="C10">
        <v>1</v>
      </c>
      <c r="D10">
        <v>10</v>
      </c>
      <c r="E10">
        <v>20000</v>
      </c>
      <c r="F10">
        <v>20000</v>
      </c>
      <c r="G10">
        <v>23.734375</v>
      </c>
      <c r="H10">
        <v>23.730343999999999</v>
      </c>
      <c r="I10">
        <f t="shared" si="0"/>
        <v>0.42140139224277579</v>
      </c>
      <c r="J10">
        <f t="shared" si="1"/>
        <v>1.0001698669012131</v>
      </c>
      <c r="K10">
        <f t="shared" si="2"/>
        <v>1.0001698669012131</v>
      </c>
    </row>
    <row r="11" spans="1:11" x14ac:dyDescent="0.25">
      <c r="A11" t="s">
        <v>3</v>
      </c>
      <c r="B11">
        <v>1</v>
      </c>
      <c r="C11">
        <v>1</v>
      </c>
      <c r="D11">
        <v>10</v>
      </c>
      <c r="E11">
        <v>5000</v>
      </c>
      <c r="F11">
        <v>5000</v>
      </c>
      <c r="G11">
        <v>0.59375</v>
      </c>
      <c r="H11">
        <v>0.58900799999999998</v>
      </c>
      <c r="I11">
        <f t="shared" si="0"/>
        <v>16.977698095781381</v>
      </c>
      <c r="J11">
        <f t="shared" si="1"/>
        <v>1.0080508244370197</v>
      </c>
      <c r="K11">
        <f t="shared" si="2"/>
        <v>1.0080508244370197</v>
      </c>
    </row>
    <row r="12" spans="1:11" x14ac:dyDescent="0.25">
      <c r="A12" t="s">
        <v>3</v>
      </c>
      <c r="B12">
        <v>1</v>
      </c>
      <c r="C12">
        <v>1</v>
      </c>
      <c r="D12">
        <v>10</v>
      </c>
      <c r="E12">
        <v>10000</v>
      </c>
      <c r="F12">
        <v>10000</v>
      </c>
      <c r="G12">
        <v>2.828125</v>
      </c>
      <c r="H12">
        <v>2.8338369999999999</v>
      </c>
      <c r="I12">
        <f t="shared" si="0"/>
        <v>3.5287844713722065</v>
      </c>
      <c r="J12">
        <f t="shared" si="1"/>
        <v>0.99798435830995225</v>
      </c>
      <c r="K12">
        <f t="shared" si="2"/>
        <v>0.99798435830995225</v>
      </c>
    </row>
    <row r="13" spans="1:11" x14ac:dyDescent="0.25">
      <c r="A13" t="s">
        <v>3</v>
      </c>
      <c r="B13">
        <v>1</v>
      </c>
      <c r="C13">
        <v>1</v>
      </c>
      <c r="D13">
        <v>10</v>
      </c>
      <c r="E13">
        <v>20000</v>
      </c>
      <c r="F13">
        <v>20000</v>
      </c>
      <c r="G13">
        <v>9.78125</v>
      </c>
      <c r="H13">
        <v>9.9837039999999995</v>
      </c>
      <c r="I13">
        <f t="shared" si="0"/>
        <v>1.0016322599307832</v>
      </c>
      <c r="J13">
        <f t="shared" si="1"/>
        <v>0.97972155424479734</v>
      </c>
      <c r="K13">
        <f t="shared" si="2"/>
        <v>0.97972155424479734</v>
      </c>
    </row>
    <row r="14" spans="1:11" x14ac:dyDescent="0.25">
      <c r="A14" t="s">
        <v>4</v>
      </c>
      <c r="B14">
        <v>8</v>
      </c>
      <c r="C14">
        <v>1</v>
      </c>
      <c r="D14">
        <v>10</v>
      </c>
      <c r="E14">
        <v>5000</v>
      </c>
      <c r="F14">
        <v>5000</v>
      </c>
      <c r="G14">
        <v>1.59375</v>
      </c>
      <c r="H14">
        <v>0.22198000000000001</v>
      </c>
      <c r="I14">
        <f t="shared" si="0"/>
        <v>45.049103522839893</v>
      </c>
      <c r="J14">
        <f t="shared" si="1"/>
        <v>7.1797008739526076</v>
      </c>
      <c r="K14">
        <f t="shared" si="2"/>
        <v>0.89746260924407595</v>
      </c>
    </row>
    <row r="15" spans="1:11" x14ac:dyDescent="0.25">
      <c r="A15" t="s">
        <v>4</v>
      </c>
      <c r="B15">
        <v>8</v>
      </c>
      <c r="C15">
        <v>1</v>
      </c>
      <c r="D15">
        <v>10</v>
      </c>
      <c r="E15">
        <v>10000</v>
      </c>
      <c r="F15">
        <v>10000</v>
      </c>
      <c r="G15">
        <v>7.34375</v>
      </c>
      <c r="H15">
        <v>1.0098320000000001</v>
      </c>
      <c r="I15">
        <f t="shared" si="0"/>
        <v>9.9026372703578414</v>
      </c>
      <c r="J15">
        <f t="shared" si="1"/>
        <v>7.2722492454190393</v>
      </c>
      <c r="K15">
        <f t="shared" si="2"/>
        <v>0.90903115567737991</v>
      </c>
    </row>
    <row r="16" spans="1:11" x14ac:dyDescent="0.25">
      <c r="A16" t="s">
        <v>4</v>
      </c>
      <c r="B16">
        <v>8</v>
      </c>
      <c r="C16">
        <v>1</v>
      </c>
      <c r="D16">
        <v>10</v>
      </c>
      <c r="E16">
        <v>20000</v>
      </c>
      <c r="F16">
        <v>20000</v>
      </c>
      <c r="G16">
        <v>27.34375</v>
      </c>
      <c r="H16">
        <v>3.5862569999999998</v>
      </c>
      <c r="I16">
        <f t="shared" si="0"/>
        <v>2.7884225809806717</v>
      </c>
      <c r="J16">
        <f t="shared" si="1"/>
        <v>7.6245929948690243</v>
      </c>
      <c r="K16">
        <f t="shared" si="2"/>
        <v>0.95307412435862804</v>
      </c>
    </row>
  </sheetData>
  <sortState ref="A14:H16">
    <sortCondition ref="E13:E15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workbookViewId="0">
      <selection activeCell="B25" sqref="B25"/>
    </sheetView>
  </sheetViews>
  <sheetFormatPr baseColWidth="10"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t="s">
        <v>0</v>
      </c>
      <c r="B2">
        <v>28</v>
      </c>
      <c r="C2">
        <v>1</v>
      </c>
      <c r="D2">
        <v>10</v>
      </c>
      <c r="E2">
        <v>5000</v>
      </c>
      <c r="F2">
        <v>5000</v>
      </c>
      <c r="G2">
        <v>2.2153390000000002</v>
      </c>
      <c r="H2">
        <v>8.6726999999999999E-2</v>
      </c>
      <c r="I2">
        <f>D2/H2</f>
        <v>115.30434582079398</v>
      </c>
      <c r="J2">
        <f>G2/H2</f>
        <v>25.543821416629196</v>
      </c>
      <c r="K2">
        <f>J2/(B2*C2)</f>
        <v>0.91227933630818558</v>
      </c>
    </row>
    <row r="3" spans="1:11" x14ac:dyDescent="0.25">
      <c r="A3" t="s">
        <v>0</v>
      </c>
      <c r="B3">
        <v>28</v>
      </c>
      <c r="C3">
        <v>1</v>
      </c>
      <c r="D3">
        <v>10</v>
      </c>
      <c r="E3">
        <v>10000</v>
      </c>
      <c r="F3">
        <v>10000</v>
      </c>
      <c r="G3">
        <v>7.1806739999999998</v>
      </c>
      <c r="H3">
        <v>0.26222299999999998</v>
      </c>
      <c r="I3">
        <f>D3/H3</f>
        <v>38.135480106626808</v>
      </c>
      <c r="J3">
        <f>G3/H3</f>
        <v>27.38384504791723</v>
      </c>
      <c r="K3">
        <f>J3/(B3*C3)</f>
        <v>0.97799446599704398</v>
      </c>
    </row>
    <row r="4" spans="1:11" x14ac:dyDescent="0.25">
      <c r="A4" t="s">
        <v>0</v>
      </c>
      <c r="B4">
        <v>28</v>
      </c>
      <c r="C4">
        <v>1</v>
      </c>
      <c r="D4">
        <v>10</v>
      </c>
      <c r="E4">
        <v>20000</v>
      </c>
      <c r="F4">
        <v>20000</v>
      </c>
      <c r="G4">
        <v>25.036099</v>
      </c>
      <c r="H4">
        <v>0.89941800000000005</v>
      </c>
      <c r="I4">
        <f>D4/H4</f>
        <v>11.118300945722678</v>
      </c>
      <c r="J4">
        <f>G4/H4</f>
        <v>27.83588831889066</v>
      </c>
      <c r="K4">
        <f>J4/(B4*C4)</f>
        <v>0.99413886853180933</v>
      </c>
    </row>
    <row r="5" spans="1:11" x14ac:dyDescent="0.25">
      <c r="A5" t="s">
        <v>0</v>
      </c>
      <c r="B5">
        <v>28</v>
      </c>
      <c r="C5">
        <v>1</v>
      </c>
      <c r="D5">
        <v>10</v>
      </c>
      <c r="E5">
        <v>40000</v>
      </c>
      <c r="F5">
        <v>40000</v>
      </c>
      <c r="G5">
        <v>93.841964000000004</v>
      </c>
      <c r="H5">
        <v>3.3575719999999998</v>
      </c>
      <c r="I5">
        <f>D5/H5</f>
        <v>2.9783426833437976</v>
      </c>
      <c r="J5">
        <f>G5/H5</f>
        <v>27.949352687001205</v>
      </c>
      <c r="K5">
        <f>J5/(B5*C5)</f>
        <v>0.99819116739290015</v>
      </c>
    </row>
    <row r="6" spans="1:11" x14ac:dyDescent="0.25">
      <c r="A6" t="s">
        <v>0</v>
      </c>
      <c r="B6">
        <v>28</v>
      </c>
      <c r="C6">
        <v>2</v>
      </c>
      <c r="D6">
        <v>10</v>
      </c>
      <c r="E6">
        <v>5000</v>
      </c>
      <c r="F6">
        <v>5000</v>
      </c>
      <c r="G6">
        <v>2.8242600000000002</v>
      </c>
      <c r="H6">
        <v>5.6314999999999997E-2</v>
      </c>
      <c r="I6">
        <f>D6/H6</f>
        <v>177.57258279321672</v>
      </c>
      <c r="J6">
        <f>G6/H6</f>
        <v>50.151114267957034</v>
      </c>
      <c r="K6">
        <f>J6/(B6*C6)</f>
        <v>0.8955556119278042</v>
      </c>
    </row>
    <row r="7" spans="1:11" x14ac:dyDescent="0.25">
      <c r="A7" t="s">
        <v>0</v>
      </c>
      <c r="B7">
        <v>28</v>
      </c>
      <c r="C7">
        <v>2</v>
      </c>
      <c r="D7">
        <v>10</v>
      </c>
      <c r="E7">
        <v>10000</v>
      </c>
      <c r="F7">
        <v>10000</v>
      </c>
      <c r="G7">
        <v>7.911422</v>
      </c>
      <c r="H7">
        <v>0.146761</v>
      </c>
      <c r="I7">
        <f>D7/H7</f>
        <v>68.137993063552301</v>
      </c>
      <c r="J7">
        <f>G7/H7</f>
        <v>53.906841735883511</v>
      </c>
      <c r="K7">
        <f>J7/(B7*C7)</f>
        <v>0.96262217385506266</v>
      </c>
    </row>
    <row r="8" spans="1:11" x14ac:dyDescent="0.25">
      <c r="A8" t="s">
        <v>0</v>
      </c>
      <c r="B8">
        <v>28</v>
      </c>
      <c r="C8">
        <v>2</v>
      </c>
      <c r="D8">
        <v>10</v>
      </c>
      <c r="E8">
        <v>20000</v>
      </c>
      <c r="F8">
        <v>20000</v>
      </c>
      <c r="G8">
        <v>28.254154</v>
      </c>
      <c r="H8">
        <v>0.51136400000000004</v>
      </c>
      <c r="I8">
        <f>D8/H8</f>
        <v>19.555541649392602</v>
      </c>
      <c r="J8">
        <f>G8/H8</f>
        <v>55.252528531535262</v>
      </c>
      <c r="K8">
        <f>J8/(B8*C8)</f>
        <v>0.98665229520598685</v>
      </c>
    </row>
    <row r="9" spans="1:11" x14ac:dyDescent="0.25">
      <c r="A9" t="s">
        <v>0</v>
      </c>
      <c r="B9">
        <v>28</v>
      </c>
      <c r="C9">
        <v>2</v>
      </c>
      <c r="D9">
        <v>10</v>
      </c>
      <c r="E9">
        <v>40000</v>
      </c>
      <c r="F9">
        <v>40000</v>
      </c>
      <c r="G9">
        <v>95.282650000000004</v>
      </c>
      <c r="H9">
        <v>1.7077329999999999</v>
      </c>
      <c r="I9">
        <f>D9/H9</f>
        <v>5.8557163209939729</v>
      </c>
      <c r="J9">
        <f>G9/H9</f>
        <v>55.794816871255641</v>
      </c>
      <c r="K9">
        <f>J9/(B9*C9)</f>
        <v>0.99633601555813645</v>
      </c>
    </row>
    <row r="10" spans="1:11" x14ac:dyDescent="0.25">
      <c r="A10" t="s">
        <v>0</v>
      </c>
      <c r="B10">
        <v>28</v>
      </c>
      <c r="C10">
        <v>4</v>
      </c>
      <c r="D10">
        <v>10</v>
      </c>
      <c r="E10">
        <v>5000</v>
      </c>
      <c r="F10">
        <v>5000</v>
      </c>
      <c r="G10">
        <v>3.810873</v>
      </c>
      <c r="H10">
        <v>4.0943E-2</v>
      </c>
      <c r="I10">
        <f>D10/H10</f>
        <v>244.2419949686149</v>
      </c>
      <c r="J10">
        <f>G10/H10</f>
        <v>93.077522409203041</v>
      </c>
      <c r="K10">
        <f>J10/(B10*C10)</f>
        <v>0.83104930722502712</v>
      </c>
    </row>
    <row r="11" spans="1:11" x14ac:dyDescent="0.25">
      <c r="A11" t="s">
        <v>0</v>
      </c>
      <c r="B11">
        <v>28</v>
      </c>
      <c r="C11">
        <v>4</v>
      </c>
      <c r="D11">
        <v>10</v>
      </c>
      <c r="E11">
        <v>10000</v>
      </c>
      <c r="F11">
        <v>10000</v>
      </c>
      <c r="G11">
        <v>9.6783560000000008</v>
      </c>
      <c r="H11">
        <v>9.1528999999999999E-2</v>
      </c>
      <c r="I11">
        <f>D11/H11</f>
        <v>109.25499022167837</v>
      </c>
      <c r="J11">
        <f>G11/H11</f>
        <v>105.74086901419223</v>
      </c>
      <c r="K11">
        <f>J11/(B11*C11)</f>
        <v>0.94411490191243064</v>
      </c>
    </row>
    <row r="12" spans="1:11" x14ac:dyDescent="0.25">
      <c r="A12" t="s">
        <v>0</v>
      </c>
      <c r="B12">
        <v>28</v>
      </c>
      <c r="C12">
        <v>4</v>
      </c>
      <c r="D12">
        <v>10</v>
      </c>
      <c r="E12">
        <v>20000</v>
      </c>
      <c r="F12">
        <v>20000</v>
      </c>
      <c r="G12">
        <v>29.973680000000002</v>
      </c>
      <c r="H12">
        <v>0.27611599999999997</v>
      </c>
      <c r="I12">
        <f>D12/H12</f>
        <v>36.21666256211158</v>
      </c>
      <c r="J12">
        <f>G12/H12</f>
        <v>108.55466543047127</v>
      </c>
      <c r="K12">
        <f>J12/(B12*C12)</f>
        <v>0.9692380842006364</v>
      </c>
    </row>
    <row r="13" spans="1:11" x14ac:dyDescent="0.25">
      <c r="A13" t="s">
        <v>0</v>
      </c>
      <c r="B13">
        <v>28</v>
      </c>
      <c r="C13">
        <v>4</v>
      </c>
      <c r="D13">
        <v>10</v>
      </c>
      <c r="E13">
        <v>40000</v>
      </c>
      <c r="F13">
        <v>40000</v>
      </c>
      <c r="G13">
        <v>101.78805699999999</v>
      </c>
      <c r="H13">
        <v>0.91596599999999995</v>
      </c>
      <c r="I13">
        <f>D13/H13</f>
        <v>10.917435800018779</v>
      </c>
      <c r="J13">
        <f>G13/H13</f>
        <v>111.1264577506152</v>
      </c>
      <c r="K13">
        <f>J13/(B13*C13)</f>
        <v>0.99220051563049283</v>
      </c>
    </row>
    <row r="14" spans="1:11" x14ac:dyDescent="0.25">
      <c r="A14" t="s">
        <v>0</v>
      </c>
      <c r="B14">
        <v>28</v>
      </c>
      <c r="C14">
        <v>8</v>
      </c>
      <c r="D14">
        <v>10</v>
      </c>
      <c r="E14">
        <v>5000</v>
      </c>
      <c r="F14">
        <v>5000</v>
      </c>
      <c r="G14">
        <v>6.7093879999999997</v>
      </c>
      <c r="H14">
        <v>3.5718E-2</v>
      </c>
      <c r="I14">
        <f>D14/H14</f>
        <v>279.97088302816508</v>
      </c>
      <c r="J14">
        <f>G14/H14</f>
        <v>187.84332829385744</v>
      </c>
      <c r="K14">
        <f>J14/(B14*C14)</f>
        <v>0.83858628702614924</v>
      </c>
    </row>
    <row r="15" spans="1:11" x14ac:dyDescent="0.25">
      <c r="A15" t="s">
        <v>0</v>
      </c>
      <c r="B15">
        <v>28</v>
      </c>
      <c r="C15">
        <v>8</v>
      </c>
      <c r="D15">
        <v>10</v>
      </c>
      <c r="E15">
        <v>10000</v>
      </c>
      <c r="F15">
        <v>10000</v>
      </c>
      <c r="G15">
        <v>11.820695000000001</v>
      </c>
      <c r="H15">
        <v>5.8502999999999999E-2</v>
      </c>
      <c r="I15">
        <f>D15/H15</f>
        <v>170.93140522708237</v>
      </c>
      <c r="J15">
        <f>G15/H15</f>
        <v>202.05280071107467</v>
      </c>
      <c r="K15">
        <f>J15/(B15*C15)</f>
        <v>0.90202143174586902</v>
      </c>
    </row>
    <row r="16" spans="1:11" x14ac:dyDescent="0.25">
      <c r="A16" t="s">
        <v>0</v>
      </c>
      <c r="B16">
        <v>28</v>
      </c>
      <c r="C16">
        <v>8</v>
      </c>
      <c r="D16">
        <v>10</v>
      </c>
      <c r="E16">
        <v>20000</v>
      </c>
      <c r="F16">
        <v>20000</v>
      </c>
      <c r="G16">
        <v>34.261814000000001</v>
      </c>
      <c r="H16">
        <v>0.1573</v>
      </c>
      <c r="I16">
        <f>D16/H16</f>
        <v>63.572790845518121</v>
      </c>
      <c r="J16">
        <f>G16/H16</f>
        <v>217.81191354100446</v>
      </c>
      <c r="K16">
        <f>J16/(B16*C16)</f>
        <v>0.97237461402234138</v>
      </c>
    </row>
    <row r="17" spans="1:11" x14ac:dyDescent="0.25">
      <c r="A17" t="s">
        <v>0</v>
      </c>
      <c r="B17">
        <v>28</v>
      </c>
      <c r="C17">
        <v>8</v>
      </c>
      <c r="D17">
        <v>10</v>
      </c>
      <c r="E17">
        <v>40000</v>
      </c>
      <c r="F17">
        <v>40000</v>
      </c>
      <c r="G17">
        <v>113.740807</v>
      </c>
      <c r="H17">
        <v>0.51206600000000002</v>
      </c>
      <c r="I17">
        <f>D17/H17</f>
        <v>19.528732624310148</v>
      </c>
      <c r="J17">
        <f>G17/H17</f>
        <v>222.12138083762639</v>
      </c>
      <c r="K17">
        <f>J17/(B17*C17)</f>
        <v>0.99161330731083208</v>
      </c>
    </row>
    <row r="18" spans="1:11" x14ac:dyDescent="0.25">
      <c r="A18" t="s">
        <v>0</v>
      </c>
      <c r="B18">
        <v>28</v>
      </c>
      <c r="C18">
        <v>16</v>
      </c>
      <c r="D18">
        <v>10</v>
      </c>
      <c r="E18">
        <v>5000</v>
      </c>
      <c r="F18">
        <v>5000</v>
      </c>
      <c r="G18">
        <v>5.7984419999999997</v>
      </c>
      <c r="H18">
        <v>1.8995000000000001E-2</v>
      </c>
      <c r="I18">
        <f>D18/H18</f>
        <v>526.45433008686496</v>
      </c>
      <c r="J18">
        <f>G18/H18</f>
        <v>305.26148986575413</v>
      </c>
      <c r="K18">
        <f>J18/(B18*C18)</f>
        <v>0.68138725416462975</v>
      </c>
    </row>
    <row r="19" spans="1:11" x14ac:dyDescent="0.25">
      <c r="A19" t="s">
        <v>0</v>
      </c>
      <c r="B19">
        <v>28</v>
      </c>
      <c r="C19">
        <v>16</v>
      </c>
      <c r="D19">
        <v>10</v>
      </c>
      <c r="E19">
        <v>20000</v>
      </c>
      <c r="F19">
        <v>20000</v>
      </c>
      <c r="G19">
        <v>43.699221000000001</v>
      </c>
      <c r="H19">
        <v>0.102214</v>
      </c>
      <c r="I19">
        <f>D19/H19</f>
        <v>97.833956209521205</v>
      </c>
      <c r="J19">
        <f>G19/H19</f>
        <v>427.52676737041895</v>
      </c>
      <c r="K19">
        <f>J19/(B19*C19)</f>
        <v>0.95430082002325656</v>
      </c>
    </row>
    <row r="20" spans="1:11" x14ac:dyDescent="0.25">
      <c r="A20" t="s">
        <v>0</v>
      </c>
      <c r="B20">
        <v>28</v>
      </c>
      <c r="C20">
        <v>16</v>
      </c>
      <c r="D20">
        <v>10</v>
      </c>
      <c r="E20">
        <v>40000</v>
      </c>
      <c r="F20">
        <v>40000</v>
      </c>
      <c r="G20">
        <v>131.22517400000001</v>
      </c>
      <c r="H20">
        <v>0.29708099999999998</v>
      </c>
      <c r="I20">
        <f>D20/H20</f>
        <v>33.66085343727805</v>
      </c>
      <c r="J20">
        <f>G20/H20</f>
        <v>441.71513492953108</v>
      </c>
      <c r="K20">
        <f>J20/(B20*C20)</f>
        <v>0.98597128332484618</v>
      </c>
    </row>
  </sheetData>
  <sortState ref="B2:K20">
    <sortCondition ref="C2:C20"/>
    <sortCondition ref="E2:E2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hpc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Honal</dc:creator>
  <cp:lastModifiedBy>Christoph Honal</cp:lastModifiedBy>
  <dcterms:created xsi:type="dcterms:W3CDTF">2019-05-09T20:44:03Z</dcterms:created>
  <dcterms:modified xsi:type="dcterms:W3CDTF">2019-05-10T06:30:01Z</dcterms:modified>
</cp:coreProperties>
</file>