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347"/>
  </bookViews>
  <sheets>
    <sheet name="申请" sheetId="3" r:id="rId1"/>
    <sheet name="Sheet1" sheetId="4" r:id="rId2"/>
  </sheets>
  <definedNames>
    <definedName name="_xlnm._FilterDatabase" localSheetId="0" hidden="1">申请!$A$2:$R$3</definedName>
  </definedNames>
  <calcPr calcId="144525"/>
</workbook>
</file>

<file path=xl/sharedStrings.xml><?xml version="1.0" encoding="utf-8"?>
<sst xmlns="http://schemas.openxmlformats.org/spreadsheetml/2006/main" count="49" uniqueCount="45">
  <si>
    <t>学生填写</t>
  </si>
  <si>
    <t>班级评议</t>
  </si>
  <si>
    <t>书院复议</t>
  </si>
  <si>
    <t>序号</t>
  </si>
  <si>
    <t>年级</t>
  </si>
  <si>
    <t>班级</t>
  </si>
  <si>
    <t>学号</t>
  </si>
  <si>
    <t>姓名</t>
  </si>
  <si>
    <t>申请奖学金类别</t>
  </si>
  <si>
    <t>性别</t>
  </si>
  <si>
    <t>民族</t>
  </si>
  <si>
    <t>专业</t>
  </si>
  <si>
    <t>联系方式</t>
  </si>
  <si>
    <t>GPA</t>
  </si>
  <si>
    <t>GPA对应平均成绩</t>
  </si>
  <si>
    <t>学习成绩测评分（GPA对应平均成绩*85%）</t>
  </si>
  <si>
    <t>德育评分（5分）</t>
  </si>
  <si>
    <t>学术科技类（详见附件四）</t>
  </si>
  <si>
    <t>文体艺术（详见附件四）</t>
  </si>
  <si>
    <t>社会工作（详见附件四）</t>
  </si>
  <si>
    <t>社会实践（详见附件四）</t>
  </si>
  <si>
    <t>附加分总分（加分*0.1）</t>
  </si>
  <si>
    <t>加分项备注</t>
  </si>
  <si>
    <t>综合测评成绩（满分100分）</t>
  </si>
  <si>
    <t>学习成绩测评分</t>
  </si>
  <si>
    <t>德育评分</t>
  </si>
  <si>
    <t>附加分总分</t>
  </si>
  <si>
    <t>综合测评成绩</t>
  </si>
  <si>
    <t>卫焱滨</t>
  </si>
  <si>
    <t>优秀学生一等奖学金</t>
  </si>
  <si>
    <t>男</t>
  </si>
  <si>
    <t>汉</t>
  </si>
  <si>
    <t>计算机科学与技术</t>
  </si>
  <si>
    <t>硕</t>
  </si>
  <si>
    <t>博</t>
  </si>
  <si>
    <t>总名额</t>
  </si>
  <si>
    <t>硕总</t>
  </si>
  <si>
    <t>博总</t>
  </si>
  <si>
    <t>复旦大学博学奖学金</t>
  </si>
  <si>
    <t>复旦大学光华奖学金</t>
  </si>
  <si>
    <t>复旦大学笹川良一奖学金</t>
  </si>
  <si>
    <t>复旦大学吴英蕃校友奖学金</t>
  </si>
  <si>
    <t>复旦大学三星奖学金</t>
  </si>
  <si>
    <t>复旦大学廖凯原奖学金</t>
  </si>
  <si>
    <t>复旦大学宏信奖学金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</si>
</sst>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name val="宋体"/>
      <charset val="134"/>
    </font>
    <font>
      <sz val="11"/>
      <name val="宋体"/>
      <charset val="134"/>
      <scheme val="minor"/>
    </font>
    <font>
      <b/>
      <sz val="10"/>
      <name val="宋体"/>
      <charset val="134"/>
      <scheme val="minor"/>
    </font>
    <font>
      <sz val="7"/>
      <color rgb="FF333333"/>
      <name val="Arial"/>
      <charset val="134"/>
    </font>
    <font>
      <b/>
      <sz val="10"/>
      <color rgb="FFFF0000"/>
      <name val="宋体"/>
      <charset val="134"/>
      <scheme val="minor"/>
    </font>
    <font>
      <b/>
      <sz val="10"/>
      <color rgb="FFFF0000"/>
      <name val="宋体"/>
      <charset val="134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name val="宋体"/>
      <charset val="134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7" fillId="1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4" borderId="8" applyNumberFormat="0" applyFon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8" fillId="17" borderId="13" applyNumberFormat="0" applyAlignment="0" applyProtection="0">
      <alignment vertical="center"/>
    </xf>
    <xf numFmtId="0" fontId="18" fillId="17" borderId="6" applyNumberFormat="0" applyAlignment="0" applyProtection="0">
      <alignment vertical="center"/>
    </xf>
    <xf numFmtId="0" fontId="26" fillId="31" borderId="10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0" borderId="0"/>
    <xf numFmtId="0" fontId="0" fillId="0" borderId="0"/>
    <xf numFmtId="0" fontId="0" fillId="0" borderId="0"/>
    <xf numFmtId="43" fontId="0" fillId="0" borderId="0" applyFon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49" fontId="3" fillId="0" borderId="1" xfId="49" applyNumberFormat="1" applyFont="1" applyFill="1" applyBorder="1" applyAlignment="1">
      <alignment horizontal="center" vertical="center"/>
    </xf>
    <xf numFmtId="0" fontId="3" fillId="0" borderId="1" xfId="49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49" applyFont="1" applyFill="1" applyBorder="1" applyAlignment="1">
      <alignment horizontal="center" vertical="center" wrapText="1"/>
    </xf>
    <xf numFmtId="0" fontId="3" fillId="2" borderId="1" xfId="49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0" fontId="8" fillId="0" borderId="4" xfId="49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2" fillId="0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  <cellStyle name="千位分隔 2" xf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"/>
  <sheetViews>
    <sheetView tabSelected="1" topLeftCell="E1" workbookViewId="0">
      <selection activeCell="P15" sqref="P15"/>
    </sheetView>
  </sheetViews>
  <sheetFormatPr defaultColWidth="9" defaultRowHeight="14.4" outlineLevelRow="2"/>
  <cols>
    <col min="1" max="2" width="9" style="3"/>
    <col min="3" max="3" width="10.8888888888889" style="3" customWidth="1"/>
    <col min="4" max="4" width="10.6666666666667" style="3" customWidth="1"/>
    <col min="5" max="5" width="9" style="3"/>
    <col min="6" max="6" width="10.6666666666667" style="3" customWidth="1"/>
    <col min="7" max="8" width="9" style="3"/>
    <col min="9" max="9" width="9.88888888888889" style="3" customWidth="1"/>
    <col min="10" max="10" width="14.3333333333333" style="3" customWidth="1"/>
    <col min="11" max="11" width="6.77777777777778" style="3" customWidth="1"/>
    <col min="12" max="12" width="8.22222222222222" style="3" customWidth="1"/>
    <col min="13" max="13" width="15.6666666666667" style="4" customWidth="1"/>
    <col min="14" max="14" width="10.2222222222222" style="5" customWidth="1"/>
    <col min="15" max="15" width="10.2222222222222" style="6" customWidth="1"/>
    <col min="16" max="16" width="10.6666666666667" style="6" customWidth="1"/>
    <col min="17" max="17" width="8.22222222222222" style="6" customWidth="1"/>
    <col min="18" max="18" width="9" style="3"/>
    <col min="19" max="19" width="9" style="4"/>
    <col min="20" max="20" width="9" style="3"/>
    <col min="21" max="21" width="12.2222222222222" style="4" customWidth="1"/>
    <col min="22" max="16384" width="9" style="3"/>
  </cols>
  <sheetData>
    <row r="1" ht="25.5" customHeight="1" spans="1:29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20" t="s">
        <v>1</v>
      </c>
      <c r="W1" s="20"/>
      <c r="X1" s="20"/>
      <c r="Y1" s="25"/>
      <c r="Z1" s="26" t="s">
        <v>2</v>
      </c>
      <c r="AA1" s="20"/>
      <c r="AB1" s="20"/>
      <c r="AC1" s="25"/>
    </row>
    <row r="2" s="1" customFormat="1" ht="48.75" spans="1:29">
      <c r="A2" s="8" t="s">
        <v>3</v>
      </c>
      <c r="B2" s="9" t="s">
        <v>4</v>
      </c>
      <c r="C2" s="9" t="s">
        <v>5</v>
      </c>
      <c r="D2" s="8" t="s">
        <v>6</v>
      </c>
      <c r="E2" s="9" t="s">
        <v>7</v>
      </c>
      <c r="F2" s="9" t="s">
        <v>8</v>
      </c>
      <c r="G2" s="9" t="s">
        <v>9</v>
      </c>
      <c r="H2" s="9" t="s">
        <v>10</v>
      </c>
      <c r="I2" s="9" t="s">
        <v>11</v>
      </c>
      <c r="J2" s="9" t="s">
        <v>12</v>
      </c>
      <c r="K2" s="9" t="s">
        <v>13</v>
      </c>
      <c r="L2" s="12" t="s">
        <v>14</v>
      </c>
      <c r="M2" s="13" t="s">
        <v>15</v>
      </c>
      <c r="N2" s="13" t="s">
        <v>16</v>
      </c>
      <c r="O2" s="12" t="s">
        <v>17</v>
      </c>
      <c r="P2" s="14" t="s">
        <v>18</v>
      </c>
      <c r="Q2" s="14" t="s">
        <v>19</v>
      </c>
      <c r="R2" s="12" t="s">
        <v>20</v>
      </c>
      <c r="S2" s="13" t="s">
        <v>21</v>
      </c>
      <c r="T2" s="9" t="s">
        <v>22</v>
      </c>
      <c r="U2" s="13" t="s">
        <v>23</v>
      </c>
      <c r="V2" s="21" t="s">
        <v>24</v>
      </c>
      <c r="W2" s="22" t="s">
        <v>25</v>
      </c>
      <c r="X2" s="22" t="s">
        <v>26</v>
      </c>
      <c r="Y2" s="22" t="s">
        <v>27</v>
      </c>
      <c r="Z2" s="27" t="s">
        <v>24</v>
      </c>
      <c r="AA2" s="22" t="s">
        <v>25</v>
      </c>
      <c r="AB2" s="22" t="s">
        <v>26</v>
      </c>
      <c r="AC2" s="22" t="s">
        <v>27</v>
      </c>
    </row>
    <row r="3" s="2" customFormat="1" ht="15.15" spans="1:29">
      <c r="A3" s="10">
        <v>1</v>
      </c>
      <c r="B3" s="10">
        <v>17</v>
      </c>
      <c r="C3" s="10">
        <v>8</v>
      </c>
      <c r="D3" s="10">
        <v>11710823</v>
      </c>
      <c r="E3" s="11" t="s">
        <v>28</v>
      </c>
      <c r="F3" s="11" t="s">
        <v>29</v>
      </c>
      <c r="G3" s="10" t="s">
        <v>30</v>
      </c>
      <c r="H3" s="10" t="s">
        <v>31</v>
      </c>
      <c r="I3" s="10" t="s">
        <v>32</v>
      </c>
      <c r="J3" s="10">
        <v>18334718090</v>
      </c>
      <c r="K3" s="15">
        <v>3.86</v>
      </c>
      <c r="L3" s="15">
        <v>96.5</v>
      </c>
      <c r="M3" s="16">
        <v>82.025</v>
      </c>
      <c r="N3" s="17">
        <v>5</v>
      </c>
      <c r="O3" s="18">
        <v>28</v>
      </c>
      <c r="P3" s="19">
        <v>0</v>
      </c>
      <c r="Q3" s="19">
        <v>18</v>
      </c>
      <c r="R3" s="12">
        <v>10</v>
      </c>
      <c r="S3" s="13">
        <v>5.6</v>
      </c>
      <c r="T3" s="12">
        <v>0</v>
      </c>
      <c r="U3" s="13">
        <f>S3+N3+M3</f>
        <v>92.625</v>
      </c>
      <c r="V3" s="23"/>
      <c r="W3" s="24"/>
      <c r="X3" s="24"/>
      <c r="Y3" s="24"/>
      <c r="Z3" s="24"/>
      <c r="AA3" s="24"/>
      <c r="AB3" s="24"/>
      <c r="AC3" s="24"/>
    </row>
  </sheetData>
  <autoFilter ref="A2:R3">
    <extLst/>
  </autoFilter>
  <mergeCells count="3">
    <mergeCell ref="A1:U1"/>
    <mergeCell ref="V1:Y1"/>
    <mergeCell ref="Z1:AC1"/>
  </mergeCells>
  <dataValidations count="1">
    <dataValidation type="list" allowBlank="1" showInputMessage="1" showErrorMessage="1" sqref="F2 F4:F1048576">
      <formula1>"博士国家奖学金,硕士国家奖学金,宏信奖学金,光华奖学金,三星奖学金,吴英番校友奖学金,廖凯原奖学金,博学奖学金,鸿儒硕士奖学金,鸿儒博士奖学金,黄有光奖学金"</formula1>
    </dataValidation>
  </dataValidations>
  <pageMargins left="0.25" right="0.25" top="0.75" bottom="0.75" header="0.3" footer="0.3"/>
  <pageSetup paperSize="9" orientation="landscape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9"/>
  <sheetViews>
    <sheetView workbookViewId="0">
      <selection activeCell="C5" sqref="C5"/>
    </sheetView>
  </sheetViews>
  <sheetFormatPr defaultColWidth="9" defaultRowHeight="14.4" outlineLevelCol="7"/>
  <cols>
    <col min="3" max="3" width="23" customWidth="1"/>
  </cols>
  <sheetData>
    <row r="1" spans="4:8">
      <c r="D1" t="s">
        <v>33</v>
      </c>
      <c r="E1" t="s">
        <v>34</v>
      </c>
      <c r="F1" t="s">
        <v>35</v>
      </c>
      <c r="G1" t="s">
        <v>36</v>
      </c>
      <c r="H1" t="s">
        <v>37</v>
      </c>
    </row>
    <row r="2" spans="2:8">
      <c r="B2">
        <v>5000</v>
      </c>
      <c r="C2" t="s">
        <v>38</v>
      </c>
      <c r="D2">
        <v>1</v>
      </c>
      <c r="E2">
        <v>0</v>
      </c>
      <c r="F2">
        <v>1</v>
      </c>
      <c r="G2">
        <f>B2*D2</f>
        <v>5000</v>
      </c>
      <c r="H2">
        <f>B2*E2</f>
        <v>0</v>
      </c>
    </row>
    <row r="3" spans="2:8">
      <c r="B3">
        <v>3000</v>
      </c>
      <c r="C3" t="s">
        <v>39</v>
      </c>
      <c r="D3">
        <v>4</v>
      </c>
      <c r="E3">
        <v>4</v>
      </c>
      <c r="F3">
        <v>8</v>
      </c>
      <c r="G3">
        <f t="shared" ref="G3:G8" si="0">B3*D3</f>
        <v>12000</v>
      </c>
      <c r="H3">
        <f t="shared" ref="H3:H8" si="1">B3*E3</f>
        <v>12000</v>
      </c>
    </row>
    <row r="4" spans="2:8">
      <c r="B4">
        <v>10000</v>
      </c>
      <c r="C4" t="s">
        <v>40</v>
      </c>
      <c r="D4">
        <v>0</v>
      </c>
      <c r="E4">
        <v>1</v>
      </c>
      <c r="F4">
        <v>1</v>
      </c>
      <c r="G4">
        <f t="shared" si="0"/>
        <v>0</v>
      </c>
      <c r="H4">
        <f t="shared" si="1"/>
        <v>10000</v>
      </c>
    </row>
    <row r="5" spans="2:8">
      <c r="B5">
        <v>3000</v>
      </c>
      <c r="C5" t="s">
        <v>41</v>
      </c>
      <c r="D5">
        <v>2</v>
      </c>
      <c r="E5">
        <v>1</v>
      </c>
      <c r="F5">
        <v>3</v>
      </c>
      <c r="G5">
        <f t="shared" si="0"/>
        <v>6000</v>
      </c>
      <c r="H5">
        <f t="shared" si="1"/>
        <v>3000</v>
      </c>
    </row>
    <row r="6" spans="2:8">
      <c r="B6">
        <v>5000</v>
      </c>
      <c r="C6" t="s">
        <v>42</v>
      </c>
      <c r="D6">
        <v>1</v>
      </c>
      <c r="E6">
        <v>0</v>
      </c>
      <c r="F6">
        <v>1</v>
      </c>
      <c r="G6">
        <f t="shared" si="0"/>
        <v>5000</v>
      </c>
      <c r="H6">
        <f t="shared" si="1"/>
        <v>0</v>
      </c>
    </row>
    <row r="7" spans="2:8">
      <c r="B7">
        <v>10000</v>
      </c>
      <c r="C7" t="s">
        <v>43</v>
      </c>
      <c r="D7">
        <v>1</v>
      </c>
      <c r="E7">
        <v>3</v>
      </c>
      <c r="F7">
        <v>4</v>
      </c>
      <c r="G7">
        <f t="shared" si="0"/>
        <v>10000</v>
      </c>
      <c r="H7">
        <f t="shared" si="1"/>
        <v>30000</v>
      </c>
    </row>
    <row r="8" spans="2:8">
      <c r="B8">
        <v>10000</v>
      </c>
      <c r="C8" t="s">
        <v>44</v>
      </c>
      <c r="D8">
        <v>3</v>
      </c>
      <c r="E8">
        <v>0</v>
      </c>
      <c r="F8">
        <v>3</v>
      </c>
      <c r="G8">
        <f t="shared" si="0"/>
        <v>30000</v>
      </c>
      <c r="H8">
        <f t="shared" si="1"/>
        <v>0</v>
      </c>
    </row>
    <row r="9" spans="4:8">
      <c r="D9">
        <f>SUM(D2:D8)</f>
        <v>12</v>
      </c>
      <c r="E9">
        <f>SUM(E2:E8)</f>
        <v>9</v>
      </c>
      <c r="F9">
        <f>SUM(F2:F8)</f>
        <v>21</v>
      </c>
      <c r="G9">
        <f>SUM(G2:G8)</f>
        <v>68000</v>
      </c>
      <c r="H9">
        <f>SUM(H2:H8)</f>
        <v>55000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申请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七日秋葵（卫焱滨）</cp:lastModifiedBy>
  <dcterms:created xsi:type="dcterms:W3CDTF">2006-09-13T11:21:00Z</dcterms:created>
  <dcterms:modified xsi:type="dcterms:W3CDTF">2019-09-09T14:54:05Z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