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showHorizontalScroll="0" xWindow="480" yWindow="105" windowWidth="11340" windowHeight="6300" tabRatio="636"/>
  </bookViews>
  <sheets>
    <sheet name="ChequeRequisition" sheetId="3" r:id="rId1"/>
    <sheet name="VATBands" sheetId="5" r:id="rId2"/>
    <sheet name="Setup" sheetId="4" r:id="rId3"/>
  </sheets>
  <externalReferences>
    <externalReference r:id="rId4"/>
  </externalReferences>
  <definedNames>
    <definedName name="Currency" localSheetId="1">[1]Setup!$B$1:$G$1</definedName>
    <definedName name="Currency">Setup!$B$1:$G$1</definedName>
    <definedName name="_xlnm.Print_Area" localSheetId="0">ChequeRequisition!$A$1:$R$48</definedName>
    <definedName name="TaxFlag">OFFSET(VATBands!$A$2,0,0,COUNTA(VATBands!$A$2:$A$20),1)</definedName>
    <definedName name="TaxFlag2">OFFSET(VATBands!#REF!,0,0,COUNTA(VATBands!$A$2:$A$20),2)</definedName>
  </definedNames>
  <calcPr calcId="145621" fullPrecision="0"/>
</workbook>
</file>

<file path=xl/calcChain.xml><?xml version="1.0" encoding="utf-8"?>
<calcChain xmlns="http://schemas.openxmlformats.org/spreadsheetml/2006/main">
  <c r="H16" i="4" l="1"/>
  <c r="H15" i="4"/>
  <c r="H14" i="4"/>
  <c r="H13" i="4"/>
  <c r="H12" i="4"/>
  <c r="H11" i="4"/>
  <c r="H10" i="4"/>
  <c r="H9" i="4"/>
  <c r="I8" i="4"/>
  <c r="H8" i="4"/>
  <c r="H7" i="4"/>
  <c r="H6" i="4"/>
  <c r="H5" i="4"/>
  <c r="H4" i="4"/>
  <c r="H3" i="4"/>
  <c r="H2" i="4"/>
  <c r="H12" i="5"/>
  <c r="H11" i="5"/>
  <c r="H10" i="5"/>
  <c r="H9" i="5"/>
  <c r="H8" i="5"/>
  <c r="H7" i="5"/>
  <c r="H6" i="5"/>
  <c r="H5" i="5"/>
  <c r="H4" i="5"/>
  <c r="H3" i="5"/>
  <c r="H2" i="5"/>
  <c r="Q35" i="3"/>
  <c r="P35" i="3"/>
  <c r="Q34" i="3"/>
  <c r="P34" i="3"/>
  <c r="Q33" i="3"/>
  <c r="P33" i="3"/>
  <c r="Q32" i="3"/>
  <c r="P32" i="3"/>
  <c r="Q31" i="3"/>
  <c r="P31" i="3"/>
  <c r="Q30" i="3"/>
  <c r="P30" i="3"/>
  <c r="Q29" i="3"/>
  <c r="P29" i="3"/>
  <c r="Q28" i="3"/>
  <c r="P28" i="3"/>
  <c r="Q27" i="3"/>
  <c r="P27" i="3"/>
  <c r="Q26" i="3"/>
  <c r="P26" i="3"/>
  <c r="Q25" i="3"/>
  <c r="P25" i="3"/>
  <c r="Q24" i="3"/>
  <c r="P24" i="3"/>
  <c r="Q23" i="3"/>
  <c r="P23" i="3"/>
  <c r="Q22" i="3"/>
  <c r="Q36" i="3" s="1"/>
  <c r="O36" i="3" s="1"/>
  <c r="P22" i="3"/>
  <c r="P36" i="3" s="1"/>
  <c r="B14" i="3"/>
  <c r="J13" i="3"/>
  <c r="O12" i="3"/>
  <c r="B10" i="3"/>
  <c r="B3" i="3"/>
</calcChain>
</file>

<file path=xl/sharedStrings.xml><?xml version="1.0" encoding="utf-8"?>
<sst xmlns="http://schemas.openxmlformats.org/spreadsheetml/2006/main" count="146" uniqueCount="110">
  <si>
    <t>BSB:</t>
  </si>
  <si>
    <t>Fax:</t>
  </si>
  <si>
    <t>State:</t>
  </si>
  <si>
    <t xml:space="preserve"> Description:</t>
  </si>
  <si>
    <t xml:space="preserve"> Contact</t>
  </si>
  <si>
    <t xml:space="preserve"> City:</t>
  </si>
  <si>
    <t xml:space="preserve"> Address:</t>
  </si>
  <si>
    <t xml:space="preserve"> Supplier:</t>
  </si>
  <si>
    <t xml:space="preserve"> Date:</t>
  </si>
  <si>
    <t xml:space="preserve"> Address 2:</t>
  </si>
  <si>
    <t xml:space="preserve"> Phone:</t>
  </si>
  <si>
    <t>Total:</t>
  </si>
  <si>
    <t>Time:</t>
  </si>
  <si>
    <t>Date Required by:</t>
  </si>
  <si>
    <t xml:space="preserve"> PO#:</t>
  </si>
  <si>
    <t>AccountName:</t>
  </si>
  <si>
    <t>Bank:</t>
  </si>
  <si>
    <t>Account#:</t>
  </si>
  <si>
    <t xml:space="preserve"> Department</t>
  </si>
  <si>
    <t>Requested by:</t>
  </si>
  <si>
    <t>Manual Chq#:</t>
  </si>
  <si>
    <t>Scan #:</t>
  </si>
  <si>
    <t>Bank Code:</t>
  </si>
  <si>
    <t>B1</t>
  </si>
  <si>
    <t>Currency:</t>
  </si>
  <si>
    <t>AU</t>
  </si>
  <si>
    <t>Description</t>
  </si>
  <si>
    <t>US</t>
  </si>
  <si>
    <t>Spare</t>
  </si>
  <si>
    <t>Use</t>
  </si>
  <si>
    <t>Tax Name</t>
  </si>
  <si>
    <t>VAT</t>
  </si>
  <si>
    <t>GST</t>
  </si>
  <si>
    <t>Tax Flag</t>
  </si>
  <si>
    <t>1099 Flag</t>
  </si>
  <si>
    <t>Coding</t>
  </si>
  <si>
    <t>Supplier</t>
  </si>
  <si>
    <t>Tax Rate</t>
  </si>
  <si>
    <t>Calculate Tax</t>
  </si>
  <si>
    <t>N</t>
  </si>
  <si>
    <t>Y</t>
  </si>
  <si>
    <t>Tax Applicable Flag</t>
  </si>
  <si>
    <t>V</t>
  </si>
  <si>
    <t>G</t>
  </si>
  <si>
    <t>No Tax Applicable Flag</t>
  </si>
  <si>
    <t>Amount incl VAT</t>
  </si>
  <si>
    <t>Amount incl GST</t>
  </si>
  <si>
    <t>Amount excl VAT</t>
  </si>
  <si>
    <t>Amount excl GST</t>
  </si>
  <si>
    <t>Amount incl Tax</t>
  </si>
  <si>
    <t>Amount excl Tax</t>
  </si>
  <si>
    <t>Amount</t>
  </si>
  <si>
    <t>Tax ID</t>
  </si>
  <si>
    <t xml:space="preserve"> ABN #:</t>
  </si>
  <si>
    <t xml:space="preserve"> VAT#:</t>
  </si>
  <si>
    <t>Post Code</t>
  </si>
  <si>
    <t>Zip Code:</t>
  </si>
  <si>
    <t xml:space="preserve"> Vendor:</t>
  </si>
  <si>
    <t xml:space="preserve"> Fed ID #:</t>
  </si>
  <si>
    <t>BSB</t>
  </si>
  <si>
    <t>RoutingCode:</t>
  </si>
  <si>
    <t>SortCode:</t>
  </si>
  <si>
    <t>TX Flag</t>
  </si>
  <si>
    <t>Postcode:</t>
  </si>
  <si>
    <t>Title</t>
  </si>
  <si>
    <t>Cheque Requisition</t>
  </si>
  <si>
    <t>Check Requisition</t>
  </si>
  <si>
    <t>Supplier Details</t>
  </si>
  <si>
    <t>Vendor Details</t>
  </si>
  <si>
    <t>How to copy and paste data</t>
  </si>
  <si>
    <t>NZ</t>
  </si>
  <si>
    <t xml:space="preserve"> IRD #:</t>
  </si>
  <si>
    <t>GB</t>
  </si>
  <si>
    <t>Vendor Code:</t>
  </si>
  <si>
    <t>Approvals Required:</t>
  </si>
  <si>
    <t>Department Head</t>
  </si>
  <si>
    <t>Production Manager</t>
  </si>
  <si>
    <t>Production Accountant</t>
  </si>
  <si>
    <t>Studio/Other</t>
  </si>
  <si>
    <t xml:space="preserve">Invoice#: </t>
  </si>
  <si>
    <t>Eps   Prod  Detl   Set</t>
  </si>
  <si>
    <t>Chart Combo</t>
  </si>
  <si>
    <t>Prod   Set</t>
  </si>
  <si>
    <t>Eps    Prod    Set</t>
  </si>
  <si>
    <t>Prod   Detl     Set</t>
  </si>
  <si>
    <t>Eps    Prod    Detl     Set</t>
  </si>
  <si>
    <t xml:space="preserve">  Lo    Prod    Set</t>
  </si>
  <si>
    <t xml:space="preserve">  Lo    Eps     Prod   Set</t>
  </si>
  <si>
    <t xml:space="preserve">  Lo    Prod    Detl    Set</t>
  </si>
  <si>
    <t>000</t>
  </si>
  <si>
    <t>Z</t>
  </si>
  <si>
    <t>No Tax</t>
  </si>
  <si>
    <t>Set</t>
  </si>
  <si>
    <t>Detl</t>
  </si>
  <si>
    <t>Prod</t>
  </si>
  <si>
    <t>Eps</t>
  </si>
  <si>
    <t>Rate</t>
  </si>
  <si>
    <t>Flag</t>
  </si>
  <si>
    <t>VAT 17.50%</t>
  </si>
  <si>
    <t>R</t>
  </si>
  <si>
    <t>REDUCED VAT 5%</t>
  </si>
  <si>
    <t>ZERO RATED</t>
  </si>
  <si>
    <t xml:space="preserve"> Assets</t>
  </si>
  <si>
    <t>IN Codes</t>
  </si>
  <si>
    <t>A</t>
  </si>
  <si>
    <t>N1</t>
  </si>
  <si>
    <t>I</t>
  </si>
  <si>
    <t>Q2</t>
  </si>
  <si>
    <t>W</t>
  </si>
  <si>
    <t>R3</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</si>
</sst>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_-&quot;$&quot;* #,##0.00_-;\-&quot;$&quot;* #,##0.00_-;_-&quot;$&quot;* &quot;-&quot;??_-;_-@_-"/>
    <numFmt numFmtId="165" formatCode="dd/mm/yyyy;@"/>
    <numFmt numFmtId="166" formatCode="00000"/>
  </numFmts>
  <fonts count="24" x14ac:knownFonts="1">
    <font>
      <sz val="10"/>
      <name val="Arial"/>
    </font>
    <font>
      <sz val="10"/>
      <name val="Arial"/>
    </font>
    <font>
      <u/>
      <sz val="10"/>
      <color indexed="12"/>
      <name val="Arial"/>
      <family val="2"/>
    </font>
    <font>
      <sz val="8"/>
      <name val="Arial"/>
      <family val="2"/>
    </font>
    <font>
      <b/>
      <sz val="24"/>
      <name val="Arial"/>
      <family val="2"/>
    </font>
    <font>
      <sz val="12"/>
      <name val="Arial"/>
      <family val="2"/>
    </font>
    <font>
      <b/>
      <sz val="13"/>
      <name val="Arial"/>
      <family val="2"/>
    </font>
    <font>
      <b/>
      <sz val="11"/>
      <name val="Arial"/>
      <family val="2"/>
    </font>
    <font>
      <sz val="11"/>
      <name val="Arial"/>
      <family val="2"/>
    </font>
    <font>
      <b/>
      <sz val="10"/>
      <name val="Arial"/>
      <family val="2"/>
    </font>
    <font>
      <sz val="10"/>
      <name val="Arial"/>
      <family val="2"/>
    </font>
    <font>
      <b/>
      <sz val="12"/>
      <name val="Arial"/>
      <family val="2"/>
    </font>
    <font>
      <sz val="11"/>
      <color indexed="10"/>
      <name val="Arial"/>
      <family val="2"/>
    </font>
    <font>
      <sz val="10"/>
      <name val="Arial"/>
      <family val="2"/>
    </font>
    <font>
      <b/>
      <sz val="16"/>
      <name val="Arial"/>
      <family val="2"/>
    </font>
    <font>
      <b/>
      <sz val="20"/>
      <name val="Arial"/>
      <family val="2"/>
    </font>
    <font>
      <b/>
      <sz val="10"/>
      <color indexed="9"/>
      <name val="Arial"/>
      <family val="2"/>
    </font>
    <font>
      <sz val="10"/>
      <color indexed="21"/>
      <name val="Arial"/>
      <family val="2"/>
    </font>
    <font>
      <b/>
      <sz val="12"/>
      <color indexed="21"/>
      <name val="Arial"/>
      <family val="2"/>
    </font>
    <font>
      <b/>
      <sz val="11"/>
      <color indexed="21"/>
      <name val="Arial"/>
      <family val="2"/>
    </font>
    <font>
      <b/>
      <sz val="10"/>
      <color indexed="21"/>
      <name val="Arial"/>
      <family val="2"/>
    </font>
    <font>
      <b/>
      <sz val="13"/>
      <color indexed="21"/>
      <name val="Arial"/>
      <family val="2"/>
    </font>
    <font>
      <sz val="12"/>
      <color indexed="21"/>
      <name val="Arial"/>
      <family val="2"/>
    </font>
    <font>
      <sz val="10"/>
      <name val="Arial"/>
    </font>
  </fonts>
  <fills count="6">
    <fill>
      <patternFill patternType="none"/>
    </fill>
    <fill>
      <patternFill patternType="gray125"/>
    </fill>
    <fill>
      <patternFill patternType="solid">
        <fgColor indexed="9"/>
        <bgColor indexed="64"/>
      </patternFill>
    </fill>
    <fill>
      <patternFill patternType="solid">
        <fgColor indexed="26"/>
        <bgColor indexed="64"/>
      </patternFill>
    </fill>
    <fill>
      <patternFill patternType="solid">
        <fgColor indexed="10"/>
        <bgColor indexed="64"/>
      </patternFill>
    </fill>
    <fill>
      <patternFill patternType="solid">
        <fgColor rgb="FFFF00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hair">
        <color indexed="23"/>
      </left>
      <right style="hair">
        <color indexed="23"/>
      </right>
      <top style="hair">
        <color indexed="23"/>
      </top>
      <bottom style="hair">
        <color indexed="23"/>
      </bottom>
      <diagonal/>
    </border>
    <border>
      <left style="hair">
        <color indexed="23"/>
      </left>
      <right style="hair">
        <color indexed="23"/>
      </right>
      <top style="hair">
        <color indexed="23"/>
      </top>
      <bottom style="medium">
        <color indexed="23"/>
      </bottom>
      <diagonal/>
    </border>
    <border>
      <left style="hair">
        <color indexed="23"/>
      </left>
      <right/>
      <top style="hair">
        <color indexed="23"/>
      </top>
      <bottom style="hair">
        <color indexed="23"/>
      </bottom>
      <diagonal/>
    </border>
    <border>
      <left style="hair">
        <color indexed="23"/>
      </left>
      <right/>
      <top style="hair">
        <color indexed="23"/>
      </top>
      <bottom style="medium">
        <color indexed="23"/>
      </bottom>
      <diagonal/>
    </border>
    <border>
      <left style="thin">
        <color indexed="23"/>
      </left>
      <right style="hair">
        <color indexed="23"/>
      </right>
      <top style="hair">
        <color indexed="23"/>
      </top>
      <bottom style="hair">
        <color indexed="23"/>
      </bottom>
      <diagonal/>
    </border>
    <border>
      <left style="hair">
        <color indexed="23"/>
      </left>
      <right style="thin">
        <color indexed="23"/>
      </right>
      <top style="hair">
        <color indexed="23"/>
      </top>
      <bottom style="hair">
        <color indexed="23"/>
      </bottom>
      <diagonal/>
    </border>
    <border>
      <left style="thin">
        <color indexed="23"/>
      </left>
      <right style="hair">
        <color indexed="23"/>
      </right>
      <top style="hair">
        <color indexed="23"/>
      </top>
      <bottom style="medium">
        <color indexed="23"/>
      </bottom>
      <diagonal/>
    </border>
    <border>
      <left style="hair">
        <color indexed="23"/>
      </left>
      <right style="thin">
        <color indexed="23"/>
      </right>
      <top style="hair">
        <color indexed="23"/>
      </top>
      <bottom style="medium">
        <color indexed="23"/>
      </bottom>
      <diagonal/>
    </border>
    <border>
      <left/>
      <right style="hair">
        <color indexed="23"/>
      </right>
      <top style="hair">
        <color indexed="23"/>
      </top>
      <bottom style="hair">
        <color indexed="23"/>
      </bottom>
      <diagonal/>
    </border>
    <border>
      <left/>
      <right style="hair">
        <color indexed="23"/>
      </right>
      <top style="hair">
        <color indexed="23"/>
      </top>
      <bottom style="medium">
        <color indexed="23"/>
      </bottom>
      <diagonal/>
    </border>
    <border>
      <left style="thin">
        <color indexed="23"/>
      </left>
      <right style="thin">
        <color indexed="23"/>
      </right>
      <top style="hair">
        <color indexed="23"/>
      </top>
      <bottom style="hair">
        <color indexed="23"/>
      </bottom>
      <diagonal/>
    </border>
    <border>
      <left style="hair">
        <color indexed="23"/>
      </left>
      <right style="hair">
        <color indexed="23"/>
      </right>
      <top style="medium">
        <color indexed="23"/>
      </top>
      <bottom style="double">
        <color indexed="23"/>
      </bottom>
      <diagonal/>
    </border>
    <border>
      <left/>
      <right/>
      <top/>
      <bottom style="hair">
        <color indexed="23"/>
      </bottom>
      <diagonal/>
    </border>
  </borders>
  <cellStyleXfs count="4">
    <xf numFmtId="0" fontId="0" fillId="0" borderId="0"/>
    <xf numFmtId="43" fontId="23" fillId="0" borderId="0" applyFont="0" applyFill="0" applyBorder="0" applyAlignment="0" applyProtection="0"/>
    <xf numFmtId="164" fontId="1" fillId="0" borderId="0" applyFont="0" applyFill="0" applyBorder="0" applyAlignment="0" applyProtection="0"/>
    <xf numFmtId="0" fontId="2" fillId="0" borderId="0" applyNumberFormat="0" applyFill="0" applyBorder="0" applyAlignment="0" applyProtection="0">
      <alignment vertical="top"/>
      <protection locked="0"/>
    </xf>
  </cellStyleXfs>
  <cellXfs count="134">
    <xf numFmtId="0" fontId="0" fillId="0" borderId="0" xfId="0"/>
    <xf numFmtId="0" fontId="5" fillId="2" borderId="0" xfId="0" applyFont="1" applyFill="1" applyBorder="1" applyAlignment="1" applyProtection="1">
      <alignment vertical="top"/>
    </xf>
    <xf numFmtId="0" fontId="8" fillId="2" borderId="0" xfId="0" applyFont="1" applyFill="1" applyBorder="1" applyAlignment="1" applyProtection="1">
      <alignment horizontal="left"/>
    </xf>
    <xf numFmtId="0" fontId="7" fillId="2" borderId="0" xfId="0" applyFont="1" applyFill="1" applyBorder="1" applyAlignment="1" applyProtection="1">
      <alignment horizontal="left"/>
    </xf>
    <xf numFmtId="49" fontId="8" fillId="2" borderId="0" xfId="0" applyNumberFormat="1" applyFont="1" applyFill="1" applyBorder="1" applyAlignment="1" applyProtection="1">
      <alignment horizontal="left"/>
    </xf>
    <xf numFmtId="0" fontId="8" fillId="2" borderId="0" xfId="0" applyFont="1" applyFill="1" applyBorder="1" applyAlignment="1" applyProtection="1">
      <alignment horizontal="left" vertical="top"/>
    </xf>
    <xf numFmtId="0" fontId="7" fillId="2" borderId="0" xfId="0" applyFont="1" applyFill="1" applyBorder="1" applyAlignment="1" applyProtection="1">
      <alignment horizontal="left" vertical="top"/>
    </xf>
    <xf numFmtId="0" fontId="6" fillId="2" borderId="0" xfId="2" applyNumberFormat="1" applyFont="1" applyFill="1" applyBorder="1" applyAlignment="1" applyProtection="1">
      <alignment horizontal="right"/>
    </xf>
    <xf numFmtId="2" fontId="7" fillId="2" borderId="0" xfId="0" applyNumberFormat="1" applyFont="1" applyFill="1" applyBorder="1" applyProtection="1"/>
    <xf numFmtId="2" fontId="7" fillId="2" borderId="0" xfId="2" applyNumberFormat="1" applyFont="1" applyFill="1" applyBorder="1" applyAlignment="1" applyProtection="1">
      <alignment horizontal="right"/>
    </xf>
    <xf numFmtId="2" fontId="7" fillId="2" borderId="0" xfId="0" applyNumberFormat="1" applyFont="1" applyFill="1" applyBorder="1" applyAlignment="1" applyProtection="1">
      <alignment horizontal="right"/>
    </xf>
    <xf numFmtId="0" fontId="12" fillId="2" borderId="0" xfId="0" applyFont="1" applyFill="1" applyBorder="1" applyAlignment="1" applyProtection="1">
      <alignment horizontal="left" vertical="center"/>
    </xf>
    <xf numFmtId="0" fontId="13" fillId="2" borderId="0" xfId="0" applyFont="1" applyFill="1" applyBorder="1" applyProtection="1"/>
    <xf numFmtId="0" fontId="13" fillId="0" borderId="0" xfId="0" applyFont="1" applyBorder="1" applyProtection="1"/>
    <xf numFmtId="0" fontId="13" fillId="0" borderId="0" xfId="0" applyFont="1" applyProtection="1"/>
    <xf numFmtId="0" fontId="13" fillId="2" borderId="0" xfId="0" applyFont="1" applyFill="1" applyProtection="1"/>
    <xf numFmtId="0" fontId="14" fillId="2" borderId="0" xfId="0" applyFont="1" applyFill="1" applyBorder="1" applyAlignment="1" applyProtection="1">
      <alignment horizontal="center"/>
    </xf>
    <xf numFmtId="0" fontId="9" fillId="2" borderId="0" xfId="0" applyFont="1" applyFill="1" applyBorder="1" applyAlignment="1" applyProtection="1"/>
    <xf numFmtId="0" fontId="15" fillId="2" borderId="0" xfId="0" applyFont="1" applyFill="1" applyBorder="1" applyAlignment="1" applyProtection="1">
      <alignment horizontal="center"/>
    </xf>
    <xf numFmtId="0" fontId="5" fillId="2" borderId="0" xfId="0" applyFont="1" applyFill="1" applyBorder="1" applyProtection="1"/>
    <xf numFmtId="49" fontId="11" fillId="2" borderId="0" xfId="0" applyNumberFormat="1" applyFont="1" applyFill="1" applyBorder="1" applyAlignment="1" applyProtection="1">
      <alignment horizontal="right"/>
    </xf>
    <xf numFmtId="0" fontId="5" fillId="2" borderId="0" xfId="0" applyFont="1" applyFill="1" applyBorder="1" applyAlignment="1" applyProtection="1"/>
    <xf numFmtId="0" fontId="11" fillId="2" borderId="0" xfId="0" applyFont="1" applyFill="1" applyBorder="1" applyProtection="1"/>
    <xf numFmtId="0" fontId="5" fillId="2" borderId="0" xfId="0" applyFont="1" applyFill="1" applyBorder="1" applyAlignment="1" applyProtection="1">
      <alignment horizontal="center"/>
    </xf>
    <xf numFmtId="4" fontId="5" fillId="2" borderId="0" xfId="2" applyNumberFormat="1" applyFont="1" applyFill="1" applyBorder="1" applyAlignment="1" applyProtection="1"/>
    <xf numFmtId="0" fontId="13" fillId="2" borderId="0" xfId="0" applyFont="1" applyFill="1" applyBorder="1" applyAlignment="1" applyProtection="1"/>
    <xf numFmtId="166" fontId="8" fillId="2" borderId="0" xfId="0" applyNumberFormat="1" applyFont="1" applyFill="1" applyBorder="1" applyAlignment="1" applyProtection="1">
      <alignment horizontal="left"/>
    </xf>
    <xf numFmtId="0" fontId="7" fillId="3" borderId="0" xfId="0" applyFont="1" applyFill="1" applyBorder="1" applyAlignment="1" applyProtection="1"/>
    <xf numFmtId="0" fontId="7" fillId="3" borderId="0" xfId="0" applyFont="1" applyFill="1" applyBorder="1" applyAlignment="1" applyProtection="1">
      <alignment horizontal="center"/>
    </xf>
    <xf numFmtId="0" fontId="7" fillId="3" borderId="0" xfId="0" applyFont="1" applyFill="1" applyBorder="1" applyAlignment="1" applyProtection="1">
      <alignment horizontal="center" wrapText="1"/>
    </xf>
    <xf numFmtId="0" fontId="16" fillId="4" borderId="1" xfId="0" applyFont="1" applyFill="1" applyBorder="1" applyAlignment="1">
      <alignment horizontal="center"/>
    </xf>
    <xf numFmtId="0" fontId="13" fillId="0" borderId="0" xfId="0" applyFont="1"/>
    <xf numFmtId="49" fontId="13" fillId="0" borderId="0" xfId="0" applyNumberFormat="1" applyFont="1" applyBorder="1" applyAlignment="1" applyProtection="1">
      <alignment horizontal="left"/>
    </xf>
    <xf numFmtId="0" fontId="9" fillId="0" borderId="0" xfId="0" applyFont="1"/>
    <xf numFmtId="0" fontId="2" fillId="0" borderId="0" xfId="3" applyAlignment="1" applyProtection="1">
      <alignment horizontal="center"/>
    </xf>
    <xf numFmtId="0" fontId="19" fillId="2" borderId="0" xfId="0" applyFont="1" applyFill="1" applyBorder="1" applyAlignment="1" applyProtection="1">
      <alignment horizontal="left"/>
    </xf>
    <xf numFmtId="0" fontId="19" fillId="2" borderId="0" xfId="0" applyFont="1" applyFill="1" applyBorder="1" applyProtection="1">
      <protection hidden="1"/>
    </xf>
    <xf numFmtId="0" fontId="19" fillId="2" borderId="0" xfId="0" applyFont="1" applyFill="1" applyBorder="1" applyProtection="1"/>
    <xf numFmtId="49" fontId="19" fillId="2" borderId="0" xfId="0" applyNumberFormat="1" applyFont="1" applyFill="1" applyBorder="1" applyAlignment="1" applyProtection="1">
      <alignment horizontal="left"/>
    </xf>
    <xf numFmtId="0" fontId="19" fillId="2" borderId="0" xfId="0" applyFont="1" applyFill="1" applyBorder="1" applyAlignment="1" applyProtection="1"/>
    <xf numFmtId="0" fontId="19" fillId="2" borderId="0" xfId="0" applyFont="1" applyFill="1" applyAlignment="1" applyProtection="1">
      <alignment horizontal="right"/>
    </xf>
    <xf numFmtId="0" fontId="19" fillId="2" borderId="0" xfId="0" applyFont="1" applyFill="1" applyBorder="1" applyAlignment="1" applyProtection="1">
      <alignment horizontal="right"/>
    </xf>
    <xf numFmtId="0" fontId="18" fillId="2" borderId="0" xfId="0" applyFont="1" applyFill="1" applyBorder="1" applyAlignment="1" applyProtection="1">
      <alignment wrapText="1"/>
    </xf>
    <xf numFmtId="0" fontId="19" fillId="2" borderId="0" xfId="0" applyFont="1" applyFill="1" applyBorder="1" applyAlignment="1" applyProtection="1">
      <alignment wrapText="1"/>
    </xf>
    <xf numFmtId="0" fontId="19" fillId="2" borderId="0" xfId="0" applyFont="1" applyFill="1" applyBorder="1" applyAlignment="1" applyProtection="1">
      <alignment horizontal="left"/>
      <protection hidden="1"/>
    </xf>
    <xf numFmtId="4" fontId="22" fillId="2" borderId="0" xfId="2" applyNumberFormat="1" applyFont="1" applyFill="1" applyBorder="1" applyAlignment="1" applyProtection="1"/>
    <xf numFmtId="0" fontId="18" fillId="2" borderId="0" xfId="0" applyFont="1" applyFill="1" applyAlignment="1" applyProtection="1">
      <alignment vertical="top"/>
    </xf>
    <xf numFmtId="0" fontId="4" fillId="2" borderId="0" xfId="0" applyFont="1" applyFill="1" applyBorder="1" applyAlignment="1" applyProtection="1">
      <alignment horizontal="center"/>
    </xf>
    <xf numFmtId="0" fontId="0" fillId="0" borderId="2" xfId="0" applyBorder="1" applyProtection="1">
      <protection locked="0"/>
    </xf>
    <xf numFmtId="0" fontId="0" fillId="0" borderId="0" xfId="0" applyBorder="1" applyProtection="1">
      <protection locked="0"/>
    </xf>
    <xf numFmtId="0" fontId="0" fillId="0" borderId="2" xfId="0" applyBorder="1"/>
    <xf numFmtId="0" fontId="0" fillId="0" borderId="3" xfId="0" applyBorder="1"/>
    <xf numFmtId="0" fontId="0" fillId="0" borderId="3" xfId="0" applyBorder="1" applyProtection="1">
      <protection locked="0"/>
    </xf>
    <xf numFmtId="0" fontId="16" fillId="4" borderId="4" xfId="0" applyFont="1" applyFill="1" applyBorder="1"/>
    <xf numFmtId="0" fontId="16" fillId="4" borderId="5" xfId="0" applyFont="1" applyFill="1" applyBorder="1" applyAlignment="1">
      <alignment horizontal="center"/>
    </xf>
    <xf numFmtId="0" fontId="16" fillId="4" borderId="6" xfId="0" applyFont="1" applyFill="1" applyBorder="1" applyAlignment="1">
      <alignment horizontal="center"/>
    </xf>
    <xf numFmtId="0" fontId="0" fillId="0" borderId="7" xfId="0" applyBorder="1" applyProtection="1">
      <protection locked="0"/>
    </xf>
    <xf numFmtId="0" fontId="0" fillId="0" borderId="0" xfId="0" applyProtection="1">
      <protection locked="0"/>
    </xf>
    <xf numFmtId="0" fontId="0" fillId="0" borderId="8" xfId="0" applyBorder="1" applyProtection="1">
      <protection locked="0"/>
    </xf>
    <xf numFmtId="0" fontId="0" fillId="0" borderId="2" xfId="0" applyBorder="1" applyAlignment="1" applyProtection="1">
      <alignment horizontal="left"/>
      <protection locked="0"/>
    </xf>
    <xf numFmtId="0" fontId="0" fillId="0" borderId="0" xfId="0" applyAlignment="1" applyProtection="1">
      <alignment horizontal="left"/>
      <protection locked="0"/>
    </xf>
    <xf numFmtId="0" fontId="0" fillId="0" borderId="3" xfId="0" applyBorder="1" applyAlignment="1" applyProtection="1">
      <alignment horizontal="left"/>
      <protection locked="0"/>
    </xf>
    <xf numFmtId="0" fontId="13" fillId="0" borderId="0" xfId="0" applyFont="1" applyProtection="1">
      <protection locked="0"/>
    </xf>
    <xf numFmtId="49" fontId="8" fillId="0" borderId="9" xfId="0" applyNumberFormat="1" applyFont="1" applyBorder="1" applyAlignment="1" applyProtection="1">
      <alignment horizontal="center"/>
      <protection locked="0"/>
    </xf>
    <xf numFmtId="2" fontId="8" fillId="0" borderId="9" xfId="2" applyNumberFormat="1" applyFont="1" applyBorder="1" applyAlignment="1" applyProtection="1">
      <protection locked="0" hidden="1"/>
    </xf>
    <xf numFmtId="2" fontId="8" fillId="0" borderId="9" xfId="2" applyNumberFormat="1" applyFont="1" applyBorder="1" applyAlignment="1" applyProtection="1">
      <alignment horizontal="right"/>
      <protection locked="0" hidden="1"/>
    </xf>
    <xf numFmtId="49" fontId="8" fillId="0" borderId="9" xfId="2" applyNumberFormat="1" applyFont="1" applyBorder="1" applyAlignment="1" applyProtection="1">
      <alignment horizontal="center"/>
      <protection locked="0"/>
    </xf>
    <xf numFmtId="49" fontId="8" fillId="0" borderId="10" xfId="2" applyNumberFormat="1" applyFont="1" applyBorder="1" applyAlignment="1" applyProtection="1">
      <alignment horizontal="center"/>
      <protection locked="0"/>
    </xf>
    <xf numFmtId="49" fontId="8" fillId="0" borderId="10" xfId="0" applyNumberFormat="1" applyFont="1" applyBorder="1" applyAlignment="1" applyProtection="1">
      <alignment horizontal="center"/>
      <protection locked="0"/>
    </xf>
    <xf numFmtId="2" fontId="8" fillId="0" borderId="10" xfId="2" applyNumberFormat="1" applyFont="1" applyBorder="1" applyAlignment="1" applyProtection="1">
      <alignment horizontal="right"/>
      <protection locked="0" hidden="1"/>
    </xf>
    <xf numFmtId="49" fontId="8" fillId="0" borderId="11" xfId="0" applyNumberFormat="1" applyFont="1" applyBorder="1" applyAlignment="1" applyProtection="1">
      <alignment horizontal="center"/>
      <protection locked="0"/>
    </xf>
    <xf numFmtId="49" fontId="8" fillId="0" borderId="11" xfId="2" applyNumberFormat="1" applyFont="1" applyBorder="1" applyAlignment="1" applyProtection="1">
      <alignment horizontal="center"/>
      <protection locked="0"/>
    </xf>
    <xf numFmtId="49" fontId="8" fillId="0" borderId="12" xfId="2" applyNumberFormat="1" applyFont="1" applyBorder="1" applyAlignment="1" applyProtection="1">
      <alignment horizontal="center"/>
      <protection locked="0"/>
    </xf>
    <xf numFmtId="49" fontId="8" fillId="0" borderId="13" xfId="0" applyNumberFormat="1" applyFont="1" applyBorder="1" applyAlignment="1" applyProtection="1">
      <alignment horizontal="center"/>
      <protection locked="0"/>
    </xf>
    <xf numFmtId="49" fontId="8" fillId="0" borderId="14" xfId="0" applyNumberFormat="1" applyFont="1" applyBorder="1" applyAlignment="1" applyProtection="1">
      <alignment horizontal="center"/>
      <protection locked="0"/>
    </xf>
    <xf numFmtId="49" fontId="8" fillId="0" borderId="13" xfId="2" applyNumberFormat="1" applyFont="1" applyBorder="1" applyAlignment="1" applyProtection="1">
      <alignment horizontal="center"/>
      <protection locked="0"/>
    </xf>
    <xf numFmtId="49" fontId="8" fillId="0" borderId="15" xfId="2" applyNumberFormat="1" applyFont="1" applyBorder="1" applyAlignment="1" applyProtection="1">
      <alignment horizontal="center"/>
      <protection locked="0"/>
    </xf>
    <xf numFmtId="49" fontId="8" fillId="0" borderId="16" xfId="0" applyNumberFormat="1" applyFont="1" applyBorder="1" applyAlignment="1" applyProtection="1">
      <alignment horizontal="center"/>
      <protection locked="0"/>
    </xf>
    <xf numFmtId="2" fontId="8" fillId="0" borderId="17" xfId="0" applyNumberFormat="1" applyFont="1" applyBorder="1" applyAlignment="1" applyProtection="1">
      <protection locked="0"/>
    </xf>
    <xf numFmtId="2" fontId="8" fillId="0" borderId="18" xfId="2" applyNumberFormat="1" applyFont="1" applyBorder="1" applyAlignment="1" applyProtection="1">
      <protection locked="0" hidden="1"/>
    </xf>
    <xf numFmtId="0" fontId="8" fillId="0" borderId="19" xfId="0" applyNumberFormat="1" applyFont="1" applyBorder="1" applyAlignment="1" applyProtection="1">
      <alignment horizontal="center"/>
      <protection locked="0" hidden="1"/>
    </xf>
    <xf numFmtId="2" fontId="19" fillId="2" borderId="20" xfId="0" applyNumberFormat="1" applyFont="1" applyFill="1" applyBorder="1" applyProtection="1"/>
    <xf numFmtId="2" fontId="19" fillId="0" borderId="20" xfId="2" applyNumberFormat="1" applyFont="1" applyFill="1" applyBorder="1" applyAlignment="1" applyProtection="1">
      <alignment horizontal="right"/>
    </xf>
    <xf numFmtId="2" fontId="19" fillId="0" borderId="20" xfId="0" applyNumberFormat="1" applyFont="1" applyFill="1" applyBorder="1" applyAlignment="1" applyProtection="1">
      <alignment horizontal="right"/>
    </xf>
    <xf numFmtId="0" fontId="20" fillId="2" borderId="0" xfId="0" applyFont="1" applyFill="1" applyBorder="1" applyAlignment="1" applyProtection="1"/>
    <xf numFmtId="49" fontId="8" fillId="2" borderId="21" xfId="0" applyNumberFormat="1" applyFont="1" applyFill="1" applyBorder="1" applyAlignment="1" applyProtection="1">
      <alignment horizontal="left"/>
      <protection locked="0"/>
    </xf>
    <xf numFmtId="166" fontId="8" fillId="2" borderId="21" xfId="0" applyNumberFormat="1" applyFont="1" applyFill="1" applyBorder="1" applyAlignment="1" applyProtection="1">
      <alignment horizontal="left"/>
      <protection locked="0"/>
    </xf>
    <xf numFmtId="0" fontId="8" fillId="2" borderId="21" xfId="0" applyFont="1" applyFill="1" applyBorder="1" applyAlignment="1" applyProtection="1">
      <alignment horizontal="center"/>
      <protection locked="0"/>
    </xf>
    <xf numFmtId="49" fontId="0" fillId="0" borderId="0" xfId="0" applyNumberFormat="1"/>
    <xf numFmtId="43" fontId="0" fillId="0" borderId="0" xfId="1" applyFont="1"/>
    <xf numFmtId="43" fontId="0" fillId="0" borderId="0" xfId="0" applyNumberFormat="1"/>
    <xf numFmtId="0" fontId="16" fillId="4" borderId="6" xfId="0" applyFont="1" applyFill="1" applyBorder="1" applyAlignment="1">
      <alignment vertical="center"/>
    </xf>
    <xf numFmtId="0" fontId="16" fillId="4" borderId="5" xfId="0" applyFont="1" applyFill="1" applyBorder="1" applyAlignment="1">
      <alignment vertical="center"/>
    </xf>
    <xf numFmtId="0" fontId="16" fillId="4" borderId="4" xfId="0" applyFont="1" applyFill="1" applyBorder="1" applyAlignment="1">
      <alignment vertical="center"/>
    </xf>
    <xf numFmtId="0" fontId="10" fillId="5" borderId="0" xfId="0" applyFont="1" applyFill="1"/>
    <xf numFmtId="49" fontId="10" fillId="0" borderId="0" xfId="0" applyNumberFormat="1" applyFont="1"/>
    <xf numFmtId="49" fontId="10" fillId="0" borderId="0" xfId="0" applyNumberFormat="1" applyFont="1" applyFill="1" applyBorder="1"/>
    <xf numFmtId="49" fontId="8" fillId="0" borderId="10" xfId="2" applyNumberFormat="1" applyFont="1" applyBorder="1" applyAlignment="1" applyProtection="1">
      <alignment horizontal="left" wrapText="1"/>
      <protection locked="0"/>
    </xf>
    <xf numFmtId="0" fontId="18" fillId="2" borderId="0" xfId="0" applyFont="1" applyFill="1" applyAlignment="1" applyProtection="1"/>
    <xf numFmtId="0" fontId="21" fillId="2" borderId="0" xfId="2" applyNumberFormat="1" applyFont="1" applyFill="1" applyBorder="1" applyAlignment="1" applyProtection="1">
      <alignment horizontal="right"/>
    </xf>
    <xf numFmtId="49" fontId="8" fillId="0" borderId="9" xfId="2" applyNumberFormat="1" applyFont="1" applyBorder="1" applyAlignment="1" applyProtection="1">
      <alignment horizontal="left" wrapText="1"/>
      <protection locked="0"/>
    </xf>
    <xf numFmtId="0" fontId="8" fillId="2" borderId="0" xfId="0" applyNumberFormat="1" applyFont="1" applyFill="1" applyBorder="1" applyAlignment="1" applyProtection="1">
      <alignment horizontal="left" vertical="center" wrapText="1"/>
      <protection locked="0" hidden="1"/>
    </xf>
    <xf numFmtId="0" fontId="8" fillId="0" borderId="21" xfId="0" applyNumberFormat="1" applyFont="1" applyBorder="1" applyAlignment="1" applyProtection="1">
      <alignment horizontal="left" vertical="center"/>
      <protection locked="0" hidden="1"/>
    </xf>
    <xf numFmtId="49" fontId="8" fillId="2" borderId="21" xfId="0" applyNumberFormat="1" applyFont="1" applyFill="1" applyBorder="1" applyAlignment="1" applyProtection="1">
      <alignment horizontal="left"/>
      <protection locked="0"/>
    </xf>
    <xf numFmtId="49" fontId="8" fillId="0" borderId="9" xfId="0" applyNumberFormat="1" applyFont="1" applyBorder="1" applyAlignment="1" applyProtection="1">
      <alignment horizontal="left" wrapText="1"/>
      <protection locked="0"/>
    </xf>
    <xf numFmtId="0" fontId="8" fillId="2" borderId="0" xfId="0" applyFont="1" applyFill="1" applyBorder="1" applyAlignment="1" applyProtection="1">
      <alignment horizontal="center"/>
    </xf>
    <xf numFmtId="0" fontId="8" fillId="2" borderId="0" xfId="0" applyFont="1" applyFill="1" applyBorder="1" applyAlignment="1" applyProtection="1">
      <alignment horizontal="right"/>
    </xf>
    <xf numFmtId="0" fontId="14" fillId="0" borderId="0" xfId="0" applyFont="1" applyFill="1" applyBorder="1" applyAlignment="1" applyProtection="1">
      <alignment horizontal="center"/>
    </xf>
    <xf numFmtId="0" fontId="8" fillId="2" borderId="0" xfId="0" applyFont="1" applyFill="1" applyBorder="1" applyAlignment="1" applyProtection="1">
      <alignment horizontal="left" vertical="top"/>
    </xf>
    <xf numFmtId="165" fontId="8" fillId="2" borderId="21" xfId="0" applyNumberFormat="1" applyFont="1" applyFill="1" applyBorder="1" applyAlignment="1" applyProtection="1">
      <alignment horizontal="center"/>
      <protection locked="0"/>
    </xf>
    <xf numFmtId="0" fontId="8" fillId="2" borderId="21" xfId="0" applyNumberFormat="1" applyFont="1" applyFill="1" applyBorder="1" applyAlignment="1" applyProtection="1">
      <alignment horizontal="left"/>
      <protection locked="0"/>
    </xf>
    <xf numFmtId="0" fontId="0" fillId="0" borderId="21" xfId="0" applyBorder="1" applyAlignment="1" applyProtection="1">
      <alignment horizontal="left"/>
      <protection locked="0"/>
    </xf>
    <xf numFmtId="0" fontId="8" fillId="2" borderId="21" xfId="0" applyFont="1" applyFill="1" applyBorder="1" applyAlignment="1" applyProtection="1">
      <alignment horizontal="center"/>
      <protection locked="0"/>
    </xf>
    <xf numFmtId="0" fontId="13" fillId="0" borderId="21" xfId="0" applyFont="1" applyBorder="1" applyAlignment="1" applyProtection="1">
      <alignment horizontal="center"/>
      <protection locked="0"/>
    </xf>
    <xf numFmtId="0" fontId="19" fillId="2" borderId="0" xfId="0" applyNumberFormat="1" applyFont="1" applyFill="1" applyBorder="1" applyAlignment="1" applyProtection="1">
      <alignment horizontal="center"/>
      <protection hidden="1"/>
    </xf>
    <xf numFmtId="0" fontId="20" fillId="0" borderId="0" xfId="0" applyNumberFormat="1" applyFont="1" applyBorder="1" applyAlignment="1" applyProtection="1">
      <protection hidden="1"/>
    </xf>
    <xf numFmtId="0" fontId="0" fillId="0" borderId="21" xfId="0" applyBorder="1" applyAlignment="1">
      <alignment horizontal="left"/>
    </xf>
    <xf numFmtId="49" fontId="19" fillId="2" borderId="0" xfId="0" applyNumberFormat="1" applyFont="1" applyFill="1" applyBorder="1" applyAlignment="1" applyProtection="1">
      <alignment horizontal="right"/>
    </xf>
    <xf numFmtId="0" fontId="0" fillId="0" borderId="0" xfId="0" applyAlignment="1">
      <alignment horizontal="right"/>
    </xf>
    <xf numFmtId="49" fontId="19" fillId="2" borderId="0" xfId="0" applyNumberFormat="1" applyFont="1" applyFill="1" applyBorder="1" applyAlignment="1" applyProtection="1">
      <alignment horizontal="left"/>
    </xf>
    <xf numFmtId="0" fontId="17" fillId="0" borderId="0" xfId="0" applyFont="1" applyBorder="1" applyAlignment="1" applyProtection="1">
      <alignment horizontal="left"/>
    </xf>
    <xf numFmtId="49" fontId="2" fillId="0" borderId="21" xfId="3" applyNumberFormat="1" applyBorder="1" applyAlignment="1" applyProtection="1">
      <alignment horizontal="center"/>
      <protection locked="0"/>
    </xf>
    <xf numFmtId="14" fontId="8" fillId="2" borderId="21" xfId="0" applyNumberFormat="1" applyFont="1" applyFill="1" applyBorder="1" applyAlignment="1" applyProtection="1">
      <alignment horizontal="center"/>
      <protection locked="0"/>
    </xf>
    <xf numFmtId="14" fontId="8" fillId="0" borderId="21" xfId="0" applyNumberFormat="1" applyFont="1" applyBorder="1" applyAlignment="1" applyProtection="1">
      <alignment horizontal="center"/>
      <protection locked="0"/>
    </xf>
    <xf numFmtId="49" fontId="8" fillId="2" borderId="21" xfId="0" applyNumberFormat="1" applyFont="1" applyFill="1" applyBorder="1" applyAlignment="1" applyProtection="1">
      <alignment horizontal="center"/>
      <protection locked="0"/>
    </xf>
    <xf numFmtId="49" fontId="8" fillId="0" borderId="21" xfId="0" applyNumberFormat="1" applyFont="1" applyBorder="1" applyAlignment="1" applyProtection="1">
      <alignment horizontal="left"/>
      <protection locked="0"/>
    </xf>
    <xf numFmtId="49" fontId="13" fillId="0" borderId="21" xfId="0" applyNumberFormat="1" applyFont="1" applyBorder="1" applyAlignment="1" applyProtection="1">
      <alignment horizontal="left"/>
      <protection locked="0"/>
    </xf>
    <xf numFmtId="49" fontId="19" fillId="2" borderId="0" xfId="0" applyNumberFormat="1" applyFont="1" applyFill="1" applyBorder="1" applyAlignment="1" applyProtection="1">
      <alignment horizontal="center"/>
    </xf>
    <xf numFmtId="0" fontId="17" fillId="0" borderId="0" xfId="0" applyFont="1" applyBorder="1" applyAlignment="1" applyProtection="1">
      <alignment horizontal="center"/>
    </xf>
    <xf numFmtId="0" fontId="19" fillId="2" borderId="0" xfId="0" applyFont="1" applyFill="1" applyBorder="1" applyAlignment="1" applyProtection="1">
      <alignment horizontal="right"/>
    </xf>
    <xf numFmtId="0" fontId="17" fillId="0" borderId="0" xfId="0" applyFont="1" applyBorder="1" applyAlignment="1" applyProtection="1">
      <alignment horizontal="right"/>
    </xf>
    <xf numFmtId="0" fontId="13" fillId="0" borderId="21" xfId="0" applyFont="1" applyBorder="1" applyAlignment="1" applyProtection="1">
      <alignment horizontal="left"/>
      <protection locked="0"/>
    </xf>
    <xf numFmtId="0" fontId="7" fillId="3" borderId="0" xfId="0" applyFont="1" applyFill="1" applyBorder="1" applyAlignment="1" applyProtection="1">
      <alignment horizontal="center"/>
    </xf>
    <xf numFmtId="0" fontId="13" fillId="0" borderId="0" xfId="0" applyFont="1" applyBorder="1" applyAlignment="1">
      <alignment horizontal="center"/>
    </xf>
  </cellXfs>
  <cellStyles count="4">
    <cellStyle name="Comma 2" xfId="1"/>
    <cellStyle name="Currency" xfId="2" builtinId="4"/>
    <cellStyle name="Hyperlink" xfId="3"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13</xdr:col>
      <xdr:colOff>152400</xdr:colOff>
      <xdr:row>7</xdr:row>
      <xdr:rowOff>0</xdr:rowOff>
    </xdr:from>
    <xdr:to>
      <xdr:col>17</xdr:col>
      <xdr:colOff>9525</xdr:colOff>
      <xdr:row>7</xdr:row>
      <xdr:rowOff>342900</xdr:rowOff>
    </xdr:to>
    <xdr:sp macro="" textlink="">
      <xdr:nvSpPr>
        <xdr:cNvPr id="1803" name="AutoShape 6"/>
        <xdr:cNvSpPr>
          <a:spLocks noChangeArrowheads="1"/>
        </xdr:cNvSpPr>
      </xdr:nvSpPr>
      <xdr:spPr bwMode="auto">
        <a:xfrm>
          <a:off x="6324600" y="1771650"/>
          <a:ext cx="2828925" cy="342900"/>
        </a:xfrm>
        <a:prstGeom prst="roundRect">
          <a:avLst>
            <a:gd name="adj" fmla="val 6898"/>
          </a:avLst>
        </a:prstGeom>
        <a:gradFill rotWithShape="1">
          <a:gsLst>
            <a:gs pos="0">
              <a:srgbClr val="5E7676"/>
            </a:gs>
            <a:gs pos="100000">
              <a:srgbClr val="CCFFFF"/>
            </a:gs>
          </a:gsLst>
          <a:lin ang="5400000" scaled="1"/>
        </a:gradFill>
        <a:ln w="9525">
          <a:solidFill>
            <a:srgbClr val="000000"/>
          </a:solidFill>
          <a:round/>
          <a:headEnd/>
          <a:tailEnd/>
        </a:ln>
      </xdr:spPr>
    </xdr:sp>
    <xdr:clientData/>
  </xdr:twoCellAnchor>
  <xdr:twoCellAnchor>
    <xdr:from>
      <xdr:col>1</xdr:col>
      <xdr:colOff>0</xdr:colOff>
      <xdr:row>7</xdr:row>
      <xdr:rowOff>0</xdr:rowOff>
    </xdr:from>
    <xdr:to>
      <xdr:col>13</xdr:col>
      <xdr:colOff>95250</xdr:colOff>
      <xdr:row>7</xdr:row>
      <xdr:rowOff>342900</xdr:rowOff>
    </xdr:to>
    <xdr:sp macro="" textlink="">
      <xdr:nvSpPr>
        <xdr:cNvPr id="1804" name="AutoShape 4"/>
        <xdr:cNvSpPr>
          <a:spLocks noChangeArrowheads="1"/>
        </xdr:cNvSpPr>
      </xdr:nvSpPr>
      <xdr:spPr bwMode="auto">
        <a:xfrm>
          <a:off x="66675" y="1771650"/>
          <a:ext cx="6200775" cy="342900"/>
        </a:xfrm>
        <a:prstGeom prst="roundRect">
          <a:avLst>
            <a:gd name="adj" fmla="val 16667"/>
          </a:avLst>
        </a:prstGeom>
        <a:gradFill rotWithShape="1">
          <a:gsLst>
            <a:gs pos="0">
              <a:srgbClr val="5E7676"/>
            </a:gs>
            <a:gs pos="100000">
              <a:srgbClr val="CCFFFF"/>
            </a:gs>
          </a:gsLst>
          <a:lin ang="5400000" scaled="1"/>
        </a:gradFill>
        <a:ln w="9525">
          <a:solidFill>
            <a:srgbClr val="000000"/>
          </a:solidFill>
          <a:round/>
          <a:headEnd/>
          <a:tailEnd/>
        </a:ln>
      </xdr:spPr>
    </xdr:sp>
    <xdr:clientData/>
  </xdr:twoCellAnchor>
  <xdr:twoCellAnchor>
    <xdr:from>
      <xdr:col>1</xdr:col>
      <xdr:colOff>0</xdr:colOff>
      <xdr:row>0</xdr:row>
      <xdr:rowOff>28575</xdr:rowOff>
    </xdr:from>
    <xdr:to>
      <xdr:col>17</xdr:col>
      <xdr:colOff>9525</xdr:colOff>
      <xdr:row>6</xdr:row>
      <xdr:rowOff>38100</xdr:rowOff>
    </xdr:to>
    <xdr:sp macro="" textlink="">
      <xdr:nvSpPr>
        <xdr:cNvPr id="1805" name="AutoShape 129"/>
        <xdr:cNvSpPr>
          <a:spLocks noChangeArrowheads="1"/>
        </xdr:cNvSpPr>
      </xdr:nvSpPr>
      <xdr:spPr bwMode="auto">
        <a:xfrm>
          <a:off x="66675" y="28575"/>
          <a:ext cx="9086850" cy="1695450"/>
        </a:xfrm>
        <a:prstGeom prst="roundRect">
          <a:avLst>
            <a:gd name="adj" fmla="val 3106"/>
          </a:avLst>
        </a:prstGeom>
        <a:gradFill rotWithShape="1">
          <a:gsLst>
            <a:gs pos="0">
              <a:srgbClr val="5E7676"/>
            </a:gs>
            <a:gs pos="100000">
              <a:srgbClr val="CCFFFF"/>
            </a:gs>
          </a:gsLst>
          <a:lin ang="5400000" scaled="1"/>
        </a:gradFill>
        <a:ln w="3175">
          <a:solidFill>
            <a:srgbClr val="000000"/>
          </a:solidFill>
          <a:round/>
          <a:headEnd/>
          <a:tailEnd/>
        </a:ln>
      </xdr:spPr>
    </xdr:sp>
    <xdr:clientData/>
  </xdr:twoCellAnchor>
  <xdr:twoCellAnchor editAs="absolute">
    <xdr:from>
      <xdr:col>1</xdr:col>
      <xdr:colOff>66675</xdr:colOff>
      <xdr:row>4</xdr:row>
      <xdr:rowOff>19050</xdr:rowOff>
    </xdr:from>
    <xdr:to>
      <xdr:col>8</xdr:col>
      <xdr:colOff>238125</xdr:colOff>
      <xdr:row>5</xdr:row>
      <xdr:rowOff>781050</xdr:rowOff>
    </xdr:to>
    <xdr:sp macro="" textlink="" fLocksText="0">
      <xdr:nvSpPr>
        <xdr:cNvPr id="1136" name="Text Box 2"/>
        <xdr:cNvSpPr txBox="1">
          <a:spLocks noChangeArrowheads="1"/>
        </xdr:cNvSpPr>
      </xdr:nvSpPr>
      <xdr:spPr bwMode="auto">
        <a:xfrm>
          <a:off x="133350" y="752475"/>
          <a:ext cx="4162425" cy="838200"/>
        </a:xfrm>
        <a:prstGeom prst="rect">
          <a:avLst/>
        </a:prstGeom>
        <a:noFill/>
        <a:ln w="9525">
          <a:noFill/>
          <a:miter lim="800000"/>
          <a:headEnd/>
          <a:tailEnd/>
        </a:ln>
      </xdr:spPr>
      <xdr:txBody>
        <a:bodyPr vertOverflow="clip" wrap="square" lIns="27432" tIns="22860" rIns="0" bIns="0" anchor="t" upright="1"/>
        <a:lstStyle/>
        <a:p>
          <a:pPr algn="l" rtl="1">
            <a:defRPr sz="1000"/>
          </a:pPr>
          <a:r>
            <a:rPr lang="en-GB" sz="1000" b="0" i="0" strike="noStrike">
              <a:solidFill>
                <a:srgbClr val="008080"/>
              </a:solidFill>
              <a:latin typeface="Arial"/>
              <a:cs typeface="Arial"/>
            </a:rPr>
            <a:t>Tax ID</a:t>
          </a:r>
        </a:p>
        <a:p>
          <a:pPr algn="l" rtl="1">
            <a:defRPr sz="1000"/>
          </a:pPr>
          <a:r>
            <a:rPr lang="en-GB" sz="1000" b="0" i="0" strike="noStrike">
              <a:solidFill>
                <a:srgbClr val="008080"/>
              </a:solidFill>
              <a:latin typeface="Arial"/>
              <a:cs typeface="Arial"/>
            </a:rPr>
            <a:t>Insert Address line #1</a:t>
          </a:r>
        </a:p>
        <a:p>
          <a:pPr algn="l" rtl="1">
            <a:defRPr sz="1000"/>
          </a:pPr>
          <a:r>
            <a:rPr lang="en-GB" sz="1000" b="0" i="0" strike="noStrike">
              <a:solidFill>
                <a:srgbClr val="008080"/>
              </a:solidFill>
              <a:latin typeface="Arial"/>
              <a:cs typeface="Arial"/>
            </a:rPr>
            <a:t>Insert Address line #2</a:t>
          </a:r>
        </a:p>
        <a:p>
          <a:pPr algn="l" rtl="1">
            <a:defRPr sz="1000"/>
          </a:pPr>
          <a:r>
            <a:rPr lang="en-GB" sz="1000" b="0" i="0" strike="noStrike">
              <a:solidFill>
                <a:srgbClr val="008080"/>
              </a:solidFill>
              <a:latin typeface="Arial"/>
              <a:cs typeface="Arial"/>
            </a:rPr>
            <a:t>Insert City, State, Postal Code</a:t>
          </a:r>
        </a:p>
        <a:p>
          <a:pPr algn="l" rtl="1">
            <a:defRPr sz="1000"/>
          </a:pPr>
          <a:r>
            <a:rPr lang="en-GB" sz="1000" b="0" i="0" strike="noStrike">
              <a:solidFill>
                <a:srgbClr val="008080"/>
              </a:solidFill>
              <a:latin typeface="Arial"/>
              <a:cs typeface="Arial"/>
            </a:rPr>
            <a:t>Tel: Insert telephone number Fax: Insert fax number</a:t>
          </a:r>
        </a:p>
      </xdr:txBody>
    </xdr:sp>
    <xdr:clientData/>
  </xdr:twoCellAnchor>
  <xdr:twoCellAnchor>
    <xdr:from>
      <xdr:col>1</xdr:col>
      <xdr:colOff>57150</xdr:colOff>
      <xdr:row>3</xdr:row>
      <xdr:rowOff>161925</xdr:rowOff>
    </xdr:from>
    <xdr:to>
      <xdr:col>8</xdr:col>
      <xdr:colOff>9525</xdr:colOff>
      <xdr:row>3</xdr:row>
      <xdr:rowOff>438150</xdr:rowOff>
    </xdr:to>
    <xdr:sp macro="" textlink="" fLocksText="0">
      <xdr:nvSpPr>
        <xdr:cNvPr id="1137" name="Text Box 3"/>
        <xdr:cNvSpPr txBox="1">
          <a:spLocks noChangeArrowheads="1"/>
        </xdr:cNvSpPr>
      </xdr:nvSpPr>
      <xdr:spPr bwMode="auto">
        <a:xfrm>
          <a:off x="123825" y="428625"/>
          <a:ext cx="3943350" cy="276225"/>
        </a:xfrm>
        <a:prstGeom prst="rect">
          <a:avLst/>
        </a:prstGeom>
        <a:noFill/>
        <a:ln w="9525">
          <a:noFill/>
          <a:miter lim="800000"/>
          <a:headEnd/>
          <a:tailEnd/>
        </a:ln>
      </xdr:spPr>
      <xdr:txBody>
        <a:bodyPr vertOverflow="clip" wrap="square" lIns="54864" tIns="41148" rIns="0" bIns="0" anchor="t" upright="1"/>
        <a:lstStyle/>
        <a:p>
          <a:pPr algn="l" rtl="1">
            <a:defRPr sz="1000"/>
          </a:pPr>
          <a:r>
            <a:rPr lang="en-GB" sz="1600" b="1" i="0" strike="noStrike">
              <a:solidFill>
                <a:srgbClr val="FFFFCC"/>
              </a:solidFill>
              <a:latin typeface="Arial"/>
              <a:cs typeface="Arial"/>
            </a:rPr>
            <a:t>Insert Production Company name</a:t>
          </a:r>
        </a:p>
        <a:p>
          <a:pPr algn="l" rtl="1">
            <a:defRPr sz="1000"/>
          </a:pPr>
          <a:endParaRPr lang="en-GB" sz="1600" b="1" i="0" strike="noStrike">
            <a:solidFill>
              <a:srgbClr val="FFFFCC"/>
            </a:solidFill>
            <a:latin typeface="Arial"/>
            <a:cs typeface="Arial"/>
          </a:endParaRPr>
        </a:p>
      </xdr:txBody>
    </xdr:sp>
    <xdr:clientData/>
  </xdr:twoCellAnchor>
  <xdr:twoCellAnchor>
    <xdr:from>
      <xdr:col>1</xdr:col>
      <xdr:colOff>76200</xdr:colOff>
      <xdr:row>7</xdr:row>
      <xdr:rowOff>38100</xdr:rowOff>
    </xdr:from>
    <xdr:to>
      <xdr:col>10</xdr:col>
      <xdr:colOff>133350</xdr:colOff>
      <xdr:row>7</xdr:row>
      <xdr:rowOff>304800</xdr:rowOff>
    </xdr:to>
    <xdr:sp macro="" textlink="Setup!H16">
      <xdr:nvSpPr>
        <xdr:cNvPr id="1139" name="Text Box 5"/>
        <xdr:cNvSpPr txBox="1">
          <a:spLocks noChangeArrowheads="1" noTextEdit="1"/>
        </xdr:cNvSpPr>
      </xdr:nvSpPr>
      <xdr:spPr bwMode="auto">
        <a:xfrm>
          <a:off x="142875" y="1809750"/>
          <a:ext cx="4876800" cy="266700"/>
        </a:xfrm>
        <a:prstGeom prst="rect">
          <a:avLst/>
        </a:prstGeom>
        <a:noFill/>
        <a:ln w="9525">
          <a:noFill/>
          <a:miter lim="800000"/>
          <a:headEnd/>
          <a:tailEnd/>
        </a:ln>
      </xdr:spPr>
      <xdr:txBody>
        <a:bodyPr vertOverflow="clip" wrap="square" lIns="36576" tIns="27432" rIns="0" bIns="0" anchor="t" upright="1"/>
        <a:lstStyle/>
        <a:p>
          <a:pPr algn="l" rtl="1">
            <a:defRPr sz="1000"/>
          </a:pPr>
          <a:fld id="{A977021F-3466-47BC-A14C-6D22E7D2181D}" type="TxLink">
            <a:rPr lang="en-GB" sz="1200" b="1" i="0" strike="noStrike">
              <a:solidFill>
                <a:srgbClr val="008080"/>
              </a:solidFill>
              <a:latin typeface="Arial"/>
              <a:cs typeface="Arial"/>
            </a:rPr>
            <a:pPr algn="l" rtl="1">
              <a:defRPr sz="1000"/>
            </a:pPr>
            <a:t>Supplier Details</a:t>
          </a:fld>
          <a:endParaRPr lang="en-GB" sz="1200" b="1" i="0" strike="noStrike">
            <a:solidFill>
              <a:srgbClr val="008080"/>
            </a:solidFill>
            <a:latin typeface="Arial"/>
            <a:cs typeface="Arial"/>
          </a:endParaRPr>
        </a:p>
      </xdr:txBody>
    </xdr:sp>
    <xdr:clientData/>
  </xdr:twoCellAnchor>
  <xdr:twoCellAnchor>
    <xdr:from>
      <xdr:col>14</xdr:col>
      <xdr:colOff>38100</xdr:colOff>
      <xdr:row>7</xdr:row>
      <xdr:rowOff>28575</xdr:rowOff>
    </xdr:from>
    <xdr:to>
      <xdr:col>16</xdr:col>
      <xdr:colOff>838200</xdr:colOff>
      <xdr:row>7</xdr:row>
      <xdr:rowOff>304800</xdr:rowOff>
    </xdr:to>
    <xdr:sp macro="" textlink="">
      <xdr:nvSpPr>
        <xdr:cNvPr id="1141" name="Text Box 7"/>
        <xdr:cNvSpPr txBox="1">
          <a:spLocks noChangeArrowheads="1"/>
        </xdr:cNvSpPr>
      </xdr:nvSpPr>
      <xdr:spPr bwMode="auto">
        <a:xfrm>
          <a:off x="6457950" y="1800225"/>
          <a:ext cx="2619375" cy="276225"/>
        </a:xfrm>
        <a:prstGeom prst="rect">
          <a:avLst/>
        </a:prstGeom>
        <a:noFill/>
        <a:ln w="9525">
          <a:noFill/>
          <a:miter lim="800000"/>
          <a:headEnd/>
          <a:tailEnd/>
        </a:ln>
      </xdr:spPr>
      <xdr:txBody>
        <a:bodyPr vertOverflow="clip" wrap="square" lIns="36576" tIns="27432" rIns="0" bIns="0" anchor="t" upright="1"/>
        <a:lstStyle/>
        <a:p>
          <a:pPr algn="l" rtl="1">
            <a:defRPr sz="1000"/>
          </a:pPr>
          <a:r>
            <a:rPr lang="en-GB" sz="1200" b="1" i="0" strike="noStrike">
              <a:solidFill>
                <a:srgbClr val="008080"/>
              </a:solidFill>
              <a:latin typeface="Arial"/>
              <a:cs typeface="Arial"/>
            </a:rPr>
            <a:t>Bank Details for Bank Transfer</a:t>
          </a:r>
        </a:p>
      </xdr:txBody>
    </xdr:sp>
    <xdr:clientData/>
  </xdr:twoCellAnchor>
  <xdr:twoCellAnchor>
    <xdr:from>
      <xdr:col>1</xdr:col>
      <xdr:colOff>57150</xdr:colOff>
      <xdr:row>1</xdr:row>
      <xdr:rowOff>28575</xdr:rowOff>
    </xdr:from>
    <xdr:to>
      <xdr:col>12</xdr:col>
      <xdr:colOff>200025</xdr:colOff>
      <xdr:row>3</xdr:row>
      <xdr:rowOff>219075</xdr:rowOff>
    </xdr:to>
    <xdr:sp macro="" textlink="Setup!H15" fLocksText="0">
      <xdr:nvSpPr>
        <xdr:cNvPr id="1145" name="Text Box 3"/>
        <xdr:cNvSpPr txBox="1">
          <a:spLocks noChangeArrowheads="1" noTextEdit="1"/>
        </xdr:cNvSpPr>
      </xdr:nvSpPr>
      <xdr:spPr bwMode="auto">
        <a:xfrm>
          <a:off x="123825" y="66675"/>
          <a:ext cx="5819775" cy="419100"/>
        </a:xfrm>
        <a:prstGeom prst="rect">
          <a:avLst/>
        </a:prstGeom>
        <a:noFill/>
        <a:ln w="9525">
          <a:noFill/>
          <a:miter lim="800000"/>
          <a:headEnd/>
          <a:tailEnd/>
        </a:ln>
      </xdr:spPr>
      <xdr:txBody>
        <a:bodyPr vertOverflow="clip" wrap="square" lIns="54864" tIns="41148" rIns="0" bIns="0" anchor="t" upright="1"/>
        <a:lstStyle/>
        <a:p>
          <a:pPr algn="l" rtl="1">
            <a:defRPr sz="1000"/>
          </a:pPr>
          <a:fld id="{1DDB6C5C-5A80-4D3E-BD81-0DF2E7379892}" type="TxLink">
            <a:rPr lang="en-GB" sz="2400" b="1" i="0" strike="noStrike">
              <a:solidFill>
                <a:srgbClr val="FFFFCC"/>
              </a:solidFill>
              <a:latin typeface="Arial"/>
              <a:cs typeface="Arial"/>
            </a:rPr>
            <a:pPr algn="l" rtl="1">
              <a:defRPr sz="1000"/>
            </a:pPr>
            <a:t>Cheque Requisition</a:t>
          </a:fld>
          <a:endParaRPr lang="en-GB" sz="2400" b="1" i="0" strike="noStrike">
            <a:solidFill>
              <a:srgbClr val="FFFFCC"/>
            </a:solidFill>
            <a:latin typeface="Arial"/>
            <a:cs typeface="Arial"/>
          </a:endParaRPr>
        </a:p>
      </xdr:txBody>
    </xdr:sp>
    <xdr:clientData/>
  </xdr:twoCellAnchor>
  <xdr:twoCellAnchor>
    <xdr:from>
      <xdr:col>13</xdr:col>
      <xdr:colOff>152400</xdr:colOff>
      <xdr:row>7</xdr:row>
      <xdr:rowOff>390525</xdr:rowOff>
    </xdr:from>
    <xdr:to>
      <xdr:col>17</xdr:col>
      <xdr:colOff>0</xdr:colOff>
      <xdr:row>13</xdr:row>
      <xdr:rowOff>76200</xdr:rowOff>
    </xdr:to>
    <xdr:sp macro="" textlink="">
      <xdr:nvSpPr>
        <xdr:cNvPr id="1811" name="AutoShape 122"/>
        <xdr:cNvSpPr>
          <a:spLocks noChangeArrowheads="1"/>
        </xdr:cNvSpPr>
      </xdr:nvSpPr>
      <xdr:spPr bwMode="auto">
        <a:xfrm>
          <a:off x="6324600" y="2162175"/>
          <a:ext cx="2819400" cy="1495425"/>
        </a:xfrm>
        <a:prstGeom prst="roundRect">
          <a:avLst>
            <a:gd name="adj" fmla="val 2097"/>
          </a:avLst>
        </a:prstGeom>
        <a:noFill/>
        <a:ln w="31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152400</xdr:colOff>
      <xdr:row>13</xdr:row>
      <xdr:rowOff>123825</xdr:rowOff>
    </xdr:from>
    <xdr:to>
      <xdr:col>17</xdr:col>
      <xdr:colOff>0</xdr:colOff>
      <xdr:row>14</xdr:row>
      <xdr:rowOff>190500</xdr:rowOff>
    </xdr:to>
    <xdr:sp macro="" textlink="">
      <xdr:nvSpPr>
        <xdr:cNvPr id="1812" name="AutoShape 6"/>
        <xdr:cNvSpPr>
          <a:spLocks noChangeArrowheads="1"/>
        </xdr:cNvSpPr>
      </xdr:nvSpPr>
      <xdr:spPr bwMode="auto">
        <a:xfrm>
          <a:off x="6324600" y="3705225"/>
          <a:ext cx="2819400" cy="342900"/>
        </a:xfrm>
        <a:prstGeom prst="roundRect">
          <a:avLst>
            <a:gd name="adj" fmla="val 13792"/>
          </a:avLst>
        </a:prstGeom>
        <a:gradFill rotWithShape="1">
          <a:gsLst>
            <a:gs pos="0">
              <a:srgbClr val="5E7676"/>
            </a:gs>
            <a:gs pos="100000">
              <a:srgbClr val="CCFFFF"/>
            </a:gs>
          </a:gsLst>
          <a:lin ang="5400000" scaled="1"/>
        </a:gradFill>
        <a:ln w="9525">
          <a:solidFill>
            <a:srgbClr val="000000"/>
          </a:solidFill>
          <a:round/>
          <a:headEnd/>
          <a:tailEnd/>
        </a:ln>
      </xdr:spPr>
    </xdr:sp>
    <xdr:clientData/>
  </xdr:twoCellAnchor>
  <xdr:twoCellAnchor>
    <xdr:from>
      <xdr:col>14</xdr:col>
      <xdr:colOff>38100</xdr:colOff>
      <xdr:row>13</xdr:row>
      <xdr:rowOff>161925</xdr:rowOff>
    </xdr:from>
    <xdr:to>
      <xdr:col>16</xdr:col>
      <xdr:colOff>657225</xdr:colOff>
      <xdr:row>14</xdr:row>
      <xdr:rowOff>152400</xdr:rowOff>
    </xdr:to>
    <xdr:sp macro="" textlink="">
      <xdr:nvSpPr>
        <xdr:cNvPr id="1150" name="Text Box 7"/>
        <xdr:cNvSpPr txBox="1">
          <a:spLocks noChangeArrowheads="1"/>
        </xdr:cNvSpPr>
      </xdr:nvSpPr>
      <xdr:spPr bwMode="auto">
        <a:xfrm>
          <a:off x="6457950" y="3743325"/>
          <a:ext cx="2438400" cy="266700"/>
        </a:xfrm>
        <a:prstGeom prst="rect">
          <a:avLst/>
        </a:prstGeom>
        <a:noFill/>
        <a:ln w="9525">
          <a:noFill/>
          <a:miter lim="800000"/>
          <a:headEnd/>
          <a:tailEnd/>
        </a:ln>
      </xdr:spPr>
      <xdr:txBody>
        <a:bodyPr vertOverflow="clip" wrap="square" lIns="36576" tIns="27432" rIns="0" bIns="0" anchor="t" upright="1"/>
        <a:lstStyle/>
        <a:p>
          <a:pPr algn="l" rtl="1">
            <a:defRPr sz="1000"/>
          </a:pPr>
          <a:r>
            <a:rPr lang="en-GB" sz="1200" b="1" i="0" strike="noStrike">
              <a:solidFill>
                <a:srgbClr val="008080"/>
              </a:solidFill>
              <a:latin typeface="Arial"/>
              <a:cs typeface="Arial"/>
            </a:rPr>
            <a:t>Office Use Only</a:t>
          </a:r>
        </a:p>
      </xdr:txBody>
    </xdr:sp>
    <xdr:clientData/>
  </xdr:twoCellAnchor>
  <xdr:twoCellAnchor>
    <xdr:from>
      <xdr:col>1</xdr:col>
      <xdr:colOff>0</xdr:colOff>
      <xdr:row>7</xdr:row>
      <xdr:rowOff>390525</xdr:rowOff>
    </xdr:from>
    <xdr:to>
      <xdr:col>13</xdr:col>
      <xdr:colOff>95250</xdr:colOff>
      <xdr:row>19</xdr:row>
      <xdr:rowOff>66675</xdr:rowOff>
    </xdr:to>
    <xdr:sp macro="" textlink="">
      <xdr:nvSpPr>
        <xdr:cNvPr id="1814" name="AutoShape 127"/>
        <xdr:cNvSpPr>
          <a:spLocks noChangeArrowheads="1"/>
        </xdr:cNvSpPr>
      </xdr:nvSpPr>
      <xdr:spPr bwMode="auto">
        <a:xfrm>
          <a:off x="66675" y="2162175"/>
          <a:ext cx="6200775" cy="3143250"/>
        </a:xfrm>
        <a:prstGeom prst="roundRect">
          <a:avLst>
            <a:gd name="adj" fmla="val 764"/>
          </a:avLst>
        </a:prstGeom>
        <a:noFill/>
        <a:ln w="31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13</xdr:col>
      <xdr:colOff>152400</xdr:colOff>
      <xdr:row>14</xdr:row>
      <xdr:rowOff>238125</xdr:rowOff>
    </xdr:from>
    <xdr:to>
      <xdr:col>17</xdr:col>
      <xdr:colOff>0</xdr:colOff>
      <xdr:row>19</xdr:row>
      <xdr:rowOff>66675</xdr:rowOff>
    </xdr:to>
    <xdr:sp macro="" textlink="">
      <xdr:nvSpPr>
        <xdr:cNvPr id="1815" name="AutoShape 128"/>
        <xdr:cNvSpPr>
          <a:spLocks noChangeArrowheads="1"/>
        </xdr:cNvSpPr>
      </xdr:nvSpPr>
      <xdr:spPr bwMode="auto">
        <a:xfrm>
          <a:off x="6324600" y="4095750"/>
          <a:ext cx="2819400" cy="1209675"/>
        </a:xfrm>
        <a:prstGeom prst="roundRect">
          <a:avLst>
            <a:gd name="adj" fmla="val 3106"/>
          </a:avLst>
        </a:prstGeom>
        <a:noFill/>
        <a:ln w="31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0</xdr:colOff>
      <xdr:row>19</xdr:row>
      <xdr:rowOff>123825</xdr:rowOff>
    </xdr:from>
    <xdr:to>
      <xdr:col>17</xdr:col>
      <xdr:colOff>0</xdr:colOff>
      <xdr:row>20</xdr:row>
      <xdr:rowOff>381000</xdr:rowOff>
    </xdr:to>
    <xdr:sp macro="" textlink="">
      <xdr:nvSpPr>
        <xdr:cNvPr id="1816" name="AutoShape 6"/>
        <xdr:cNvSpPr>
          <a:spLocks noChangeArrowheads="1"/>
        </xdr:cNvSpPr>
      </xdr:nvSpPr>
      <xdr:spPr bwMode="auto">
        <a:xfrm>
          <a:off x="66675" y="5362575"/>
          <a:ext cx="9077325" cy="438150"/>
        </a:xfrm>
        <a:prstGeom prst="roundRect">
          <a:avLst>
            <a:gd name="adj" fmla="val 6250"/>
          </a:avLst>
        </a:prstGeom>
        <a:gradFill rotWithShape="1">
          <a:gsLst>
            <a:gs pos="0">
              <a:srgbClr val="5E7676"/>
            </a:gs>
            <a:gs pos="100000">
              <a:srgbClr val="CCFFFF"/>
            </a:gs>
          </a:gsLst>
          <a:lin ang="5400000" scaled="1"/>
        </a:gradFill>
        <a:ln w="9525">
          <a:solidFill>
            <a:srgbClr val="000000"/>
          </a:solidFill>
          <a:round/>
          <a:headEnd/>
          <a:tailEnd/>
        </a:ln>
      </xdr:spPr>
    </xdr:sp>
    <xdr:clientData/>
  </xdr:twoCellAnchor>
  <xdr:twoCellAnchor>
    <xdr:from>
      <xdr:col>1</xdr:col>
      <xdr:colOff>57150</xdr:colOff>
      <xdr:row>20</xdr:row>
      <xdr:rowOff>123825</xdr:rowOff>
    </xdr:from>
    <xdr:to>
      <xdr:col>6</xdr:col>
      <xdr:colOff>180975</xdr:colOff>
      <xdr:row>20</xdr:row>
      <xdr:rowOff>323850</xdr:rowOff>
    </xdr:to>
    <xdr:sp macro="" textlink="">
      <xdr:nvSpPr>
        <xdr:cNvPr id="1158" name="Text Box 7"/>
        <xdr:cNvSpPr txBox="1">
          <a:spLocks noChangeArrowheads="1"/>
        </xdr:cNvSpPr>
      </xdr:nvSpPr>
      <xdr:spPr bwMode="auto">
        <a:xfrm>
          <a:off x="123825" y="5543550"/>
          <a:ext cx="3514725" cy="200025"/>
        </a:xfrm>
        <a:prstGeom prst="rect">
          <a:avLst/>
        </a:prstGeom>
        <a:noFill/>
        <a:ln w="9525">
          <a:noFill/>
          <a:miter lim="800000"/>
          <a:headEnd/>
          <a:tailEnd/>
        </a:ln>
      </xdr:spPr>
      <xdr:txBody>
        <a:bodyPr vertOverflow="clip" wrap="square" lIns="36576" tIns="27432" rIns="0" bIns="0" anchor="t" upright="1"/>
        <a:lstStyle/>
        <a:p>
          <a:pPr algn="l" rtl="1">
            <a:defRPr sz="1000"/>
          </a:pPr>
          <a:r>
            <a:rPr lang="en-GB" sz="1200" b="1" i="0" strike="noStrike">
              <a:solidFill>
                <a:srgbClr val="008080"/>
              </a:solidFill>
              <a:latin typeface="Arial"/>
              <a:cs typeface="Arial"/>
            </a:rPr>
            <a:t>Description of Goods or Services</a:t>
          </a:r>
        </a:p>
      </xdr:txBody>
    </xdr:sp>
    <xdr:clientData/>
  </xdr:twoCellAnchor>
  <xdr:twoCellAnchor>
    <xdr:from>
      <xdr:col>6</xdr:col>
      <xdr:colOff>171450</xdr:colOff>
      <xdr:row>20</xdr:row>
      <xdr:rowOff>133350</xdr:rowOff>
    </xdr:from>
    <xdr:to>
      <xdr:col>9</xdr:col>
      <xdr:colOff>28575</xdr:colOff>
      <xdr:row>20</xdr:row>
      <xdr:rowOff>342900</xdr:rowOff>
    </xdr:to>
    <xdr:sp macro="" textlink="">
      <xdr:nvSpPr>
        <xdr:cNvPr id="1159" name="Text Box 7"/>
        <xdr:cNvSpPr txBox="1">
          <a:spLocks noChangeArrowheads="1"/>
        </xdr:cNvSpPr>
      </xdr:nvSpPr>
      <xdr:spPr bwMode="auto">
        <a:xfrm>
          <a:off x="3629025" y="5553075"/>
          <a:ext cx="857250" cy="209550"/>
        </a:xfrm>
        <a:prstGeom prst="rect">
          <a:avLst/>
        </a:prstGeom>
        <a:noFill/>
        <a:ln w="9525">
          <a:noFill/>
          <a:miter lim="800000"/>
          <a:headEnd/>
          <a:tailEnd/>
        </a:ln>
      </xdr:spPr>
      <xdr:txBody>
        <a:bodyPr vertOverflow="clip" wrap="square" lIns="36576" tIns="27432" rIns="0" bIns="0" anchor="t" upright="1"/>
        <a:lstStyle/>
        <a:p>
          <a:pPr algn="l" rtl="1">
            <a:defRPr sz="1000"/>
          </a:pPr>
          <a:r>
            <a:rPr lang="en-GB" sz="1100" b="1" i="0" strike="noStrike">
              <a:solidFill>
                <a:srgbClr val="008080"/>
              </a:solidFill>
              <a:latin typeface="Arial"/>
              <a:cs typeface="Arial"/>
            </a:rPr>
            <a:t>Asset  Insur</a:t>
          </a:r>
        </a:p>
      </xdr:txBody>
    </xdr:sp>
    <xdr:clientData/>
  </xdr:twoCellAnchor>
  <xdr:twoCellAnchor>
    <xdr:from>
      <xdr:col>9</xdr:col>
      <xdr:colOff>38100</xdr:colOff>
      <xdr:row>20</xdr:row>
      <xdr:rowOff>133350</xdr:rowOff>
    </xdr:from>
    <xdr:to>
      <xdr:col>12</xdr:col>
      <xdr:colOff>314325</xdr:colOff>
      <xdr:row>20</xdr:row>
      <xdr:rowOff>352425</xdr:rowOff>
    </xdr:to>
    <xdr:sp macro="" textlink="Setup!H6">
      <xdr:nvSpPr>
        <xdr:cNvPr id="1160" name="Text Box 7"/>
        <xdr:cNvSpPr txBox="1">
          <a:spLocks noChangeArrowheads="1" noTextEdit="1"/>
        </xdr:cNvSpPr>
      </xdr:nvSpPr>
      <xdr:spPr bwMode="auto">
        <a:xfrm>
          <a:off x="4495800" y="5553075"/>
          <a:ext cx="1562100" cy="219075"/>
        </a:xfrm>
        <a:prstGeom prst="rect">
          <a:avLst/>
        </a:prstGeom>
        <a:noFill/>
        <a:ln w="9525">
          <a:noFill/>
          <a:miter lim="800000"/>
          <a:headEnd/>
          <a:tailEnd/>
        </a:ln>
      </xdr:spPr>
      <xdr:txBody>
        <a:bodyPr vertOverflow="clip" wrap="square" lIns="36576" tIns="27432" rIns="0" bIns="0" anchor="t" upright="1"/>
        <a:lstStyle/>
        <a:p>
          <a:pPr algn="l" rtl="1">
            <a:defRPr sz="1000"/>
          </a:pPr>
          <a:fld id="{1F63D373-F2FA-4FAF-AF66-D302D746EEFD}" type="TxLink">
            <a:rPr lang="en-GB" sz="1100" b="1" i="0" strike="noStrike">
              <a:solidFill>
                <a:srgbClr val="008080"/>
              </a:solidFill>
              <a:latin typeface="Arial"/>
              <a:cs typeface="Arial"/>
            </a:rPr>
            <a:pPr algn="l" rtl="1">
              <a:defRPr sz="1000"/>
            </a:pPr>
            <a:t>Eps    Prod    Detl     Set</a:t>
          </a:fld>
          <a:endParaRPr lang="en-GB" sz="1100" b="1" i="0" strike="noStrike">
            <a:solidFill>
              <a:srgbClr val="008080"/>
            </a:solidFill>
            <a:latin typeface="Arial"/>
            <a:cs typeface="Arial"/>
          </a:endParaRPr>
        </a:p>
      </xdr:txBody>
    </xdr:sp>
    <xdr:clientData/>
  </xdr:twoCellAnchor>
  <xdr:twoCellAnchor>
    <xdr:from>
      <xdr:col>12</xdr:col>
      <xdr:colOff>295275</xdr:colOff>
      <xdr:row>19</xdr:row>
      <xdr:rowOff>123825</xdr:rowOff>
    </xdr:from>
    <xdr:to>
      <xdr:col>14</xdr:col>
      <xdr:colOff>76200</xdr:colOff>
      <xdr:row>20</xdr:row>
      <xdr:rowOff>361950</xdr:rowOff>
    </xdr:to>
    <xdr:sp macro="" textlink="Setup!H5">
      <xdr:nvSpPr>
        <xdr:cNvPr id="1161" name="Text Box 7"/>
        <xdr:cNvSpPr txBox="1">
          <a:spLocks noChangeArrowheads="1" noTextEdit="1"/>
        </xdr:cNvSpPr>
      </xdr:nvSpPr>
      <xdr:spPr bwMode="auto">
        <a:xfrm>
          <a:off x="6038850" y="5362575"/>
          <a:ext cx="457200" cy="419100"/>
        </a:xfrm>
        <a:prstGeom prst="rect">
          <a:avLst/>
        </a:prstGeom>
        <a:noFill/>
        <a:ln w="9525">
          <a:noFill/>
          <a:miter lim="800000"/>
          <a:headEnd/>
          <a:tailEnd/>
        </a:ln>
      </xdr:spPr>
      <xdr:txBody>
        <a:bodyPr vertOverflow="clip" wrap="square" lIns="36576" tIns="27432" rIns="0" bIns="0" anchor="t" upright="1"/>
        <a:lstStyle/>
        <a:p>
          <a:pPr algn="ctr" rtl="1">
            <a:defRPr sz="1000"/>
          </a:pPr>
          <a:fld id="{B0B2B226-3379-43EB-8AAA-88CE344AAC6B}" type="TxLink">
            <a:rPr lang="en-GB" sz="1100" b="1" i="0" strike="noStrike">
              <a:solidFill>
                <a:srgbClr val="008080"/>
              </a:solidFill>
              <a:latin typeface="Arial"/>
              <a:cs typeface="Arial"/>
            </a:rPr>
            <a:pPr algn="ctr" rtl="1">
              <a:defRPr sz="1000"/>
            </a:pPr>
            <a:t>TX Flag</a:t>
          </a:fld>
          <a:endParaRPr lang="en-GB" sz="1100" b="1" i="0" strike="noStrike">
            <a:solidFill>
              <a:srgbClr val="008080"/>
            </a:solidFill>
            <a:latin typeface="Arial"/>
            <a:cs typeface="Arial"/>
          </a:endParaRPr>
        </a:p>
      </xdr:txBody>
    </xdr:sp>
    <xdr:clientData/>
  </xdr:twoCellAnchor>
  <xdr:twoCellAnchor>
    <xdr:from>
      <xdr:col>16</xdr:col>
      <xdr:colOff>76200</xdr:colOff>
      <xdr:row>19</xdr:row>
      <xdr:rowOff>123825</xdr:rowOff>
    </xdr:from>
    <xdr:to>
      <xdr:col>16</xdr:col>
      <xdr:colOff>857250</xdr:colOff>
      <xdr:row>20</xdr:row>
      <xdr:rowOff>323850</xdr:rowOff>
    </xdr:to>
    <xdr:sp macro="" textlink="Setup!H4">
      <xdr:nvSpPr>
        <xdr:cNvPr id="1163" name="Text Box 7"/>
        <xdr:cNvSpPr txBox="1">
          <a:spLocks noChangeArrowheads="1" noTextEdit="1"/>
        </xdr:cNvSpPr>
      </xdr:nvSpPr>
      <xdr:spPr bwMode="auto">
        <a:xfrm>
          <a:off x="8315325" y="5362575"/>
          <a:ext cx="781050" cy="381000"/>
        </a:xfrm>
        <a:prstGeom prst="rect">
          <a:avLst/>
        </a:prstGeom>
        <a:noFill/>
        <a:ln w="9525">
          <a:noFill/>
          <a:miter lim="800000"/>
          <a:headEnd/>
          <a:tailEnd/>
        </a:ln>
      </xdr:spPr>
      <xdr:txBody>
        <a:bodyPr vertOverflow="clip" wrap="square" lIns="36576" tIns="27432" rIns="0" bIns="0" anchor="ctr" upright="1"/>
        <a:lstStyle/>
        <a:p>
          <a:pPr algn="ctr" rtl="1">
            <a:defRPr sz="1000"/>
          </a:pPr>
          <a:fld id="{A54413FF-C151-4AA5-8907-483DDCD4CDEE}" type="TxLink">
            <a:rPr lang="en-GB" sz="1100" b="1" i="0" strike="noStrike">
              <a:solidFill>
                <a:srgbClr val="008080"/>
              </a:solidFill>
              <a:latin typeface="Arial"/>
              <a:cs typeface="Arial"/>
            </a:rPr>
            <a:pPr algn="ctr" rtl="1">
              <a:defRPr sz="1000"/>
            </a:pPr>
            <a:t>Amount excl VAT</a:t>
          </a:fld>
          <a:endParaRPr lang="en-GB" sz="1100" b="1" i="0" strike="noStrike">
            <a:solidFill>
              <a:srgbClr val="008080"/>
            </a:solidFill>
            <a:latin typeface="Arial"/>
            <a:cs typeface="Arial"/>
          </a:endParaRPr>
        </a:p>
      </xdr:txBody>
    </xdr:sp>
    <xdr:clientData/>
  </xdr:twoCellAnchor>
  <xdr:twoCellAnchor>
    <xdr:from>
      <xdr:col>15</xdr:col>
      <xdr:colOff>0</xdr:colOff>
      <xdr:row>20</xdr:row>
      <xdr:rowOff>123825</xdr:rowOff>
    </xdr:from>
    <xdr:to>
      <xdr:col>16</xdr:col>
      <xdr:colOff>0</xdr:colOff>
      <xdr:row>20</xdr:row>
      <xdr:rowOff>333375</xdr:rowOff>
    </xdr:to>
    <xdr:sp macro="" textlink="Setup!H3">
      <xdr:nvSpPr>
        <xdr:cNvPr id="1164" name="Text Box 7"/>
        <xdr:cNvSpPr txBox="1">
          <a:spLocks noChangeArrowheads="1" noTextEdit="1"/>
        </xdr:cNvSpPr>
      </xdr:nvSpPr>
      <xdr:spPr bwMode="auto">
        <a:xfrm>
          <a:off x="7419975" y="5543550"/>
          <a:ext cx="819150" cy="209550"/>
        </a:xfrm>
        <a:prstGeom prst="rect">
          <a:avLst/>
        </a:prstGeom>
        <a:noFill/>
        <a:ln w="9525">
          <a:noFill/>
          <a:miter lim="800000"/>
          <a:headEnd/>
          <a:tailEnd/>
        </a:ln>
      </xdr:spPr>
      <xdr:txBody>
        <a:bodyPr vertOverflow="clip" wrap="square" lIns="36576" tIns="27432" rIns="0" bIns="0" anchor="t" upright="1"/>
        <a:lstStyle/>
        <a:p>
          <a:pPr algn="ctr" rtl="1">
            <a:defRPr sz="1000"/>
          </a:pPr>
          <a:fld id="{5C25618A-5C4B-4F7D-A4C7-10B1DDA9DEB9}" type="TxLink">
            <a:rPr lang="en-GB" sz="1200" b="1" i="0" strike="noStrike">
              <a:solidFill>
                <a:srgbClr val="008080"/>
              </a:solidFill>
              <a:latin typeface="Arial"/>
              <a:cs typeface="Arial"/>
            </a:rPr>
            <a:pPr algn="ctr" rtl="1">
              <a:defRPr sz="1000"/>
            </a:pPr>
            <a:t>VAT</a:t>
          </a:fld>
          <a:endParaRPr lang="en-GB" sz="1200" b="1" i="0" strike="noStrike">
            <a:solidFill>
              <a:srgbClr val="008080"/>
            </a:solidFill>
            <a:latin typeface="Arial"/>
            <a:cs typeface="Arial"/>
          </a:endParaRPr>
        </a:p>
      </xdr:txBody>
    </xdr:sp>
    <xdr:clientData/>
  </xdr:twoCellAnchor>
  <xdr:twoCellAnchor>
    <xdr:from>
      <xdr:col>14</xdr:col>
      <xdr:colOff>133350</xdr:colOff>
      <xdr:row>19</xdr:row>
      <xdr:rowOff>123825</xdr:rowOff>
    </xdr:from>
    <xdr:to>
      <xdr:col>14</xdr:col>
      <xdr:colOff>895350</xdr:colOff>
      <xdr:row>20</xdr:row>
      <xdr:rowOff>323850</xdr:rowOff>
    </xdr:to>
    <xdr:sp macro="" textlink="Setup!H2">
      <xdr:nvSpPr>
        <xdr:cNvPr id="1165" name="Text Box 7"/>
        <xdr:cNvSpPr txBox="1">
          <a:spLocks noChangeArrowheads="1" noTextEdit="1"/>
        </xdr:cNvSpPr>
      </xdr:nvSpPr>
      <xdr:spPr bwMode="auto">
        <a:xfrm>
          <a:off x="6553200" y="5362575"/>
          <a:ext cx="762000" cy="381000"/>
        </a:xfrm>
        <a:prstGeom prst="rect">
          <a:avLst/>
        </a:prstGeom>
        <a:noFill/>
        <a:ln w="9525">
          <a:noFill/>
          <a:miter lim="800000"/>
          <a:headEnd/>
          <a:tailEnd/>
        </a:ln>
      </xdr:spPr>
      <xdr:txBody>
        <a:bodyPr vertOverflow="clip" wrap="square" lIns="36576" tIns="27432" rIns="0" bIns="0" anchor="t" upright="1"/>
        <a:lstStyle/>
        <a:p>
          <a:pPr algn="ctr" rtl="1">
            <a:defRPr sz="1000"/>
          </a:pPr>
          <a:fld id="{C2619F4D-C862-40A2-884C-E58B9E0992FB}" type="TxLink">
            <a:rPr lang="en-GB" sz="1100" b="1" i="0" strike="noStrike">
              <a:solidFill>
                <a:srgbClr val="008080"/>
              </a:solidFill>
              <a:latin typeface="Arial"/>
              <a:cs typeface="Arial"/>
            </a:rPr>
            <a:pPr algn="ctr" rtl="1">
              <a:defRPr sz="1000"/>
            </a:pPr>
            <a:t>Amount incl VAT</a:t>
          </a:fld>
          <a:endParaRPr lang="en-GB" sz="1100" b="1" i="0" strike="noStrike">
            <a:solidFill>
              <a:srgbClr val="008080"/>
            </a:solidFill>
            <a:latin typeface="Arial"/>
            <a:cs typeface="Arial"/>
          </a:endParaRPr>
        </a:p>
      </xdr:txBody>
    </xdr:sp>
    <xdr:clientData/>
  </xdr:twoCellAnchor>
  <xdr:twoCellAnchor>
    <xdr:from>
      <xdr:col>1</xdr:col>
      <xdr:colOff>0</xdr:colOff>
      <xdr:row>44</xdr:row>
      <xdr:rowOff>104775</xdr:rowOff>
    </xdr:from>
    <xdr:to>
      <xdr:col>3</xdr:col>
      <xdr:colOff>904875</xdr:colOff>
      <xdr:row>44</xdr:row>
      <xdr:rowOff>104775</xdr:rowOff>
    </xdr:to>
    <xdr:sp macro="" textlink="">
      <xdr:nvSpPr>
        <xdr:cNvPr id="1824" name="Line 142"/>
        <xdr:cNvSpPr>
          <a:spLocks noChangeShapeType="1"/>
        </xdr:cNvSpPr>
      </xdr:nvSpPr>
      <xdr:spPr bwMode="auto">
        <a:xfrm>
          <a:off x="66675" y="13163550"/>
          <a:ext cx="1943100" cy="0"/>
        </a:xfrm>
        <a:prstGeom prst="line">
          <a:avLst/>
        </a:prstGeom>
        <a:noFill/>
        <a:ln w="9525">
          <a:solidFill>
            <a:srgbClr val="80808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76200</xdr:colOff>
      <xdr:row>19</xdr:row>
      <xdr:rowOff>123825</xdr:rowOff>
    </xdr:from>
    <xdr:to>
      <xdr:col>12</xdr:col>
      <xdr:colOff>323850</xdr:colOff>
      <xdr:row>20</xdr:row>
      <xdr:rowOff>152400</xdr:rowOff>
    </xdr:to>
    <xdr:sp macro="" textlink="">
      <xdr:nvSpPr>
        <xdr:cNvPr id="1182" name="Text Box 7"/>
        <xdr:cNvSpPr txBox="1">
          <a:spLocks noChangeArrowheads="1"/>
        </xdr:cNvSpPr>
      </xdr:nvSpPr>
      <xdr:spPr bwMode="auto">
        <a:xfrm>
          <a:off x="4533900" y="5362575"/>
          <a:ext cx="1533525" cy="209550"/>
        </a:xfrm>
        <a:prstGeom prst="rect">
          <a:avLst/>
        </a:prstGeom>
        <a:noFill/>
        <a:ln w="9525">
          <a:noFill/>
          <a:miter lim="800000"/>
          <a:headEnd/>
          <a:tailEnd/>
        </a:ln>
      </xdr:spPr>
      <xdr:txBody>
        <a:bodyPr vertOverflow="clip" wrap="square" lIns="36576" tIns="27432" rIns="0" bIns="0" anchor="t" upright="1"/>
        <a:lstStyle/>
        <a:p>
          <a:pPr algn="l" rtl="1">
            <a:defRPr sz="1000"/>
          </a:pPr>
          <a:r>
            <a:rPr lang="en-GB" sz="1100" b="1" i="0" strike="noStrike">
              <a:solidFill>
                <a:srgbClr val="008080"/>
              </a:solidFill>
              <a:latin typeface="Arial"/>
              <a:cs typeface="Arial"/>
            </a:rPr>
            <a:t>Coding</a:t>
          </a:r>
        </a:p>
      </xdr:txBody>
    </xdr:sp>
    <xdr:clientData/>
  </xdr:twoCellAnchor>
  <xdr:twoCellAnchor>
    <xdr:from>
      <xdr:col>4</xdr:col>
      <xdr:colOff>28575</xdr:colOff>
      <xdr:row>44</xdr:row>
      <xdr:rowOff>104775</xdr:rowOff>
    </xdr:from>
    <xdr:to>
      <xdr:col>7</xdr:col>
      <xdr:colOff>219075</xdr:colOff>
      <xdr:row>44</xdr:row>
      <xdr:rowOff>104775</xdr:rowOff>
    </xdr:to>
    <xdr:sp macro="" textlink="">
      <xdr:nvSpPr>
        <xdr:cNvPr id="1826" name="Line 161"/>
        <xdr:cNvSpPr>
          <a:spLocks noChangeShapeType="1"/>
        </xdr:cNvSpPr>
      </xdr:nvSpPr>
      <xdr:spPr bwMode="auto">
        <a:xfrm>
          <a:off x="2105025" y="13163550"/>
          <a:ext cx="1885950" cy="0"/>
        </a:xfrm>
        <a:prstGeom prst="line">
          <a:avLst/>
        </a:prstGeom>
        <a:noFill/>
        <a:ln w="9525">
          <a:solidFill>
            <a:srgbClr val="80808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28575</xdr:colOff>
      <xdr:row>44</xdr:row>
      <xdr:rowOff>104775</xdr:rowOff>
    </xdr:from>
    <xdr:to>
      <xdr:col>12</xdr:col>
      <xdr:colOff>219075</xdr:colOff>
      <xdr:row>44</xdr:row>
      <xdr:rowOff>104775</xdr:rowOff>
    </xdr:to>
    <xdr:sp macro="" textlink="">
      <xdr:nvSpPr>
        <xdr:cNvPr id="1827" name="Line 162"/>
        <xdr:cNvSpPr>
          <a:spLocks noChangeShapeType="1"/>
        </xdr:cNvSpPr>
      </xdr:nvSpPr>
      <xdr:spPr bwMode="auto">
        <a:xfrm>
          <a:off x="4086225" y="13163550"/>
          <a:ext cx="1876425" cy="0"/>
        </a:xfrm>
        <a:prstGeom prst="line">
          <a:avLst/>
        </a:prstGeom>
        <a:noFill/>
        <a:ln w="9525">
          <a:solidFill>
            <a:srgbClr val="80808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333375</xdr:colOff>
      <xdr:row>44</xdr:row>
      <xdr:rowOff>104775</xdr:rowOff>
    </xdr:from>
    <xdr:to>
      <xdr:col>15</xdr:col>
      <xdr:colOff>752475</xdr:colOff>
      <xdr:row>44</xdr:row>
      <xdr:rowOff>104775</xdr:rowOff>
    </xdr:to>
    <xdr:sp macro="" textlink="">
      <xdr:nvSpPr>
        <xdr:cNvPr id="1828" name="Line 163"/>
        <xdr:cNvSpPr>
          <a:spLocks noChangeShapeType="1"/>
        </xdr:cNvSpPr>
      </xdr:nvSpPr>
      <xdr:spPr bwMode="auto">
        <a:xfrm>
          <a:off x="6076950" y="13163550"/>
          <a:ext cx="2095500" cy="0"/>
        </a:xfrm>
        <a:prstGeom prst="line">
          <a:avLst/>
        </a:prstGeom>
        <a:noFill/>
        <a:ln w="9525">
          <a:solidFill>
            <a:srgbClr val="808080"/>
          </a:solidFill>
          <a:round/>
          <a:headEnd/>
          <a:tailEn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Y:\TEMPLATES\Eclipse%20Templates\DBA-PettyCashEnv%20v2.8-Spanish.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ttyCashEntry"/>
      <sheetName val="VATBands"/>
      <sheetName val="Setup"/>
    </sheetNames>
    <sheetDataSet>
      <sheetData sheetId="0"/>
      <sheetData sheetId="1"/>
      <sheetData sheetId="2">
        <row r="1">
          <cell r="B1" t="str">
            <v>GB</v>
          </cell>
          <cell r="C1" t="str">
            <v>AU</v>
          </cell>
          <cell r="D1" t="str">
            <v>US</v>
          </cell>
          <cell r="E1" t="str">
            <v>NZ</v>
          </cell>
          <cell r="F1" t="str">
            <v>EU</v>
          </cell>
          <cell r="G1" t="str">
            <v>Spare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91440" tIns="45720" rIns="91440" bIns="4572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91440" tIns="45720" rIns="91440" bIns="4572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indexed="41"/>
    <pageSetUpPr autoPageBreaks="0" fitToPage="1"/>
  </sheetPr>
  <dimension ref="A1:AF64"/>
  <sheetViews>
    <sheetView showGridLines="0" showZeros="0" tabSelected="1" zoomScale="80" zoomScaleNormal="75" workbookViewId="0">
      <selection activeCell="H22" sqref="H22"/>
    </sheetView>
  </sheetViews>
  <sheetFormatPr defaultColWidth="8.85546875" defaultRowHeight="12.75" x14ac:dyDescent="0.2"/>
  <cols>
    <col min="1" max="1" width="1" style="14" customWidth="1"/>
    <col min="2" max="2" width="12.7109375" style="14" customWidth="1"/>
    <col min="3" max="3" width="2.85546875" style="14" customWidth="1"/>
    <col min="4" max="4" width="14.5703125" style="14" customWidth="1"/>
    <col min="5" max="5" width="18" style="14" customWidth="1"/>
    <col min="6" max="6" width="2.7109375" style="14" customWidth="1"/>
    <col min="7" max="7" width="4.7109375" style="14" customWidth="1"/>
    <col min="8" max="8" width="4.28515625" style="14" customWidth="1"/>
    <col min="9" max="9" width="6" style="14" customWidth="1"/>
    <col min="10" max="13" width="6.42578125" style="14" customWidth="1"/>
    <col min="14" max="14" width="3.7109375" style="14" customWidth="1"/>
    <col min="15" max="15" width="15" style="14" customWidth="1"/>
    <col min="16" max="16" width="12.28515625" style="14" customWidth="1"/>
    <col min="17" max="17" width="13.5703125" style="14" customWidth="1"/>
    <col min="18" max="18" width="1.28515625" style="14" customWidth="1"/>
    <col min="19" max="16384" width="8.85546875" style="14"/>
  </cols>
  <sheetData>
    <row r="1" spans="1:32" ht="3" customHeight="1" x14ac:dyDescent="0.2">
      <c r="A1" s="12"/>
      <c r="B1" s="12"/>
      <c r="C1" s="12"/>
      <c r="D1" s="12"/>
      <c r="E1" s="12"/>
      <c r="F1" s="12"/>
      <c r="G1" s="12"/>
      <c r="H1" s="12"/>
      <c r="I1" s="12"/>
      <c r="J1" s="12"/>
      <c r="K1" s="12"/>
      <c r="L1" s="12"/>
      <c r="M1" s="12"/>
      <c r="N1" s="12"/>
      <c r="O1" s="12"/>
      <c r="P1" s="12"/>
      <c r="Q1" s="12"/>
      <c r="R1" s="12"/>
      <c r="S1" s="13"/>
    </row>
    <row r="2" spans="1:32" ht="14.25" x14ac:dyDescent="0.2">
      <c r="A2" s="12"/>
      <c r="B2" s="2"/>
      <c r="C2" s="12"/>
      <c r="D2" s="105"/>
      <c r="E2" s="105"/>
      <c r="F2" s="105"/>
      <c r="G2" s="105"/>
      <c r="H2" s="105"/>
      <c r="I2" s="105"/>
      <c r="J2" s="105"/>
      <c r="K2" s="105"/>
      <c r="L2" s="105"/>
      <c r="M2" s="105"/>
      <c r="N2" s="12"/>
      <c r="O2" s="106"/>
      <c r="P2" s="106"/>
      <c r="Q2" s="106"/>
      <c r="R2" s="12"/>
      <c r="S2" s="12"/>
      <c r="T2" s="15"/>
      <c r="U2" s="15"/>
      <c r="V2" s="15"/>
      <c r="W2" s="15"/>
      <c r="X2" s="15"/>
      <c r="Y2" s="15"/>
      <c r="Z2" s="15"/>
      <c r="AA2" s="15"/>
      <c r="AB2" s="15"/>
      <c r="AC2" s="15"/>
      <c r="AD2" s="15"/>
      <c r="AE2" s="15"/>
      <c r="AF2" s="15"/>
    </row>
    <row r="3" spans="1:32" ht="3.75" customHeight="1" x14ac:dyDescent="0.3">
      <c r="A3" s="12"/>
      <c r="B3" s="12" t="str">
        <f>Setup!H6</f>
        <v>Eps    Prod    Detl     Set</v>
      </c>
      <c r="C3" s="12"/>
      <c r="D3" s="12"/>
      <c r="E3" s="12"/>
      <c r="F3" s="12"/>
      <c r="G3" s="12"/>
      <c r="H3" s="12"/>
      <c r="I3" s="12"/>
      <c r="J3" s="16"/>
      <c r="K3" s="16"/>
      <c r="L3" s="16"/>
      <c r="M3" s="16"/>
      <c r="N3" s="16"/>
      <c r="O3" s="16"/>
      <c r="P3" s="16"/>
      <c r="Q3" s="17"/>
      <c r="R3" s="16"/>
      <c r="S3" s="12"/>
      <c r="T3" s="15"/>
      <c r="U3" s="15"/>
      <c r="V3" s="15"/>
      <c r="W3" s="15"/>
      <c r="X3" s="15"/>
      <c r="Y3" s="15"/>
      <c r="Z3" s="15"/>
      <c r="AA3" s="15"/>
      <c r="AB3" s="15"/>
      <c r="AC3" s="15"/>
      <c r="AD3" s="15"/>
      <c r="AE3" s="15"/>
      <c r="AF3" s="15"/>
    </row>
    <row r="4" spans="1:32" ht="36.75" customHeight="1" x14ac:dyDescent="0.4">
      <c r="A4" s="18"/>
      <c r="B4" s="47"/>
      <c r="C4" s="47"/>
      <c r="D4" s="47"/>
      <c r="E4" s="47"/>
      <c r="F4" s="47"/>
      <c r="G4" s="47"/>
      <c r="H4" s="47"/>
      <c r="I4" s="47"/>
      <c r="J4" s="47"/>
      <c r="K4" s="47"/>
      <c r="L4" s="47"/>
      <c r="M4" s="47"/>
      <c r="N4" s="47"/>
      <c r="O4" s="47"/>
      <c r="P4" s="47"/>
      <c r="Q4" s="47"/>
      <c r="R4" s="18"/>
      <c r="S4" s="12"/>
      <c r="T4" s="15"/>
      <c r="U4" s="15"/>
      <c r="V4" s="15"/>
      <c r="W4" s="15"/>
      <c r="X4" s="15"/>
      <c r="Y4" s="15"/>
      <c r="Z4" s="15"/>
      <c r="AA4" s="15"/>
      <c r="AB4" s="15"/>
      <c r="AC4" s="15"/>
      <c r="AD4" s="15"/>
      <c r="AE4" s="15"/>
      <c r="AF4" s="15"/>
    </row>
    <row r="5" spans="1:32" ht="6.6" customHeight="1" x14ac:dyDescent="0.4">
      <c r="A5" s="12"/>
      <c r="B5" s="47"/>
      <c r="C5" s="47"/>
      <c r="D5" s="47"/>
      <c r="E5" s="47"/>
      <c r="F5" s="47"/>
      <c r="G5" s="47"/>
      <c r="H5" s="47"/>
      <c r="I5" s="47"/>
      <c r="J5" s="47"/>
      <c r="K5" s="47"/>
      <c r="L5" s="47"/>
      <c r="M5" s="47"/>
      <c r="N5" s="47"/>
      <c r="O5" s="47"/>
      <c r="P5" s="47"/>
      <c r="Q5" s="47"/>
      <c r="R5" s="12"/>
      <c r="S5" s="12"/>
      <c r="T5" s="15"/>
      <c r="U5" s="15"/>
      <c r="V5" s="15"/>
      <c r="W5" s="15"/>
      <c r="X5" s="15"/>
      <c r="Y5" s="15"/>
      <c r="Z5" s="15"/>
      <c r="AA5" s="15"/>
      <c r="AB5" s="15"/>
      <c r="AC5" s="15"/>
      <c r="AD5" s="15"/>
      <c r="AE5" s="15"/>
      <c r="AF5" s="15"/>
    </row>
    <row r="6" spans="1:32" ht="69.599999999999994" customHeight="1" x14ac:dyDescent="0.4">
      <c r="A6" s="13"/>
      <c r="B6" s="47"/>
      <c r="C6" s="47"/>
      <c r="D6" s="47"/>
      <c r="E6" s="47"/>
      <c r="F6" s="47"/>
      <c r="G6" s="47"/>
      <c r="H6" s="47"/>
      <c r="I6" s="47"/>
      <c r="J6" s="47"/>
      <c r="K6" s="47"/>
      <c r="L6" s="47"/>
      <c r="M6" s="47"/>
      <c r="N6" s="47"/>
      <c r="O6" s="47"/>
      <c r="P6" s="47"/>
      <c r="Q6" s="47"/>
      <c r="R6" s="17"/>
      <c r="S6" s="12"/>
      <c r="T6" s="15"/>
      <c r="U6" s="15"/>
      <c r="V6" s="15"/>
      <c r="W6" s="15"/>
      <c r="X6" s="15"/>
      <c r="Y6" s="15"/>
      <c r="Z6" s="15"/>
      <c r="AA6" s="15"/>
      <c r="AB6" s="15"/>
      <c r="AC6" s="15"/>
      <c r="AD6" s="15"/>
      <c r="AE6" s="15"/>
      <c r="AF6" s="15"/>
    </row>
    <row r="7" spans="1:32" ht="7.15" customHeight="1" x14ac:dyDescent="0.2">
      <c r="A7" s="12"/>
      <c r="B7" s="107"/>
      <c r="C7" s="107"/>
      <c r="D7" s="107"/>
      <c r="E7" s="107"/>
      <c r="F7" s="107"/>
      <c r="G7" s="107"/>
      <c r="H7" s="107"/>
      <c r="I7" s="107"/>
      <c r="J7" s="107"/>
      <c r="K7" s="107"/>
      <c r="L7" s="107"/>
      <c r="M7" s="107"/>
      <c r="N7" s="107"/>
      <c r="O7" s="107"/>
      <c r="P7" s="107"/>
      <c r="Q7" s="107"/>
      <c r="R7" s="12"/>
      <c r="S7" s="12"/>
      <c r="T7" s="15"/>
      <c r="U7" s="15"/>
      <c r="V7" s="15"/>
      <c r="W7" s="15"/>
      <c r="X7" s="15"/>
      <c r="Y7" s="15"/>
      <c r="Z7" s="15"/>
      <c r="AA7" s="15"/>
      <c r="AB7" s="15"/>
      <c r="AC7" s="15"/>
      <c r="AD7" s="15"/>
      <c r="AE7" s="15"/>
      <c r="AF7" s="15"/>
    </row>
    <row r="8" spans="1:32" ht="34.15" customHeight="1" x14ac:dyDescent="0.2">
      <c r="A8" s="12"/>
      <c r="B8" s="107"/>
      <c r="C8" s="107"/>
      <c r="D8" s="107"/>
      <c r="E8" s="107"/>
      <c r="F8" s="107"/>
      <c r="G8" s="107"/>
      <c r="H8" s="107"/>
      <c r="I8" s="107"/>
      <c r="J8" s="107"/>
      <c r="K8" s="107"/>
      <c r="L8" s="107"/>
      <c r="M8" s="107"/>
      <c r="N8" s="107"/>
      <c r="O8" s="107"/>
      <c r="P8" s="107"/>
      <c r="Q8" s="107"/>
      <c r="R8" s="12"/>
      <c r="S8" s="12"/>
      <c r="T8" s="15"/>
      <c r="U8" s="15"/>
      <c r="V8" s="15"/>
      <c r="W8" s="15"/>
      <c r="X8" s="15"/>
      <c r="Y8" s="15"/>
      <c r="Z8" s="15"/>
      <c r="AA8" s="15"/>
      <c r="AB8" s="15"/>
      <c r="AC8" s="15"/>
      <c r="AD8" s="15"/>
      <c r="AE8" s="15"/>
      <c r="AF8" s="15"/>
    </row>
    <row r="9" spans="1:32" ht="21.75" customHeight="1" x14ac:dyDescent="0.25">
      <c r="A9" s="12"/>
      <c r="B9" s="35" t="s">
        <v>8</v>
      </c>
      <c r="C9" s="109"/>
      <c r="D9" s="109"/>
      <c r="E9" s="15"/>
      <c r="F9" s="15"/>
      <c r="G9" s="15"/>
      <c r="H9" s="15"/>
      <c r="I9" s="15"/>
      <c r="J9" s="15"/>
      <c r="K9" s="40" t="s">
        <v>24</v>
      </c>
      <c r="L9" s="87" t="s">
        <v>72</v>
      </c>
      <c r="M9" s="15"/>
      <c r="N9" s="1"/>
      <c r="O9" s="35" t="s">
        <v>15</v>
      </c>
      <c r="P9" s="101"/>
      <c r="Q9" s="101"/>
      <c r="R9" s="12"/>
      <c r="S9" s="12"/>
      <c r="T9" s="15"/>
      <c r="U9" s="15"/>
      <c r="V9" s="15"/>
      <c r="W9" s="15"/>
      <c r="X9" s="15"/>
      <c r="Y9" s="15"/>
      <c r="Z9" s="15"/>
      <c r="AA9" s="15"/>
      <c r="AB9" s="15"/>
      <c r="AC9" s="15"/>
      <c r="AD9" s="15"/>
      <c r="AE9" s="15"/>
      <c r="AF9" s="15"/>
    </row>
    <row r="10" spans="1:32" ht="21.75" customHeight="1" x14ac:dyDescent="0.25">
      <c r="A10" s="12"/>
      <c r="B10" s="36" t="str">
        <f>Setup!H7</f>
        <v xml:space="preserve"> Supplier:</v>
      </c>
      <c r="C10" s="103"/>
      <c r="D10" s="103"/>
      <c r="E10" s="103"/>
      <c r="F10" s="103"/>
      <c r="G10" s="103"/>
      <c r="H10" s="103"/>
      <c r="I10" s="103"/>
      <c r="J10" s="103"/>
      <c r="K10" s="103"/>
      <c r="L10" s="103"/>
      <c r="M10" s="103"/>
      <c r="N10" s="1"/>
      <c r="O10" s="3"/>
      <c r="P10" s="102"/>
      <c r="Q10" s="102"/>
      <c r="R10" s="12"/>
      <c r="S10" s="12"/>
      <c r="T10" s="15"/>
      <c r="U10" s="15"/>
      <c r="V10" s="15"/>
      <c r="W10" s="15"/>
      <c r="X10" s="15"/>
      <c r="Y10" s="15"/>
      <c r="Z10" s="15"/>
      <c r="AA10" s="15"/>
      <c r="AB10" s="15"/>
      <c r="AC10" s="15"/>
      <c r="AD10" s="15"/>
      <c r="AE10" s="15"/>
      <c r="AF10" s="15"/>
    </row>
    <row r="11" spans="1:32" ht="21.75" customHeight="1" x14ac:dyDescent="0.25">
      <c r="A11" s="12"/>
      <c r="B11" s="37" t="s">
        <v>6</v>
      </c>
      <c r="C11" s="103"/>
      <c r="D11" s="103"/>
      <c r="E11" s="103"/>
      <c r="F11" s="103"/>
      <c r="G11" s="103"/>
      <c r="H11" s="103"/>
      <c r="I11" s="103"/>
      <c r="J11" s="103"/>
      <c r="K11" s="103"/>
      <c r="L11" s="103"/>
      <c r="M11" s="103"/>
      <c r="N11" s="1"/>
      <c r="O11" s="35" t="s">
        <v>16</v>
      </c>
      <c r="P11" s="110"/>
      <c r="Q11" s="111"/>
      <c r="R11" s="12"/>
      <c r="S11" s="12"/>
      <c r="T11" s="15"/>
      <c r="U11" s="15"/>
      <c r="V11" s="15"/>
      <c r="W11" s="15"/>
      <c r="X11" s="15"/>
      <c r="Y11" s="15"/>
      <c r="Z11" s="15"/>
      <c r="AA11" s="15"/>
      <c r="AB11" s="15"/>
      <c r="AC11" s="15"/>
      <c r="AD11" s="15"/>
      <c r="AE11" s="15"/>
      <c r="AF11" s="15"/>
    </row>
    <row r="12" spans="1:32" ht="21.75" customHeight="1" x14ac:dyDescent="0.25">
      <c r="A12" s="12"/>
      <c r="B12" s="37" t="s">
        <v>9</v>
      </c>
      <c r="C12" s="103"/>
      <c r="D12" s="103"/>
      <c r="E12" s="103"/>
      <c r="F12" s="103"/>
      <c r="G12" s="103"/>
      <c r="H12" s="103"/>
      <c r="I12" s="103"/>
      <c r="J12" s="103"/>
      <c r="K12" s="103"/>
      <c r="L12" s="103"/>
      <c r="M12" s="103"/>
      <c r="N12" s="1"/>
      <c r="O12" s="44" t="str">
        <f>Setup!H14</f>
        <v>SortCode:</v>
      </c>
      <c r="P12" s="103"/>
      <c r="Q12" s="116"/>
      <c r="R12" s="12"/>
      <c r="S12" s="12"/>
      <c r="T12" s="15"/>
      <c r="U12" s="15"/>
      <c r="V12" s="15"/>
      <c r="W12" s="15"/>
      <c r="X12" s="15"/>
      <c r="Y12" s="15"/>
      <c r="Z12" s="15"/>
      <c r="AA12" s="15"/>
      <c r="AB12" s="15"/>
      <c r="AC12" s="15"/>
      <c r="AD12" s="15"/>
      <c r="AE12" s="15"/>
      <c r="AF12" s="15"/>
    </row>
    <row r="13" spans="1:32" ht="21.75" customHeight="1" x14ac:dyDescent="0.25">
      <c r="A13" s="12"/>
      <c r="B13" s="37" t="s">
        <v>5</v>
      </c>
      <c r="C13" s="103"/>
      <c r="D13" s="103"/>
      <c r="E13" s="103"/>
      <c r="F13" s="119" t="s">
        <v>2</v>
      </c>
      <c r="G13" s="120"/>
      <c r="H13" s="112"/>
      <c r="I13" s="113"/>
      <c r="J13" s="114" t="str">
        <f>Setup!H13</f>
        <v>Postcode:</v>
      </c>
      <c r="K13" s="115"/>
      <c r="L13" s="112"/>
      <c r="M13" s="113"/>
      <c r="N13" s="1"/>
      <c r="O13" s="35" t="s">
        <v>17</v>
      </c>
      <c r="P13" s="103"/>
      <c r="Q13" s="103"/>
      <c r="R13" s="12"/>
      <c r="S13" s="12"/>
      <c r="T13" s="15"/>
      <c r="U13" s="15"/>
      <c r="V13" s="15"/>
      <c r="W13" s="15"/>
      <c r="X13" s="15"/>
      <c r="Y13" s="15"/>
      <c r="Z13" s="15"/>
      <c r="AA13" s="15"/>
      <c r="AB13" s="15"/>
      <c r="AC13" s="15"/>
      <c r="AD13" s="15"/>
      <c r="AE13" s="15"/>
      <c r="AF13" s="15"/>
    </row>
    <row r="14" spans="1:32" ht="21.75" customHeight="1" x14ac:dyDescent="0.25">
      <c r="A14" s="12"/>
      <c r="B14" s="37" t="str">
        <f>Setup!H12</f>
        <v xml:space="preserve"> VAT#:</v>
      </c>
      <c r="C14" s="103"/>
      <c r="D14" s="103"/>
      <c r="E14" s="103"/>
      <c r="F14" s="117" t="s">
        <v>79</v>
      </c>
      <c r="G14" s="118"/>
      <c r="H14" s="118"/>
      <c r="I14" s="121"/>
      <c r="J14" s="121"/>
      <c r="K14" s="121"/>
      <c r="L14" s="34"/>
      <c r="M14" s="34"/>
      <c r="N14" s="1"/>
      <c r="O14" s="11"/>
      <c r="P14" s="5"/>
      <c r="Q14" s="5"/>
      <c r="R14" s="12"/>
      <c r="S14" s="12"/>
      <c r="T14" s="15"/>
      <c r="U14" s="15"/>
      <c r="V14" s="15"/>
      <c r="W14" s="15"/>
      <c r="X14" s="15"/>
      <c r="Y14" s="15"/>
      <c r="Z14" s="15"/>
      <c r="AA14" s="15"/>
      <c r="AB14" s="15"/>
      <c r="AC14" s="15"/>
      <c r="AD14" s="15"/>
      <c r="AE14" s="15"/>
      <c r="AF14" s="15"/>
    </row>
    <row r="15" spans="1:32" ht="21.75" customHeight="1" x14ac:dyDescent="0.25">
      <c r="A15" s="12"/>
      <c r="B15" s="37" t="s">
        <v>4</v>
      </c>
      <c r="C15" s="103"/>
      <c r="D15" s="103"/>
      <c r="E15" s="103"/>
      <c r="F15" s="111"/>
      <c r="G15" s="111"/>
      <c r="H15" s="111"/>
      <c r="I15" s="111"/>
      <c r="J15" s="32"/>
      <c r="K15" s="32"/>
      <c r="L15" s="32"/>
      <c r="M15" s="32"/>
      <c r="N15" s="19"/>
      <c r="O15" s="6"/>
      <c r="P15" s="108"/>
      <c r="Q15" s="108"/>
      <c r="R15" s="12"/>
      <c r="S15" s="12"/>
      <c r="T15" s="15"/>
      <c r="U15" s="15"/>
      <c r="V15" s="15"/>
      <c r="W15" s="15"/>
      <c r="X15" s="15"/>
      <c r="Y15" s="15"/>
      <c r="Z15" s="15"/>
      <c r="AA15" s="15"/>
      <c r="AB15" s="15"/>
      <c r="AC15" s="15"/>
      <c r="AD15" s="15"/>
      <c r="AE15" s="15"/>
      <c r="AF15" s="15"/>
    </row>
    <row r="16" spans="1:32" ht="21.75" customHeight="1" x14ac:dyDescent="0.25">
      <c r="A16" s="12"/>
      <c r="B16" s="38" t="s">
        <v>10</v>
      </c>
      <c r="C16" s="103"/>
      <c r="D16" s="103"/>
      <c r="E16" s="103"/>
      <c r="F16" s="127" t="s">
        <v>1</v>
      </c>
      <c r="G16" s="128"/>
      <c r="H16" s="125"/>
      <c r="I16" s="125"/>
      <c r="J16" s="125"/>
      <c r="K16" s="125"/>
      <c r="L16" s="125"/>
      <c r="M16" s="126"/>
      <c r="N16" s="20"/>
      <c r="O16" s="35" t="s">
        <v>22</v>
      </c>
      <c r="P16" s="85" t="s">
        <v>23</v>
      </c>
      <c r="Q16" s="1"/>
      <c r="R16" s="12"/>
      <c r="S16" s="12"/>
      <c r="T16" s="15"/>
      <c r="U16" s="15"/>
      <c r="V16" s="15"/>
      <c r="W16" s="15"/>
      <c r="X16" s="15"/>
      <c r="Y16" s="15"/>
      <c r="Z16" s="15"/>
      <c r="AA16" s="15"/>
      <c r="AB16" s="15"/>
      <c r="AC16" s="15"/>
      <c r="AD16" s="15"/>
      <c r="AE16" s="15"/>
      <c r="AF16" s="15"/>
    </row>
    <row r="17" spans="1:32" ht="21.75" customHeight="1" x14ac:dyDescent="0.25">
      <c r="A17" s="12"/>
      <c r="B17" s="39" t="s">
        <v>14</v>
      </c>
      <c r="C17" s="103"/>
      <c r="D17" s="103"/>
      <c r="E17" s="84" t="s">
        <v>13</v>
      </c>
      <c r="F17" s="122"/>
      <c r="G17" s="122"/>
      <c r="H17" s="122"/>
      <c r="I17" s="123"/>
      <c r="J17" s="41" t="s">
        <v>12</v>
      </c>
      <c r="K17" s="124"/>
      <c r="L17" s="124"/>
      <c r="M17" s="124"/>
      <c r="N17" s="21"/>
      <c r="O17" s="35" t="s">
        <v>20</v>
      </c>
      <c r="P17" s="85"/>
      <c r="Q17" s="4"/>
      <c r="R17" s="12"/>
      <c r="S17" s="12"/>
      <c r="T17" s="15"/>
      <c r="U17" s="15"/>
      <c r="V17" s="15"/>
      <c r="W17" s="15"/>
      <c r="X17" s="15"/>
      <c r="Y17" s="15"/>
      <c r="Z17" s="15"/>
      <c r="AA17" s="15"/>
      <c r="AB17" s="15"/>
      <c r="AC17" s="15"/>
      <c r="AD17" s="15"/>
      <c r="AE17" s="15"/>
      <c r="AF17" s="15"/>
    </row>
    <row r="18" spans="1:32" ht="21.75" customHeight="1" x14ac:dyDescent="0.25">
      <c r="A18" s="12"/>
      <c r="B18" s="37" t="s">
        <v>3</v>
      </c>
      <c r="C18" s="103"/>
      <c r="D18" s="103"/>
      <c r="E18" s="103"/>
      <c r="F18" s="103"/>
      <c r="G18" s="103"/>
      <c r="H18" s="103"/>
      <c r="I18" s="103"/>
      <c r="J18" s="103"/>
      <c r="K18" s="103"/>
      <c r="L18" s="103"/>
      <c r="M18" s="103"/>
      <c r="N18" s="21"/>
      <c r="O18" s="42" t="s">
        <v>21</v>
      </c>
      <c r="P18" s="86"/>
      <c r="Q18" s="26"/>
      <c r="R18" s="12"/>
      <c r="S18" s="12"/>
      <c r="T18" s="15"/>
      <c r="U18" s="15"/>
      <c r="V18" s="15"/>
      <c r="W18" s="15"/>
      <c r="X18" s="15"/>
      <c r="Y18" s="15"/>
      <c r="Z18" s="15"/>
      <c r="AA18" s="15"/>
      <c r="AB18" s="15"/>
      <c r="AC18" s="15"/>
      <c r="AD18" s="15"/>
      <c r="AE18" s="15"/>
      <c r="AF18" s="15"/>
    </row>
    <row r="19" spans="1:32" ht="21.75" customHeight="1" x14ac:dyDescent="0.25">
      <c r="A19" s="12"/>
      <c r="B19" s="39" t="s">
        <v>18</v>
      </c>
      <c r="C19" s="103"/>
      <c r="D19" s="103"/>
      <c r="E19" s="103"/>
      <c r="F19" s="129" t="s">
        <v>19</v>
      </c>
      <c r="G19" s="130"/>
      <c r="H19" s="130"/>
      <c r="I19" s="130"/>
      <c r="J19" s="103"/>
      <c r="K19" s="131"/>
      <c r="L19" s="131"/>
      <c r="M19" s="131"/>
      <c r="N19" s="21"/>
      <c r="O19" s="43" t="s">
        <v>73</v>
      </c>
      <c r="P19" s="85"/>
      <c r="Q19" s="4"/>
      <c r="R19" s="12"/>
      <c r="S19" s="12"/>
      <c r="T19" s="15"/>
      <c r="U19" s="15"/>
      <c r="V19" s="15"/>
      <c r="W19" s="15"/>
      <c r="X19" s="15"/>
      <c r="Y19" s="15"/>
      <c r="Z19" s="15"/>
      <c r="AA19" s="15"/>
      <c r="AB19" s="15"/>
      <c r="AC19" s="15"/>
      <c r="AD19" s="15"/>
      <c r="AE19" s="15"/>
      <c r="AF19" s="15"/>
    </row>
    <row r="20" spans="1:32" ht="14.45" customHeight="1" x14ac:dyDescent="0.25">
      <c r="A20" s="12"/>
      <c r="B20" s="22"/>
      <c r="C20" s="23"/>
      <c r="D20" s="23"/>
      <c r="E20" s="23"/>
      <c r="F20" s="23"/>
      <c r="G20" s="23"/>
      <c r="H20" s="23"/>
      <c r="I20" s="23"/>
      <c r="J20" s="23"/>
      <c r="K20" s="23"/>
      <c r="L20" s="23"/>
      <c r="M20" s="23"/>
      <c r="N20" s="23"/>
      <c r="O20" s="23"/>
      <c r="P20" s="23"/>
      <c r="Q20" s="23"/>
      <c r="R20" s="12"/>
      <c r="S20" s="12"/>
      <c r="T20" s="15"/>
      <c r="U20" s="15"/>
      <c r="V20" s="15"/>
      <c r="W20" s="15"/>
      <c r="X20" s="15"/>
      <c r="Y20" s="15"/>
      <c r="Z20" s="15"/>
      <c r="AA20" s="15"/>
      <c r="AB20" s="15"/>
      <c r="AC20" s="15"/>
      <c r="AD20" s="15"/>
      <c r="AE20" s="15"/>
      <c r="AF20" s="15"/>
    </row>
    <row r="21" spans="1:32" ht="31.15" customHeight="1" x14ac:dyDescent="0.25">
      <c r="A21" s="12"/>
      <c r="B21" s="27"/>
      <c r="C21" s="27"/>
      <c r="D21" s="27"/>
      <c r="E21" s="27"/>
      <c r="F21" s="27"/>
      <c r="G21" s="28"/>
      <c r="H21" s="29"/>
      <c r="I21" s="28"/>
      <c r="J21" s="28"/>
      <c r="K21" s="132"/>
      <c r="L21" s="132"/>
      <c r="M21" s="133"/>
      <c r="N21" s="28"/>
      <c r="O21" s="29"/>
      <c r="P21" s="29"/>
      <c r="Q21" s="29"/>
      <c r="R21" s="12"/>
      <c r="S21" s="12"/>
      <c r="T21" s="15"/>
      <c r="U21" s="15"/>
      <c r="V21" s="15"/>
      <c r="W21" s="15"/>
      <c r="X21" s="15"/>
      <c r="Y21" s="15"/>
      <c r="Z21" s="15"/>
      <c r="AA21" s="15"/>
      <c r="AB21" s="15"/>
      <c r="AC21" s="15"/>
      <c r="AD21" s="15"/>
      <c r="AE21" s="15"/>
      <c r="AF21" s="15"/>
    </row>
    <row r="22" spans="1:32" ht="30.75" customHeight="1" x14ac:dyDescent="0.2">
      <c r="A22" s="12"/>
      <c r="B22" s="104"/>
      <c r="C22" s="104"/>
      <c r="D22" s="104"/>
      <c r="E22" s="104"/>
      <c r="F22" s="104"/>
      <c r="G22" s="104"/>
      <c r="H22" s="63"/>
      <c r="I22" s="70"/>
      <c r="J22" s="73"/>
      <c r="K22" s="63"/>
      <c r="L22" s="63"/>
      <c r="M22" s="74"/>
      <c r="N22" s="80"/>
      <c r="O22" s="78"/>
      <c r="P22" s="64" t="str">
        <f>IF(O22="","",IF(ISERROR(O22/VLOOKUP(N22,VATBands!A:I,8,FALSE)),0,O22/VLOOKUP(N22,VATBands!A:I,8,FALSE)))</f>
        <v/>
      </c>
      <c r="Q22" s="65" t="str">
        <f>IF(O22="","",O22-P22)</f>
        <v/>
      </c>
      <c r="R22" s="12"/>
      <c r="S22" s="12"/>
      <c r="T22" s="15"/>
      <c r="U22" s="15"/>
      <c r="V22" s="15"/>
      <c r="W22" s="15"/>
      <c r="X22" s="15"/>
      <c r="Y22" s="15"/>
      <c r="Z22" s="15"/>
      <c r="AA22" s="15"/>
      <c r="AB22" s="15"/>
      <c r="AC22" s="15"/>
      <c r="AD22" s="15"/>
      <c r="AE22" s="15"/>
      <c r="AF22" s="15"/>
    </row>
    <row r="23" spans="1:32" ht="30.75" customHeight="1" x14ac:dyDescent="0.2">
      <c r="A23" s="12"/>
      <c r="B23" s="104"/>
      <c r="C23" s="104"/>
      <c r="D23" s="104"/>
      <c r="E23" s="104"/>
      <c r="F23" s="104"/>
      <c r="G23" s="104"/>
      <c r="H23" s="63"/>
      <c r="I23" s="70"/>
      <c r="J23" s="73"/>
      <c r="K23" s="63"/>
      <c r="L23" s="63"/>
      <c r="M23" s="74"/>
      <c r="N23" s="80"/>
      <c r="O23" s="78"/>
      <c r="P23" s="64" t="str">
        <f>IF(O23="","",IF(ISERROR(O23/VLOOKUP(N23,VATBands!A:I,8,FALSE)),0,O23/VLOOKUP(N23,VATBands!A:I,8,FALSE)))</f>
        <v/>
      </c>
      <c r="Q23" s="65" t="str">
        <f>IF(O23="","",O23-P23)</f>
        <v/>
      </c>
      <c r="R23" s="12"/>
      <c r="S23" s="12"/>
      <c r="T23" s="15"/>
      <c r="U23" s="15"/>
      <c r="V23" s="15"/>
      <c r="W23" s="15"/>
      <c r="X23" s="15"/>
      <c r="Y23" s="15"/>
      <c r="Z23" s="15"/>
      <c r="AA23" s="15"/>
      <c r="AB23" s="15"/>
      <c r="AC23" s="15"/>
      <c r="AD23" s="15"/>
      <c r="AE23" s="15"/>
      <c r="AF23" s="15"/>
    </row>
    <row r="24" spans="1:32" ht="30.75" customHeight="1" x14ac:dyDescent="0.2">
      <c r="A24" s="12"/>
      <c r="B24" s="100"/>
      <c r="C24" s="100"/>
      <c r="D24" s="100"/>
      <c r="E24" s="100"/>
      <c r="F24" s="100"/>
      <c r="G24" s="100"/>
      <c r="H24" s="66"/>
      <c r="I24" s="71"/>
      <c r="J24" s="75"/>
      <c r="K24" s="63"/>
      <c r="L24" s="63"/>
      <c r="M24" s="74"/>
      <c r="N24" s="80"/>
      <c r="O24" s="78"/>
      <c r="P24" s="64" t="str">
        <f>IF(O24="","",IF(ISERROR(O24/VLOOKUP(N24,VATBands!A:I,8,FALSE)),0,O24/VLOOKUP(N24,VATBands!A:I,8,FALSE)))</f>
        <v/>
      </c>
      <c r="Q24" s="65" t="str">
        <f t="shared" ref="Q24:Q35" si="0">IF(O24="","",O24-P24)</f>
        <v/>
      </c>
      <c r="R24" s="12"/>
      <c r="S24" s="12"/>
      <c r="T24" s="15"/>
      <c r="U24" s="15"/>
      <c r="V24" s="15"/>
      <c r="W24" s="15"/>
      <c r="X24" s="15"/>
      <c r="Y24" s="15"/>
      <c r="Z24" s="15"/>
      <c r="AA24" s="15"/>
      <c r="AB24" s="15"/>
      <c r="AC24" s="15"/>
      <c r="AD24" s="15"/>
      <c r="AE24" s="15"/>
      <c r="AF24" s="15"/>
    </row>
    <row r="25" spans="1:32" ht="30.75" customHeight="1" x14ac:dyDescent="0.2">
      <c r="A25" s="12"/>
      <c r="B25" s="100"/>
      <c r="C25" s="100"/>
      <c r="D25" s="100"/>
      <c r="E25" s="100"/>
      <c r="F25" s="100"/>
      <c r="G25" s="100"/>
      <c r="H25" s="66"/>
      <c r="I25" s="71"/>
      <c r="J25" s="75"/>
      <c r="K25" s="63"/>
      <c r="L25" s="63"/>
      <c r="M25" s="74"/>
      <c r="N25" s="80"/>
      <c r="O25" s="78"/>
      <c r="P25" s="64" t="str">
        <f>IF(O25="","",IF(ISERROR(O25/VLOOKUP(N25,VATBands!A:I,8,FALSE)),0,O25/VLOOKUP(N25,VATBands!A:I,8,FALSE)))</f>
        <v/>
      </c>
      <c r="Q25" s="65" t="str">
        <f t="shared" si="0"/>
        <v/>
      </c>
      <c r="R25" s="12"/>
      <c r="S25" s="12"/>
      <c r="T25" s="15"/>
      <c r="U25" s="15"/>
      <c r="V25" s="15"/>
      <c r="W25" s="15"/>
      <c r="X25" s="15"/>
      <c r="Y25" s="15"/>
      <c r="Z25" s="15"/>
      <c r="AA25" s="15"/>
      <c r="AB25" s="15"/>
      <c r="AC25" s="15"/>
      <c r="AD25" s="15"/>
      <c r="AE25" s="15"/>
      <c r="AF25" s="15"/>
    </row>
    <row r="26" spans="1:32" ht="30.75" customHeight="1" x14ac:dyDescent="0.2">
      <c r="A26" s="12"/>
      <c r="B26" s="100"/>
      <c r="C26" s="100"/>
      <c r="D26" s="100"/>
      <c r="E26" s="100"/>
      <c r="F26" s="100"/>
      <c r="G26" s="100"/>
      <c r="H26" s="66"/>
      <c r="I26" s="71"/>
      <c r="J26" s="75"/>
      <c r="K26" s="63"/>
      <c r="L26" s="63"/>
      <c r="M26" s="74"/>
      <c r="N26" s="80"/>
      <c r="O26" s="78"/>
      <c r="P26" s="64" t="str">
        <f>IF(O26="","",IF(ISERROR(O26/VLOOKUP(N26,VATBands!A:I,8,FALSE)),0,O26/VLOOKUP(N26,VATBands!A:I,8,FALSE)))</f>
        <v/>
      </c>
      <c r="Q26" s="65" t="str">
        <f t="shared" si="0"/>
        <v/>
      </c>
      <c r="R26" s="12"/>
      <c r="S26" s="12"/>
      <c r="T26" s="15"/>
      <c r="U26" s="15"/>
      <c r="V26" s="15"/>
      <c r="W26" s="15"/>
      <c r="X26" s="15"/>
      <c r="Y26" s="15"/>
      <c r="Z26" s="15"/>
      <c r="AA26" s="15"/>
      <c r="AB26" s="15"/>
      <c r="AC26" s="15"/>
      <c r="AD26" s="15"/>
      <c r="AE26" s="15"/>
      <c r="AF26" s="15"/>
    </row>
    <row r="27" spans="1:32" ht="30.75" customHeight="1" x14ac:dyDescent="0.2">
      <c r="A27" s="12"/>
      <c r="B27" s="100"/>
      <c r="C27" s="100"/>
      <c r="D27" s="100"/>
      <c r="E27" s="100"/>
      <c r="F27" s="100"/>
      <c r="G27" s="100"/>
      <c r="H27" s="66"/>
      <c r="I27" s="71"/>
      <c r="J27" s="75"/>
      <c r="K27" s="63"/>
      <c r="L27" s="63"/>
      <c r="M27" s="74"/>
      <c r="N27" s="80"/>
      <c r="O27" s="78"/>
      <c r="P27" s="64" t="str">
        <f>IF(O27="","",IF(ISERROR(O27/VLOOKUP(N27,VATBands!A:I,8,FALSE)),0,O27/VLOOKUP(N27,VATBands!A:I,8,FALSE)))</f>
        <v/>
      </c>
      <c r="Q27" s="65" t="str">
        <f t="shared" si="0"/>
        <v/>
      </c>
      <c r="R27" s="12"/>
      <c r="S27" s="12"/>
      <c r="T27" s="15"/>
      <c r="U27" s="15"/>
      <c r="V27" s="15"/>
      <c r="W27" s="15"/>
      <c r="X27" s="15"/>
      <c r="Y27" s="15"/>
      <c r="Z27" s="15"/>
      <c r="AA27" s="15"/>
      <c r="AB27" s="15"/>
      <c r="AC27" s="15"/>
      <c r="AD27" s="15"/>
      <c r="AE27" s="15"/>
      <c r="AF27" s="15"/>
    </row>
    <row r="28" spans="1:32" ht="30.75" customHeight="1" x14ac:dyDescent="0.2">
      <c r="A28" s="12"/>
      <c r="B28" s="100"/>
      <c r="C28" s="100"/>
      <c r="D28" s="100"/>
      <c r="E28" s="100"/>
      <c r="F28" s="100"/>
      <c r="G28" s="100"/>
      <c r="H28" s="66"/>
      <c r="I28" s="71"/>
      <c r="J28" s="75"/>
      <c r="K28" s="63"/>
      <c r="L28" s="63"/>
      <c r="M28" s="74"/>
      <c r="N28" s="80"/>
      <c r="O28" s="78"/>
      <c r="P28" s="64" t="str">
        <f>IF(O28="","",IF(ISERROR(O28/VLOOKUP(N28,VATBands!A:I,8,FALSE)),0,O28/VLOOKUP(N28,VATBands!A:I,8,FALSE)))</f>
        <v/>
      </c>
      <c r="Q28" s="65" t="str">
        <f t="shared" si="0"/>
        <v/>
      </c>
      <c r="R28" s="12"/>
      <c r="S28" s="12"/>
      <c r="T28" s="15"/>
      <c r="U28" s="15"/>
      <c r="V28" s="15"/>
      <c r="W28" s="15"/>
      <c r="X28" s="15"/>
      <c r="Y28" s="15"/>
      <c r="Z28" s="15"/>
      <c r="AA28" s="15"/>
      <c r="AB28" s="15"/>
      <c r="AC28" s="15"/>
      <c r="AD28" s="15"/>
      <c r="AE28" s="15"/>
      <c r="AF28" s="15"/>
    </row>
    <row r="29" spans="1:32" ht="30.75" customHeight="1" x14ac:dyDescent="0.2">
      <c r="A29" s="12"/>
      <c r="B29" s="100"/>
      <c r="C29" s="100"/>
      <c r="D29" s="100"/>
      <c r="E29" s="100"/>
      <c r="F29" s="100"/>
      <c r="G29" s="100"/>
      <c r="H29" s="66"/>
      <c r="I29" s="71"/>
      <c r="J29" s="75"/>
      <c r="K29" s="63"/>
      <c r="L29" s="63"/>
      <c r="M29" s="74"/>
      <c r="N29" s="80"/>
      <c r="O29" s="78"/>
      <c r="P29" s="64" t="str">
        <f>IF(O29="","",IF(ISERROR(O29/VLOOKUP(N29,VATBands!A:I,8,FALSE)),0,O29/VLOOKUP(N29,VATBands!A:I,8,FALSE)))</f>
        <v/>
      </c>
      <c r="Q29" s="65" t="str">
        <f t="shared" si="0"/>
        <v/>
      </c>
      <c r="R29" s="12"/>
      <c r="S29" s="12"/>
      <c r="T29" s="15"/>
      <c r="U29" s="15"/>
      <c r="V29" s="15"/>
      <c r="W29" s="15"/>
      <c r="X29" s="15"/>
      <c r="Y29" s="15"/>
      <c r="Z29" s="15"/>
      <c r="AA29" s="15"/>
      <c r="AB29" s="15"/>
      <c r="AC29" s="15"/>
      <c r="AD29" s="15"/>
      <c r="AE29" s="15"/>
      <c r="AF29" s="15"/>
    </row>
    <row r="30" spans="1:32" ht="30.75" customHeight="1" x14ac:dyDescent="0.2">
      <c r="A30" s="12"/>
      <c r="B30" s="100"/>
      <c r="C30" s="100"/>
      <c r="D30" s="100"/>
      <c r="E30" s="100"/>
      <c r="F30" s="100"/>
      <c r="G30" s="100"/>
      <c r="H30" s="66"/>
      <c r="I30" s="71"/>
      <c r="J30" s="75"/>
      <c r="K30" s="63"/>
      <c r="L30" s="63"/>
      <c r="M30" s="74"/>
      <c r="N30" s="80"/>
      <c r="O30" s="78"/>
      <c r="P30" s="64" t="str">
        <f>IF(O30="","",IF(ISERROR(O30/VLOOKUP(N30,VATBands!A:I,8,FALSE)),0,O30/VLOOKUP(N30,VATBands!A:I,8,FALSE)))</f>
        <v/>
      </c>
      <c r="Q30" s="65" t="str">
        <f t="shared" si="0"/>
        <v/>
      </c>
      <c r="R30" s="12"/>
      <c r="S30" s="12"/>
      <c r="T30" s="15"/>
      <c r="U30" s="15"/>
      <c r="V30" s="15"/>
      <c r="W30" s="15"/>
      <c r="X30" s="15"/>
      <c r="Y30" s="15"/>
      <c r="Z30" s="15"/>
      <c r="AA30" s="15"/>
      <c r="AB30" s="15"/>
      <c r="AC30" s="15"/>
      <c r="AD30" s="15"/>
      <c r="AE30" s="15"/>
      <c r="AF30" s="15"/>
    </row>
    <row r="31" spans="1:32" ht="30.75" customHeight="1" x14ac:dyDescent="0.2">
      <c r="A31" s="12"/>
      <c r="B31" s="100"/>
      <c r="C31" s="100"/>
      <c r="D31" s="100"/>
      <c r="E31" s="100"/>
      <c r="F31" s="100"/>
      <c r="G31" s="100"/>
      <c r="H31" s="66"/>
      <c r="I31" s="71"/>
      <c r="J31" s="75"/>
      <c r="K31" s="63"/>
      <c r="L31" s="63"/>
      <c r="M31" s="74"/>
      <c r="N31" s="80"/>
      <c r="O31" s="78"/>
      <c r="P31" s="64" t="str">
        <f>IF(O31="","",IF(ISERROR(O31/VLOOKUP(N31,VATBands!A:I,8,FALSE)),0,O31/VLOOKUP(N31,VATBands!A:I,8,FALSE)))</f>
        <v/>
      </c>
      <c r="Q31" s="65" t="str">
        <f t="shared" si="0"/>
        <v/>
      </c>
      <c r="R31" s="12"/>
      <c r="S31" s="12"/>
      <c r="T31" s="15"/>
      <c r="U31" s="15"/>
      <c r="V31" s="15"/>
      <c r="W31" s="15"/>
      <c r="X31" s="15"/>
      <c r="Y31" s="15"/>
      <c r="Z31" s="15"/>
      <c r="AA31" s="15"/>
      <c r="AB31" s="15"/>
      <c r="AC31" s="15"/>
      <c r="AD31" s="15"/>
      <c r="AE31" s="15"/>
      <c r="AF31" s="15"/>
    </row>
    <row r="32" spans="1:32" ht="30.75" customHeight="1" x14ac:dyDescent="0.2">
      <c r="A32" s="12"/>
      <c r="B32" s="100"/>
      <c r="C32" s="100"/>
      <c r="D32" s="100"/>
      <c r="E32" s="100"/>
      <c r="F32" s="100"/>
      <c r="G32" s="100"/>
      <c r="H32" s="66"/>
      <c r="I32" s="71"/>
      <c r="J32" s="75"/>
      <c r="K32" s="63"/>
      <c r="L32" s="63"/>
      <c r="M32" s="74"/>
      <c r="N32" s="80"/>
      <c r="O32" s="78"/>
      <c r="P32" s="64" t="str">
        <f>IF(O32="","",IF(ISERROR(O32/VLOOKUP(N32,VATBands!A:I,8,FALSE)),0,O32/VLOOKUP(N32,VATBands!A:I,8,FALSE)))</f>
        <v/>
      </c>
      <c r="Q32" s="65" t="str">
        <f t="shared" si="0"/>
        <v/>
      </c>
      <c r="R32" s="12"/>
      <c r="S32" s="12"/>
      <c r="T32" s="15"/>
      <c r="U32" s="15"/>
      <c r="V32" s="15"/>
      <c r="W32" s="15"/>
      <c r="X32" s="15"/>
      <c r="Y32" s="15"/>
      <c r="Z32" s="15"/>
      <c r="AA32" s="15"/>
      <c r="AB32" s="15"/>
      <c r="AC32" s="15"/>
      <c r="AD32" s="15"/>
      <c r="AE32" s="15"/>
      <c r="AF32" s="15"/>
    </row>
    <row r="33" spans="1:32" ht="30.75" customHeight="1" x14ac:dyDescent="0.2">
      <c r="A33" s="12"/>
      <c r="B33" s="100"/>
      <c r="C33" s="100"/>
      <c r="D33" s="100"/>
      <c r="E33" s="100"/>
      <c r="F33" s="100"/>
      <c r="G33" s="100"/>
      <c r="H33" s="66"/>
      <c r="I33" s="71"/>
      <c r="J33" s="75"/>
      <c r="K33" s="63"/>
      <c r="L33" s="63"/>
      <c r="M33" s="74"/>
      <c r="N33" s="80"/>
      <c r="O33" s="78"/>
      <c r="P33" s="64" t="str">
        <f>IF(O33="","",IF(ISERROR(O33/VLOOKUP(N33,VATBands!A:I,8,FALSE)),0,O33/VLOOKUP(N33,VATBands!A:I,8,FALSE)))</f>
        <v/>
      </c>
      <c r="Q33" s="65" t="str">
        <f t="shared" si="0"/>
        <v/>
      </c>
      <c r="R33" s="12"/>
      <c r="S33" s="12"/>
      <c r="T33" s="15"/>
      <c r="U33" s="15"/>
      <c r="V33" s="15"/>
      <c r="W33" s="15"/>
      <c r="X33" s="15"/>
      <c r="Y33" s="15"/>
      <c r="Z33" s="15"/>
      <c r="AA33" s="15"/>
      <c r="AB33" s="15"/>
      <c r="AC33" s="15"/>
      <c r="AD33" s="15"/>
      <c r="AE33" s="15"/>
      <c r="AF33" s="15"/>
    </row>
    <row r="34" spans="1:32" ht="30.75" customHeight="1" x14ac:dyDescent="0.2">
      <c r="A34" s="12"/>
      <c r="B34" s="100"/>
      <c r="C34" s="100"/>
      <c r="D34" s="100"/>
      <c r="E34" s="100"/>
      <c r="F34" s="100"/>
      <c r="G34" s="100"/>
      <c r="H34" s="66"/>
      <c r="I34" s="71"/>
      <c r="J34" s="75"/>
      <c r="K34" s="63"/>
      <c r="L34" s="63"/>
      <c r="M34" s="74"/>
      <c r="N34" s="80"/>
      <c r="O34" s="78"/>
      <c r="P34" s="64" t="str">
        <f>IF(O34="","",IF(ISERROR(O34/VLOOKUP(N34,VATBands!A:I,8,FALSE)),0,O34/VLOOKUP(N34,VATBands!A:I,8,FALSE)))</f>
        <v/>
      </c>
      <c r="Q34" s="65" t="str">
        <f t="shared" si="0"/>
        <v/>
      </c>
      <c r="R34" s="12"/>
      <c r="S34" s="12"/>
      <c r="T34" s="15"/>
      <c r="U34" s="15"/>
      <c r="V34" s="15"/>
      <c r="W34" s="15"/>
      <c r="X34" s="15"/>
      <c r="Y34" s="15"/>
      <c r="Z34" s="15"/>
      <c r="AA34" s="15"/>
      <c r="AB34" s="15"/>
      <c r="AC34" s="15"/>
      <c r="AD34" s="15"/>
      <c r="AE34" s="15"/>
      <c r="AF34" s="15"/>
    </row>
    <row r="35" spans="1:32" ht="30.75" customHeight="1" thickBot="1" x14ac:dyDescent="0.25">
      <c r="A35" s="12"/>
      <c r="B35" s="97"/>
      <c r="C35" s="97"/>
      <c r="D35" s="97"/>
      <c r="E35" s="97"/>
      <c r="F35" s="97"/>
      <c r="G35" s="97"/>
      <c r="H35" s="67"/>
      <c r="I35" s="72"/>
      <c r="J35" s="76"/>
      <c r="K35" s="68"/>
      <c r="L35" s="68"/>
      <c r="M35" s="77"/>
      <c r="N35" s="77"/>
      <c r="O35" s="79"/>
      <c r="P35" s="64" t="str">
        <f>IF(O35="","",IF(ISERROR(O35/VLOOKUP(N35,VATBands!A:I,8,FALSE)),0,O35/VLOOKUP(N35,VATBands!A:I,8,FALSE)))</f>
        <v/>
      </c>
      <c r="Q35" s="69" t="str">
        <f t="shared" si="0"/>
        <v/>
      </c>
      <c r="R35" s="12"/>
      <c r="S35" s="12"/>
      <c r="T35" s="15"/>
      <c r="U35" s="15"/>
      <c r="V35" s="15"/>
      <c r="W35" s="15"/>
      <c r="X35" s="15"/>
      <c r="Y35" s="15"/>
      <c r="Z35" s="15"/>
      <c r="AA35" s="15"/>
      <c r="AB35" s="15"/>
      <c r="AC35" s="15"/>
      <c r="AD35" s="15"/>
      <c r="AE35" s="15"/>
      <c r="AF35" s="15"/>
    </row>
    <row r="36" spans="1:32" ht="27" customHeight="1" thickBot="1" x14ac:dyDescent="0.3">
      <c r="A36" s="12"/>
      <c r="B36" s="13"/>
      <c r="C36" s="12"/>
      <c r="D36" s="12"/>
      <c r="E36" s="12"/>
      <c r="F36" s="12"/>
      <c r="G36" s="12"/>
      <c r="H36" s="12"/>
      <c r="I36" s="19"/>
      <c r="J36" s="99" t="s">
        <v>11</v>
      </c>
      <c r="K36" s="99"/>
      <c r="L36" s="99"/>
      <c r="M36" s="99"/>
      <c r="N36" s="45"/>
      <c r="O36" s="81">
        <f>Q36+P36</f>
        <v>0</v>
      </c>
      <c r="P36" s="82">
        <f>SUM(P22:P35)</f>
        <v>0</v>
      </c>
      <c r="Q36" s="83">
        <f>SUM(Q22:Q35)</f>
        <v>0</v>
      </c>
      <c r="R36" s="12"/>
      <c r="S36" s="12"/>
      <c r="T36" s="15"/>
      <c r="U36" s="15"/>
      <c r="V36" s="15"/>
      <c r="W36" s="15"/>
      <c r="X36" s="15"/>
      <c r="Y36" s="15"/>
      <c r="Z36" s="15"/>
      <c r="AA36" s="15"/>
      <c r="AB36" s="15"/>
      <c r="AC36" s="15"/>
      <c r="AD36" s="15"/>
      <c r="AE36" s="15"/>
      <c r="AF36" s="15"/>
    </row>
    <row r="37" spans="1:32" ht="27" customHeight="1" thickTop="1" x14ac:dyDescent="0.25">
      <c r="A37" s="12"/>
      <c r="B37" s="46" t="s">
        <v>74</v>
      </c>
      <c r="C37" s="15"/>
      <c r="D37" s="15"/>
      <c r="E37" s="15"/>
      <c r="F37" s="15"/>
      <c r="G37" s="15"/>
      <c r="H37" s="15"/>
      <c r="I37" s="19"/>
      <c r="J37" s="7"/>
      <c r="K37" s="7"/>
      <c r="L37" s="7"/>
      <c r="M37" s="7"/>
      <c r="N37" s="24"/>
      <c r="O37" s="8"/>
      <c r="P37" s="9"/>
      <c r="Q37" s="10"/>
      <c r="R37" s="12"/>
      <c r="S37" s="12"/>
      <c r="T37" s="15"/>
      <c r="U37" s="15"/>
      <c r="V37" s="15"/>
      <c r="W37" s="15"/>
      <c r="X37" s="15"/>
      <c r="Y37" s="15"/>
      <c r="Z37" s="15"/>
      <c r="AA37" s="15"/>
      <c r="AB37" s="15"/>
      <c r="AC37" s="15"/>
      <c r="AD37" s="15"/>
      <c r="AE37" s="15"/>
      <c r="AF37" s="15"/>
    </row>
    <row r="38" spans="1:32" ht="12.6" customHeight="1" x14ac:dyDescent="0.2">
      <c r="A38" s="12"/>
      <c r="B38" s="25"/>
      <c r="C38" s="25"/>
      <c r="D38" s="25"/>
      <c r="E38" s="25"/>
      <c r="F38" s="25"/>
      <c r="G38" s="25"/>
      <c r="H38" s="25"/>
      <c r="I38" s="25"/>
      <c r="J38" s="25"/>
      <c r="K38" s="25"/>
      <c r="L38" s="25"/>
      <c r="M38" s="25"/>
      <c r="N38" s="25"/>
      <c r="O38" s="25"/>
      <c r="P38" s="25"/>
      <c r="Q38" s="25"/>
      <c r="R38" s="12"/>
      <c r="S38" s="12"/>
      <c r="T38" s="15"/>
      <c r="U38" s="15"/>
      <c r="V38" s="15"/>
      <c r="W38" s="15"/>
      <c r="X38" s="15"/>
      <c r="Y38" s="15"/>
      <c r="Z38" s="15"/>
      <c r="AA38" s="15"/>
      <c r="AB38" s="15"/>
      <c r="AC38" s="15"/>
      <c r="AD38" s="15"/>
      <c r="AE38" s="15"/>
      <c r="AF38" s="15"/>
    </row>
    <row r="39" spans="1:32" ht="12.6" customHeight="1" x14ac:dyDescent="0.2">
      <c r="A39" s="12"/>
      <c r="B39" s="25"/>
      <c r="C39" s="25"/>
      <c r="D39" s="25"/>
      <c r="E39" s="25"/>
      <c r="F39" s="25"/>
      <c r="G39" s="25"/>
      <c r="H39" s="25"/>
      <c r="I39" s="25"/>
      <c r="J39" s="25"/>
      <c r="K39" s="25"/>
      <c r="L39" s="25"/>
      <c r="M39" s="25"/>
      <c r="N39" s="25"/>
      <c r="O39" s="25"/>
      <c r="P39" s="25"/>
      <c r="Q39" s="25"/>
      <c r="R39" s="12"/>
      <c r="S39" s="12"/>
      <c r="T39" s="15"/>
      <c r="U39" s="15"/>
      <c r="V39" s="15"/>
      <c r="W39" s="15"/>
      <c r="X39" s="15"/>
      <c r="Y39" s="15"/>
      <c r="Z39" s="15"/>
      <c r="AA39" s="15"/>
      <c r="AB39" s="15"/>
      <c r="AC39" s="15"/>
      <c r="AD39" s="15"/>
      <c r="AE39" s="15"/>
      <c r="AF39" s="15"/>
    </row>
    <row r="40" spans="1:32" ht="12.6" customHeight="1" x14ac:dyDescent="0.2">
      <c r="A40" s="12"/>
      <c r="B40" s="25"/>
      <c r="C40" s="25"/>
      <c r="D40" s="25"/>
      <c r="E40" s="25"/>
      <c r="F40" s="25"/>
      <c r="G40" s="25"/>
      <c r="H40" s="25"/>
      <c r="I40" s="25"/>
      <c r="J40" s="25"/>
      <c r="K40" s="25"/>
      <c r="L40" s="25"/>
      <c r="M40" s="25"/>
      <c r="N40" s="25"/>
      <c r="O40" s="25"/>
      <c r="P40" s="25"/>
      <c r="Q40" s="25"/>
      <c r="R40" s="12"/>
      <c r="S40" s="12"/>
      <c r="T40" s="15"/>
      <c r="U40" s="15"/>
      <c r="V40" s="15"/>
      <c r="W40" s="15"/>
      <c r="X40" s="15"/>
      <c r="Y40" s="15"/>
      <c r="Z40" s="15"/>
      <c r="AA40" s="15"/>
      <c r="AB40" s="15"/>
      <c r="AC40" s="15"/>
      <c r="AD40" s="15"/>
      <c r="AE40" s="15"/>
      <c r="AF40" s="15"/>
    </row>
    <row r="41" spans="1:32" ht="12.6" customHeight="1" x14ac:dyDescent="0.2">
      <c r="A41" s="12"/>
      <c r="B41" s="25"/>
      <c r="C41" s="25"/>
      <c r="D41" s="25"/>
      <c r="E41" s="25"/>
      <c r="F41" s="25"/>
      <c r="G41" s="25"/>
      <c r="H41" s="25"/>
      <c r="I41" s="25"/>
      <c r="J41" s="25"/>
      <c r="K41" s="25"/>
      <c r="L41" s="25"/>
      <c r="M41" s="25"/>
      <c r="N41" s="25"/>
      <c r="O41" s="25"/>
      <c r="P41" s="25"/>
      <c r="Q41" s="25"/>
      <c r="R41" s="12"/>
      <c r="S41" s="12"/>
      <c r="T41" s="15"/>
      <c r="U41" s="15"/>
      <c r="V41" s="15"/>
      <c r="W41" s="15"/>
      <c r="X41" s="15"/>
      <c r="Y41" s="15"/>
      <c r="Z41" s="15"/>
      <c r="AA41" s="15"/>
      <c r="AB41" s="15"/>
      <c r="AC41" s="15"/>
      <c r="AD41" s="15"/>
      <c r="AE41" s="15"/>
      <c r="AF41" s="15"/>
    </row>
    <row r="42" spans="1:32" x14ac:dyDescent="0.2">
      <c r="A42" s="12"/>
      <c r="B42" s="12"/>
      <c r="C42" s="12"/>
      <c r="D42" s="12"/>
      <c r="E42" s="12"/>
      <c r="F42" s="12"/>
      <c r="G42" s="12"/>
      <c r="H42" s="12"/>
      <c r="I42" s="12"/>
      <c r="J42" s="12"/>
      <c r="K42" s="12"/>
      <c r="L42" s="12"/>
      <c r="M42" s="12"/>
      <c r="N42" s="12"/>
      <c r="O42" s="12"/>
      <c r="P42" s="12"/>
      <c r="Q42" s="12"/>
      <c r="R42" s="12"/>
      <c r="S42" s="15"/>
      <c r="T42" s="15"/>
      <c r="U42" s="15"/>
      <c r="V42" s="15"/>
      <c r="W42" s="15"/>
      <c r="X42" s="15"/>
      <c r="Y42" s="15"/>
      <c r="Z42" s="15"/>
      <c r="AA42" s="15"/>
      <c r="AB42" s="15"/>
      <c r="AC42" s="15"/>
      <c r="AD42" s="15"/>
      <c r="AE42" s="15"/>
      <c r="AF42" s="15"/>
    </row>
    <row r="43" spans="1:32" x14ac:dyDescent="0.2">
      <c r="A43" s="12"/>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row>
    <row r="44" spans="1:32" x14ac:dyDescent="0.2">
      <c r="A44" s="12"/>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row>
    <row r="45" spans="1:32" x14ac:dyDescent="0.2">
      <c r="A45" s="12"/>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row>
    <row r="46" spans="1:32" ht="18" customHeight="1" x14ac:dyDescent="0.25">
      <c r="A46" s="15"/>
      <c r="B46" s="98" t="s">
        <v>75</v>
      </c>
      <c r="C46" s="98"/>
      <c r="D46" s="98"/>
      <c r="E46" s="98" t="s">
        <v>76</v>
      </c>
      <c r="F46" s="98"/>
      <c r="G46" s="98"/>
      <c r="H46" s="98"/>
      <c r="I46" s="98" t="s">
        <v>77</v>
      </c>
      <c r="J46" s="98"/>
      <c r="K46" s="98"/>
      <c r="L46" s="98"/>
      <c r="M46" s="98"/>
      <c r="N46" s="98" t="s">
        <v>78</v>
      </c>
      <c r="O46" s="98"/>
      <c r="P46" s="98"/>
      <c r="Q46" s="15"/>
      <c r="R46" s="15"/>
      <c r="S46" s="15"/>
      <c r="T46" s="15"/>
      <c r="U46" s="15"/>
      <c r="V46" s="15"/>
      <c r="W46" s="15"/>
      <c r="X46" s="15"/>
      <c r="Y46" s="15"/>
      <c r="Z46" s="15"/>
      <c r="AA46" s="15"/>
      <c r="AB46" s="15"/>
      <c r="AC46" s="15"/>
      <c r="AD46" s="15"/>
      <c r="AE46" s="15"/>
      <c r="AF46" s="15"/>
    </row>
    <row r="47" spans="1:32" x14ac:dyDescent="0.2">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row>
    <row r="48" spans="1:32" x14ac:dyDescent="0.2">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row>
    <row r="49" spans="1:32" x14ac:dyDescent="0.2">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row>
    <row r="50" spans="1:32" x14ac:dyDescent="0.2">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row>
    <row r="51" spans="1:32" x14ac:dyDescent="0.2">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row>
    <row r="52" spans="1:32" x14ac:dyDescent="0.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row>
    <row r="53" spans="1:32" x14ac:dyDescent="0.2">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row>
    <row r="54" spans="1:32" x14ac:dyDescent="0.2">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row>
    <row r="55" spans="1:32" x14ac:dyDescent="0.2">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row>
    <row r="56" spans="1:32" x14ac:dyDescent="0.2">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row>
    <row r="57" spans="1:32" x14ac:dyDescent="0.2">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row>
    <row r="58" spans="1:32" x14ac:dyDescent="0.2">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row>
    <row r="59" spans="1:32" x14ac:dyDescent="0.2">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row>
    <row r="60" spans="1:32" x14ac:dyDescent="0.2">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row>
    <row r="61" spans="1:32" x14ac:dyDescent="0.2">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row>
    <row r="62" spans="1:32" x14ac:dyDescent="0.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row>
    <row r="63" spans="1:32" x14ac:dyDescent="0.2">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row>
    <row r="64" spans="1:32" x14ac:dyDescent="0.2">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row>
  </sheetData>
  <sheetProtection password="CF6D" sheet="1"/>
  <protectedRanges>
    <protectedRange sqref="M13 H16 O9 C9:C19 P19 I13:J13 B23:J35 B22:Q22 O35 N23:Q34 Q35 P26:P35" name="Range1"/>
  </protectedRanges>
  <mergeCells count="51">
    <mergeCell ref="B27:G27"/>
    <mergeCell ref="C18:M18"/>
    <mergeCell ref="F19:I19"/>
    <mergeCell ref="J19:M19"/>
    <mergeCell ref="C19:E19"/>
    <mergeCell ref="K21:M21"/>
    <mergeCell ref="B25:G25"/>
    <mergeCell ref="B26:G26"/>
    <mergeCell ref="C17:D17"/>
    <mergeCell ref="F17:I17"/>
    <mergeCell ref="K17:M17"/>
    <mergeCell ref="H16:M16"/>
    <mergeCell ref="F16:G16"/>
    <mergeCell ref="D2:M2"/>
    <mergeCell ref="O2:Q2"/>
    <mergeCell ref="B7:Q8"/>
    <mergeCell ref="P15:Q15"/>
    <mergeCell ref="C10:M10"/>
    <mergeCell ref="C9:D9"/>
    <mergeCell ref="P11:Q11"/>
    <mergeCell ref="H13:I13"/>
    <mergeCell ref="L13:M13"/>
    <mergeCell ref="J13:K13"/>
    <mergeCell ref="P12:Q12"/>
    <mergeCell ref="F14:H14"/>
    <mergeCell ref="C13:E13"/>
    <mergeCell ref="F13:G13"/>
    <mergeCell ref="C15:I15"/>
    <mergeCell ref="I14:K14"/>
    <mergeCell ref="B33:G33"/>
    <mergeCell ref="P9:Q10"/>
    <mergeCell ref="P13:Q13"/>
    <mergeCell ref="B34:G34"/>
    <mergeCell ref="B30:G30"/>
    <mergeCell ref="B31:G31"/>
    <mergeCell ref="B32:G32"/>
    <mergeCell ref="C12:M12"/>
    <mergeCell ref="C11:M11"/>
    <mergeCell ref="C14:E14"/>
    <mergeCell ref="B29:G29"/>
    <mergeCell ref="B28:G28"/>
    <mergeCell ref="B22:G22"/>
    <mergeCell ref="C16:E16"/>
    <mergeCell ref="B24:G24"/>
    <mergeCell ref="B23:G23"/>
    <mergeCell ref="B35:G35"/>
    <mergeCell ref="B46:D46"/>
    <mergeCell ref="E46:H46"/>
    <mergeCell ref="I46:M46"/>
    <mergeCell ref="N46:P46"/>
    <mergeCell ref="J36:M36"/>
  </mergeCells>
  <phoneticPr fontId="3" type="noConversion"/>
  <dataValidations count="8">
    <dataValidation allowBlank="1" showInputMessage="1" showErrorMessage="1" errorTitle="BSB Number" error="The BSB number must be 6 digits. Try again." sqref="P12"/>
    <dataValidation allowBlank="1" showErrorMessage="1" promptTitle="Bank Code" prompt="Enter in the BSB and the bank will be updated." sqref="P11"/>
    <dataValidation allowBlank="1" showErrorMessage="1" promptTitle="Bank Account Name" prompt="Enter account name if different to the supplier name." sqref="P9:Q10"/>
    <dataValidation allowBlank="1" showInputMessage="1" showErrorMessage="1" errorTitle="Account number length" error="The account number needs to be between 3-9 digits. Check and try again." sqref="P13:Q13"/>
    <dataValidation allowBlank="1" showErrorMessage="1" promptTitle="Account Code" prompt="Enter in code as per codes list. EG Code 2520 with Set 801 enter 2520-801. Refer to your accounts dept for more information." sqref="K22:L22"/>
    <dataValidation type="list" allowBlank="1" showInputMessage="1" showErrorMessage="1" errorTitle="Invalid Currency" error="Select currency from drop list." sqref="L9">
      <formula1>Currency</formula1>
    </dataValidation>
    <dataValidation type="date" allowBlank="1" showInputMessage="1" showErrorMessage="1" errorTitle="Wrong Date Format" error="Enter date as dd/mm/yyyy." sqref="C9:D9">
      <formula1>29221</formula1>
      <formula2>401768</formula2>
    </dataValidation>
    <dataValidation type="list" allowBlank="1" showErrorMessage="1" promptTitle="Account Code" prompt="Enter in code as per codes list. EG Code 2520 with Set 801 enter 2520-801. Refer to your accounts dept for more information." sqref="N22:N35">
      <formula1>TaxFlag</formula1>
    </dataValidation>
  </dataValidations>
  <printOptions horizontalCentered="1"/>
  <pageMargins left="0.23622047244094491" right="0.23622047244094491" top="0.62" bottom="0.23622047244094491" header="0.39370078740157483" footer="0.1574803149606299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12"/>
  <sheetViews>
    <sheetView workbookViewId="0">
      <selection activeCell="C4" sqref="C4"/>
    </sheetView>
  </sheetViews>
  <sheetFormatPr defaultRowHeight="12.75" x14ac:dyDescent="0.2"/>
  <cols>
    <col min="1" max="1" width="5" bestFit="1" customWidth="1"/>
    <col min="2" max="2" width="50" customWidth="1"/>
    <col min="8" max="8" width="9.140625" hidden="1" customWidth="1"/>
  </cols>
  <sheetData>
    <row r="1" spans="1:11" ht="21" customHeight="1" x14ac:dyDescent="0.2">
      <c r="A1" s="93" t="s">
        <v>97</v>
      </c>
      <c r="B1" s="92" t="s">
        <v>26</v>
      </c>
      <c r="C1" s="92" t="s">
        <v>96</v>
      </c>
      <c r="D1" s="92" t="s">
        <v>95</v>
      </c>
      <c r="E1" s="92" t="s">
        <v>94</v>
      </c>
      <c r="F1" s="92" t="s">
        <v>93</v>
      </c>
      <c r="G1" s="91" t="s">
        <v>92</v>
      </c>
    </row>
    <row r="2" spans="1:11" x14ac:dyDescent="0.2">
      <c r="A2" t="s">
        <v>39</v>
      </c>
      <c r="B2" t="s">
        <v>91</v>
      </c>
      <c r="C2">
        <v>0</v>
      </c>
      <c r="D2" s="88" t="s">
        <v>89</v>
      </c>
      <c r="E2" s="88"/>
      <c r="F2" s="88"/>
      <c r="G2" s="88"/>
      <c r="H2" t="str">
        <f t="shared" ref="H2:H12" si="0">IF(C2=0,"",1/C2*100+1)</f>
        <v/>
      </c>
    </row>
    <row r="3" spans="1:11" x14ac:dyDescent="0.2">
      <c r="A3" t="s">
        <v>42</v>
      </c>
      <c r="B3" t="s">
        <v>98</v>
      </c>
      <c r="C3">
        <v>20</v>
      </c>
      <c r="D3" s="88" t="s">
        <v>89</v>
      </c>
      <c r="E3" s="88"/>
      <c r="F3" s="88"/>
      <c r="G3" s="88"/>
      <c r="H3">
        <f t="shared" si="0"/>
        <v>6</v>
      </c>
      <c r="I3" s="89"/>
      <c r="J3" s="89"/>
      <c r="K3" s="90"/>
    </row>
    <row r="4" spans="1:11" x14ac:dyDescent="0.2">
      <c r="A4" t="s">
        <v>99</v>
      </c>
      <c r="B4" t="s">
        <v>100</v>
      </c>
      <c r="C4">
        <v>5</v>
      </c>
      <c r="D4" s="88" t="s">
        <v>89</v>
      </c>
      <c r="E4" s="88"/>
      <c r="F4" s="88"/>
      <c r="G4" s="88"/>
      <c r="H4">
        <f t="shared" si="0"/>
        <v>21</v>
      </c>
      <c r="I4" s="89"/>
      <c r="J4" s="89"/>
    </row>
    <row r="5" spans="1:11" x14ac:dyDescent="0.2">
      <c r="A5" t="s">
        <v>90</v>
      </c>
      <c r="B5" t="s">
        <v>101</v>
      </c>
      <c r="C5">
        <v>0</v>
      </c>
      <c r="D5" s="88" t="s">
        <v>89</v>
      </c>
      <c r="E5" s="88"/>
      <c r="F5" s="88"/>
      <c r="H5" t="str">
        <f t="shared" si="0"/>
        <v/>
      </c>
      <c r="I5" s="89"/>
      <c r="J5" s="89"/>
    </row>
    <row r="6" spans="1:11" x14ac:dyDescent="0.2">
      <c r="D6" s="88" t="s">
        <v>89</v>
      </c>
      <c r="E6" s="88"/>
      <c r="F6" s="88"/>
      <c r="G6" s="88"/>
      <c r="H6" t="str">
        <f t="shared" si="0"/>
        <v/>
      </c>
      <c r="I6" s="89"/>
      <c r="J6" s="89"/>
    </row>
    <row r="7" spans="1:11" x14ac:dyDescent="0.2">
      <c r="D7" s="88" t="s">
        <v>89</v>
      </c>
      <c r="E7" s="88"/>
      <c r="F7" s="88"/>
      <c r="H7" t="str">
        <f t="shared" si="0"/>
        <v/>
      </c>
    </row>
    <row r="8" spans="1:11" x14ac:dyDescent="0.2">
      <c r="H8" t="str">
        <f t="shared" si="0"/>
        <v/>
      </c>
    </row>
    <row r="9" spans="1:11" x14ac:dyDescent="0.2">
      <c r="H9" t="str">
        <f t="shared" si="0"/>
        <v/>
      </c>
    </row>
    <row r="10" spans="1:11" x14ac:dyDescent="0.2">
      <c r="H10" t="str">
        <f t="shared" si="0"/>
        <v/>
      </c>
    </row>
    <row r="11" spans="1:11" x14ac:dyDescent="0.2">
      <c r="H11" t="str">
        <f t="shared" si="0"/>
        <v/>
      </c>
    </row>
    <row r="12" spans="1:11" x14ac:dyDescent="0.2">
      <c r="H12" t="str">
        <f t="shared" si="0"/>
        <v/>
      </c>
    </row>
  </sheetData>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119"/>
  <sheetViews>
    <sheetView workbookViewId="0">
      <selection activeCell="B9" sqref="B9"/>
    </sheetView>
  </sheetViews>
  <sheetFormatPr defaultRowHeight="12.75" x14ac:dyDescent="0.2"/>
  <cols>
    <col min="1" max="1" width="28.5703125" customWidth="1"/>
    <col min="2" max="7" width="23.5703125" customWidth="1"/>
    <col min="8" max="8" width="22.140625" hidden="1" customWidth="1"/>
    <col min="9" max="10" width="9.140625" hidden="1" customWidth="1"/>
    <col min="11" max="11" width="19.5703125" hidden="1" customWidth="1"/>
  </cols>
  <sheetData>
    <row r="1" spans="1:14" x14ac:dyDescent="0.2">
      <c r="A1" s="53" t="s">
        <v>26</v>
      </c>
      <c r="B1" s="54" t="s">
        <v>72</v>
      </c>
      <c r="C1" s="54" t="s">
        <v>25</v>
      </c>
      <c r="D1" s="54" t="s">
        <v>27</v>
      </c>
      <c r="E1" s="54" t="s">
        <v>70</v>
      </c>
      <c r="F1" s="54" t="s">
        <v>28</v>
      </c>
      <c r="G1" s="55" t="s">
        <v>28</v>
      </c>
      <c r="H1" s="30" t="s">
        <v>29</v>
      </c>
      <c r="I1" s="30" t="s">
        <v>29</v>
      </c>
      <c r="K1" s="30" t="s">
        <v>81</v>
      </c>
      <c r="L1" s="30" t="s">
        <v>102</v>
      </c>
      <c r="N1" s="30" t="s">
        <v>103</v>
      </c>
    </row>
    <row r="2" spans="1:14" x14ac:dyDescent="0.2">
      <c r="A2" s="31" t="s">
        <v>49</v>
      </c>
      <c r="B2" s="56" t="s">
        <v>45</v>
      </c>
      <c r="C2" s="57" t="s">
        <v>46</v>
      </c>
      <c r="D2" s="57"/>
      <c r="E2" s="57" t="s">
        <v>46</v>
      </c>
      <c r="F2" s="57"/>
      <c r="G2" s="58"/>
      <c r="H2" s="31" t="str">
        <f>IF(ChequeRequisition!$L$9="","",IF(HLOOKUP(ChequeRequisition!$L$9,Setup!$B$1:$G$20,ROW(),FALSE)=0,"",HLOOKUP(ChequeRequisition!$L$9,Setup!$B$1:$G$20,ROW(),FALSE)))</f>
        <v>Amount incl VAT</v>
      </c>
      <c r="K2" t="s">
        <v>82</v>
      </c>
      <c r="L2" s="94"/>
      <c r="N2" s="94"/>
    </row>
    <row r="3" spans="1:14" x14ac:dyDescent="0.2">
      <c r="A3" s="31" t="s">
        <v>30</v>
      </c>
      <c r="B3" s="48" t="s">
        <v>31</v>
      </c>
      <c r="C3" s="57" t="s">
        <v>32</v>
      </c>
      <c r="D3" s="57"/>
      <c r="E3" s="57" t="s">
        <v>32</v>
      </c>
      <c r="F3" s="57"/>
      <c r="G3" s="52"/>
      <c r="H3" s="31" t="str">
        <f>IF(ChequeRequisition!$L$9="","",IF(HLOOKUP(ChequeRequisition!$L$9,Setup!$B$1:$G$20,ROW(),FALSE)=0,"",HLOOKUP(ChequeRequisition!$L$9,Setup!$B$1:$G$20,ROW(),FALSE)))</f>
        <v>VAT</v>
      </c>
      <c r="K3" t="s">
        <v>84</v>
      </c>
      <c r="L3" s="95" t="s">
        <v>104</v>
      </c>
      <c r="M3" s="88"/>
      <c r="N3" s="95" t="s">
        <v>105</v>
      </c>
    </row>
    <row r="4" spans="1:14" x14ac:dyDescent="0.2">
      <c r="A4" s="31" t="s">
        <v>50</v>
      </c>
      <c r="B4" s="48" t="s">
        <v>47</v>
      </c>
      <c r="C4" s="57" t="s">
        <v>48</v>
      </c>
      <c r="D4" s="57" t="s">
        <v>51</v>
      </c>
      <c r="E4" s="57" t="s">
        <v>48</v>
      </c>
      <c r="F4" s="57"/>
      <c r="G4" s="52"/>
      <c r="H4" s="31" t="str">
        <f>IF(ChequeRequisition!$L$9="","",IF(HLOOKUP(ChequeRequisition!$L$9,Setup!$B$1:$G$20,ROW(),FALSE)=0,"",HLOOKUP(ChequeRequisition!$L$9,Setup!$B$1:$G$20,ROW(),FALSE)))</f>
        <v>Amount excl VAT</v>
      </c>
      <c r="K4" t="s">
        <v>83</v>
      </c>
      <c r="L4" s="95" t="s">
        <v>106</v>
      </c>
      <c r="M4" s="88"/>
      <c r="N4" s="95" t="s">
        <v>107</v>
      </c>
    </row>
    <row r="5" spans="1:14" x14ac:dyDescent="0.2">
      <c r="A5" s="31" t="s">
        <v>33</v>
      </c>
      <c r="B5" s="48" t="s">
        <v>62</v>
      </c>
      <c r="C5" s="57" t="s">
        <v>62</v>
      </c>
      <c r="D5" s="57" t="s">
        <v>34</v>
      </c>
      <c r="E5" s="57" t="s">
        <v>62</v>
      </c>
      <c r="F5" s="57"/>
      <c r="G5" s="52"/>
      <c r="H5" s="31" t="str">
        <f>IF(ChequeRequisition!$L$9="","",IF(HLOOKUP(ChequeRequisition!$L$9,Setup!$B$1:$G$20,ROW(),FALSE)=0,"",HLOOKUP(ChequeRequisition!$L$9,Setup!$B$1:$G$20,ROW(),FALSE)))</f>
        <v>TX Flag</v>
      </c>
      <c r="K5" t="s">
        <v>85</v>
      </c>
      <c r="L5" s="96" t="s">
        <v>108</v>
      </c>
      <c r="M5" s="88"/>
      <c r="N5" s="95" t="s">
        <v>109</v>
      </c>
    </row>
    <row r="6" spans="1:14" x14ac:dyDescent="0.2">
      <c r="A6" s="31" t="s">
        <v>35</v>
      </c>
      <c r="B6" s="48" t="s">
        <v>85</v>
      </c>
      <c r="C6" s="49" t="s">
        <v>85</v>
      </c>
      <c r="D6" s="49" t="s">
        <v>80</v>
      </c>
      <c r="E6" s="49" t="s">
        <v>80</v>
      </c>
      <c r="F6" s="49"/>
      <c r="G6" s="52"/>
      <c r="H6" s="31" t="str">
        <f>IF(ChequeRequisition!$L$9="","",IF(HLOOKUP(ChequeRequisition!$L$9,Setup!$B$1:$G$20,ROW(),FALSE)=0,"",HLOOKUP(ChequeRequisition!$L$9,Setup!$B$1:$G$20,ROW(),FALSE)))</f>
        <v>Eps    Prod    Detl     Set</v>
      </c>
      <c r="K6" t="s">
        <v>86</v>
      </c>
      <c r="L6" s="96" t="s">
        <v>99</v>
      </c>
      <c r="M6" s="88"/>
      <c r="N6" s="88"/>
    </row>
    <row r="7" spans="1:14" x14ac:dyDescent="0.2">
      <c r="A7" s="31" t="s">
        <v>36</v>
      </c>
      <c r="B7" s="57" t="s">
        <v>7</v>
      </c>
      <c r="C7" s="57" t="s">
        <v>7</v>
      </c>
      <c r="D7" s="57" t="s">
        <v>57</v>
      </c>
      <c r="E7" s="57" t="s">
        <v>7</v>
      </c>
      <c r="F7" s="57"/>
      <c r="G7" s="52"/>
      <c r="H7" s="31" t="str">
        <f>IF(ChequeRequisition!$L$9="","",IF(HLOOKUP(ChequeRequisition!$L$9,Setup!$B$1:$G$20,ROW(),FALSE)=0,"",HLOOKUP(ChequeRequisition!$L$9,Setup!$B$1:$G$20,ROW(),FALSE)))</f>
        <v xml:space="preserve"> Supplier:</v>
      </c>
      <c r="K7" t="s">
        <v>88</v>
      </c>
      <c r="L7" s="88"/>
      <c r="M7" s="88"/>
      <c r="N7" s="88"/>
    </row>
    <row r="8" spans="1:14" x14ac:dyDescent="0.2">
      <c r="A8" s="31" t="s">
        <v>37</v>
      </c>
      <c r="B8" s="59">
        <v>20</v>
      </c>
      <c r="C8" s="60">
        <v>10</v>
      </c>
      <c r="D8" s="60">
        <v>0</v>
      </c>
      <c r="E8" s="60">
        <v>12.5</v>
      </c>
      <c r="F8" s="60"/>
      <c r="G8" s="61"/>
      <c r="H8" s="31">
        <f>IF(ChequeRequisition!$L$9="","",IF(HLOOKUP(ChequeRequisition!$L$9,Setup!$B$1:$G$20,ROW(),FALSE)=0,"",1/HLOOKUP(ChequeRequisition!$L$9,Setup!$B$1:$G$20,ROW(),FALSE)*100+1))</f>
        <v>6</v>
      </c>
      <c r="I8">
        <f>IF(ChequeRequisition!$L$9="","",IF(HLOOKUP(ChequeRequisition!$L$9,Setup!$B$1:$G$20,ROW(),FALSE)=0,"",HLOOKUP(ChequeRequisition!$L$9,Setup!$B$1:$G$20,ROW(),FALSE)))</f>
        <v>20</v>
      </c>
      <c r="K8" t="s">
        <v>87</v>
      </c>
      <c r="L8" s="88"/>
      <c r="M8" s="88"/>
      <c r="N8" s="88"/>
    </row>
    <row r="9" spans="1:14" x14ac:dyDescent="0.2">
      <c r="A9" s="31" t="s">
        <v>38</v>
      </c>
      <c r="B9" s="48" t="s">
        <v>40</v>
      </c>
      <c r="C9" s="57" t="s">
        <v>40</v>
      </c>
      <c r="D9" s="57" t="s">
        <v>39</v>
      </c>
      <c r="E9" s="57" t="s">
        <v>40</v>
      </c>
      <c r="F9" s="57"/>
      <c r="G9" s="52"/>
      <c r="H9" s="31" t="str">
        <f>IF(ChequeRequisition!$L$9="","",IF(HLOOKUP(ChequeRequisition!$L$9,Setup!$B$1:$G$20,ROW(),FALSE)=0,"",HLOOKUP(ChequeRequisition!$L$9,Setup!$B$1:$G$20,ROW(),FALSE)))</f>
        <v>Y</v>
      </c>
    </row>
    <row r="10" spans="1:14" x14ac:dyDescent="0.2">
      <c r="A10" s="31" t="s">
        <v>41</v>
      </c>
      <c r="B10" s="48" t="s">
        <v>42</v>
      </c>
      <c r="C10" s="57" t="s">
        <v>43</v>
      </c>
      <c r="D10" s="57"/>
      <c r="E10" s="57" t="s">
        <v>43</v>
      </c>
      <c r="F10" s="57"/>
      <c r="G10" s="52"/>
      <c r="H10" s="31" t="str">
        <f>IF(ChequeRequisition!$L$9="","",IF(HLOOKUP(ChequeRequisition!$L$9,Setup!$B$1:$G$20,ROW(),FALSE)=0,"",HLOOKUP(ChequeRequisition!$L$9,Setup!$B$1:$G$20,ROW(),FALSE)))</f>
        <v>V</v>
      </c>
    </row>
    <row r="11" spans="1:14" x14ac:dyDescent="0.2">
      <c r="A11" s="31" t="s">
        <v>44</v>
      </c>
      <c r="B11" s="48" t="s">
        <v>39</v>
      </c>
      <c r="C11" s="57" t="s">
        <v>39</v>
      </c>
      <c r="D11" s="57"/>
      <c r="E11" s="57" t="s">
        <v>39</v>
      </c>
      <c r="F11" s="57"/>
      <c r="G11" s="52"/>
      <c r="H11" s="31" t="str">
        <f>IF(ChequeRequisition!$L$9="","",IF(HLOOKUP(ChequeRequisition!$L$9,Setup!$B$1:$G$20,ROW(),FALSE)=0,"",HLOOKUP(ChequeRequisition!$L$9,Setup!$B$1:$G$20,ROW(),FALSE)))</f>
        <v>N</v>
      </c>
    </row>
    <row r="12" spans="1:14" x14ac:dyDescent="0.2">
      <c r="A12" s="31" t="s">
        <v>52</v>
      </c>
      <c r="B12" s="48" t="s">
        <v>54</v>
      </c>
      <c r="C12" s="57" t="s">
        <v>53</v>
      </c>
      <c r="D12" s="57" t="s">
        <v>58</v>
      </c>
      <c r="E12" s="57" t="s">
        <v>71</v>
      </c>
      <c r="F12" s="57"/>
      <c r="G12" s="52"/>
      <c r="H12" s="31" t="str">
        <f>IF(ChequeRequisition!$L$9="","",IF(HLOOKUP(ChequeRequisition!$L$9,Setup!$B$1:$G$20,ROW(),FALSE)=0,"",HLOOKUP(ChequeRequisition!$L$9,Setup!$B$1:$G$20,ROW(),FALSE)))</f>
        <v xml:space="preserve"> VAT#:</v>
      </c>
    </row>
    <row r="13" spans="1:14" x14ac:dyDescent="0.2">
      <c r="A13" s="31" t="s">
        <v>55</v>
      </c>
      <c r="B13" s="48" t="s">
        <v>63</v>
      </c>
      <c r="C13" s="57" t="s">
        <v>63</v>
      </c>
      <c r="D13" s="57" t="s">
        <v>56</v>
      </c>
      <c r="E13" s="57" t="s">
        <v>63</v>
      </c>
      <c r="F13" s="57"/>
      <c r="G13" s="52"/>
      <c r="H13" s="31" t="str">
        <f>IF(ChequeRequisition!$L$9="","",IF(HLOOKUP(ChequeRequisition!$L$9,Setup!$B$1:$G$20,ROW(),FALSE)=0,"",HLOOKUP(ChequeRequisition!$L$9,Setup!$B$1:$G$20,ROW(),FALSE)))</f>
        <v>Postcode:</v>
      </c>
    </row>
    <row r="14" spans="1:14" x14ac:dyDescent="0.2">
      <c r="A14" s="31" t="s">
        <v>59</v>
      </c>
      <c r="B14" s="48" t="s">
        <v>61</v>
      </c>
      <c r="C14" s="57" t="s">
        <v>0</v>
      </c>
      <c r="D14" s="57" t="s">
        <v>60</v>
      </c>
      <c r="E14" s="57" t="s">
        <v>0</v>
      </c>
      <c r="F14" s="57"/>
      <c r="G14" s="52"/>
      <c r="H14" s="31" t="str">
        <f>IF(ChequeRequisition!$L$9="","",IF(HLOOKUP(ChequeRequisition!$L$9,Setup!$B$1:$G$20,ROW(),FALSE)=0,"",HLOOKUP(ChequeRequisition!$L$9,Setup!$B$1:$G$20,ROW(),FALSE)))</f>
        <v>SortCode:</v>
      </c>
    </row>
    <row r="15" spans="1:14" x14ac:dyDescent="0.2">
      <c r="A15" s="31" t="s">
        <v>64</v>
      </c>
      <c r="B15" s="48" t="s">
        <v>65</v>
      </c>
      <c r="C15" s="57" t="s">
        <v>65</v>
      </c>
      <c r="D15" s="57" t="s">
        <v>66</v>
      </c>
      <c r="E15" s="57" t="s">
        <v>65</v>
      </c>
      <c r="F15" s="57"/>
      <c r="G15" s="52"/>
      <c r="H15" s="31" t="str">
        <f>IF(ChequeRequisition!$L$9="","",IF(HLOOKUP(ChequeRequisition!$L$9,Setup!$B$1:$G$20,ROW(),FALSE)=0,"",HLOOKUP(ChequeRequisition!$L$9,Setup!$B$1:$G$20,ROW(),FALSE)))</f>
        <v>Cheque Requisition</v>
      </c>
    </row>
    <row r="16" spans="1:14" x14ac:dyDescent="0.2">
      <c r="A16" s="31" t="s">
        <v>67</v>
      </c>
      <c r="B16" s="62" t="s">
        <v>67</v>
      </c>
      <c r="C16" s="62" t="s">
        <v>67</v>
      </c>
      <c r="D16" s="57" t="s">
        <v>68</v>
      </c>
      <c r="E16" s="62" t="s">
        <v>67</v>
      </c>
      <c r="F16" s="57"/>
      <c r="G16" s="52"/>
      <c r="H16" s="31" t="str">
        <f>IF(ChequeRequisition!$L$9="","",IF(HLOOKUP(ChequeRequisition!$L$9,Setup!$B$1:$G$20,ROW(),FALSE)=0,"",HLOOKUP(ChequeRequisition!$L$9,Setup!$B$1:$G$20,ROW(),FALSE)))</f>
        <v>Supplier Details</v>
      </c>
    </row>
    <row r="17" spans="1:7" x14ac:dyDescent="0.2">
      <c r="B17" s="50"/>
      <c r="G17" s="51"/>
    </row>
    <row r="18" spans="1:7" x14ac:dyDescent="0.2">
      <c r="A18" s="33" t="s">
        <v>69</v>
      </c>
      <c r="B18" s="50"/>
      <c r="G18" s="51"/>
    </row>
    <row r="19" spans="1:7" x14ac:dyDescent="0.2">
      <c r="B19" s="50"/>
      <c r="G19" s="51"/>
    </row>
    <row r="20" spans="1:7" x14ac:dyDescent="0.2">
      <c r="B20" s="50"/>
      <c r="G20" s="51"/>
    </row>
    <row r="21" spans="1:7" x14ac:dyDescent="0.2">
      <c r="B21" s="50"/>
      <c r="G21" s="51"/>
    </row>
    <row r="22" spans="1:7" x14ac:dyDescent="0.2">
      <c r="B22" s="50"/>
      <c r="G22" s="51"/>
    </row>
    <row r="23" spans="1:7" x14ac:dyDescent="0.2">
      <c r="B23" s="50"/>
      <c r="G23" s="51"/>
    </row>
    <row r="24" spans="1:7" x14ac:dyDescent="0.2">
      <c r="B24" s="50"/>
      <c r="G24" s="51"/>
    </row>
    <row r="25" spans="1:7" x14ac:dyDescent="0.2">
      <c r="B25" s="50"/>
      <c r="G25" s="51"/>
    </row>
    <row r="26" spans="1:7" x14ac:dyDescent="0.2">
      <c r="B26" s="50"/>
      <c r="G26" s="51"/>
    </row>
    <row r="27" spans="1:7" x14ac:dyDescent="0.2">
      <c r="B27" s="50"/>
      <c r="G27" s="51"/>
    </row>
    <row r="28" spans="1:7" x14ac:dyDescent="0.2">
      <c r="B28" s="50"/>
      <c r="G28" s="51"/>
    </row>
    <row r="29" spans="1:7" x14ac:dyDescent="0.2">
      <c r="B29" s="50"/>
      <c r="G29" s="51"/>
    </row>
    <row r="30" spans="1:7" x14ac:dyDescent="0.2">
      <c r="B30" s="50"/>
      <c r="G30" s="51"/>
    </row>
    <row r="31" spans="1:7" x14ac:dyDescent="0.2">
      <c r="B31" s="50"/>
      <c r="G31" s="51"/>
    </row>
    <row r="32" spans="1:7" x14ac:dyDescent="0.2">
      <c r="B32" s="50"/>
      <c r="G32" s="51"/>
    </row>
    <row r="33" spans="2:7" x14ac:dyDescent="0.2">
      <c r="B33" s="50"/>
      <c r="G33" s="51"/>
    </row>
    <row r="34" spans="2:7" x14ac:dyDescent="0.2">
      <c r="B34" s="50"/>
      <c r="G34" s="51"/>
    </row>
    <row r="35" spans="2:7" x14ac:dyDescent="0.2">
      <c r="B35" s="50"/>
      <c r="G35" s="51"/>
    </row>
    <row r="36" spans="2:7" x14ac:dyDescent="0.2">
      <c r="B36" s="50"/>
      <c r="G36" s="51"/>
    </row>
    <row r="37" spans="2:7" x14ac:dyDescent="0.2">
      <c r="B37" s="50"/>
      <c r="G37" s="51"/>
    </row>
    <row r="38" spans="2:7" x14ac:dyDescent="0.2">
      <c r="B38" s="50"/>
      <c r="G38" s="51"/>
    </row>
    <row r="39" spans="2:7" x14ac:dyDescent="0.2">
      <c r="B39" s="50"/>
      <c r="G39" s="51"/>
    </row>
    <row r="40" spans="2:7" x14ac:dyDescent="0.2">
      <c r="B40" s="50"/>
      <c r="G40" s="51"/>
    </row>
    <row r="41" spans="2:7" x14ac:dyDescent="0.2">
      <c r="B41" s="50"/>
      <c r="G41" s="51"/>
    </row>
    <row r="42" spans="2:7" x14ac:dyDescent="0.2">
      <c r="B42" s="50"/>
      <c r="G42" s="51"/>
    </row>
    <row r="43" spans="2:7" x14ac:dyDescent="0.2">
      <c r="B43" s="50"/>
      <c r="G43" s="51"/>
    </row>
    <row r="44" spans="2:7" x14ac:dyDescent="0.2">
      <c r="B44" s="50"/>
      <c r="G44" s="51"/>
    </row>
    <row r="45" spans="2:7" x14ac:dyDescent="0.2">
      <c r="B45" s="50"/>
      <c r="G45" s="51"/>
    </row>
    <row r="46" spans="2:7" x14ac:dyDescent="0.2">
      <c r="B46" s="50"/>
      <c r="G46" s="51"/>
    </row>
    <row r="47" spans="2:7" x14ac:dyDescent="0.2">
      <c r="B47" s="50"/>
      <c r="G47" s="51"/>
    </row>
    <row r="48" spans="2:7" x14ac:dyDescent="0.2">
      <c r="B48" s="50"/>
      <c r="G48" s="51"/>
    </row>
    <row r="49" spans="2:7" x14ac:dyDescent="0.2">
      <c r="B49" s="50"/>
      <c r="G49" s="51"/>
    </row>
    <row r="50" spans="2:7" x14ac:dyDescent="0.2">
      <c r="B50" s="50"/>
      <c r="G50" s="51"/>
    </row>
    <row r="51" spans="2:7" x14ac:dyDescent="0.2">
      <c r="B51" s="50"/>
      <c r="G51" s="51"/>
    </row>
    <row r="52" spans="2:7" x14ac:dyDescent="0.2">
      <c r="B52" s="50"/>
      <c r="G52" s="51"/>
    </row>
    <row r="53" spans="2:7" x14ac:dyDescent="0.2">
      <c r="B53" s="50"/>
      <c r="G53" s="51"/>
    </row>
    <row r="54" spans="2:7" x14ac:dyDescent="0.2">
      <c r="B54" s="50"/>
      <c r="G54" s="51"/>
    </row>
    <row r="55" spans="2:7" x14ac:dyDescent="0.2">
      <c r="B55" s="50"/>
      <c r="G55" s="51"/>
    </row>
    <row r="56" spans="2:7" x14ac:dyDescent="0.2">
      <c r="B56" s="50"/>
      <c r="G56" s="51"/>
    </row>
    <row r="57" spans="2:7" x14ac:dyDescent="0.2">
      <c r="B57" s="50"/>
      <c r="G57" s="51"/>
    </row>
    <row r="58" spans="2:7" x14ac:dyDescent="0.2">
      <c r="B58" s="50"/>
      <c r="G58" s="51"/>
    </row>
    <row r="59" spans="2:7" x14ac:dyDescent="0.2">
      <c r="B59" s="50"/>
      <c r="G59" s="51"/>
    </row>
    <row r="60" spans="2:7" x14ac:dyDescent="0.2">
      <c r="B60" s="50"/>
      <c r="G60" s="51"/>
    </row>
    <row r="61" spans="2:7" x14ac:dyDescent="0.2">
      <c r="B61" s="50"/>
      <c r="G61" s="51"/>
    </row>
    <row r="62" spans="2:7" x14ac:dyDescent="0.2">
      <c r="B62" s="50"/>
      <c r="G62" s="51"/>
    </row>
    <row r="63" spans="2:7" x14ac:dyDescent="0.2">
      <c r="B63" s="50"/>
      <c r="G63" s="51"/>
    </row>
    <row r="64" spans="2:7" x14ac:dyDescent="0.2">
      <c r="B64" s="50"/>
      <c r="G64" s="51"/>
    </row>
    <row r="65" spans="2:7" x14ac:dyDescent="0.2">
      <c r="B65" s="50"/>
      <c r="G65" s="51"/>
    </row>
    <row r="66" spans="2:7" x14ac:dyDescent="0.2">
      <c r="B66" s="50"/>
      <c r="G66" s="51"/>
    </row>
    <row r="67" spans="2:7" x14ac:dyDescent="0.2">
      <c r="B67" s="50"/>
      <c r="G67" s="51"/>
    </row>
    <row r="68" spans="2:7" x14ac:dyDescent="0.2">
      <c r="B68" s="50"/>
      <c r="G68" s="51"/>
    </row>
    <row r="69" spans="2:7" x14ac:dyDescent="0.2">
      <c r="B69" s="50"/>
      <c r="G69" s="51"/>
    </row>
    <row r="70" spans="2:7" x14ac:dyDescent="0.2">
      <c r="B70" s="50"/>
      <c r="G70" s="51"/>
    </row>
    <row r="71" spans="2:7" x14ac:dyDescent="0.2">
      <c r="B71" s="50"/>
      <c r="G71" s="51"/>
    </row>
    <row r="72" spans="2:7" x14ac:dyDescent="0.2">
      <c r="B72" s="50"/>
      <c r="G72" s="51"/>
    </row>
    <row r="73" spans="2:7" x14ac:dyDescent="0.2">
      <c r="B73" s="50"/>
      <c r="G73" s="51"/>
    </row>
    <row r="74" spans="2:7" x14ac:dyDescent="0.2">
      <c r="B74" s="50"/>
      <c r="G74" s="51"/>
    </row>
    <row r="75" spans="2:7" x14ac:dyDescent="0.2">
      <c r="B75" s="50"/>
      <c r="G75" s="51"/>
    </row>
    <row r="76" spans="2:7" x14ac:dyDescent="0.2">
      <c r="B76" s="50"/>
      <c r="G76" s="51"/>
    </row>
    <row r="77" spans="2:7" x14ac:dyDescent="0.2">
      <c r="B77" s="50"/>
      <c r="G77" s="51"/>
    </row>
    <row r="78" spans="2:7" x14ac:dyDescent="0.2">
      <c r="B78" s="50"/>
      <c r="G78" s="51"/>
    </row>
    <row r="79" spans="2:7" x14ac:dyDescent="0.2">
      <c r="B79" s="50"/>
      <c r="G79" s="51"/>
    </row>
    <row r="80" spans="2:7" x14ac:dyDescent="0.2">
      <c r="B80" s="50"/>
      <c r="G80" s="51"/>
    </row>
    <row r="81" spans="2:7" x14ac:dyDescent="0.2">
      <c r="B81" s="50"/>
      <c r="G81" s="51"/>
    </row>
    <row r="82" spans="2:7" x14ac:dyDescent="0.2">
      <c r="B82" s="50"/>
      <c r="G82" s="51"/>
    </row>
    <row r="83" spans="2:7" x14ac:dyDescent="0.2">
      <c r="B83" s="50"/>
      <c r="G83" s="51"/>
    </row>
    <row r="84" spans="2:7" x14ac:dyDescent="0.2">
      <c r="B84" s="50"/>
      <c r="G84" s="51"/>
    </row>
    <row r="85" spans="2:7" x14ac:dyDescent="0.2">
      <c r="B85" s="50"/>
      <c r="G85" s="51"/>
    </row>
    <row r="86" spans="2:7" x14ac:dyDescent="0.2">
      <c r="B86" s="50"/>
      <c r="G86" s="51"/>
    </row>
    <row r="87" spans="2:7" x14ac:dyDescent="0.2">
      <c r="B87" s="50"/>
      <c r="G87" s="51"/>
    </row>
    <row r="88" spans="2:7" x14ac:dyDescent="0.2">
      <c r="B88" s="50"/>
      <c r="G88" s="51"/>
    </row>
    <row r="89" spans="2:7" x14ac:dyDescent="0.2">
      <c r="B89" s="50"/>
      <c r="G89" s="51"/>
    </row>
    <row r="90" spans="2:7" x14ac:dyDescent="0.2">
      <c r="B90" s="50"/>
      <c r="G90" s="51"/>
    </row>
    <row r="91" spans="2:7" x14ac:dyDescent="0.2">
      <c r="B91" s="50"/>
      <c r="G91" s="51"/>
    </row>
    <row r="92" spans="2:7" x14ac:dyDescent="0.2">
      <c r="B92" s="50"/>
      <c r="G92" s="51"/>
    </row>
    <row r="93" spans="2:7" x14ac:dyDescent="0.2">
      <c r="B93" s="50"/>
      <c r="G93" s="51"/>
    </row>
    <row r="94" spans="2:7" x14ac:dyDescent="0.2">
      <c r="B94" s="50"/>
      <c r="G94" s="51"/>
    </row>
    <row r="95" spans="2:7" x14ac:dyDescent="0.2">
      <c r="B95" s="50"/>
      <c r="G95" s="51"/>
    </row>
    <row r="96" spans="2:7" x14ac:dyDescent="0.2">
      <c r="B96" s="50"/>
      <c r="G96" s="51"/>
    </row>
    <row r="97" spans="2:7" x14ac:dyDescent="0.2">
      <c r="B97" s="50"/>
      <c r="G97" s="51"/>
    </row>
    <row r="98" spans="2:7" x14ac:dyDescent="0.2">
      <c r="B98" s="50"/>
      <c r="G98" s="51"/>
    </row>
    <row r="99" spans="2:7" x14ac:dyDescent="0.2">
      <c r="B99" s="50"/>
      <c r="G99" s="51"/>
    </row>
    <row r="100" spans="2:7" x14ac:dyDescent="0.2">
      <c r="B100" s="50"/>
      <c r="G100" s="51"/>
    </row>
    <row r="101" spans="2:7" x14ac:dyDescent="0.2">
      <c r="B101" s="50"/>
      <c r="G101" s="51"/>
    </row>
    <row r="102" spans="2:7" x14ac:dyDescent="0.2">
      <c r="B102" s="50"/>
      <c r="G102" s="51"/>
    </row>
    <row r="103" spans="2:7" x14ac:dyDescent="0.2">
      <c r="B103" s="50"/>
      <c r="G103" s="51"/>
    </row>
    <row r="104" spans="2:7" x14ac:dyDescent="0.2">
      <c r="B104" s="50"/>
      <c r="G104" s="51"/>
    </row>
    <row r="105" spans="2:7" x14ac:dyDescent="0.2">
      <c r="B105" s="50"/>
      <c r="G105" s="51"/>
    </row>
    <row r="106" spans="2:7" x14ac:dyDescent="0.2">
      <c r="B106" s="50"/>
      <c r="G106" s="51"/>
    </row>
    <row r="107" spans="2:7" x14ac:dyDescent="0.2">
      <c r="B107" s="50"/>
      <c r="G107" s="51"/>
    </row>
    <row r="108" spans="2:7" x14ac:dyDescent="0.2">
      <c r="B108" s="50"/>
      <c r="G108" s="51"/>
    </row>
    <row r="109" spans="2:7" x14ac:dyDescent="0.2">
      <c r="B109" s="50"/>
      <c r="G109" s="51"/>
    </row>
    <row r="110" spans="2:7" x14ac:dyDescent="0.2">
      <c r="B110" s="50"/>
      <c r="G110" s="51"/>
    </row>
    <row r="111" spans="2:7" x14ac:dyDescent="0.2">
      <c r="B111" s="50"/>
      <c r="G111" s="51"/>
    </row>
    <row r="112" spans="2:7" x14ac:dyDescent="0.2">
      <c r="B112" s="50"/>
      <c r="G112" s="51"/>
    </row>
    <row r="113" spans="2:7" x14ac:dyDescent="0.2">
      <c r="B113" s="50"/>
      <c r="G113" s="51"/>
    </row>
    <row r="114" spans="2:7" x14ac:dyDescent="0.2">
      <c r="B114" s="50"/>
      <c r="G114" s="51"/>
    </row>
    <row r="115" spans="2:7" x14ac:dyDescent="0.2">
      <c r="B115" s="50"/>
      <c r="G115" s="51"/>
    </row>
    <row r="116" spans="2:7" x14ac:dyDescent="0.2">
      <c r="B116" s="50"/>
      <c r="G116" s="51"/>
    </row>
    <row r="117" spans="2:7" x14ac:dyDescent="0.2">
      <c r="B117" s="50"/>
      <c r="G117" s="51"/>
    </row>
    <row r="118" spans="2:7" x14ac:dyDescent="0.2">
      <c r="B118" s="50"/>
      <c r="G118" s="51"/>
    </row>
    <row r="119" spans="2:7" x14ac:dyDescent="0.2">
      <c r="B119" s="50"/>
      <c r="G119" s="51"/>
    </row>
  </sheetData>
  <phoneticPr fontId="3" type="noConversion"/>
  <dataValidations count="1">
    <dataValidation type="list" allowBlank="1" showInputMessage="1" showErrorMessage="1" errorTitle="Invalid Chart Combo" error="Select combo from drop list." promptTitle="Chart Combo" prompt="For episodic costings select a chart combo than contains EPS. LO and/or EPS will default to the PC Code if not selected in the chart combo. Please note that Set after Prod in the chart combo is actually Detl for ease of use for crew." sqref="B6:G6">
      <formula1>$K$2:$K$8</formula1>
    </dataValidation>
  </dataValidations>
  <pageMargins left="0.75" right="0.75" top="1" bottom="1" header="0.5" footer="0.5"/>
  <pageSetup paperSize="9" orientation="portrait" horizontalDpi="4294967293"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ChequeRequisition</vt:lpstr>
      <vt:lpstr>VATBands</vt:lpstr>
      <vt:lpstr>Setup</vt:lpstr>
      <vt:lpstr>Currency</vt:lpstr>
      <vt:lpstr>ChequeRequisition!Print_Area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Belinda Cahill</dc:creator>
  <cp:lastModifiedBy>HP</cp:lastModifiedBy>
  <cp:lastPrinted>2009-03-15T16:38:15Z</cp:lastPrinted>
  <dcterms:created xsi:type="dcterms:W3CDTF">2004-10-14T00:45:01Z</dcterms:created>
  <dcterms:modified xsi:type="dcterms:W3CDTF">2013-12-10T14:42:29Z</dcterms:modified>
</cp:coreProperties>
</file>