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SUNEDU\"/>
    </mc:Choice>
  </mc:AlternateContent>
  <bookViews>
    <workbookView xWindow="0" yWindow="0" windowWidth="20730" windowHeight="11760" activeTab="2"/>
  </bookViews>
  <sheets>
    <sheet name="CP-1" sheetId="2" r:id="rId1"/>
    <sheet name="CP-2" sheetId="10" r:id="rId2"/>
    <sheet name="CP-3" sheetId="33" r:id="rId3"/>
    <sheet name="CP-4.1" sheetId="34" r:id="rId4"/>
    <sheet name="CP-4.2" sheetId="35" r:id="rId5"/>
    <sheet name="CP-4.3" sheetId="36" r:id="rId6"/>
    <sheet name="CP-4.4" sheetId="37" r:id="rId7"/>
  </sheets>
  <definedNames>
    <definedName name="_xlnm.Print_Area" localSheetId="0">'CP-1'!$B$2:$K$45</definedName>
    <definedName name="_xlnm.Print_Area" localSheetId="1">'CP-2'!$B$2:$I$54</definedName>
    <definedName name="_xlnm.Print_Area" localSheetId="2">'CP-3'!$B$2:$L$57</definedName>
    <definedName name="_xlnm.Print_Area" localSheetId="3">'CP-4.1'!$B$2:$M$58</definedName>
    <definedName name="_xlnm.Print_Area" localSheetId="4">'CP-4.2'!$B$2:$S$59</definedName>
    <definedName name="_xlnm.Print_Area" localSheetId="5">'CP-4.3'!$B$2:$O$59</definedName>
    <definedName name="_xlnm.Print_Area" localSheetId="6">'CP-4.4'!$B$2:$O$59</definedName>
    <definedName name="_xlnm.Print_Titles" localSheetId="0">'CP-1'!$3:$6</definedName>
    <definedName name="_xlnm.Print_Titles" localSheetId="1">'CP-2'!$2:$7</definedName>
    <definedName name="_xlnm.Print_Titles" localSheetId="2">'CP-3'!$2:$7</definedName>
    <definedName name="_xlnm.Print_Titles" localSheetId="3">'CP-4.1'!$2:$7</definedName>
    <definedName name="_xlnm.Print_Titles" localSheetId="4">'CP-4.2'!$2:$7</definedName>
    <definedName name="_xlnm.Print_Titles" localSheetId="5">'CP-4.3'!$2:$7</definedName>
    <definedName name="_xlnm.Print_Titles" localSheetId="6">'CP-4.4'!$2:$7</definedName>
  </definedNames>
  <calcPr calcId="152511"/>
</workbook>
</file>

<file path=xl/calcChain.xml><?xml version="1.0" encoding="utf-8"?>
<calcChain xmlns="http://schemas.openxmlformats.org/spreadsheetml/2006/main">
  <c r="K44" i="33" l="1"/>
  <c r="K45" i="33"/>
  <c r="K46" i="33"/>
  <c r="K47" i="33"/>
  <c r="K48" i="33"/>
  <c r="K49" i="33"/>
  <c r="K50" i="33"/>
  <c r="K35" i="33"/>
  <c r="K36" i="33"/>
  <c r="K37" i="33"/>
  <c r="K39" i="33"/>
  <c r="K40" i="33"/>
  <c r="K41" i="33"/>
  <c r="K42" i="33"/>
  <c r="K43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N11" i="36" l="1"/>
  <c r="N12" i="36"/>
  <c r="N13" i="36"/>
  <c r="N14" i="36"/>
  <c r="N15" i="36"/>
  <c r="N16" i="36"/>
  <c r="N17" i="36"/>
  <c r="N18" i="36"/>
  <c r="N19" i="36"/>
  <c r="N20" i="36"/>
  <c r="N21" i="36"/>
  <c r="N22" i="36"/>
  <c r="N23" i="36"/>
  <c r="N24" i="36"/>
  <c r="N25" i="36"/>
  <c r="N26" i="36"/>
  <c r="N27" i="36"/>
  <c r="N49" i="36"/>
  <c r="N50" i="36"/>
  <c r="N51" i="36"/>
  <c r="N52" i="36"/>
  <c r="N10" i="36"/>
  <c r="K11" i="36"/>
  <c r="K12" i="36"/>
  <c r="K13" i="36"/>
  <c r="K14" i="36"/>
  <c r="K15" i="36"/>
  <c r="K16" i="36"/>
  <c r="K17" i="36"/>
  <c r="K18" i="36"/>
  <c r="K19" i="36"/>
  <c r="K20" i="36"/>
  <c r="K21" i="36"/>
  <c r="K22" i="36"/>
  <c r="K23" i="36"/>
  <c r="K24" i="36"/>
  <c r="K25" i="36"/>
  <c r="K26" i="36"/>
  <c r="K27" i="36"/>
  <c r="K49" i="36"/>
  <c r="K50" i="36"/>
  <c r="K51" i="36"/>
  <c r="K52" i="36"/>
  <c r="K10" i="36"/>
  <c r="R11" i="35" l="1"/>
  <c r="R12" i="35"/>
  <c r="R13" i="35"/>
  <c r="R14" i="35"/>
  <c r="R15" i="35"/>
  <c r="R16" i="35"/>
  <c r="R17" i="35"/>
  <c r="R18" i="35"/>
  <c r="R19" i="35"/>
  <c r="R20" i="35"/>
  <c r="R21" i="35"/>
  <c r="R22" i="35"/>
  <c r="R35" i="35"/>
  <c r="R36" i="35"/>
  <c r="R37" i="35"/>
  <c r="R38" i="35"/>
  <c r="R39" i="35"/>
  <c r="R40" i="35"/>
  <c r="R41" i="35"/>
  <c r="R52" i="35"/>
  <c r="R10" i="35"/>
  <c r="O11" i="35"/>
  <c r="O12" i="35"/>
  <c r="O13" i="35"/>
  <c r="O14" i="35"/>
  <c r="O15" i="35"/>
  <c r="O16" i="35"/>
  <c r="O17" i="35"/>
  <c r="O18" i="35"/>
  <c r="O19" i="35"/>
  <c r="O20" i="35"/>
  <c r="O21" i="35"/>
  <c r="O22" i="35"/>
  <c r="O35" i="35"/>
  <c r="O36" i="35"/>
  <c r="O37" i="35"/>
  <c r="O38" i="35"/>
  <c r="O39" i="35"/>
  <c r="O40" i="35"/>
  <c r="O41" i="35"/>
  <c r="O52" i="35"/>
  <c r="O10" i="35"/>
  <c r="I11" i="34"/>
  <c r="I12" i="34"/>
  <c r="I13" i="34"/>
  <c r="I14" i="34"/>
  <c r="I15" i="34"/>
  <c r="I16" i="34"/>
  <c r="I17" i="34"/>
  <c r="I18" i="34"/>
  <c r="I19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51" i="34"/>
  <c r="I10" i="34"/>
  <c r="L11" i="34"/>
  <c r="L12" i="34"/>
  <c r="L13" i="34"/>
  <c r="L14" i="34"/>
  <c r="L15" i="34"/>
  <c r="L16" i="34"/>
  <c r="L17" i="34"/>
  <c r="L18" i="34"/>
  <c r="L19" i="34"/>
  <c r="L35" i="34"/>
  <c r="L36" i="34"/>
  <c r="L37" i="34"/>
  <c r="L38" i="34"/>
  <c r="L39" i="34"/>
  <c r="L40" i="34"/>
  <c r="L41" i="34"/>
  <c r="L42" i="34"/>
  <c r="L43" i="34"/>
  <c r="L44" i="34"/>
  <c r="L45" i="34"/>
  <c r="L46" i="34"/>
  <c r="L47" i="34"/>
  <c r="L48" i="34"/>
  <c r="L51" i="34"/>
  <c r="L10" i="34"/>
  <c r="B11" i="37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D6" i="37"/>
  <c r="B11" i="36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D6" i="36"/>
  <c r="B11" i="35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D6" i="35"/>
  <c r="B25" i="37" l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B47" i="37" s="1"/>
  <c r="B48" i="37" s="1"/>
  <c r="B49" i="37" s="1"/>
  <c r="B50" i="37" s="1"/>
  <c r="B51" i="37" s="1"/>
  <c r="B52" i="37" s="1"/>
  <c r="B11" i="34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B34" i="34" s="1"/>
  <c r="B35" i="34" s="1"/>
  <c r="B36" i="34" s="1"/>
  <c r="B37" i="34" s="1"/>
  <c r="B38" i="34" s="1"/>
  <c r="B39" i="34" s="1"/>
  <c r="B40" i="34" s="1"/>
  <c r="B41" i="34" s="1"/>
  <c r="B42" i="34" s="1"/>
  <c r="B43" i="34" s="1"/>
  <c r="B44" i="34" s="1"/>
  <c r="B45" i="34" s="1"/>
  <c r="B46" i="34" s="1"/>
  <c r="B47" i="34" s="1"/>
  <c r="B48" i="34" s="1"/>
  <c r="B49" i="34" s="1"/>
  <c r="B50" i="34" s="1"/>
  <c r="B51" i="34" s="1"/>
  <c r="D6" i="34"/>
  <c r="K19" i="33"/>
  <c r="K10" i="33"/>
  <c r="K11" i="33"/>
  <c r="K12" i="33"/>
  <c r="K13" i="33"/>
  <c r="K14" i="33"/>
  <c r="K15" i="33"/>
  <c r="K16" i="33"/>
  <c r="K17" i="33"/>
  <c r="K18" i="33"/>
  <c r="K9" i="33"/>
  <c r="B10" i="33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D6" i="33"/>
  <c r="D6" i="10"/>
  <c r="B9" i="10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l="1"/>
  <c r="B30" i="10" s="1"/>
  <c r="B31" i="10" l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</calcChain>
</file>

<file path=xl/sharedStrings.xml><?xml version="1.0" encoding="utf-8"?>
<sst xmlns="http://schemas.openxmlformats.org/spreadsheetml/2006/main" count="706" uniqueCount="280">
  <si>
    <t>1. Nombre</t>
  </si>
  <si>
    <t>IDENTIFICACIÓN DE LA UNIVERSIDAD</t>
  </si>
  <si>
    <t>SUPERINTENDENCIA NACIONAL DE EDUCACIÓN SUPERIOR UNIVERSITARIA</t>
  </si>
  <si>
    <t>NRO. ITEM</t>
  </si>
  <si>
    <t>DECLARO BAJO JURAMENTO, LA VERACIDAD DE LA INFORMACIÓN Y DOCUMENTACIÓN PRESENTADA; CASO CONTRARIO, ASUMO LA RESPONSABILIDAD ADMINISTRATIVA O PENAL QUE CORRESPONDA.</t>
  </si>
  <si>
    <t>3. RUC</t>
  </si>
  <si>
    <t>Licenciada</t>
  </si>
  <si>
    <t>Aut. Definitiva</t>
  </si>
  <si>
    <t>Aut. Provisional</t>
  </si>
  <si>
    <t>Sólo con Ley Creación</t>
  </si>
  <si>
    <t>4. Dirección</t>
  </si>
  <si>
    <t>2. Tipo de autorización</t>
  </si>
  <si>
    <t>Rector</t>
  </si>
  <si>
    <t>Rector interino</t>
  </si>
  <si>
    <t>Presidente Comisión organizadora</t>
  </si>
  <si>
    <t>5. Apellidos y nombres de máxima autoridad</t>
  </si>
  <si>
    <t>6. Tipo de autoridad</t>
  </si>
  <si>
    <t>IDENTIFICACIÓN DEL PRESUPUESTO DE LA UNIVERSIDAD</t>
  </si>
  <si>
    <t>Recursos Ordinarios</t>
  </si>
  <si>
    <t>Recursos Directamente Recaudados</t>
  </si>
  <si>
    <t>Donaciones y Transferencias</t>
  </si>
  <si>
    <t>Recursos por Operaciones Oficiales de Crédito</t>
  </si>
  <si>
    <t>Recursos Determinados</t>
  </si>
  <si>
    <t>Ejecutado S/.</t>
  </si>
  <si>
    <t>Asignado S/.</t>
  </si>
  <si>
    <t>Anexo:</t>
  </si>
  <si>
    <t>FORMATO DE REPORTE ANUAL SOBRE CENTROS DE PRODUCCIÓN DE BIENES Y SERVICIOS</t>
  </si>
  <si>
    <t>DATOS GENERALES DE LA UNIVERSIDAD NACIONAL</t>
  </si>
  <si>
    <t>NOMBRE DE LA UNIVERSIDAD:</t>
  </si>
  <si>
    <t>CP-1</t>
  </si>
  <si>
    <t>UBICACIÓN
(Dirección, zona, distrito, provincia y departamento)</t>
  </si>
  <si>
    <t>ADSCRITO A
(Facultad, Carrera u otra dependencia)</t>
  </si>
  <si>
    <t>ACTIVIDAD QUE REALIZA</t>
  </si>
  <si>
    <t>NOMBRES Y APELLIDOS DEL REPRESENTANTE LEGAL:</t>
  </si>
  <si>
    <t>Nota: Puede insertar más filas si el número de items que va a reportar supera el número indicado.</t>
  </si>
  <si>
    <t>CP-2</t>
  </si>
  <si>
    <t>CP-3</t>
  </si>
  <si>
    <t>Ejecutado</t>
  </si>
  <si>
    <t>Ingresos</t>
  </si>
  <si>
    <t>Gastos</t>
  </si>
  <si>
    <t>OBSERVACIONES</t>
  </si>
  <si>
    <t>PERIODO:</t>
  </si>
  <si>
    <t>Correo elect.:</t>
  </si>
  <si>
    <t>8. Apellidos y nombres del responsable de la OCCP</t>
  </si>
  <si>
    <t>7. Oficina de Coordinación de los Centros de Producción - OCCP - de Bs. y Ss. o equivalente</t>
  </si>
  <si>
    <t>9. Apellidos y nombres de la persona de contacto</t>
  </si>
  <si>
    <t>10. Teléfono y correo de la persona de contacto</t>
  </si>
  <si>
    <t>11. Presupuesto total asignado</t>
  </si>
  <si>
    <t>12. Presupuesto total ejecutado</t>
  </si>
  <si>
    <t>13. Presupuesto por fuente de financiamiento</t>
  </si>
  <si>
    <t>Terrenos</t>
  </si>
  <si>
    <t>Edificios y Construcciones</t>
  </si>
  <si>
    <t>Equipos de cómputo y laboratorio</t>
  </si>
  <si>
    <t>Muebles y enseres</t>
  </si>
  <si>
    <t>Maquinaria y equipos varios</t>
  </si>
  <si>
    <t>Unidades de transporte</t>
  </si>
  <si>
    <t>Intangibles</t>
  </si>
  <si>
    <t>Proyectos de investigación</t>
  </si>
  <si>
    <t>Otros estudios</t>
  </si>
  <si>
    <t>Capacitación</t>
  </si>
  <si>
    <t>PRESUPUESTO (S/.)</t>
  </si>
  <si>
    <t>FINANCIERO (S/.)</t>
  </si>
  <si>
    <t>UTILIDAD APLICADA DEL AÑO:</t>
  </si>
  <si>
    <t>TOTAL UTILIDAD APLICADA EN INFRAEST.</t>
  </si>
  <si>
    <t>Monto</t>
  </si>
  <si>
    <t>TOTAL PRESUPUESTO EJECUTADO EN INFRAEST.</t>
  </si>
  <si>
    <t>TOTAL PPTO. EJECUTADO EN EQUIPAM.</t>
  </si>
  <si>
    <t>TOTAL UTILIDAD APLICADA EN EQUIPAM.</t>
  </si>
  <si>
    <t>Incentivos y bonificaciones</t>
  </si>
  <si>
    <t>TOTAL UTILIDAD APLICADA EN INV. Y CAPAC.</t>
  </si>
  <si>
    <t>TOTAL PPTO. EJECUTADO EN INVEST. Y CAPACITAC.</t>
  </si>
  <si>
    <r>
      <t>ADQUISICIÓN DE INFRAESTRUCTURA</t>
    </r>
    <r>
      <rPr>
        <b/>
        <vertAlign val="superscript"/>
        <sz val="10"/>
        <rFont val="Calibri"/>
        <family val="2"/>
        <scheme val="minor"/>
      </rPr>
      <t>(1)</t>
    </r>
  </si>
  <si>
    <r>
      <t>Fte. Fto.</t>
    </r>
    <r>
      <rPr>
        <b/>
        <vertAlign val="superscript"/>
        <sz val="9"/>
        <rFont val="Calibri"/>
        <family val="2"/>
        <scheme val="minor"/>
      </rPr>
      <t>(2)</t>
    </r>
  </si>
  <si>
    <r>
      <rPr>
        <vertAlign val="superscript"/>
        <sz val="8"/>
        <color theme="1"/>
        <rFont val="Calibri"/>
        <family val="2"/>
        <scheme val="minor"/>
      </rPr>
      <t xml:space="preserve">(2) </t>
    </r>
    <r>
      <rPr>
        <sz val="8"/>
        <color theme="1"/>
        <rFont val="Calibri"/>
        <family val="2"/>
        <scheme val="minor"/>
      </rPr>
      <t>Fuente de Financiamiento: RO:Recursos Ordinarios; RDR: Recursos Directamente Recaudados; DyT:Donaciones y Transferencias; ROOC: Recursos por Operaciones Oficiales de Crédito; RD: Recursos Determinados</t>
    </r>
  </si>
  <si>
    <r>
      <t>ADQUISICIÓN DE EQUIPAMIENTO</t>
    </r>
    <r>
      <rPr>
        <b/>
        <vertAlign val="superscript"/>
        <sz val="10"/>
        <rFont val="Calibri"/>
        <family val="2"/>
        <scheme val="minor"/>
      </rPr>
      <t>(1)</t>
    </r>
  </si>
  <si>
    <r>
      <t>INVESTIGACIÓN Y CAPACITACIÓN</t>
    </r>
    <r>
      <rPr>
        <b/>
        <vertAlign val="superscript"/>
        <sz val="10"/>
        <rFont val="Calibri"/>
        <family val="2"/>
        <scheme val="minor"/>
      </rPr>
      <t>(1)</t>
    </r>
  </si>
  <si>
    <t>CP-4.1</t>
  </si>
  <si>
    <t>CP-4.2</t>
  </si>
  <si>
    <t>CP-4.3</t>
  </si>
  <si>
    <t>CP-4.4</t>
  </si>
  <si>
    <t>OBSERVACIONES
(proporción de utilidad de cada año para cada tipo de equipamiento)</t>
  </si>
  <si>
    <t>OBSERVACIONES
(proporción de utilidad de cada año para cada tipo de infraestructura)</t>
  </si>
  <si>
    <t>OBSERVACIONES
(proporción de utilidad de cada año para cada tipo de invest. y capacitac.)</t>
  </si>
  <si>
    <t>Impresiones y publicaciones</t>
  </si>
  <si>
    <t>Otros bienes y servicios</t>
  </si>
  <si>
    <r>
      <t>INCENTIVOS, PUBLICACIONES Y OTROS</t>
    </r>
    <r>
      <rPr>
        <b/>
        <vertAlign val="superscript"/>
        <sz val="10"/>
        <rFont val="Calibri"/>
        <family val="2"/>
        <scheme val="minor"/>
      </rPr>
      <t>(1)</t>
    </r>
  </si>
  <si>
    <t>OBSERVACIONES
(proporción de utilidad de cada año para cada tipo de incentivos, publicaciones y otros)</t>
  </si>
  <si>
    <t xml:space="preserve">                                      EJECUCIÓN DEL PRESUPUESTO ASIGNADO - EQUIPAMIENTO (Expresado en soles)</t>
  </si>
  <si>
    <t xml:space="preserve">                                            EJECUCIÓN DEL PRESUPUESTO ASIGNADO - INFRAESTRUCTURA (Expresado en soles)</t>
  </si>
  <si>
    <t xml:space="preserve">                                      EJECUCIÓN DEL PRESUPUESTO ASIGNADO - INVESTIGACIÓN Y CAPACITACIÓN (Expresado en soles)</t>
  </si>
  <si>
    <t xml:space="preserve">                                    EJECUCIÓN DEL PRESUPUESTO ASIGNADO - INCENTIVOS, PUBLICACIONES Y OTROS (Expresado en soles)</t>
  </si>
  <si>
    <t>FORMATO DE REPORTE ANUAL SOBRE CENTROS DE PRODUCCIÓN DE BIENES Y SERVICIOS 2015</t>
  </si>
  <si>
    <t>PERIODO:      2015</t>
  </si>
  <si>
    <t>CENTRO / INSTITUTO / UNIDAD (*)</t>
  </si>
  <si>
    <t>RESPONSABLE DESIGNADO</t>
  </si>
  <si>
    <t>Cuenta con información financiera?
Sí/No</t>
  </si>
  <si>
    <t xml:space="preserve">                                         INFORMACIÓN PRESUPUESTAL Y FINANCIERA</t>
  </si>
  <si>
    <t xml:space="preserve">                                                   CENTROS DE PRODUCCIÓN DE BIENES Y SERVICIOS</t>
  </si>
  <si>
    <t>(*) Todos aquellos centros (o afines) que son fuente generadora de ingresos para la universidad y que desarrollan actividades para producir bienes y/o prestar servicios relacionados con sus especialidades, áreas académicas o trabajos de investigación. (incluyen posgrado, idiomas, preuniversitario, cómputo, otros)</t>
  </si>
  <si>
    <t>Fecha de creación</t>
  </si>
  <si>
    <r>
      <t>Asignado</t>
    </r>
    <r>
      <rPr>
        <b/>
        <vertAlign val="superscript"/>
        <sz val="10"/>
        <rFont val="Calibri"/>
        <family val="2"/>
        <scheme val="minor"/>
      </rPr>
      <t xml:space="preserve"> (1)</t>
    </r>
  </si>
  <si>
    <r>
      <t>Utilidad/Pérdida</t>
    </r>
    <r>
      <rPr>
        <b/>
        <vertAlign val="superscript"/>
        <sz val="10"/>
        <rFont val="Calibri"/>
        <family val="2"/>
        <scheme val="minor"/>
      </rPr>
      <t xml:space="preserve"> (2)</t>
    </r>
  </si>
  <si>
    <r>
      <rPr>
        <vertAlign val="superscript"/>
        <sz val="8"/>
        <color theme="1"/>
        <rFont val="Calibri"/>
        <family val="2"/>
        <scheme val="minor"/>
      </rPr>
      <t xml:space="preserve">(1) </t>
    </r>
    <r>
      <rPr>
        <sz val="8"/>
        <color theme="1"/>
        <rFont val="Calibri"/>
        <family val="2"/>
        <scheme val="minor"/>
      </rPr>
      <t>Con respecto al Presupuesto Institucional Modificado (PIM)</t>
    </r>
  </si>
  <si>
    <r>
      <rPr>
        <vertAlign val="superscript"/>
        <sz val="8"/>
        <color theme="1"/>
        <rFont val="Calibri"/>
        <family val="2"/>
        <scheme val="minor"/>
      </rPr>
      <t xml:space="preserve">(2) </t>
    </r>
    <r>
      <rPr>
        <sz val="8"/>
        <color theme="1"/>
        <rFont val="Calibri"/>
        <family val="2"/>
        <scheme val="minor"/>
      </rPr>
      <t>Diferencia de los ingresos y gastos generados en el periodo por las actividades propias del centro (o afines) de producción de bienes y servicios.</t>
    </r>
  </si>
  <si>
    <r>
      <rPr>
        <vertAlign val="superscript"/>
        <sz val="8"/>
        <color theme="1"/>
        <rFont val="Calibri"/>
        <family val="2"/>
        <scheme val="minor"/>
      </rPr>
      <t xml:space="preserve">(1) </t>
    </r>
    <r>
      <rPr>
        <sz val="8"/>
        <color theme="1"/>
        <rFont val="Calibri"/>
        <family val="2"/>
        <scheme val="minor"/>
      </rPr>
      <t>Aplicado para el cumplimiento de los fines del Centro Productivo de bienes y servicios durante el periodo.</t>
    </r>
  </si>
  <si>
    <t>AL 2014</t>
  </si>
  <si>
    <t>Indique los tipos de estados financieros de manejo interno</t>
  </si>
  <si>
    <t>LABORATORIO DE ANALISIS FISICO-SERVILAB</t>
  </si>
  <si>
    <t xml:space="preserve">LABORATORIO DE MECANICA DE SUELOS Y PAVIMENTOS </t>
  </si>
  <si>
    <t>LABORATORIO DE CONCRETO Y ENSAYO DE MATERIALES DE CONSTRUCCIÓN</t>
  </si>
  <si>
    <t>PANIFICADORA UNSA</t>
  </si>
  <si>
    <t>CENTRO DE MICROSCOPIA ELECTRONICA</t>
  </si>
  <si>
    <t>PLANTA DE SEGREGACIÓN DE RIO SECO</t>
  </si>
  <si>
    <t>PROYECTO DE FUNDICIÓN Y MOLDEO</t>
  </si>
  <si>
    <t>PROYECTO DE SERVICIOS INDUSTRIALES</t>
  </si>
  <si>
    <t>INSTITUTO DE INFORMATICA</t>
  </si>
  <si>
    <t>TV UNSA</t>
  </si>
  <si>
    <t>CUNA JARDIN</t>
  </si>
  <si>
    <t>IDUNSA</t>
  </si>
  <si>
    <t>UNIDAD DE CAPACITACIÓN DE PRODUCCIÓN Y SERVICIOS</t>
  </si>
  <si>
    <t xml:space="preserve">LABORATORIO DE ANALISIS CLINICOS </t>
  </si>
  <si>
    <t>CONSULTORIO NUTRICIONAL</t>
  </si>
  <si>
    <t>INSTITUTO DE SALUD DEL ADOLESCENTE</t>
  </si>
  <si>
    <t xml:space="preserve">LABORATORIO BROMATOLOGICO Y CONTROL DE CALIDAD DE LOS ALIMENTOS </t>
  </si>
  <si>
    <t>AULA MAGNA</t>
  </si>
  <si>
    <t>LABORATORIO DE FISIOLOGIA Y BIOTECNOLOGIA VEGETAL</t>
  </si>
  <si>
    <t>GASTRONOMIA Y ARTE CULINARIO</t>
  </si>
  <si>
    <t xml:space="preserve">CENTRO DE SALUD PEDRO P. DIAZ </t>
  </si>
  <si>
    <t>CENTRO UNIVERSITARIO DE SALUD RIO SECO</t>
  </si>
  <si>
    <t>INSTITUTO DE LA NASA</t>
  </si>
  <si>
    <t>INSTITUTO GEOFISICO DE CHARACATO</t>
  </si>
  <si>
    <t>CENTRO DE IDIOMAS</t>
  </si>
  <si>
    <t>INSTITUTO DE TRANSPORTE Y VIAVILIDAD</t>
  </si>
  <si>
    <t>CENTRO ALPAQUERO SUMBAY</t>
  </si>
  <si>
    <t>CIEPA MAJES</t>
  </si>
  <si>
    <t>CEPREUNSA</t>
  </si>
  <si>
    <t>LIBUNSA</t>
  </si>
  <si>
    <t>MUSEO UNSA</t>
  </si>
  <si>
    <t>PROMOCIÓN Y COORDINACIÓN CULTURAL</t>
  </si>
  <si>
    <t>ADMISION</t>
  </si>
  <si>
    <t>CARPINTERIA</t>
  </si>
  <si>
    <t>FIBRA DE VIDRIO</t>
  </si>
  <si>
    <t>HOSPITAL DOCENTE</t>
  </si>
  <si>
    <t>LABORATORIO REGIONAL DE SUELOS Y PROTECCIÓN VEGETAL</t>
  </si>
  <si>
    <t>PROYECTO DE SOLDADURA Y CONFORMADO</t>
  </si>
  <si>
    <t>PROYECTO DE CONCENTRACIÓN DE MINERALES</t>
  </si>
  <si>
    <t>LABORATORIO DE CORROSIÓN DE MATERIALES</t>
  </si>
  <si>
    <t>INPEGAS UNSA</t>
  </si>
  <si>
    <t>INDEHI UNSA</t>
  </si>
  <si>
    <t>Av. Independencia s/n - Ciudad Universitaria - Laboratorio 108 (Primer Piso)</t>
  </si>
  <si>
    <t xml:space="preserve">Facultad de Ciencias Naturales y Formales </t>
  </si>
  <si>
    <t>Calle Paucarpata s/n</t>
  </si>
  <si>
    <t>Facultad de Ingenieria Civil</t>
  </si>
  <si>
    <t>Av. Independencia s/n - Area Ingenierias</t>
  </si>
  <si>
    <t>Calle Paucarpata s/n - Ciudad Universitaria</t>
  </si>
  <si>
    <t>Departamento Académico de Ingeniería Química</t>
  </si>
  <si>
    <t xml:space="preserve">Av. Independencia s/n - Area Ingenierias </t>
  </si>
  <si>
    <t xml:space="preserve">Facultad de Ingenieria de Procesos </t>
  </si>
  <si>
    <t xml:space="preserve">Facultad de Ingeniería de Procesos </t>
  </si>
  <si>
    <t>Facultad de Ingeniería de Procesos</t>
  </si>
  <si>
    <t>Av. Independencia s/n - Estadio Hochi Min</t>
  </si>
  <si>
    <t>Av. Venezuela 427-A. 3er Piso, - Cercado</t>
  </si>
  <si>
    <t xml:space="preserve">Av. Alcides Carrión N° 101 - Arequipa - Perú </t>
  </si>
  <si>
    <t xml:space="preserve">Facultad de Médicina </t>
  </si>
  <si>
    <t xml:space="preserve">Fabian Duran Salas </t>
  </si>
  <si>
    <t>Av. Daniel A. Carrion s/n - Apartado 23</t>
  </si>
  <si>
    <t xml:space="preserve">Cale Libertad Mza. O Lote 25 Cómite 3 Río Seco - Cerro Colorado </t>
  </si>
  <si>
    <t>Casilla Postal 2095 Arequipa - Perú</t>
  </si>
  <si>
    <t>Cerro San Fransisco s/n  - Characato Arequipa</t>
  </si>
  <si>
    <t>Calle San Agustín 108 Cercado</t>
  </si>
  <si>
    <t>Enseñanza de Lenguas Extranjeras y Nativas</t>
  </si>
  <si>
    <t xml:space="preserve">Mariano Teofilo Solis Mestas </t>
  </si>
  <si>
    <t>Calle San Agustín 108 Segundo Patio</t>
  </si>
  <si>
    <t xml:space="preserve">Misael Ramos </t>
  </si>
  <si>
    <t xml:space="preserve">Calle Álvarez Thomas N° 200 - Cercado Arequipa </t>
  </si>
  <si>
    <t>Maria Paredes Torres</t>
  </si>
  <si>
    <t>Gabriel Valdivia Alvaez</t>
  </si>
  <si>
    <t xml:space="preserve">Av. Aeropuerto s/n A.H. Andres Belaunde Cerro Colorado </t>
  </si>
  <si>
    <t>Centro Médico de Atención Primaria I-III</t>
  </si>
  <si>
    <t xml:space="preserve">Roberto Huamani Almiron </t>
  </si>
  <si>
    <t xml:space="preserve">Gonzalo Chaves Oblitas </t>
  </si>
  <si>
    <t xml:space="preserve">UNIVERSIDAD NACIONAL DE SAN AGUSTIN </t>
  </si>
  <si>
    <t>Servicios de Analisis Físicos y Quimicos</t>
  </si>
  <si>
    <t>SI</t>
  </si>
  <si>
    <t>Ingresos y Gastos</t>
  </si>
  <si>
    <t>Fundición de Metales</t>
  </si>
  <si>
    <t>Ofrese atención integral y multidisciplinaria de 1 a 5 añosde edad (hijos de trabajadores)</t>
  </si>
  <si>
    <t>Ofrece atención de Salud</t>
  </si>
  <si>
    <t>Brindar Servicios de Informáticos Generales y Telecomunicaciones</t>
  </si>
  <si>
    <t xml:space="preserve">Prestar Bienes y Servicios de Análisis Clínicosa la Sociedad </t>
  </si>
  <si>
    <t>Actividad  Deportiva Universitaria</t>
  </si>
  <si>
    <t xml:space="preserve">Elaboración de productos derivados de la harina </t>
  </si>
  <si>
    <t>Centro de Investigación de zonas altoandinas</t>
  </si>
  <si>
    <t>Centro de Investigación Agropecuaria</t>
  </si>
  <si>
    <t>Centro Pre-Universitario</t>
  </si>
  <si>
    <t>LIBRERÍA UNSA</t>
  </si>
  <si>
    <t>Exposición Arqueologíca</t>
  </si>
  <si>
    <t>Promoción y difución de actividades culturales</t>
  </si>
  <si>
    <t>Calle universidad s/n Cercado - Arequipa</t>
  </si>
  <si>
    <t>Examenes de Admisión</t>
  </si>
  <si>
    <t>Juan Luis Villanueva</t>
  </si>
  <si>
    <t>Carpinteria de madera</t>
  </si>
  <si>
    <t>Mg. Adriana Larrea Valdivia</t>
  </si>
  <si>
    <t>Ing. Jean Paul Paredes Cueva</t>
  </si>
  <si>
    <t>Ing. Jorge A. Irurri Pérez</t>
  </si>
  <si>
    <t>Mg. Elizabeth Medrano Meza</t>
  </si>
  <si>
    <t>Dr. Mario Lozada Reynoso</t>
  </si>
  <si>
    <t>Ing. Oscar Zela Huarachi</t>
  </si>
  <si>
    <t xml:space="preserve">Ing. Daniel Silva Arce </t>
  </si>
  <si>
    <t>Dr. Percy Huertas Niquen</t>
  </si>
  <si>
    <t xml:space="preserve">Dr. Dionicio Arias Quintanilla </t>
  </si>
  <si>
    <t>Lic. Ruth Gonzales Durán</t>
  </si>
  <si>
    <t>Ing. Alberto Ochoa Torres</t>
  </si>
  <si>
    <t xml:space="preserve">Ing. Wenher Ceballos Bejarano </t>
  </si>
  <si>
    <t>Dra. Maribel Neyra Esquivel</t>
  </si>
  <si>
    <t xml:space="preserve">Mg. Melani Calle Rojas </t>
  </si>
  <si>
    <t xml:space="preserve">Dra. Martha Avila Concha </t>
  </si>
  <si>
    <t>Dr. Frankling Barreto Games</t>
  </si>
  <si>
    <t>Dr. Herbert Omar Lazo Rodriguez</t>
  </si>
  <si>
    <t xml:space="preserve">Dr. Medina de Hijar </t>
  </si>
  <si>
    <t>Dr. Marco Antonio Juaréz J.</t>
  </si>
  <si>
    <t>Dr. Americo Mayorga</t>
  </si>
  <si>
    <t xml:space="preserve">Dr. Raúl Yanyachi Aco Cardenas </t>
  </si>
  <si>
    <t>Ing. Javier Ticona Paucara</t>
  </si>
  <si>
    <t xml:space="preserve">Lic. Gregorio Torres Santillana </t>
  </si>
  <si>
    <t xml:space="preserve">Ing. Moises Villagra Romero </t>
  </si>
  <si>
    <t xml:space="preserve">Ing. Bidal vera Huamani </t>
  </si>
  <si>
    <t xml:space="preserve">Dr. Graciano del Carpio Tejada </t>
  </si>
  <si>
    <t>Calle Santa Catalina 117 / Cercado-Arequipa</t>
  </si>
  <si>
    <t>OFICINA UNIVERSITARIA DE PRODUCCION DE BIENES Y SERVICIOS</t>
  </si>
  <si>
    <t>ING. JUAN SANTIAGO ZAMATA MACHACA</t>
  </si>
  <si>
    <t>jzamatam@unsa.edu.pe</t>
  </si>
  <si>
    <t>Parque Industrial Rio Seco - Cono Norte</t>
  </si>
  <si>
    <t>Av. Venezuela s/n - Area Ciencias Sociales</t>
  </si>
  <si>
    <t>Urb. Pedro P. Diaz - Paucarpata</t>
  </si>
  <si>
    <t xml:space="preserve">Cierre con Resolucion de Consejo Universitario </t>
  </si>
  <si>
    <t>Centro poblado de Sumbay - Arequipa</t>
  </si>
  <si>
    <t>Centro poblado El Pedregal - Majes</t>
  </si>
  <si>
    <t>Parque Industrial Arequipa</t>
  </si>
  <si>
    <t>Centro produccion Jacobo D. Hunter</t>
  </si>
  <si>
    <t>Urb. Aurora S/N</t>
  </si>
  <si>
    <t>Av. Independencia S/N</t>
  </si>
  <si>
    <t>Islay - Matarani</t>
  </si>
  <si>
    <t>Vicerrectorado de Investigacion</t>
  </si>
  <si>
    <t>Oficina Universitaria deProduccion y Servicios</t>
  </si>
  <si>
    <t>Rectorado</t>
  </si>
  <si>
    <t>Facultad de Ing. Produccion y Serv.</t>
  </si>
  <si>
    <t>Facultad de Biologia</t>
  </si>
  <si>
    <t>Facultad de Psicologia</t>
  </si>
  <si>
    <t>Facultad de Geologia y Minas</t>
  </si>
  <si>
    <t>Vicerrectorado Academico</t>
  </si>
  <si>
    <t>Facultad de Agronomia</t>
  </si>
  <si>
    <t>Ing. Jose Paz Machuca</t>
  </si>
  <si>
    <t>Ing. Ludzen Coaguila</t>
  </si>
  <si>
    <t>En tramite</t>
  </si>
  <si>
    <t>Servicios de estudio de suelos, calicatas y diamantinas</t>
  </si>
  <si>
    <t>Servicios cerrajeria interna</t>
  </si>
  <si>
    <t>Comunicación TV</t>
  </si>
  <si>
    <t>Librería</t>
  </si>
  <si>
    <t>Servicios de Fibra de vidrio</t>
  </si>
  <si>
    <t>Estudios de enfermedades y plagas</t>
  </si>
  <si>
    <t>Servicios de soldadura</t>
  </si>
  <si>
    <t>Servicios de medicion de concentrado</t>
  </si>
  <si>
    <t>Servicios de medicion de corrosion</t>
  </si>
  <si>
    <t>Servicios generacion energia</t>
  </si>
  <si>
    <t>Estudios de investigacion pesquera</t>
  </si>
  <si>
    <t>Centro de Investigación</t>
  </si>
  <si>
    <t>Eventos Universitarios</t>
  </si>
  <si>
    <t xml:space="preserve">Centro de Investigación Cientifica </t>
  </si>
  <si>
    <t>Capacitacion Académica</t>
  </si>
  <si>
    <t>Servicios de Segregacion Materiales</t>
  </si>
  <si>
    <t>Servicios de Ensayos Microscopia Electronica</t>
  </si>
  <si>
    <t>Servicios de Control de Ensayos de Concreto y Materiales de Construccion</t>
  </si>
  <si>
    <t>Ing. Hector Bolaños</t>
  </si>
  <si>
    <t xml:space="preserve">Arquitecto Luis Aleman Abad </t>
  </si>
  <si>
    <t xml:space="preserve">Ing. Edgar Lopez </t>
  </si>
  <si>
    <t>Presta Servicos de Consultoria en Nutrición a la Sociedad</t>
  </si>
  <si>
    <t xml:space="preserve">Brindar Atención a Problemas Orgánicos y Psicosociales de la Población Adolescencial </t>
  </si>
  <si>
    <t>ROHEL SANCHEZ SANCHEZ</t>
  </si>
  <si>
    <t>Centro de Enseñanza Gastonomico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</si>
</sst>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&quot;S/.&quot;\ * #,##0.00_ ;_ &quot;S/.&quot;\ * \-#,##0.00_ ;_ &quot;S/.&quot;\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3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160">
    <xf numFmtId="0" fontId="0" fillId="0" borderId="0" xfId="0"/>
    <xf numFmtId="0" fontId="0" fillId="2" borderId="0" xfId="0" applyFill="1"/>
    <xf numFmtId="0" fontId="0" fillId="2" borderId="0" xfId="0" applyFill="1" applyBorder="1"/>
    <xf numFmtId="0" fontId="3" fillId="2" borderId="0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4" fillId="2" borderId="0" xfId="0" applyFont="1" applyFill="1" applyBorder="1" applyAlignment="1">
      <alignment horizontal="center" vertical="center"/>
    </xf>
    <xf numFmtId="0" fontId="0" fillId="0" borderId="0" xfId="0" applyBorder="1"/>
    <xf numFmtId="0" fontId="7" fillId="2" borderId="2" xfId="0" applyFont="1" applyFill="1" applyBorder="1" applyAlignment="1">
      <alignment horizontal="center" vertical="center"/>
    </xf>
    <xf numFmtId="0" fontId="9" fillId="2" borderId="0" xfId="0" applyFont="1" applyFill="1" applyBorder="1"/>
    <xf numFmtId="0" fontId="14" fillId="0" borderId="0" xfId="0" applyFont="1"/>
    <xf numFmtId="0" fontId="8" fillId="4" borderId="10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/>
    <xf numFmtId="0" fontId="9" fillId="2" borderId="1" xfId="0" applyFont="1" applyFill="1" applyBorder="1" applyAlignment="1"/>
    <xf numFmtId="0" fontId="9" fillId="2" borderId="4" xfId="0" applyFont="1" applyFill="1" applyBorder="1" applyAlignment="1"/>
    <xf numFmtId="0" fontId="9" fillId="2" borderId="1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 vertical="center" indent="1"/>
    </xf>
    <xf numFmtId="0" fontId="10" fillId="4" borderId="2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 indent="1"/>
    </xf>
    <xf numFmtId="0" fontId="9" fillId="2" borderId="0" xfId="0" applyFont="1" applyFill="1" applyBorder="1" applyAlignment="1">
      <alignment vertical="center"/>
    </xf>
    <xf numFmtId="49" fontId="10" fillId="0" borderId="6" xfId="0" applyNumberFormat="1" applyFont="1" applyBorder="1" applyAlignment="1">
      <alignment vertical="top" wrapText="1"/>
    </xf>
    <xf numFmtId="49" fontId="10" fillId="0" borderId="0" xfId="0" applyNumberFormat="1" applyFont="1" applyBorder="1" applyAlignment="1">
      <alignment vertical="top" wrapText="1"/>
    </xf>
    <xf numFmtId="49" fontId="16" fillId="5" borderId="0" xfId="0" applyNumberFormat="1" applyFont="1" applyFill="1" applyBorder="1" applyAlignment="1">
      <alignment horizontal="left" vertical="center" wrapText="1" indent="1"/>
    </xf>
    <xf numFmtId="49" fontId="16" fillId="2" borderId="0" xfId="0" applyNumberFormat="1" applyFont="1" applyFill="1" applyBorder="1" applyAlignment="1">
      <alignment horizontal="left" vertical="center" wrapText="1" indent="1"/>
    </xf>
    <xf numFmtId="49" fontId="9" fillId="0" borderId="0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5" fillId="0" borderId="0" xfId="0" applyFont="1"/>
    <xf numFmtId="0" fontId="8" fillId="5" borderId="10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/>
    </xf>
    <xf numFmtId="43" fontId="19" fillId="0" borderId="4" xfId="1" applyFont="1" applyBorder="1" applyAlignment="1">
      <alignment horizontal="left" vertical="center" wrapText="1"/>
    </xf>
    <xf numFmtId="43" fontId="19" fillId="0" borderId="2" xfId="1" applyFont="1" applyBorder="1" applyAlignment="1">
      <alignment horizontal="left" wrapText="1"/>
    </xf>
    <xf numFmtId="43" fontId="18" fillId="0" borderId="4" xfId="1" applyFont="1" applyBorder="1" applyAlignment="1">
      <alignment horizontal="left" vertical="center" wrapText="1"/>
    </xf>
    <xf numFmtId="43" fontId="18" fillId="0" borderId="2" xfId="1" applyFont="1" applyBorder="1" applyAlignment="1">
      <alignment horizontal="left" vertical="center" wrapText="1"/>
    </xf>
    <xf numFmtId="0" fontId="9" fillId="5" borderId="2" xfId="0" applyFont="1" applyFill="1" applyBorder="1" applyAlignment="1">
      <alignment horizontal="center" vertical="center"/>
    </xf>
    <xf numFmtId="43" fontId="9" fillId="0" borderId="0" xfId="1" applyFont="1" applyBorder="1" applyAlignment="1">
      <alignment vertical="top" wrapText="1"/>
    </xf>
    <xf numFmtId="0" fontId="10" fillId="2" borderId="0" xfId="0" applyFont="1" applyFill="1" applyBorder="1" applyAlignment="1">
      <alignment horizontal="left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0" fillId="5" borderId="10" xfId="0" applyFont="1" applyFill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left" vertical="center" wrapText="1"/>
    </xf>
    <xf numFmtId="49" fontId="15" fillId="0" borderId="0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4" xfId="0" applyFill="1" applyBorder="1"/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6" fillId="2" borderId="0" xfId="0" applyFont="1" applyFill="1" applyBorder="1"/>
    <xf numFmtId="0" fontId="1" fillId="2" borderId="0" xfId="0" applyFont="1" applyFill="1" applyBorder="1"/>
    <xf numFmtId="0" fontId="12" fillId="3" borderId="0" xfId="0" applyFont="1" applyFill="1" applyBorder="1" applyAlignment="1">
      <alignment vertical="center"/>
    </xf>
    <xf numFmtId="0" fontId="13" fillId="3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8" xfId="0" applyBorder="1"/>
    <xf numFmtId="49" fontId="10" fillId="0" borderId="9" xfId="0" applyNumberFormat="1" applyFont="1" applyBorder="1" applyAlignment="1">
      <alignment vertical="top" wrapText="1"/>
    </xf>
    <xf numFmtId="0" fontId="0" fillId="0" borderId="11" xfId="0" applyBorder="1"/>
    <xf numFmtId="0" fontId="9" fillId="0" borderId="4" xfId="0" applyFont="1" applyBorder="1" applyAlignment="1">
      <alignment horizontal="left" vertical="center" wrapText="1"/>
    </xf>
    <xf numFmtId="14" fontId="9" fillId="0" borderId="4" xfId="0" applyNumberFormat="1" applyFont="1" applyBorder="1" applyAlignment="1">
      <alignment horizontal="left" vertical="center" wrapText="1"/>
    </xf>
    <xf numFmtId="14" fontId="9" fillId="2" borderId="4" xfId="0" applyNumberFormat="1" applyFont="1" applyFill="1" applyBorder="1" applyAlignment="1">
      <alignment horizontal="left" vertical="center" wrapText="1"/>
    </xf>
    <xf numFmtId="17" fontId="9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43" fontId="18" fillId="2" borderId="4" xfId="1" applyFont="1" applyFill="1" applyBorder="1" applyAlignment="1">
      <alignment horizontal="left" vertical="center" wrapText="1"/>
    </xf>
    <xf numFmtId="43" fontId="18" fillId="2" borderId="2" xfId="1" applyFont="1" applyFill="1" applyBorder="1" applyAlignment="1">
      <alignment horizontal="left" vertical="center" wrapText="1"/>
    </xf>
    <xf numFmtId="43" fontId="19" fillId="2" borderId="2" xfId="1" applyFont="1" applyFill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 wrapText="1"/>
    </xf>
    <xf numFmtId="43" fontId="9" fillId="0" borderId="0" xfId="0" applyNumberFormat="1" applyFont="1"/>
    <xf numFmtId="43" fontId="18" fillId="0" borderId="0" xfId="0" applyNumberFormat="1" applyFont="1"/>
    <xf numFmtId="0" fontId="9" fillId="2" borderId="4" xfId="0" applyFont="1" applyFill="1" applyBorder="1" applyAlignment="1">
      <alignment horizontal="left" vertical="center" wrapText="1"/>
    </xf>
    <xf numFmtId="43" fontId="9" fillId="0" borderId="3" xfId="1" applyFont="1" applyBorder="1" applyAlignment="1">
      <alignment horizontal="left" vertical="top" wrapText="1"/>
    </xf>
    <xf numFmtId="43" fontId="9" fillId="0" borderId="4" xfId="1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 wrapText="1"/>
    </xf>
    <xf numFmtId="43" fontId="9" fillId="0" borderId="3" xfId="1" applyFont="1" applyBorder="1" applyAlignment="1">
      <alignment horizontal="center" vertical="top" wrapText="1"/>
    </xf>
    <xf numFmtId="43" fontId="9" fillId="0" borderId="4" xfId="1" applyFont="1" applyBorder="1" applyAlignment="1">
      <alignment horizontal="center" vertical="top" wrapText="1"/>
    </xf>
    <xf numFmtId="0" fontId="24" fillId="2" borderId="1" xfId="2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164" fontId="10" fillId="2" borderId="3" xfId="0" applyNumberFormat="1" applyFont="1" applyFill="1" applyBorder="1" applyAlignment="1">
      <alignment horizontal="left" vertical="center"/>
    </xf>
    <xf numFmtId="164" fontId="10" fillId="2" borderId="4" xfId="0" applyNumberFormat="1" applyFont="1" applyFill="1" applyBorder="1" applyAlignment="1">
      <alignment horizontal="left" vertical="center"/>
    </xf>
    <xf numFmtId="0" fontId="10" fillId="2" borderId="14" xfId="0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left" vertical="center" wrapText="1"/>
    </xf>
    <xf numFmtId="49" fontId="10" fillId="0" borderId="3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4" xfId="0" applyNumberFormat="1" applyFont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</cellXfs>
  <cellStyles count="3">
    <cellStyle name="Hipervínculo" xfId="2" builtinId="8"/>
    <cellStyle name="Millares" xfId="1" builtinId="3"/>
    <cellStyle name="Normal" xfId="0" builtinId="0"/>
  </cellStyles>
  <dxfs count="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57979</xdr:colOff>
      <xdr:row>2</xdr:row>
      <xdr:rowOff>91109</xdr:rowOff>
    </xdr:from>
    <xdr:to>
      <xdr:col>9</xdr:col>
      <xdr:colOff>940257</xdr:colOff>
      <xdr:row>4</xdr:row>
      <xdr:rowOff>99391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66" y="281609"/>
          <a:ext cx="882278" cy="405848"/>
        </a:xfrm>
        <a:prstGeom prst="rect">
          <a:avLst/>
        </a:prstGeom>
      </xdr:spPr>
    </xdr:pic>
    <xdr:clientData/>
  </xdr:twoCellAnchor>
  <xdr:twoCellAnchor>
    <xdr:from>
      <xdr:col>3</xdr:col>
      <xdr:colOff>712293</xdr:colOff>
      <xdr:row>12</xdr:row>
      <xdr:rowOff>33130</xdr:rowOff>
    </xdr:from>
    <xdr:to>
      <xdr:col>3</xdr:col>
      <xdr:colOff>927641</xdr:colOff>
      <xdr:row>12</xdr:row>
      <xdr:rowOff>207065</xdr:rowOff>
    </xdr:to>
    <xdr:sp macro="" textlink="">
      <xdr:nvSpPr>
        <xdr:cNvPr id="2" name="Rectángulo 1"/>
        <xdr:cNvSpPr/>
      </xdr:nvSpPr>
      <xdr:spPr>
        <a:xfrm>
          <a:off x="2609010" y="1838739"/>
          <a:ext cx="215348" cy="1739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X</a:t>
          </a:r>
        </a:p>
      </xdr:txBody>
    </xdr:sp>
    <xdr:clientData/>
  </xdr:twoCellAnchor>
  <xdr:twoCellAnchor>
    <xdr:from>
      <xdr:col>5</xdr:col>
      <xdr:colOff>86147</xdr:colOff>
      <xdr:row>12</xdr:row>
      <xdr:rowOff>36436</xdr:rowOff>
    </xdr:from>
    <xdr:to>
      <xdr:col>5</xdr:col>
      <xdr:colOff>301495</xdr:colOff>
      <xdr:row>12</xdr:row>
      <xdr:rowOff>210371</xdr:rowOff>
    </xdr:to>
    <xdr:sp macro="" textlink="">
      <xdr:nvSpPr>
        <xdr:cNvPr id="5" name="Rectángulo 4"/>
        <xdr:cNvSpPr/>
      </xdr:nvSpPr>
      <xdr:spPr>
        <a:xfrm>
          <a:off x="3929277" y="1842045"/>
          <a:ext cx="215348" cy="1739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 b="1"/>
        </a:p>
      </xdr:txBody>
    </xdr:sp>
    <xdr:clientData/>
  </xdr:twoCellAnchor>
  <xdr:twoCellAnchor>
    <xdr:from>
      <xdr:col>7</xdr:col>
      <xdr:colOff>14909</xdr:colOff>
      <xdr:row>12</xdr:row>
      <xdr:rowOff>31459</xdr:rowOff>
    </xdr:from>
    <xdr:to>
      <xdr:col>7</xdr:col>
      <xdr:colOff>230257</xdr:colOff>
      <xdr:row>12</xdr:row>
      <xdr:rowOff>205394</xdr:rowOff>
    </xdr:to>
    <xdr:sp macro="" textlink="">
      <xdr:nvSpPr>
        <xdr:cNvPr id="6" name="Rectángulo 5"/>
        <xdr:cNvSpPr/>
      </xdr:nvSpPr>
      <xdr:spPr>
        <a:xfrm>
          <a:off x="5431735" y="1837068"/>
          <a:ext cx="215348" cy="1739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647711</xdr:colOff>
      <xdr:row>12</xdr:row>
      <xdr:rowOff>34767</xdr:rowOff>
    </xdr:from>
    <xdr:to>
      <xdr:col>9</xdr:col>
      <xdr:colOff>863059</xdr:colOff>
      <xdr:row>12</xdr:row>
      <xdr:rowOff>208702</xdr:rowOff>
    </xdr:to>
    <xdr:sp macro="" textlink="">
      <xdr:nvSpPr>
        <xdr:cNvPr id="7" name="Rectángulo 6"/>
        <xdr:cNvSpPr/>
      </xdr:nvSpPr>
      <xdr:spPr>
        <a:xfrm>
          <a:off x="7422885" y="1840376"/>
          <a:ext cx="215348" cy="1739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521809</xdr:colOff>
      <xdr:row>18</xdr:row>
      <xdr:rowOff>43085</xdr:rowOff>
    </xdr:from>
    <xdr:to>
      <xdr:col>3</xdr:col>
      <xdr:colOff>737157</xdr:colOff>
      <xdr:row>18</xdr:row>
      <xdr:rowOff>217020</xdr:rowOff>
    </xdr:to>
    <xdr:sp macro="" textlink="">
      <xdr:nvSpPr>
        <xdr:cNvPr id="8" name="Rectángulo 7"/>
        <xdr:cNvSpPr/>
      </xdr:nvSpPr>
      <xdr:spPr>
        <a:xfrm>
          <a:off x="2343983" y="2701802"/>
          <a:ext cx="215348" cy="1739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x</a:t>
          </a:r>
        </a:p>
      </xdr:txBody>
    </xdr:sp>
    <xdr:clientData/>
  </xdr:twoCellAnchor>
  <xdr:twoCellAnchor>
    <xdr:from>
      <xdr:col>5</xdr:col>
      <xdr:colOff>102733</xdr:colOff>
      <xdr:row>18</xdr:row>
      <xdr:rowOff>38109</xdr:rowOff>
    </xdr:from>
    <xdr:to>
      <xdr:col>5</xdr:col>
      <xdr:colOff>318081</xdr:colOff>
      <xdr:row>18</xdr:row>
      <xdr:rowOff>212044</xdr:rowOff>
    </xdr:to>
    <xdr:sp macro="" textlink="">
      <xdr:nvSpPr>
        <xdr:cNvPr id="9" name="Rectángulo 8"/>
        <xdr:cNvSpPr/>
      </xdr:nvSpPr>
      <xdr:spPr>
        <a:xfrm>
          <a:off x="3945863" y="2787935"/>
          <a:ext cx="215348" cy="1739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147453</xdr:colOff>
      <xdr:row>18</xdr:row>
      <xdr:rowOff>33132</xdr:rowOff>
    </xdr:from>
    <xdr:to>
      <xdr:col>8</xdr:col>
      <xdr:colOff>362801</xdr:colOff>
      <xdr:row>18</xdr:row>
      <xdr:rowOff>207067</xdr:rowOff>
    </xdr:to>
    <xdr:sp macro="" textlink="">
      <xdr:nvSpPr>
        <xdr:cNvPr id="10" name="Rectángulo 9"/>
        <xdr:cNvSpPr/>
      </xdr:nvSpPr>
      <xdr:spPr>
        <a:xfrm>
          <a:off x="6375975" y="2782958"/>
          <a:ext cx="215348" cy="1739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813955</xdr:colOff>
      <xdr:row>1</xdr:row>
      <xdr:rowOff>51780</xdr:rowOff>
    </xdr:from>
    <xdr:to>
      <xdr:col>8</xdr:col>
      <xdr:colOff>1948296</xdr:colOff>
      <xdr:row>3</xdr:row>
      <xdr:rowOff>242800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66864" y="155689"/>
          <a:ext cx="1134341" cy="5217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813955</xdr:colOff>
      <xdr:row>1</xdr:row>
      <xdr:rowOff>51780</xdr:rowOff>
    </xdr:from>
    <xdr:to>
      <xdr:col>11</xdr:col>
      <xdr:colOff>1948296</xdr:colOff>
      <xdr:row>3</xdr:row>
      <xdr:rowOff>195175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8830" y="156555"/>
          <a:ext cx="1134341" cy="5243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813955</xdr:colOff>
      <xdr:row>1</xdr:row>
      <xdr:rowOff>51780</xdr:rowOff>
    </xdr:from>
    <xdr:to>
      <xdr:col>12</xdr:col>
      <xdr:colOff>1948296</xdr:colOff>
      <xdr:row>3</xdr:row>
      <xdr:rowOff>195175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8830" y="99405"/>
          <a:ext cx="1134341" cy="5243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461530</xdr:colOff>
      <xdr:row>1</xdr:row>
      <xdr:rowOff>51780</xdr:rowOff>
    </xdr:from>
    <xdr:to>
      <xdr:col>18</xdr:col>
      <xdr:colOff>1595871</xdr:colOff>
      <xdr:row>3</xdr:row>
      <xdr:rowOff>195175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48805" y="99405"/>
          <a:ext cx="1134341" cy="5243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813955</xdr:colOff>
      <xdr:row>1</xdr:row>
      <xdr:rowOff>51780</xdr:rowOff>
    </xdr:from>
    <xdr:to>
      <xdr:col>14</xdr:col>
      <xdr:colOff>1948296</xdr:colOff>
      <xdr:row>3</xdr:row>
      <xdr:rowOff>195175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3530" y="99405"/>
          <a:ext cx="1134341" cy="5243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813955</xdr:colOff>
      <xdr:row>1</xdr:row>
      <xdr:rowOff>51780</xdr:rowOff>
    </xdr:from>
    <xdr:to>
      <xdr:col>14</xdr:col>
      <xdr:colOff>1948296</xdr:colOff>
      <xdr:row>3</xdr:row>
      <xdr:rowOff>195175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3530" y="99405"/>
          <a:ext cx="1134341" cy="524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zamatam@unsa.edu.p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"/>
  <sheetViews>
    <sheetView showGridLines="0" topLeftCell="A10" zoomScale="115" zoomScaleNormal="115" zoomScaleSheetLayoutView="130" workbookViewId="0">
      <selection activeCell="F23" sqref="F23"/>
    </sheetView>
  </sheetViews>
  <sheetFormatPr baseColWidth="10" defaultRowHeight="15" x14ac:dyDescent="0.25"/>
  <cols>
    <col min="1" max="1" width="0.42578125" customWidth="1"/>
    <col min="2" max="2" width="0.85546875" customWidth="1"/>
    <col min="3" max="3" width="26.140625" customWidth="1"/>
    <col min="4" max="4" width="16.28515625" customWidth="1"/>
    <col min="5" max="5" width="11.42578125" customWidth="1"/>
    <col min="6" max="6" width="10.140625" customWidth="1"/>
    <col min="7" max="7" width="12.85546875" customWidth="1"/>
    <col min="8" max="8" width="12" customWidth="1"/>
    <col min="9" max="9" width="10.140625" customWidth="1"/>
    <col min="10" max="10" width="16.42578125" customWidth="1"/>
    <col min="11" max="11" width="0.7109375" customWidth="1"/>
    <col min="12" max="12" width="35.85546875" customWidth="1"/>
  </cols>
  <sheetData>
    <row r="1" spans="2:16" ht="5.25" customHeight="1" x14ac:dyDescent="0.25"/>
    <row r="2" spans="2:16" ht="6" customHeight="1" x14ac:dyDescent="0.25">
      <c r="B2" s="60"/>
      <c r="C2" s="61"/>
      <c r="D2" s="61"/>
      <c r="E2" s="61"/>
      <c r="F2" s="61"/>
      <c r="G2" s="61"/>
      <c r="H2" s="61"/>
      <c r="I2" s="61"/>
      <c r="J2" s="61"/>
      <c r="K2" s="62"/>
    </row>
    <row r="3" spans="2:16" ht="15.75" customHeight="1" x14ac:dyDescent="0.25">
      <c r="B3" s="63"/>
      <c r="C3" s="93" t="s">
        <v>2</v>
      </c>
      <c r="D3" s="93"/>
      <c r="E3" s="93"/>
      <c r="F3" s="93"/>
      <c r="G3" s="93"/>
      <c r="H3" s="93"/>
      <c r="I3" s="93"/>
      <c r="J3" s="4"/>
      <c r="K3" s="64"/>
      <c r="O3" s="7"/>
      <c r="P3" s="7"/>
    </row>
    <row r="4" spans="2:16" ht="15.75" x14ac:dyDescent="0.25">
      <c r="B4" s="63"/>
      <c r="C4" s="93"/>
      <c r="D4" s="93"/>
      <c r="E4" s="93"/>
      <c r="F4" s="93"/>
      <c r="G4" s="93"/>
      <c r="H4" s="93"/>
      <c r="I4" s="93"/>
      <c r="J4" s="5"/>
      <c r="K4" s="65"/>
      <c r="O4" s="7"/>
      <c r="P4" s="7"/>
    </row>
    <row r="5" spans="2:16" ht="15.75" x14ac:dyDescent="0.25">
      <c r="B5" s="63"/>
      <c r="C5" s="94" t="s">
        <v>91</v>
      </c>
      <c r="D5" s="94"/>
      <c r="E5" s="94"/>
      <c r="F5" s="94"/>
      <c r="G5" s="94"/>
      <c r="H5" s="94"/>
      <c r="I5" s="94"/>
      <c r="J5" s="5"/>
      <c r="K5" s="65"/>
      <c r="O5" s="2"/>
      <c r="P5" s="7"/>
    </row>
    <row r="6" spans="2:16" ht="27" customHeight="1" x14ac:dyDescent="0.25">
      <c r="B6" s="63"/>
      <c r="C6" s="95" t="s">
        <v>27</v>
      </c>
      <c r="D6" s="95"/>
      <c r="E6" s="95"/>
      <c r="F6" s="95"/>
      <c r="G6" s="95"/>
      <c r="H6" s="95"/>
      <c r="I6" s="95"/>
      <c r="J6" s="8" t="s">
        <v>29</v>
      </c>
      <c r="K6" s="65"/>
      <c r="O6" s="2"/>
      <c r="P6" s="7"/>
    </row>
    <row r="7" spans="2:16" ht="6.75" customHeight="1" x14ac:dyDescent="0.25">
      <c r="B7" s="63"/>
      <c r="C7" s="3"/>
      <c r="D7" s="3"/>
      <c r="E7" s="3"/>
      <c r="F7" s="3"/>
      <c r="G7" s="3"/>
      <c r="H7" s="3"/>
      <c r="I7" s="3"/>
      <c r="J7" s="3"/>
      <c r="K7" s="65"/>
      <c r="O7" s="2"/>
      <c r="P7" s="7"/>
    </row>
    <row r="8" spans="2:16" s="1" customFormat="1" ht="15.75" hidden="1" x14ac:dyDescent="0.25">
      <c r="B8" s="63"/>
      <c r="C8" s="66"/>
      <c r="D8" s="67"/>
      <c r="E8" s="67"/>
      <c r="F8" s="67"/>
      <c r="G8" s="67"/>
      <c r="H8" s="67"/>
      <c r="I8" s="67"/>
      <c r="J8" s="67"/>
      <c r="K8" s="65"/>
      <c r="O8" s="6"/>
      <c r="P8" s="2"/>
    </row>
    <row r="9" spans="2:16" s="1" customFormat="1" ht="15.75" x14ac:dyDescent="0.25">
      <c r="B9" s="63"/>
      <c r="C9" s="68" t="s">
        <v>1</v>
      </c>
      <c r="D9" s="69"/>
      <c r="E9" s="69"/>
      <c r="F9" s="69"/>
      <c r="G9" s="69"/>
      <c r="H9" s="69"/>
      <c r="I9" s="69"/>
      <c r="J9" s="69"/>
      <c r="K9" s="65"/>
      <c r="L9" s="10"/>
      <c r="O9" s="6"/>
      <c r="P9" s="2"/>
    </row>
    <row r="10" spans="2:16" ht="6" customHeight="1" x14ac:dyDescent="0.25">
      <c r="B10" s="63"/>
      <c r="C10" s="9"/>
      <c r="D10" s="9"/>
      <c r="E10" s="9"/>
      <c r="F10" s="9"/>
      <c r="G10" s="9"/>
      <c r="H10" s="9"/>
      <c r="I10" s="9"/>
      <c r="J10" s="9"/>
      <c r="K10" s="65"/>
      <c r="O10" s="7"/>
      <c r="P10" s="7"/>
    </row>
    <row r="11" spans="2:16" ht="18.600000000000001" customHeight="1" x14ac:dyDescent="0.25">
      <c r="B11" s="63"/>
      <c r="C11" s="21" t="s">
        <v>0</v>
      </c>
      <c r="D11" s="96" t="s">
        <v>181</v>
      </c>
      <c r="E11" s="97"/>
      <c r="F11" s="97"/>
      <c r="G11" s="97"/>
      <c r="H11" s="97"/>
      <c r="I11" s="97"/>
      <c r="J11" s="98"/>
      <c r="K11" s="65"/>
      <c r="O11" s="7"/>
      <c r="P11" s="7"/>
    </row>
    <row r="12" spans="2:16" ht="6" customHeight="1" x14ac:dyDescent="0.25">
      <c r="B12" s="63"/>
      <c r="C12" s="9"/>
      <c r="D12" s="9"/>
      <c r="E12" s="9"/>
      <c r="F12" s="9"/>
      <c r="G12" s="9"/>
      <c r="H12" s="9"/>
      <c r="I12" s="9"/>
      <c r="J12" s="9"/>
      <c r="K12" s="65"/>
    </row>
    <row r="13" spans="2:16" ht="18" customHeight="1" x14ac:dyDescent="0.25">
      <c r="B13" s="63"/>
      <c r="C13" s="13" t="s">
        <v>11</v>
      </c>
      <c r="D13" s="20" t="s">
        <v>6</v>
      </c>
      <c r="E13" s="19" t="s">
        <v>7</v>
      </c>
      <c r="F13" s="19"/>
      <c r="G13" s="19" t="s">
        <v>8</v>
      </c>
      <c r="H13" s="19"/>
      <c r="I13" s="19" t="s">
        <v>9</v>
      </c>
      <c r="J13" s="18"/>
      <c r="K13" s="65"/>
    </row>
    <row r="14" spans="2:16" ht="6" customHeight="1" x14ac:dyDescent="0.25">
      <c r="B14" s="63"/>
      <c r="C14" s="9"/>
      <c r="D14" s="9"/>
      <c r="E14" s="9"/>
      <c r="F14" s="9"/>
      <c r="G14" s="9"/>
      <c r="H14" s="9"/>
      <c r="I14" s="9"/>
      <c r="J14" s="9"/>
      <c r="K14" s="65"/>
    </row>
    <row r="15" spans="2:16" ht="18.600000000000001" customHeight="1" x14ac:dyDescent="0.25">
      <c r="B15" s="63"/>
      <c r="C15" s="21" t="s">
        <v>5</v>
      </c>
      <c r="D15" s="16">
        <v>20163646499</v>
      </c>
      <c r="E15" s="17"/>
      <c r="F15" s="21" t="s">
        <v>10</v>
      </c>
      <c r="G15" s="17" t="s">
        <v>228</v>
      </c>
      <c r="H15" s="17"/>
      <c r="I15" s="17"/>
      <c r="J15" s="18"/>
      <c r="K15" s="65"/>
    </row>
    <row r="16" spans="2:16" ht="6" customHeight="1" x14ac:dyDescent="0.25">
      <c r="B16" s="63"/>
      <c r="C16" s="9"/>
      <c r="D16" s="9"/>
      <c r="E16" s="9"/>
      <c r="F16" s="9"/>
      <c r="G16" s="9"/>
      <c r="H16" s="9"/>
      <c r="I16" s="9"/>
      <c r="J16" s="9"/>
      <c r="K16" s="65"/>
    </row>
    <row r="17" spans="2:16" ht="18.600000000000001" customHeight="1" x14ac:dyDescent="0.25">
      <c r="B17" s="63"/>
      <c r="C17" s="101" t="s">
        <v>15</v>
      </c>
      <c r="D17" s="102"/>
      <c r="E17" s="103" t="s">
        <v>278</v>
      </c>
      <c r="F17" s="104"/>
      <c r="G17" s="104"/>
      <c r="H17" s="104"/>
      <c r="I17" s="104"/>
      <c r="J17" s="105"/>
      <c r="K17" s="65"/>
      <c r="L17" s="10"/>
    </row>
    <row r="18" spans="2:16" ht="6" customHeight="1" x14ac:dyDescent="0.25">
      <c r="B18" s="63"/>
      <c r="C18" s="9"/>
      <c r="D18" s="9"/>
      <c r="E18" s="9"/>
      <c r="F18" s="9"/>
      <c r="G18" s="9"/>
      <c r="H18" s="9"/>
      <c r="I18" s="9"/>
      <c r="J18" s="9"/>
      <c r="K18" s="65"/>
      <c r="L18" s="10"/>
    </row>
    <row r="19" spans="2:16" ht="18.600000000000001" customHeight="1" x14ac:dyDescent="0.25">
      <c r="B19" s="63"/>
      <c r="C19" s="21" t="s">
        <v>16</v>
      </c>
      <c r="D19" s="22" t="s">
        <v>12</v>
      </c>
      <c r="E19" s="19" t="s">
        <v>13</v>
      </c>
      <c r="F19" s="17"/>
      <c r="G19" s="19" t="s">
        <v>14</v>
      </c>
      <c r="H19" s="17"/>
      <c r="I19" s="17"/>
      <c r="J19" s="18"/>
      <c r="K19" s="65"/>
      <c r="L19" s="10"/>
    </row>
    <row r="20" spans="2:16" ht="6" customHeight="1" x14ac:dyDescent="0.25">
      <c r="B20" s="63"/>
      <c r="C20" s="9"/>
      <c r="D20" s="9"/>
      <c r="E20" s="9"/>
      <c r="F20" s="9"/>
      <c r="G20" s="9"/>
      <c r="H20" s="9"/>
      <c r="I20" s="9"/>
      <c r="J20" s="9"/>
      <c r="K20" s="65"/>
    </row>
    <row r="21" spans="2:16" ht="27.75" customHeight="1" x14ac:dyDescent="0.25">
      <c r="B21" s="63"/>
      <c r="C21" s="99" t="s">
        <v>44</v>
      </c>
      <c r="D21" s="100"/>
      <c r="E21" s="96" t="s">
        <v>229</v>
      </c>
      <c r="F21" s="97"/>
      <c r="G21" s="97"/>
      <c r="H21" s="97"/>
      <c r="I21" s="97"/>
      <c r="J21" s="98"/>
      <c r="K21" s="65"/>
      <c r="L21" s="10"/>
    </row>
    <row r="22" spans="2:16" ht="6" customHeight="1" x14ac:dyDescent="0.25">
      <c r="B22" s="63"/>
      <c r="C22" s="48"/>
      <c r="D22" s="48"/>
      <c r="E22" s="31"/>
      <c r="F22" s="31"/>
      <c r="G22" s="31"/>
      <c r="H22" s="31"/>
      <c r="I22" s="31"/>
      <c r="J22" s="31"/>
      <c r="K22" s="65"/>
      <c r="L22" s="10"/>
    </row>
    <row r="23" spans="2:16" ht="18" customHeight="1" x14ac:dyDescent="0.25">
      <c r="B23" s="63"/>
      <c r="C23" s="101" t="s">
        <v>43</v>
      </c>
      <c r="D23" s="102"/>
      <c r="E23" s="16" t="s">
        <v>230</v>
      </c>
      <c r="F23" s="17"/>
      <c r="G23" s="17"/>
      <c r="H23" s="55"/>
      <c r="I23" s="104"/>
      <c r="J23" s="105"/>
      <c r="K23" s="65"/>
    </row>
    <row r="24" spans="2:16" ht="6" customHeight="1" x14ac:dyDescent="0.25">
      <c r="B24" s="63"/>
      <c r="C24" s="9"/>
      <c r="D24" s="9"/>
      <c r="E24" s="9"/>
      <c r="F24" s="9"/>
      <c r="G24" s="9"/>
      <c r="H24" s="9"/>
      <c r="I24" s="9"/>
      <c r="J24" s="9"/>
      <c r="K24" s="65"/>
    </row>
    <row r="25" spans="2:16" ht="18.600000000000001" customHeight="1" x14ac:dyDescent="0.25">
      <c r="B25" s="63"/>
      <c r="C25" s="101" t="s">
        <v>45</v>
      </c>
      <c r="D25" s="102"/>
      <c r="E25" s="16" t="s">
        <v>230</v>
      </c>
      <c r="F25" s="17"/>
      <c r="G25" s="17"/>
      <c r="H25" s="55"/>
      <c r="I25" s="104"/>
      <c r="J25" s="105"/>
      <c r="K25" s="65"/>
      <c r="L25" s="10"/>
    </row>
    <row r="26" spans="2:16" ht="6" customHeight="1" x14ac:dyDescent="0.25">
      <c r="B26" s="63"/>
      <c r="C26" s="9"/>
      <c r="D26" s="9"/>
      <c r="E26" s="9"/>
      <c r="F26" s="9"/>
      <c r="G26" s="9"/>
      <c r="H26" s="9"/>
      <c r="I26" s="9"/>
      <c r="J26" s="9"/>
      <c r="K26" s="65"/>
    </row>
    <row r="27" spans="2:16" ht="18.600000000000001" customHeight="1" x14ac:dyDescent="0.25">
      <c r="B27" s="63"/>
      <c r="C27" s="101" t="s">
        <v>46</v>
      </c>
      <c r="D27" s="102"/>
      <c r="E27" s="54">
        <v>959750926</v>
      </c>
      <c r="F27" s="46" t="s">
        <v>25</v>
      </c>
      <c r="G27" s="55"/>
      <c r="H27" s="46" t="s">
        <v>42</v>
      </c>
      <c r="I27" s="109" t="s">
        <v>231</v>
      </c>
      <c r="J27" s="110"/>
      <c r="K27" s="65"/>
      <c r="L27" s="10"/>
    </row>
    <row r="28" spans="2:16" ht="6" customHeight="1" x14ac:dyDescent="0.25">
      <c r="B28" s="63"/>
      <c r="C28" s="106"/>
      <c r="D28" s="106"/>
      <c r="E28" s="106"/>
      <c r="F28" s="106"/>
      <c r="G28" s="106"/>
      <c r="H28" s="106"/>
      <c r="I28" s="106"/>
      <c r="J28" s="106"/>
      <c r="K28" s="65"/>
    </row>
    <row r="29" spans="2:16" s="1" customFormat="1" ht="15.75" hidden="1" x14ac:dyDescent="0.25">
      <c r="B29" s="63"/>
      <c r="C29" s="66"/>
      <c r="D29" s="67"/>
      <c r="E29" s="67"/>
      <c r="F29" s="67"/>
      <c r="G29" s="67"/>
      <c r="H29" s="67"/>
      <c r="I29" s="67"/>
      <c r="J29" s="67"/>
      <c r="K29" s="65"/>
      <c r="O29" s="6"/>
      <c r="P29" s="2"/>
    </row>
    <row r="30" spans="2:16" s="1" customFormat="1" ht="15.75" x14ac:dyDescent="0.25">
      <c r="B30" s="63"/>
      <c r="C30" s="68" t="s">
        <v>17</v>
      </c>
      <c r="D30" s="69"/>
      <c r="E30" s="69"/>
      <c r="F30" s="69"/>
      <c r="G30" s="69"/>
      <c r="H30" s="69"/>
      <c r="I30" s="69"/>
      <c r="J30" s="69"/>
      <c r="K30" s="65"/>
      <c r="L30" s="10"/>
      <c r="O30" s="6"/>
      <c r="P30" s="2"/>
    </row>
    <row r="31" spans="2:16" ht="6" customHeight="1" x14ac:dyDescent="0.25">
      <c r="B31" s="63"/>
      <c r="C31" s="9"/>
      <c r="D31" s="9"/>
      <c r="E31" s="9"/>
      <c r="F31" s="9"/>
      <c r="G31" s="9"/>
      <c r="H31" s="9"/>
      <c r="I31" s="9"/>
      <c r="J31" s="9"/>
      <c r="K31" s="65"/>
    </row>
    <row r="32" spans="2:16" ht="18" customHeight="1" x14ac:dyDescent="0.25">
      <c r="B32" s="70"/>
      <c r="C32" s="101" t="s">
        <v>47</v>
      </c>
      <c r="D32" s="102"/>
      <c r="E32" s="112">
        <v>0</v>
      </c>
      <c r="F32" s="113"/>
      <c r="G32" s="101" t="s">
        <v>48</v>
      </c>
      <c r="H32" s="102"/>
      <c r="I32" s="112">
        <v>0</v>
      </c>
      <c r="J32" s="113"/>
      <c r="K32" s="71"/>
    </row>
    <row r="33" spans="2:16" ht="6" customHeight="1" x14ac:dyDescent="0.25">
      <c r="B33" s="63"/>
      <c r="C33" s="3"/>
      <c r="D33" s="3"/>
      <c r="E33" s="3"/>
      <c r="F33" s="3"/>
      <c r="G33" s="3"/>
      <c r="H33" s="3"/>
      <c r="I33" s="3"/>
      <c r="J33" s="3"/>
      <c r="K33" s="65"/>
      <c r="O33" s="2"/>
      <c r="P33" s="7"/>
    </row>
    <row r="34" spans="2:16" ht="18" customHeight="1" x14ac:dyDescent="0.25">
      <c r="B34" s="63"/>
      <c r="C34" s="99" t="s">
        <v>49</v>
      </c>
      <c r="D34" s="100"/>
      <c r="E34" s="114" t="s">
        <v>24</v>
      </c>
      <c r="F34" s="111"/>
      <c r="G34" s="23"/>
      <c r="H34" s="7"/>
      <c r="I34" s="111" t="s">
        <v>23</v>
      </c>
      <c r="J34" s="111"/>
      <c r="K34" s="65"/>
    </row>
    <row r="35" spans="2:16" ht="6" customHeight="1" x14ac:dyDescent="0.25">
      <c r="B35" s="70"/>
      <c r="C35" s="24"/>
      <c r="D35" s="24"/>
      <c r="E35" s="25"/>
      <c r="F35" s="25"/>
      <c r="G35" s="25"/>
      <c r="H35" s="25"/>
      <c r="I35" s="25"/>
      <c r="J35" s="25"/>
      <c r="K35" s="71"/>
    </row>
    <row r="36" spans="2:16" ht="18" customHeight="1" x14ac:dyDescent="0.25">
      <c r="B36" s="70"/>
      <c r="C36" s="26" t="s">
        <v>18</v>
      </c>
      <c r="D36" s="28"/>
      <c r="E36" s="91"/>
      <c r="F36" s="92"/>
      <c r="G36" s="28"/>
      <c r="H36" s="7"/>
      <c r="I36" s="107"/>
      <c r="J36" s="108"/>
      <c r="K36" s="71"/>
    </row>
    <row r="37" spans="2:16" ht="6" customHeight="1" x14ac:dyDescent="0.25">
      <c r="B37" s="70"/>
      <c r="C37" s="27"/>
      <c r="D37" s="25"/>
      <c r="E37" s="47"/>
      <c r="F37" s="47"/>
      <c r="G37" s="25"/>
      <c r="H37" s="25"/>
      <c r="I37" s="47"/>
      <c r="J37" s="47"/>
      <c r="K37" s="71"/>
    </row>
    <row r="38" spans="2:16" ht="18" customHeight="1" x14ac:dyDescent="0.25">
      <c r="B38" s="70"/>
      <c r="C38" s="26" t="s">
        <v>19</v>
      </c>
      <c r="D38" s="25"/>
      <c r="E38" s="91">
        <v>17764797.419999998</v>
      </c>
      <c r="F38" s="92"/>
      <c r="G38" s="25"/>
      <c r="H38" s="7"/>
      <c r="I38" s="107">
        <v>6266621.4400000004</v>
      </c>
      <c r="J38" s="108"/>
      <c r="K38" s="71"/>
    </row>
    <row r="39" spans="2:16" ht="6" customHeight="1" x14ac:dyDescent="0.25">
      <c r="B39" s="70"/>
      <c r="C39" s="27"/>
      <c r="D39" s="25"/>
      <c r="E39" s="47"/>
      <c r="F39" s="47"/>
      <c r="G39" s="25"/>
      <c r="H39" s="25"/>
      <c r="I39" s="47"/>
      <c r="J39" s="47"/>
      <c r="K39" s="71"/>
    </row>
    <row r="40" spans="2:16" ht="18" customHeight="1" x14ac:dyDescent="0.25">
      <c r="B40" s="70"/>
      <c r="C40" s="26" t="s">
        <v>20</v>
      </c>
      <c r="D40" s="25"/>
      <c r="E40" s="91"/>
      <c r="F40" s="92"/>
      <c r="G40" s="25"/>
      <c r="H40" s="7"/>
      <c r="I40" s="107"/>
      <c r="J40" s="108"/>
      <c r="K40" s="71"/>
    </row>
    <row r="41" spans="2:16" ht="6" customHeight="1" x14ac:dyDescent="0.25">
      <c r="B41" s="70"/>
      <c r="C41" s="27"/>
      <c r="D41" s="25"/>
      <c r="E41" s="47"/>
      <c r="F41" s="47"/>
      <c r="G41" s="25"/>
      <c r="H41" s="25"/>
      <c r="I41" s="47"/>
      <c r="J41" s="47"/>
      <c r="K41" s="71"/>
    </row>
    <row r="42" spans="2:16" ht="18" customHeight="1" x14ac:dyDescent="0.25">
      <c r="B42" s="70"/>
      <c r="C42" s="26" t="s">
        <v>21</v>
      </c>
      <c r="D42" s="25"/>
      <c r="E42" s="91"/>
      <c r="F42" s="92"/>
      <c r="G42" s="25"/>
      <c r="H42" s="7"/>
      <c r="I42" s="107"/>
      <c r="J42" s="108"/>
      <c r="K42" s="71"/>
    </row>
    <row r="43" spans="2:16" ht="6" customHeight="1" x14ac:dyDescent="0.25">
      <c r="B43" s="70"/>
      <c r="C43" s="27"/>
      <c r="D43" s="25"/>
      <c r="E43" s="47"/>
      <c r="F43" s="47"/>
      <c r="G43" s="25"/>
      <c r="H43" s="25"/>
      <c r="I43" s="47"/>
      <c r="J43" s="47"/>
      <c r="K43" s="71"/>
    </row>
    <row r="44" spans="2:16" ht="18" customHeight="1" x14ac:dyDescent="0.25">
      <c r="B44" s="70"/>
      <c r="C44" s="26" t="s">
        <v>22</v>
      </c>
      <c r="D44" s="25"/>
      <c r="E44" s="91"/>
      <c r="F44" s="92"/>
      <c r="G44" s="25"/>
      <c r="H44" s="7"/>
      <c r="I44" s="107"/>
      <c r="J44" s="108"/>
      <c r="K44" s="71"/>
    </row>
    <row r="45" spans="2:16" ht="6.75" customHeight="1" x14ac:dyDescent="0.25">
      <c r="B45" s="72"/>
      <c r="C45" s="73"/>
      <c r="D45" s="73"/>
      <c r="E45" s="73"/>
      <c r="F45" s="73"/>
      <c r="G45" s="73"/>
      <c r="H45" s="73"/>
      <c r="I45" s="73"/>
      <c r="J45" s="73"/>
      <c r="K45" s="74"/>
    </row>
  </sheetData>
  <mergeCells count="32">
    <mergeCell ref="I42:J42"/>
    <mergeCell ref="I44:J44"/>
    <mergeCell ref="I27:J27"/>
    <mergeCell ref="C23:D23"/>
    <mergeCell ref="I23:J23"/>
    <mergeCell ref="I25:J25"/>
    <mergeCell ref="I34:J34"/>
    <mergeCell ref="I36:J36"/>
    <mergeCell ref="I38:J38"/>
    <mergeCell ref="I40:J40"/>
    <mergeCell ref="E32:F32"/>
    <mergeCell ref="G32:H32"/>
    <mergeCell ref="I32:J32"/>
    <mergeCell ref="C34:D34"/>
    <mergeCell ref="E34:F34"/>
    <mergeCell ref="E36:F36"/>
    <mergeCell ref="E42:F42"/>
    <mergeCell ref="E44:F44"/>
    <mergeCell ref="E38:F38"/>
    <mergeCell ref="E40:F40"/>
    <mergeCell ref="C3:I4"/>
    <mergeCell ref="C5:I5"/>
    <mergeCell ref="C6:I6"/>
    <mergeCell ref="D11:J11"/>
    <mergeCell ref="C21:D21"/>
    <mergeCell ref="E21:J21"/>
    <mergeCell ref="C17:D17"/>
    <mergeCell ref="E17:J17"/>
    <mergeCell ref="C27:D27"/>
    <mergeCell ref="C28:J28"/>
    <mergeCell ref="C25:D25"/>
    <mergeCell ref="C32:D32"/>
  </mergeCells>
  <hyperlinks>
    <hyperlink ref="I27" r:id="rId1"/>
  </hyperlinks>
  <printOptions horizontalCentered="1"/>
  <pageMargins left="0.15748031496062992" right="0.19685039370078741" top="0.48" bottom="0.47" header="0.31496062992125984" footer="0.31496062992125984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showGridLines="0" topLeftCell="A22" zoomScale="89" zoomScaleNormal="89" zoomScaleSheetLayoutView="110" workbookViewId="0">
      <selection activeCell="C26" sqref="C26:D26"/>
    </sheetView>
  </sheetViews>
  <sheetFormatPr baseColWidth="10" defaultRowHeight="15" x14ac:dyDescent="0.25"/>
  <cols>
    <col min="1" max="1" width="1" customWidth="1"/>
    <col min="2" max="2" width="4.85546875" customWidth="1"/>
    <col min="3" max="3" width="18.85546875" customWidth="1"/>
    <col min="4" max="4" width="28.85546875" customWidth="1"/>
    <col min="5" max="5" width="11.140625" customWidth="1"/>
    <col min="6" max="6" width="41.140625" customWidth="1"/>
    <col min="7" max="7" width="31.140625" customWidth="1"/>
    <col min="8" max="8" width="28.28515625" customWidth="1"/>
    <col min="9" max="9" width="44" customWidth="1"/>
    <col min="10" max="10" width="2.85546875" customWidth="1"/>
  </cols>
  <sheetData>
    <row r="1" spans="1:14" ht="4.5" customHeight="1" x14ac:dyDescent="0.25"/>
    <row r="2" spans="1:14" ht="12.75" customHeight="1" x14ac:dyDescent="0.25">
      <c r="A2" s="1"/>
      <c r="B2" s="93" t="s">
        <v>2</v>
      </c>
      <c r="C2" s="93"/>
      <c r="D2" s="93"/>
      <c r="E2" s="93"/>
      <c r="F2" s="93"/>
      <c r="G2" s="93"/>
      <c r="H2" s="93"/>
      <c r="I2" s="119"/>
      <c r="M2" s="7"/>
      <c r="N2" s="7"/>
    </row>
    <row r="3" spans="1:14" ht="13.5" customHeight="1" x14ac:dyDescent="0.25">
      <c r="A3" s="1"/>
      <c r="B3" s="93"/>
      <c r="C3" s="93"/>
      <c r="D3" s="93"/>
      <c r="E3" s="93"/>
      <c r="F3" s="93"/>
      <c r="G3" s="93"/>
      <c r="H3" s="93"/>
      <c r="I3" s="120"/>
      <c r="M3" s="7"/>
      <c r="N3" s="7"/>
    </row>
    <row r="4" spans="1:14" ht="23.25" customHeight="1" x14ac:dyDescent="0.25">
      <c r="A4" s="1"/>
      <c r="B4" s="95" t="s">
        <v>26</v>
      </c>
      <c r="C4" s="95"/>
      <c r="D4" s="95"/>
      <c r="E4" s="95"/>
      <c r="F4" s="95"/>
      <c r="G4" s="95"/>
      <c r="H4" s="95"/>
      <c r="I4" s="121"/>
      <c r="M4" s="2"/>
      <c r="N4" s="7"/>
    </row>
    <row r="5" spans="1:14" ht="27" customHeight="1" x14ac:dyDescent="0.25">
      <c r="A5" s="1"/>
      <c r="B5" s="132" t="s">
        <v>97</v>
      </c>
      <c r="C5" s="133"/>
      <c r="D5" s="133"/>
      <c r="E5" s="133"/>
      <c r="F5" s="133"/>
      <c r="G5" s="134"/>
      <c r="H5" s="53" t="s">
        <v>92</v>
      </c>
      <c r="I5" s="8" t="s">
        <v>35</v>
      </c>
      <c r="M5" s="2"/>
      <c r="N5" s="7"/>
    </row>
    <row r="6" spans="1:14" ht="24.75" customHeight="1" x14ac:dyDescent="0.25">
      <c r="A6" s="1"/>
      <c r="B6" s="125" t="s">
        <v>28</v>
      </c>
      <c r="C6" s="126"/>
      <c r="D6" s="131" t="str">
        <f>+'CP-1'!D11</f>
        <v xml:space="preserve">UNIVERSIDAD NACIONAL DE SAN AGUSTIN </v>
      </c>
      <c r="E6" s="131"/>
      <c r="F6" s="131"/>
      <c r="G6" s="131"/>
      <c r="H6" s="56"/>
      <c r="I6" s="18"/>
      <c r="M6" s="2"/>
      <c r="N6" s="7"/>
    </row>
    <row r="7" spans="1:14" ht="38.25" x14ac:dyDescent="0.25">
      <c r="B7" s="11" t="s">
        <v>3</v>
      </c>
      <c r="C7" s="127" t="s">
        <v>93</v>
      </c>
      <c r="D7" s="128"/>
      <c r="E7" s="59" t="s">
        <v>99</v>
      </c>
      <c r="F7" s="12" t="s">
        <v>30</v>
      </c>
      <c r="G7" s="12" t="s">
        <v>31</v>
      </c>
      <c r="H7" s="58" t="s">
        <v>94</v>
      </c>
      <c r="I7" s="11" t="s">
        <v>32</v>
      </c>
    </row>
    <row r="8" spans="1:14" ht="27.75" customHeight="1" x14ac:dyDescent="0.25">
      <c r="B8" s="32">
        <v>1</v>
      </c>
      <c r="C8" s="129" t="s">
        <v>107</v>
      </c>
      <c r="D8" s="130"/>
      <c r="E8" s="76">
        <v>36130</v>
      </c>
      <c r="F8" s="36" t="s">
        <v>149</v>
      </c>
      <c r="G8" s="34" t="s">
        <v>150</v>
      </c>
      <c r="H8" s="36" t="s">
        <v>202</v>
      </c>
      <c r="I8" s="36" t="s">
        <v>182</v>
      </c>
    </row>
    <row r="9" spans="1:14" ht="26.25" customHeight="1" x14ac:dyDescent="0.25">
      <c r="B9" s="33">
        <f>+B8+1</f>
        <v>2</v>
      </c>
      <c r="C9" s="129" t="s">
        <v>108</v>
      </c>
      <c r="D9" s="130"/>
      <c r="E9" s="75"/>
      <c r="F9" s="35" t="s">
        <v>151</v>
      </c>
      <c r="G9" s="35" t="s">
        <v>152</v>
      </c>
      <c r="H9" s="35" t="s">
        <v>203</v>
      </c>
      <c r="I9" s="35" t="s">
        <v>255</v>
      </c>
    </row>
    <row r="10" spans="1:14" ht="26.25" customHeight="1" x14ac:dyDescent="0.25">
      <c r="B10" s="33">
        <f t="shared" ref="B10:B49" si="0">+B9+1</f>
        <v>3</v>
      </c>
      <c r="C10" s="129" t="s">
        <v>109</v>
      </c>
      <c r="D10" s="130"/>
      <c r="E10" s="75"/>
      <c r="F10" s="35" t="s">
        <v>153</v>
      </c>
      <c r="G10" s="35" t="s">
        <v>152</v>
      </c>
      <c r="H10" s="35" t="s">
        <v>204</v>
      </c>
      <c r="I10" s="35" t="s">
        <v>272</v>
      </c>
    </row>
    <row r="11" spans="1:14" ht="35.25" customHeight="1" x14ac:dyDescent="0.25">
      <c r="B11" s="33">
        <f t="shared" si="0"/>
        <v>4</v>
      </c>
      <c r="C11" s="129" t="s">
        <v>110</v>
      </c>
      <c r="D11" s="130"/>
      <c r="E11" s="75"/>
      <c r="F11" s="35" t="s">
        <v>154</v>
      </c>
      <c r="G11" s="35" t="s">
        <v>155</v>
      </c>
      <c r="H11" s="35" t="s">
        <v>205</v>
      </c>
      <c r="I11" s="35" t="s">
        <v>191</v>
      </c>
    </row>
    <row r="12" spans="1:14" ht="17.100000000000001" customHeight="1" x14ac:dyDescent="0.25">
      <c r="B12" s="33">
        <f t="shared" si="0"/>
        <v>5</v>
      </c>
      <c r="C12" s="129" t="s">
        <v>111</v>
      </c>
      <c r="D12" s="130"/>
      <c r="E12" s="75"/>
      <c r="F12" s="35" t="s">
        <v>156</v>
      </c>
      <c r="G12" s="35" t="s">
        <v>157</v>
      </c>
      <c r="H12" s="35" t="s">
        <v>206</v>
      </c>
      <c r="I12" s="35" t="s">
        <v>271</v>
      </c>
    </row>
    <row r="13" spans="1:14" ht="17.100000000000001" customHeight="1" x14ac:dyDescent="0.25">
      <c r="B13" s="33">
        <f t="shared" si="0"/>
        <v>6</v>
      </c>
      <c r="C13" s="129" t="s">
        <v>112</v>
      </c>
      <c r="D13" s="130"/>
      <c r="E13" s="75"/>
      <c r="F13" s="35" t="s">
        <v>232</v>
      </c>
      <c r="G13" s="35" t="s">
        <v>243</v>
      </c>
      <c r="H13" s="35" t="s">
        <v>273</v>
      </c>
      <c r="I13" s="35" t="s">
        <v>270</v>
      </c>
    </row>
    <row r="14" spans="1:14" ht="17.100000000000001" customHeight="1" x14ac:dyDescent="0.25">
      <c r="B14" s="33">
        <f t="shared" si="0"/>
        <v>7</v>
      </c>
      <c r="C14" s="129" t="s">
        <v>113</v>
      </c>
      <c r="D14" s="130"/>
      <c r="E14" s="77">
        <v>41061</v>
      </c>
      <c r="F14" s="35" t="s">
        <v>156</v>
      </c>
      <c r="G14" s="35" t="s">
        <v>158</v>
      </c>
      <c r="H14" s="35" t="s">
        <v>208</v>
      </c>
      <c r="I14" s="35" t="s">
        <v>185</v>
      </c>
    </row>
    <row r="15" spans="1:14" ht="28.5" customHeight="1" x14ac:dyDescent="0.25">
      <c r="B15" s="33">
        <f t="shared" si="0"/>
        <v>8</v>
      </c>
      <c r="C15" s="129" t="s">
        <v>114</v>
      </c>
      <c r="D15" s="130"/>
      <c r="E15" s="75"/>
      <c r="F15" s="35" t="s">
        <v>156</v>
      </c>
      <c r="G15" s="35" t="s">
        <v>244</v>
      </c>
      <c r="H15" s="35" t="s">
        <v>207</v>
      </c>
      <c r="I15" s="35" t="s">
        <v>256</v>
      </c>
    </row>
    <row r="16" spans="1:14" ht="27" customHeight="1" x14ac:dyDescent="0.25">
      <c r="B16" s="33">
        <f t="shared" si="0"/>
        <v>9</v>
      </c>
      <c r="C16" s="129" t="s">
        <v>115</v>
      </c>
      <c r="D16" s="130"/>
      <c r="E16" s="76">
        <v>36412</v>
      </c>
      <c r="F16" s="35" t="s">
        <v>156</v>
      </c>
      <c r="G16" s="35" t="s">
        <v>245</v>
      </c>
      <c r="H16" s="35" t="s">
        <v>209</v>
      </c>
      <c r="I16" s="35" t="s">
        <v>188</v>
      </c>
    </row>
    <row r="17" spans="2:9" ht="17.100000000000001" customHeight="1" x14ac:dyDescent="0.25">
      <c r="B17" s="33">
        <f t="shared" si="0"/>
        <v>10</v>
      </c>
      <c r="C17" s="129" t="s">
        <v>116</v>
      </c>
      <c r="D17" s="130"/>
      <c r="E17" s="75"/>
      <c r="F17" s="35" t="s">
        <v>156</v>
      </c>
      <c r="G17" s="35" t="s">
        <v>159</v>
      </c>
      <c r="H17" s="35" t="s">
        <v>210</v>
      </c>
      <c r="I17" s="35" t="s">
        <v>257</v>
      </c>
    </row>
    <row r="18" spans="2:9" ht="27.75" customHeight="1" x14ac:dyDescent="0.25">
      <c r="B18" s="33">
        <f t="shared" si="0"/>
        <v>11</v>
      </c>
      <c r="C18" s="129" t="s">
        <v>117</v>
      </c>
      <c r="D18" s="130"/>
      <c r="E18" s="76">
        <v>35014</v>
      </c>
      <c r="F18" s="35" t="s">
        <v>160</v>
      </c>
      <c r="G18" s="35" t="s">
        <v>244</v>
      </c>
      <c r="H18" s="35" t="s">
        <v>211</v>
      </c>
      <c r="I18" s="35" t="s">
        <v>186</v>
      </c>
    </row>
    <row r="19" spans="2:9" ht="28.5" customHeight="1" x14ac:dyDescent="0.25">
      <c r="B19" s="33">
        <f t="shared" si="0"/>
        <v>12</v>
      </c>
      <c r="C19" s="129" t="s">
        <v>118</v>
      </c>
      <c r="D19" s="130"/>
      <c r="E19" s="75"/>
      <c r="F19" s="35" t="s">
        <v>233</v>
      </c>
      <c r="G19" s="35" t="s">
        <v>244</v>
      </c>
      <c r="H19" s="35" t="s">
        <v>212</v>
      </c>
      <c r="I19" s="35" t="s">
        <v>190</v>
      </c>
    </row>
    <row r="20" spans="2:9" ht="17.100000000000001" customHeight="1" x14ac:dyDescent="0.25">
      <c r="B20" s="33">
        <f t="shared" si="0"/>
        <v>13</v>
      </c>
      <c r="C20" s="129" t="s">
        <v>119</v>
      </c>
      <c r="D20" s="130"/>
      <c r="E20" s="75"/>
      <c r="F20" s="35" t="s">
        <v>161</v>
      </c>
      <c r="G20" s="35" t="s">
        <v>246</v>
      </c>
      <c r="H20" s="35" t="s">
        <v>213</v>
      </c>
      <c r="I20" s="35" t="s">
        <v>269</v>
      </c>
    </row>
    <row r="21" spans="2:9" ht="27.75" customHeight="1" x14ac:dyDescent="0.25">
      <c r="B21" s="33">
        <f t="shared" si="0"/>
        <v>14</v>
      </c>
      <c r="C21" s="129" t="s">
        <v>120</v>
      </c>
      <c r="D21" s="130"/>
      <c r="E21" s="75"/>
      <c r="F21" s="35" t="s">
        <v>162</v>
      </c>
      <c r="G21" s="35" t="s">
        <v>163</v>
      </c>
      <c r="H21" s="35" t="s">
        <v>214</v>
      </c>
      <c r="I21" s="35" t="s">
        <v>189</v>
      </c>
    </row>
    <row r="22" spans="2:9" ht="29.25" customHeight="1" x14ac:dyDescent="0.25">
      <c r="B22" s="33">
        <f t="shared" si="0"/>
        <v>15</v>
      </c>
      <c r="C22" s="129" t="s">
        <v>121</v>
      </c>
      <c r="D22" s="130"/>
      <c r="E22" s="75"/>
      <c r="F22" s="35" t="s">
        <v>162</v>
      </c>
      <c r="G22" s="35" t="s">
        <v>247</v>
      </c>
      <c r="H22" s="35" t="s">
        <v>215</v>
      </c>
      <c r="I22" s="35" t="s">
        <v>276</v>
      </c>
    </row>
    <row r="23" spans="2:9" ht="38.25" customHeight="1" x14ac:dyDescent="0.25">
      <c r="B23" s="33">
        <f t="shared" si="0"/>
        <v>16</v>
      </c>
      <c r="C23" s="129" t="s">
        <v>122</v>
      </c>
      <c r="D23" s="130"/>
      <c r="E23" s="75"/>
      <c r="F23" s="35" t="s">
        <v>162</v>
      </c>
      <c r="G23" s="35" t="s">
        <v>248</v>
      </c>
      <c r="H23" s="35" t="s">
        <v>216</v>
      </c>
      <c r="I23" s="35" t="s">
        <v>277</v>
      </c>
    </row>
    <row r="24" spans="2:9" ht="27" customHeight="1" x14ac:dyDescent="0.25">
      <c r="B24" s="33">
        <f t="shared" si="0"/>
        <v>17</v>
      </c>
      <c r="C24" s="129" t="s">
        <v>123</v>
      </c>
      <c r="D24" s="130"/>
      <c r="E24" s="75"/>
      <c r="F24" s="35" t="s">
        <v>162</v>
      </c>
      <c r="G24" s="35" t="s">
        <v>247</v>
      </c>
      <c r="H24" s="35" t="s">
        <v>217</v>
      </c>
      <c r="I24" s="35" t="s">
        <v>266</v>
      </c>
    </row>
    <row r="25" spans="2:9" ht="17.100000000000001" customHeight="1" x14ac:dyDescent="0.25">
      <c r="B25" s="33">
        <f t="shared" si="0"/>
        <v>18</v>
      </c>
      <c r="C25" s="129" t="s">
        <v>124</v>
      </c>
      <c r="D25" s="130"/>
      <c r="E25" s="75"/>
      <c r="F25" s="35" t="s">
        <v>162</v>
      </c>
      <c r="G25" s="35" t="s">
        <v>245</v>
      </c>
      <c r="H25" s="35" t="s">
        <v>164</v>
      </c>
      <c r="I25" s="35" t="s">
        <v>267</v>
      </c>
    </row>
    <row r="26" spans="2:9" ht="24" customHeight="1" x14ac:dyDescent="0.25">
      <c r="B26" s="33">
        <f t="shared" si="0"/>
        <v>19</v>
      </c>
      <c r="C26" s="129" t="s">
        <v>125</v>
      </c>
      <c r="D26" s="130"/>
      <c r="E26" s="75"/>
      <c r="F26" s="35" t="s">
        <v>162</v>
      </c>
      <c r="G26" s="35" t="s">
        <v>247</v>
      </c>
      <c r="H26" s="35" t="s">
        <v>218</v>
      </c>
      <c r="I26" s="35" t="s">
        <v>266</v>
      </c>
    </row>
    <row r="27" spans="2:9" ht="17.100000000000001" customHeight="1" x14ac:dyDescent="0.25">
      <c r="B27" s="33">
        <f t="shared" si="0"/>
        <v>20</v>
      </c>
      <c r="C27" s="129" t="s">
        <v>126</v>
      </c>
      <c r="D27" s="130"/>
      <c r="E27" s="76">
        <v>42513</v>
      </c>
      <c r="F27" s="35" t="s">
        <v>165</v>
      </c>
      <c r="G27" s="35" t="s">
        <v>247</v>
      </c>
      <c r="H27" s="35" t="s">
        <v>219</v>
      </c>
      <c r="I27" s="35" t="s">
        <v>279</v>
      </c>
    </row>
    <row r="28" spans="2:9" ht="24" customHeight="1" x14ac:dyDescent="0.25">
      <c r="B28" s="33">
        <f t="shared" si="0"/>
        <v>21</v>
      </c>
      <c r="C28" s="129" t="s">
        <v>127</v>
      </c>
      <c r="D28" s="130"/>
      <c r="E28" s="75"/>
      <c r="F28" s="80" t="s">
        <v>234</v>
      </c>
      <c r="G28" s="35" t="s">
        <v>244</v>
      </c>
      <c r="H28" s="35" t="s">
        <v>220</v>
      </c>
      <c r="I28" s="35" t="s">
        <v>187</v>
      </c>
    </row>
    <row r="29" spans="2:9" ht="26.25" customHeight="1" x14ac:dyDescent="0.25">
      <c r="B29" s="33">
        <f t="shared" si="0"/>
        <v>22</v>
      </c>
      <c r="C29" s="129" t="s">
        <v>128</v>
      </c>
      <c r="D29" s="130"/>
      <c r="E29" s="78">
        <v>33878</v>
      </c>
      <c r="F29" s="35" t="s">
        <v>166</v>
      </c>
      <c r="G29" s="35" t="s">
        <v>244</v>
      </c>
      <c r="H29" s="35" t="s">
        <v>221</v>
      </c>
      <c r="I29" s="35" t="s">
        <v>187</v>
      </c>
    </row>
    <row r="30" spans="2:9" ht="17.100000000000001" customHeight="1" x14ac:dyDescent="0.25">
      <c r="B30" s="33">
        <f t="shared" si="0"/>
        <v>23</v>
      </c>
      <c r="C30" s="129" t="s">
        <v>129</v>
      </c>
      <c r="D30" s="130"/>
      <c r="E30" s="75"/>
      <c r="F30" s="35" t="s">
        <v>167</v>
      </c>
      <c r="G30" s="35" t="s">
        <v>243</v>
      </c>
      <c r="H30" s="35" t="s">
        <v>222</v>
      </c>
      <c r="I30" s="35" t="s">
        <v>268</v>
      </c>
    </row>
    <row r="31" spans="2:9" ht="17.100000000000001" customHeight="1" x14ac:dyDescent="0.25">
      <c r="B31" s="33">
        <f t="shared" si="0"/>
        <v>24</v>
      </c>
      <c r="C31" s="129" t="s">
        <v>130</v>
      </c>
      <c r="D31" s="130"/>
      <c r="E31" s="75"/>
      <c r="F31" s="35" t="s">
        <v>168</v>
      </c>
      <c r="G31" s="35" t="s">
        <v>249</v>
      </c>
      <c r="H31" s="35" t="s">
        <v>223</v>
      </c>
      <c r="I31" s="35" t="s">
        <v>268</v>
      </c>
    </row>
    <row r="32" spans="2:9" ht="17.100000000000001" customHeight="1" x14ac:dyDescent="0.25">
      <c r="B32" s="33">
        <f t="shared" si="0"/>
        <v>25</v>
      </c>
      <c r="C32" s="129" t="s">
        <v>131</v>
      </c>
      <c r="D32" s="130"/>
      <c r="E32" s="76">
        <v>33787</v>
      </c>
      <c r="F32" s="35" t="s">
        <v>169</v>
      </c>
      <c r="G32" s="35" t="s">
        <v>250</v>
      </c>
      <c r="H32" s="35" t="s">
        <v>224</v>
      </c>
      <c r="I32" s="35" t="s">
        <v>170</v>
      </c>
    </row>
    <row r="33" spans="2:9" ht="26.25" customHeight="1" x14ac:dyDescent="0.25">
      <c r="B33" s="33">
        <f t="shared" si="0"/>
        <v>26</v>
      </c>
      <c r="C33" s="129" t="s">
        <v>132</v>
      </c>
      <c r="D33" s="130"/>
      <c r="E33" s="75"/>
      <c r="F33" s="35" t="s">
        <v>235</v>
      </c>
      <c r="G33" s="35" t="s">
        <v>235</v>
      </c>
      <c r="H33" s="35" t="s">
        <v>225</v>
      </c>
      <c r="I33" s="35" t="s">
        <v>235</v>
      </c>
    </row>
    <row r="34" spans="2:9" ht="17.100000000000001" customHeight="1" x14ac:dyDescent="0.25">
      <c r="B34" s="33">
        <f t="shared" si="0"/>
        <v>27</v>
      </c>
      <c r="C34" s="129" t="s">
        <v>133</v>
      </c>
      <c r="D34" s="130"/>
      <c r="E34" s="75"/>
      <c r="F34" s="35" t="s">
        <v>236</v>
      </c>
      <c r="G34" s="35" t="s">
        <v>243</v>
      </c>
      <c r="H34" s="35" t="s">
        <v>171</v>
      </c>
      <c r="I34" s="35" t="s">
        <v>192</v>
      </c>
    </row>
    <row r="35" spans="2:9" ht="17.100000000000001" customHeight="1" x14ac:dyDescent="0.25">
      <c r="B35" s="33">
        <f t="shared" si="0"/>
        <v>28</v>
      </c>
      <c r="C35" s="129" t="s">
        <v>134</v>
      </c>
      <c r="D35" s="130"/>
      <c r="E35" s="75"/>
      <c r="F35" s="35" t="s">
        <v>237</v>
      </c>
      <c r="G35" s="35" t="s">
        <v>243</v>
      </c>
      <c r="H35" s="35" t="s">
        <v>226</v>
      </c>
      <c r="I35" s="35" t="s">
        <v>193</v>
      </c>
    </row>
    <row r="36" spans="2:9" ht="17.100000000000001" customHeight="1" x14ac:dyDescent="0.25">
      <c r="B36" s="33">
        <f t="shared" si="0"/>
        <v>29</v>
      </c>
      <c r="C36" s="129" t="s">
        <v>135</v>
      </c>
      <c r="D36" s="130"/>
      <c r="E36" s="76">
        <v>36342</v>
      </c>
      <c r="F36" s="35" t="s">
        <v>172</v>
      </c>
      <c r="G36" s="35" t="s">
        <v>250</v>
      </c>
      <c r="H36" s="35" t="s">
        <v>252</v>
      </c>
      <c r="I36" s="35" t="s">
        <v>194</v>
      </c>
    </row>
    <row r="37" spans="2:9" ht="17.100000000000001" customHeight="1" x14ac:dyDescent="0.25">
      <c r="B37" s="33">
        <f t="shared" si="0"/>
        <v>30</v>
      </c>
      <c r="C37" s="129" t="s">
        <v>195</v>
      </c>
      <c r="D37" s="130"/>
      <c r="E37" s="75"/>
      <c r="F37" s="35" t="s">
        <v>172</v>
      </c>
      <c r="G37" s="35" t="s">
        <v>250</v>
      </c>
      <c r="H37" s="35" t="s">
        <v>173</v>
      </c>
      <c r="I37" s="35" t="s">
        <v>258</v>
      </c>
    </row>
    <row r="38" spans="2:9" ht="17.100000000000001" customHeight="1" x14ac:dyDescent="0.25">
      <c r="B38" s="33">
        <f t="shared" si="0"/>
        <v>31</v>
      </c>
      <c r="C38" s="129" t="s">
        <v>137</v>
      </c>
      <c r="D38" s="130"/>
      <c r="E38" s="75"/>
      <c r="F38" s="35" t="s">
        <v>174</v>
      </c>
      <c r="G38" s="35" t="s">
        <v>250</v>
      </c>
      <c r="H38" s="35" t="s">
        <v>175</v>
      </c>
      <c r="I38" s="35" t="s">
        <v>196</v>
      </c>
    </row>
    <row r="39" spans="2:9" ht="17.100000000000001" customHeight="1" x14ac:dyDescent="0.25">
      <c r="B39" s="33">
        <f t="shared" si="0"/>
        <v>32</v>
      </c>
      <c r="C39" s="129" t="s">
        <v>138</v>
      </c>
      <c r="D39" s="130"/>
      <c r="E39" s="75"/>
      <c r="F39" s="35" t="s">
        <v>172</v>
      </c>
      <c r="G39" s="35" t="s">
        <v>250</v>
      </c>
      <c r="H39" s="35" t="s">
        <v>176</v>
      </c>
      <c r="I39" s="35" t="s">
        <v>197</v>
      </c>
    </row>
    <row r="40" spans="2:9" s="1" customFormat="1" ht="17.100000000000001" customHeight="1" x14ac:dyDescent="0.25">
      <c r="B40" s="81">
        <f t="shared" si="0"/>
        <v>33</v>
      </c>
      <c r="C40" s="135" t="s">
        <v>139</v>
      </c>
      <c r="D40" s="136"/>
      <c r="E40" s="90"/>
      <c r="F40" s="87" t="s">
        <v>198</v>
      </c>
      <c r="G40" s="35" t="s">
        <v>250</v>
      </c>
      <c r="H40" s="87" t="s">
        <v>274</v>
      </c>
      <c r="I40" s="87" t="s">
        <v>199</v>
      </c>
    </row>
    <row r="41" spans="2:9" ht="32.25" customHeight="1" x14ac:dyDescent="0.25">
      <c r="B41" s="33">
        <f t="shared" si="0"/>
        <v>34</v>
      </c>
      <c r="C41" s="129" t="s">
        <v>140</v>
      </c>
      <c r="D41" s="130"/>
      <c r="E41" s="75"/>
      <c r="F41" s="35" t="s">
        <v>238</v>
      </c>
      <c r="G41" s="35" t="s">
        <v>244</v>
      </c>
      <c r="H41" s="35" t="s">
        <v>200</v>
      </c>
      <c r="I41" s="35" t="s">
        <v>201</v>
      </c>
    </row>
    <row r="42" spans="2:9" ht="24" customHeight="1" x14ac:dyDescent="0.25">
      <c r="B42" s="33">
        <f t="shared" si="0"/>
        <v>35</v>
      </c>
      <c r="C42" s="129" t="s">
        <v>141</v>
      </c>
      <c r="D42" s="130"/>
      <c r="E42" s="75"/>
      <c r="F42" s="35" t="s">
        <v>239</v>
      </c>
      <c r="G42" s="35" t="s">
        <v>157</v>
      </c>
      <c r="H42" s="35" t="s">
        <v>275</v>
      </c>
      <c r="I42" s="35" t="s">
        <v>259</v>
      </c>
    </row>
    <row r="43" spans="2:9" ht="30.75" customHeight="1" x14ac:dyDescent="0.25">
      <c r="B43" s="33">
        <f t="shared" si="0"/>
        <v>36</v>
      </c>
      <c r="C43" s="129" t="s">
        <v>142</v>
      </c>
      <c r="D43" s="130"/>
      <c r="E43" s="76">
        <v>40664</v>
      </c>
      <c r="F43" s="35" t="s">
        <v>177</v>
      </c>
      <c r="G43" s="35" t="s">
        <v>178</v>
      </c>
      <c r="H43" s="35" t="s">
        <v>179</v>
      </c>
      <c r="I43" s="35" t="s">
        <v>187</v>
      </c>
    </row>
    <row r="44" spans="2:9" ht="17.100000000000001" customHeight="1" x14ac:dyDescent="0.25">
      <c r="B44" s="33">
        <f t="shared" si="0"/>
        <v>37</v>
      </c>
      <c r="C44" s="129" t="s">
        <v>143</v>
      </c>
      <c r="D44" s="130"/>
      <c r="E44" s="75"/>
      <c r="F44" s="35" t="s">
        <v>240</v>
      </c>
      <c r="G44" s="35" t="s">
        <v>251</v>
      </c>
      <c r="H44" s="35" t="s">
        <v>253</v>
      </c>
      <c r="I44" s="35" t="s">
        <v>260</v>
      </c>
    </row>
    <row r="45" spans="2:9" ht="25.5" customHeight="1" x14ac:dyDescent="0.25">
      <c r="B45" s="33">
        <f t="shared" si="0"/>
        <v>38</v>
      </c>
      <c r="C45" s="129" t="s">
        <v>144</v>
      </c>
      <c r="D45" s="130"/>
      <c r="E45" s="75"/>
      <c r="F45" s="35" t="s">
        <v>241</v>
      </c>
      <c r="G45" s="35" t="s">
        <v>157</v>
      </c>
      <c r="H45" s="35" t="s">
        <v>254</v>
      </c>
      <c r="I45" s="35" t="s">
        <v>261</v>
      </c>
    </row>
    <row r="46" spans="2:9" ht="24.75" customHeight="1" x14ac:dyDescent="0.25">
      <c r="B46" s="33">
        <f t="shared" si="0"/>
        <v>39</v>
      </c>
      <c r="C46" s="129" t="s">
        <v>145</v>
      </c>
      <c r="D46" s="130"/>
      <c r="E46" s="75"/>
      <c r="F46" s="35" t="s">
        <v>241</v>
      </c>
      <c r="G46" s="35" t="s">
        <v>157</v>
      </c>
      <c r="H46" s="35" t="s">
        <v>254</v>
      </c>
      <c r="I46" s="35" t="s">
        <v>262</v>
      </c>
    </row>
    <row r="47" spans="2:9" ht="25.5" customHeight="1" x14ac:dyDescent="0.25">
      <c r="B47" s="33">
        <f t="shared" si="0"/>
        <v>40</v>
      </c>
      <c r="C47" s="129" t="s">
        <v>146</v>
      </c>
      <c r="D47" s="130"/>
      <c r="E47" s="75"/>
      <c r="F47" s="35" t="s">
        <v>241</v>
      </c>
      <c r="G47" s="35" t="s">
        <v>157</v>
      </c>
      <c r="H47" s="35" t="s">
        <v>254</v>
      </c>
      <c r="I47" s="35" t="s">
        <v>263</v>
      </c>
    </row>
    <row r="48" spans="2:9" ht="23.25" customHeight="1" x14ac:dyDescent="0.25">
      <c r="B48" s="33">
        <f t="shared" si="0"/>
        <v>41</v>
      </c>
      <c r="C48" s="129" t="s">
        <v>147</v>
      </c>
      <c r="D48" s="130"/>
      <c r="E48" s="75"/>
      <c r="F48" s="35" t="s">
        <v>241</v>
      </c>
      <c r="G48" s="35" t="s">
        <v>157</v>
      </c>
      <c r="H48" s="35" t="s">
        <v>180</v>
      </c>
      <c r="I48" s="35" t="s">
        <v>264</v>
      </c>
    </row>
    <row r="49" spans="2:9" ht="17.100000000000001" customHeight="1" x14ac:dyDescent="0.25">
      <c r="B49" s="33">
        <f t="shared" si="0"/>
        <v>42</v>
      </c>
      <c r="C49" s="129" t="s">
        <v>148</v>
      </c>
      <c r="D49" s="130"/>
      <c r="E49" s="75"/>
      <c r="F49" s="35" t="s">
        <v>242</v>
      </c>
      <c r="G49" s="35" t="s">
        <v>247</v>
      </c>
      <c r="H49" s="35" t="s">
        <v>227</v>
      </c>
      <c r="I49" s="35" t="s">
        <v>265</v>
      </c>
    </row>
    <row r="50" spans="2:9" ht="30.75" customHeight="1" x14ac:dyDescent="0.25">
      <c r="B50" s="122" t="s">
        <v>98</v>
      </c>
      <c r="C50" s="123"/>
      <c r="D50" s="123"/>
      <c r="E50" s="123"/>
      <c r="F50" s="123"/>
      <c r="G50" s="123"/>
      <c r="H50" s="123"/>
      <c r="I50" s="124"/>
    </row>
    <row r="51" spans="2:9" ht="18" customHeight="1" x14ac:dyDescent="0.25">
      <c r="B51" s="116" t="s">
        <v>33</v>
      </c>
      <c r="C51" s="117"/>
      <c r="D51" s="117"/>
      <c r="E51" s="117"/>
      <c r="F51" s="117"/>
      <c r="G51" s="117"/>
      <c r="H51" s="117"/>
      <c r="I51" s="118"/>
    </row>
    <row r="52" spans="2:9" ht="11.25" customHeight="1" x14ac:dyDescent="0.25">
      <c r="B52" s="115" t="s">
        <v>4</v>
      </c>
      <c r="C52" s="115"/>
      <c r="D52" s="115"/>
      <c r="E52" s="115"/>
      <c r="F52" s="115"/>
      <c r="G52" s="115"/>
      <c r="H52" s="115"/>
      <c r="I52" s="115"/>
    </row>
    <row r="53" spans="2:9" ht="11.25" customHeight="1" x14ac:dyDescent="0.25">
      <c r="B53" s="115"/>
      <c r="C53" s="115"/>
      <c r="D53" s="115"/>
      <c r="E53" s="115"/>
      <c r="F53" s="115"/>
      <c r="G53" s="115"/>
      <c r="H53" s="115"/>
      <c r="I53" s="115"/>
    </row>
    <row r="54" spans="2:9" x14ac:dyDescent="0.25">
      <c r="B54" s="37" t="s">
        <v>34</v>
      </c>
    </row>
  </sheetData>
  <mergeCells count="52">
    <mergeCell ref="C34:D34"/>
    <mergeCell ref="C45:D45"/>
    <mergeCell ref="C46:D46"/>
    <mergeCell ref="C47:D47"/>
    <mergeCell ref="C40:D40"/>
    <mergeCell ref="C41:D41"/>
    <mergeCell ref="C42:D42"/>
    <mergeCell ref="C43:D43"/>
    <mergeCell ref="C36:D36"/>
    <mergeCell ref="C37:D37"/>
    <mergeCell ref="C38:D38"/>
    <mergeCell ref="C39:D39"/>
    <mergeCell ref="B2:H3"/>
    <mergeCell ref="B4:H4"/>
    <mergeCell ref="B5:G5"/>
    <mergeCell ref="C30:D30"/>
    <mergeCell ref="C49:D49"/>
    <mergeCell ref="C48:D48"/>
    <mergeCell ref="C35:D35"/>
    <mergeCell ref="C44:D44"/>
    <mergeCell ref="C23:D23"/>
    <mergeCell ref="C24:D24"/>
    <mergeCell ref="C25:D25"/>
    <mergeCell ref="C27:D27"/>
    <mergeCell ref="C26:D26"/>
    <mergeCell ref="C31:D31"/>
    <mergeCell ref="C32:D32"/>
    <mergeCell ref="C33:D33"/>
    <mergeCell ref="C21:D21"/>
    <mergeCell ref="C22:D22"/>
    <mergeCell ref="C28:D28"/>
    <mergeCell ref="C14:D14"/>
    <mergeCell ref="C15:D15"/>
    <mergeCell ref="C16:D16"/>
    <mergeCell ref="C17:D17"/>
    <mergeCell ref="C18:D18"/>
    <mergeCell ref="B52:I53"/>
    <mergeCell ref="B51:I51"/>
    <mergeCell ref="I2:I4"/>
    <mergeCell ref="B50:I50"/>
    <mergeCell ref="B6:C6"/>
    <mergeCell ref="C7:D7"/>
    <mergeCell ref="C8:D8"/>
    <mergeCell ref="C9:D9"/>
    <mergeCell ref="C10:D10"/>
    <mergeCell ref="C11:D11"/>
    <mergeCell ref="C12:D12"/>
    <mergeCell ref="C13:D13"/>
    <mergeCell ref="C29:D29"/>
    <mergeCell ref="D6:G6"/>
    <mergeCell ref="C19:D19"/>
    <mergeCell ref="C20:D20"/>
  </mergeCells>
  <conditionalFormatting sqref="D6:E6 I6">
    <cfRule type="cellIs" dxfId="5" priority="1" operator="equal">
      <formula>0</formula>
    </cfRule>
  </conditionalFormatting>
  <pageMargins left="0.19685039370078741" right="0.19685039370078741" top="0.27559055118110237" bottom="0.31496062992125984" header="0.31496062992125984" footer="0.31496062992125984"/>
  <pageSetup paperSize="9"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showGridLines="0" tabSelected="1" topLeftCell="A15" zoomScale="93" zoomScaleNormal="93" zoomScaleSheetLayoutView="110" workbookViewId="0">
      <selection activeCell="B29" sqref="B29"/>
    </sheetView>
  </sheetViews>
  <sheetFormatPr baseColWidth="10" defaultRowHeight="15" x14ac:dyDescent="0.25"/>
  <cols>
    <col min="1" max="1" width="0.7109375" customWidth="1"/>
    <col min="2" max="2" width="4.85546875" customWidth="1"/>
    <col min="3" max="3" width="22.5703125" customWidth="1"/>
    <col min="4" max="4" width="23.85546875" customWidth="1"/>
    <col min="5" max="5" width="10.5703125" customWidth="1"/>
    <col min="6" max="6" width="17.42578125" customWidth="1"/>
    <col min="7" max="8" width="11.140625" customWidth="1"/>
    <col min="9" max="9" width="12.85546875" customWidth="1"/>
    <col min="10" max="10" width="12.140625" customWidth="1"/>
    <col min="11" max="11" width="15.28515625" customWidth="1"/>
    <col min="12" max="12" width="36.85546875" customWidth="1"/>
    <col min="13" max="13" width="2.85546875" customWidth="1"/>
  </cols>
  <sheetData>
    <row r="1" spans="1:17" ht="3.75" customHeight="1" x14ac:dyDescent="0.25"/>
    <row r="2" spans="1:17" ht="15" customHeight="1" x14ac:dyDescent="0.25">
      <c r="A2" s="1"/>
      <c r="B2" s="139" t="s">
        <v>2</v>
      </c>
      <c r="C2" s="140"/>
      <c r="D2" s="140"/>
      <c r="E2" s="140"/>
      <c r="F2" s="140"/>
      <c r="G2" s="140"/>
      <c r="H2" s="140"/>
      <c r="I2" s="140"/>
      <c r="J2" s="140"/>
      <c r="K2" s="141"/>
      <c r="L2" s="119"/>
      <c r="P2" s="7"/>
      <c r="Q2" s="7"/>
    </row>
    <row r="3" spans="1:17" ht="15" customHeight="1" x14ac:dyDescent="0.25">
      <c r="A3" s="1"/>
      <c r="B3" s="142"/>
      <c r="C3" s="143"/>
      <c r="D3" s="143"/>
      <c r="E3" s="143"/>
      <c r="F3" s="143"/>
      <c r="G3" s="143"/>
      <c r="H3" s="143"/>
      <c r="I3" s="143"/>
      <c r="J3" s="143"/>
      <c r="K3" s="144"/>
      <c r="L3" s="120"/>
      <c r="P3" s="7"/>
      <c r="Q3" s="7"/>
    </row>
    <row r="4" spans="1:17" ht="21" customHeight="1" x14ac:dyDescent="0.25">
      <c r="A4" s="1"/>
      <c r="B4" s="95" t="s">
        <v>26</v>
      </c>
      <c r="C4" s="95"/>
      <c r="D4" s="95"/>
      <c r="E4" s="95"/>
      <c r="F4" s="95"/>
      <c r="G4" s="95"/>
      <c r="H4" s="95"/>
      <c r="I4" s="95"/>
      <c r="J4" s="95"/>
      <c r="K4" s="95"/>
      <c r="L4" s="121"/>
      <c r="P4" s="2"/>
      <c r="Q4" s="7"/>
    </row>
    <row r="5" spans="1:17" ht="27" customHeight="1" x14ac:dyDescent="0.25">
      <c r="A5" s="1"/>
      <c r="B5" s="132" t="s">
        <v>96</v>
      </c>
      <c r="C5" s="133"/>
      <c r="D5" s="133"/>
      <c r="E5" s="133"/>
      <c r="F5" s="133"/>
      <c r="G5" s="133"/>
      <c r="H5" s="133"/>
      <c r="I5" s="134"/>
      <c r="J5" s="14" t="s">
        <v>41</v>
      </c>
      <c r="K5" s="15">
        <v>2015</v>
      </c>
      <c r="L5" s="8" t="s">
        <v>36</v>
      </c>
      <c r="P5" s="2"/>
      <c r="Q5" s="7"/>
    </row>
    <row r="6" spans="1:17" ht="24.75" customHeight="1" x14ac:dyDescent="0.25">
      <c r="A6" s="1"/>
      <c r="B6" s="125" t="s">
        <v>28</v>
      </c>
      <c r="C6" s="126"/>
      <c r="D6" s="131" t="str">
        <f>+'CP-1'!D11</f>
        <v xml:space="preserve">UNIVERSIDAD NACIONAL DE SAN AGUSTIN </v>
      </c>
      <c r="E6" s="131"/>
      <c r="F6" s="131"/>
      <c r="G6" s="131"/>
      <c r="H6" s="131"/>
      <c r="I6" s="131"/>
      <c r="J6" s="41"/>
      <c r="K6" s="41"/>
      <c r="L6" s="18"/>
      <c r="P6" s="2"/>
      <c r="Q6" s="7"/>
    </row>
    <row r="7" spans="1:17" ht="36" customHeight="1" x14ac:dyDescent="0.25">
      <c r="B7" s="137" t="s">
        <v>3</v>
      </c>
      <c r="C7" s="147" t="s">
        <v>93</v>
      </c>
      <c r="D7" s="148"/>
      <c r="E7" s="137" t="s">
        <v>95</v>
      </c>
      <c r="F7" s="137" t="s">
        <v>106</v>
      </c>
      <c r="G7" s="145" t="s">
        <v>60</v>
      </c>
      <c r="H7" s="146"/>
      <c r="I7" s="145" t="s">
        <v>61</v>
      </c>
      <c r="J7" s="151"/>
      <c r="K7" s="146"/>
      <c r="L7" s="137" t="s">
        <v>40</v>
      </c>
    </row>
    <row r="8" spans="1:17" ht="24.75" customHeight="1" x14ac:dyDescent="0.25">
      <c r="B8" s="138"/>
      <c r="C8" s="149"/>
      <c r="D8" s="150"/>
      <c r="E8" s="138"/>
      <c r="F8" s="138"/>
      <c r="G8" s="39" t="s">
        <v>100</v>
      </c>
      <c r="H8" s="40" t="s">
        <v>37</v>
      </c>
      <c r="I8" s="38" t="s">
        <v>38</v>
      </c>
      <c r="J8" s="38" t="s">
        <v>39</v>
      </c>
      <c r="K8" s="38" t="s">
        <v>101</v>
      </c>
      <c r="L8" s="138"/>
    </row>
    <row r="9" spans="1:17" ht="17.100000000000001" customHeight="1" x14ac:dyDescent="0.25">
      <c r="B9" s="32">
        <v>1</v>
      </c>
      <c r="C9" s="129" t="s">
        <v>107</v>
      </c>
      <c r="D9" s="130"/>
      <c r="E9" s="79" t="s">
        <v>183</v>
      </c>
      <c r="F9" s="57" t="s">
        <v>184</v>
      </c>
      <c r="G9" s="42">
        <v>0</v>
      </c>
      <c r="H9" s="43">
        <v>0</v>
      </c>
      <c r="I9" s="43">
        <v>88575.19</v>
      </c>
      <c r="J9" s="43">
        <v>244632.6</v>
      </c>
      <c r="K9" s="43">
        <f>I9-J9</f>
        <v>-156057.41</v>
      </c>
      <c r="L9" s="36"/>
    </row>
    <row r="10" spans="1:17" ht="17.100000000000001" customHeight="1" x14ac:dyDescent="0.25">
      <c r="B10" s="33">
        <f>+B9+1</f>
        <v>2</v>
      </c>
      <c r="C10" s="129" t="s">
        <v>108</v>
      </c>
      <c r="D10" s="130"/>
      <c r="E10" s="79" t="s">
        <v>183</v>
      </c>
      <c r="F10" s="57" t="s">
        <v>184</v>
      </c>
      <c r="G10" s="44">
        <v>0</v>
      </c>
      <c r="H10" s="45">
        <v>0</v>
      </c>
      <c r="I10" s="45">
        <v>0</v>
      </c>
      <c r="J10" s="45">
        <v>0</v>
      </c>
      <c r="K10" s="43">
        <f t="shared" ref="K10:K50" si="0">I10-J10</f>
        <v>0</v>
      </c>
      <c r="L10" s="35"/>
    </row>
    <row r="11" spans="1:17" ht="27.75" customHeight="1" x14ac:dyDescent="0.25">
      <c r="B11" s="33">
        <f t="shared" ref="B11:B46" si="1">+B10+1</f>
        <v>3</v>
      </c>
      <c r="C11" s="129" t="s">
        <v>109</v>
      </c>
      <c r="D11" s="130"/>
      <c r="E11" s="79" t="s">
        <v>183</v>
      </c>
      <c r="F11" s="57" t="s">
        <v>184</v>
      </c>
      <c r="G11" s="44">
        <v>0</v>
      </c>
      <c r="H11" s="45">
        <v>0</v>
      </c>
      <c r="I11" s="45">
        <v>61091.53</v>
      </c>
      <c r="J11" s="45">
        <v>25300</v>
      </c>
      <c r="K11" s="43">
        <f t="shared" si="0"/>
        <v>35791.53</v>
      </c>
      <c r="L11" s="35"/>
    </row>
    <row r="12" spans="1:17" ht="17.100000000000001" customHeight="1" x14ac:dyDescent="0.25">
      <c r="B12" s="33">
        <f t="shared" si="1"/>
        <v>4</v>
      </c>
      <c r="C12" s="129" t="s">
        <v>110</v>
      </c>
      <c r="D12" s="130"/>
      <c r="E12" s="79" t="s">
        <v>183</v>
      </c>
      <c r="F12" s="57" t="s">
        <v>184</v>
      </c>
      <c r="G12" s="44">
        <v>0</v>
      </c>
      <c r="H12" s="45">
        <v>0</v>
      </c>
      <c r="I12" s="45">
        <v>50171.49</v>
      </c>
      <c r="J12" s="45">
        <v>0</v>
      </c>
      <c r="K12" s="43">
        <f t="shared" si="0"/>
        <v>50171.49</v>
      </c>
      <c r="L12" s="35"/>
    </row>
    <row r="13" spans="1:17" ht="17.100000000000001" customHeight="1" x14ac:dyDescent="0.25">
      <c r="B13" s="33">
        <f t="shared" si="1"/>
        <v>5</v>
      </c>
      <c r="C13" s="129" t="s">
        <v>111</v>
      </c>
      <c r="D13" s="130"/>
      <c r="E13" s="79" t="s">
        <v>183</v>
      </c>
      <c r="F13" s="57" t="s">
        <v>184</v>
      </c>
      <c r="G13" s="44">
        <v>0</v>
      </c>
      <c r="H13" s="45">
        <v>0</v>
      </c>
      <c r="I13" s="45">
        <v>0</v>
      </c>
      <c r="J13" s="45">
        <v>0</v>
      </c>
      <c r="K13" s="43">
        <f t="shared" si="0"/>
        <v>0</v>
      </c>
      <c r="L13" s="35"/>
    </row>
    <row r="14" spans="1:17" ht="17.100000000000001" customHeight="1" x14ac:dyDescent="0.25">
      <c r="B14" s="33">
        <f t="shared" si="1"/>
        <v>6</v>
      </c>
      <c r="C14" s="129" t="s">
        <v>112</v>
      </c>
      <c r="D14" s="130"/>
      <c r="E14" s="79" t="s">
        <v>183</v>
      </c>
      <c r="F14" s="57" t="s">
        <v>184</v>
      </c>
      <c r="G14" s="44">
        <v>0</v>
      </c>
      <c r="H14" s="45">
        <v>0</v>
      </c>
      <c r="I14" s="45">
        <v>0</v>
      </c>
      <c r="J14" s="45">
        <v>0</v>
      </c>
      <c r="K14" s="43">
        <f t="shared" si="0"/>
        <v>0</v>
      </c>
      <c r="L14" s="35"/>
    </row>
    <row r="15" spans="1:17" ht="17.100000000000001" customHeight="1" x14ac:dyDescent="0.25">
      <c r="B15" s="33">
        <f t="shared" si="1"/>
        <v>7</v>
      </c>
      <c r="C15" s="129" t="s">
        <v>113</v>
      </c>
      <c r="D15" s="130"/>
      <c r="E15" s="79" t="s">
        <v>183</v>
      </c>
      <c r="F15" s="57" t="s">
        <v>184</v>
      </c>
      <c r="G15" s="44">
        <v>0</v>
      </c>
      <c r="H15" s="45">
        <v>0</v>
      </c>
      <c r="I15" s="45">
        <v>7582.15</v>
      </c>
      <c r="J15" s="45">
        <v>12533.05</v>
      </c>
      <c r="K15" s="43">
        <f t="shared" si="0"/>
        <v>-4950.8999999999996</v>
      </c>
      <c r="L15" s="35"/>
    </row>
    <row r="16" spans="1:17" ht="17.100000000000001" customHeight="1" x14ac:dyDescent="0.25">
      <c r="B16" s="33">
        <f t="shared" si="1"/>
        <v>8</v>
      </c>
      <c r="C16" s="129" t="s">
        <v>114</v>
      </c>
      <c r="D16" s="130"/>
      <c r="E16" s="79" t="s">
        <v>183</v>
      </c>
      <c r="F16" s="57" t="s">
        <v>184</v>
      </c>
      <c r="G16" s="44">
        <v>0</v>
      </c>
      <c r="H16" s="45">
        <v>0</v>
      </c>
      <c r="I16" s="45">
        <v>84.75</v>
      </c>
      <c r="J16" s="45">
        <v>0</v>
      </c>
      <c r="K16" s="43">
        <f t="shared" si="0"/>
        <v>84.75</v>
      </c>
      <c r="L16" s="35"/>
    </row>
    <row r="17" spans="2:12" ht="17.100000000000001" customHeight="1" x14ac:dyDescent="0.25">
      <c r="B17" s="33">
        <f t="shared" si="1"/>
        <v>9</v>
      </c>
      <c r="C17" s="129" t="s">
        <v>115</v>
      </c>
      <c r="D17" s="130"/>
      <c r="E17" s="79" t="s">
        <v>183</v>
      </c>
      <c r="F17" s="57" t="s">
        <v>184</v>
      </c>
      <c r="G17" s="44">
        <v>0</v>
      </c>
      <c r="H17" s="45">
        <v>0</v>
      </c>
      <c r="I17" s="45">
        <v>2915115.6</v>
      </c>
      <c r="J17" s="45">
        <v>887150.39</v>
      </c>
      <c r="K17" s="43">
        <f t="shared" si="0"/>
        <v>2027965.21</v>
      </c>
      <c r="L17" s="35"/>
    </row>
    <row r="18" spans="2:12" ht="17.100000000000001" customHeight="1" x14ac:dyDescent="0.25">
      <c r="B18" s="33">
        <f t="shared" si="1"/>
        <v>10</v>
      </c>
      <c r="C18" s="129" t="s">
        <v>116</v>
      </c>
      <c r="D18" s="130"/>
      <c r="E18" s="79" t="s">
        <v>183</v>
      </c>
      <c r="F18" s="57" t="s">
        <v>184</v>
      </c>
      <c r="G18" s="44">
        <v>0</v>
      </c>
      <c r="H18" s="45">
        <v>0</v>
      </c>
      <c r="I18" s="45">
        <v>109559.31</v>
      </c>
      <c r="J18" s="45">
        <v>340620.69</v>
      </c>
      <c r="K18" s="43">
        <f t="shared" si="0"/>
        <v>-231061.38</v>
      </c>
      <c r="L18" s="35"/>
    </row>
    <row r="19" spans="2:12" ht="17.100000000000001" customHeight="1" x14ac:dyDescent="0.25">
      <c r="B19" s="33">
        <f t="shared" si="1"/>
        <v>11</v>
      </c>
      <c r="C19" s="129" t="s">
        <v>117</v>
      </c>
      <c r="D19" s="130"/>
      <c r="E19" s="79" t="s">
        <v>183</v>
      </c>
      <c r="F19" s="57" t="s">
        <v>184</v>
      </c>
      <c r="G19" s="44">
        <v>0</v>
      </c>
      <c r="H19" s="45">
        <v>0</v>
      </c>
      <c r="I19" s="45">
        <v>107479.5</v>
      </c>
      <c r="J19" s="45">
        <v>57902.3</v>
      </c>
      <c r="K19" s="43">
        <f t="shared" si="0"/>
        <v>49577.2</v>
      </c>
      <c r="L19" s="35"/>
    </row>
    <row r="20" spans="2:12" ht="17.100000000000001" customHeight="1" x14ac:dyDescent="0.25">
      <c r="B20" s="33">
        <f t="shared" si="1"/>
        <v>12</v>
      </c>
      <c r="C20" s="129" t="s">
        <v>118</v>
      </c>
      <c r="D20" s="130"/>
      <c r="E20" s="79" t="s">
        <v>183</v>
      </c>
      <c r="F20" s="57" t="s">
        <v>184</v>
      </c>
      <c r="G20" s="44">
        <v>0</v>
      </c>
      <c r="H20" s="45">
        <v>0</v>
      </c>
      <c r="I20" s="45">
        <v>91920.78</v>
      </c>
      <c r="J20" s="45">
        <v>167337.56</v>
      </c>
      <c r="K20" s="43">
        <f t="shared" si="0"/>
        <v>-75416.78</v>
      </c>
      <c r="L20" s="35"/>
    </row>
    <row r="21" spans="2:12" ht="17.100000000000001" customHeight="1" x14ac:dyDescent="0.25">
      <c r="B21" s="33">
        <f t="shared" si="1"/>
        <v>13</v>
      </c>
      <c r="C21" s="129" t="s">
        <v>119</v>
      </c>
      <c r="D21" s="130"/>
      <c r="E21" s="79" t="s">
        <v>183</v>
      </c>
      <c r="F21" s="57" t="s">
        <v>184</v>
      </c>
      <c r="G21" s="44">
        <v>0</v>
      </c>
      <c r="H21" s="45">
        <v>0</v>
      </c>
      <c r="I21" s="45">
        <v>1933166.13</v>
      </c>
      <c r="J21" s="45">
        <v>791572.65</v>
      </c>
      <c r="K21" s="43">
        <f t="shared" si="0"/>
        <v>1141593.48</v>
      </c>
      <c r="L21" s="35"/>
    </row>
    <row r="22" spans="2:12" ht="17.100000000000001" customHeight="1" x14ac:dyDescent="0.25">
      <c r="B22" s="33">
        <f t="shared" si="1"/>
        <v>14</v>
      </c>
      <c r="C22" s="129" t="s">
        <v>120</v>
      </c>
      <c r="D22" s="130"/>
      <c r="E22" s="79" t="s">
        <v>183</v>
      </c>
      <c r="F22" s="57" t="s">
        <v>184</v>
      </c>
      <c r="G22" s="44">
        <v>0</v>
      </c>
      <c r="H22" s="45">
        <v>0</v>
      </c>
      <c r="I22" s="45">
        <v>49795.37</v>
      </c>
      <c r="J22" s="45">
        <v>24434.5</v>
      </c>
      <c r="K22" s="43">
        <f t="shared" si="0"/>
        <v>25360.870000000003</v>
      </c>
      <c r="L22" s="35"/>
    </row>
    <row r="23" spans="2:12" s="1" customFormat="1" ht="17.100000000000001" customHeight="1" x14ac:dyDescent="0.25">
      <c r="B23" s="81">
        <f t="shared" si="1"/>
        <v>15</v>
      </c>
      <c r="C23" s="135" t="s">
        <v>121</v>
      </c>
      <c r="D23" s="136"/>
      <c r="E23" s="82" t="s">
        <v>183</v>
      </c>
      <c r="F23" s="83" t="s">
        <v>184</v>
      </c>
      <c r="G23" s="84">
        <v>0</v>
      </c>
      <c r="H23" s="85">
        <v>0</v>
      </c>
      <c r="I23" s="85">
        <v>0</v>
      </c>
      <c r="J23" s="85">
        <v>0</v>
      </c>
      <c r="K23" s="86">
        <f t="shared" si="0"/>
        <v>0</v>
      </c>
      <c r="L23" s="87"/>
    </row>
    <row r="24" spans="2:12" s="1" customFormat="1" ht="17.100000000000001" customHeight="1" x14ac:dyDescent="0.25">
      <c r="B24" s="81">
        <f t="shared" si="1"/>
        <v>16</v>
      </c>
      <c r="C24" s="135" t="s">
        <v>122</v>
      </c>
      <c r="D24" s="136"/>
      <c r="E24" s="82" t="s">
        <v>183</v>
      </c>
      <c r="F24" s="83" t="s">
        <v>184</v>
      </c>
      <c r="G24" s="84">
        <v>0</v>
      </c>
      <c r="H24" s="85">
        <v>0</v>
      </c>
      <c r="I24" s="85">
        <v>10245</v>
      </c>
      <c r="J24" s="85">
        <v>12700</v>
      </c>
      <c r="K24" s="86">
        <f t="shared" si="0"/>
        <v>-2455</v>
      </c>
      <c r="L24" s="87"/>
    </row>
    <row r="25" spans="2:12" s="1" customFormat="1" ht="28.5" customHeight="1" x14ac:dyDescent="0.25">
      <c r="B25" s="81">
        <f t="shared" si="1"/>
        <v>17</v>
      </c>
      <c r="C25" s="135" t="s">
        <v>123</v>
      </c>
      <c r="D25" s="136"/>
      <c r="E25" s="82" t="s">
        <v>183</v>
      </c>
      <c r="F25" s="83" t="s">
        <v>184</v>
      </c>
      <c r="G25" s="84">
        <v>0</v>
      </c>
      <c r="H25" s="85">
        <v>0</v>
      </c>
      <c r="I25" s="85">
        <v>0</v>
      </c>
      <c r="J25" s="85">
        <v>0</v>
      </c>
      <c r="K25" s="86">
        <f t="shared" si="0"/>
        <v>0</v>
      </c>
      <c r="L25" s="87"/>
    </row>
    <row r="26" spans="2:12" s="1" customFormat="1" ht="17.100000000000001" customHeight="1" x14ac:dyDescent="0.25">
      <c r="B26" s="81">
        <f t="shared" si="1"/>
        <v>18</v>
      </c>
      <c r="C26" s="135" t="s">
        <v>124</v>
      </c>
      <c r="D26" s="136"/>
      <c r="E26" s="82" t="s">
        <v>183</v>
      </c>
      <c r="F26" s="83" t="s">
        <v>184</v>
      </c>
      <c r="G26" s="84">
        <v>0</v>
      </c>
      <c r="H26" s="85">
        <v>0</v>
      </c>
      <c r="I26" s="85">
        <v>13400</v>
      </c>
      <c r="J26" s="85">
        <v>3700</v>
      </c>
      <c r="K26" s="86">
        <f t="shared" si="0"/>
        <v>9700</v>
      </c>
      <c r="L26" s="87"/>
    </row>
    <row r="27" spans="2:12" s="1" customFormat="1" ht="24" customHeight="1" x14ac:dyDescent="0.25">
      <c r="B27" s="81">
        <f t="shared" si="1"/>
        <v>19</v>
      </c>
      <c r="C27" s="135" t="s">
        <v>125</v>
      </c>
      <c r="D27" s="136"/>
      <c r="E27" s="82" t="s">
        <v>183</v>
      </c>
      <c r="F27" s="83" t="s">
        <v>184</v>
      </c>
      <c r="G27" s="84">
        <v>0</v>
      </c>
      <c r="H27" s="85">
        <v>0</v>
      </c>
      <c r="I27" s="85">
        <v>0</v>
      </c>
      <c r="J27" s="85">
        <v>0</v>
      </c>
      <c r="K27" s="86">
        <f t="shared" si="0"/>
        <v>0</v>
      </c>
      <c r="L27" s="87"/>
    </row>
    <row r="28" spans="2:12" s="1" customFormat="1" ht="17.100000000000001" customHeight="1" x14ac:dyDescent="0.25">
      <c r="B28" s="81">
        <f t="shared" si="1"/>
        <v>20</v>
      </c>
      <c r="C28" s="135" t="s">
        <v>126</v>
      </c>
      <c r="D28" s="136"/>
      <c r="E28" s="82" t="s">
        <v>183</v>
      </c>
      <c r="F28" s="83" t="s">
        <v>184</v>
      </c>
      <c r="G28" s="84">
        <v>0</v>
      </c>
      <c r="H28" s="85">
        <v>0</v>
      </c>
      <c r="I28" s="85">
        <v>0</v>
      </c>
      <c r="J28" s="85">
        <v>0</v>
      </c>
      <c r="K28" s="86">
        <f t="shared" si="0"/>
        <v>0</v>
      </c>
      <c r="L28" s="87"/>
    </row>
    <row r="29" spans="2:12" s="1" customFormat="1" ht="17.100000000000001" customHeight="1" x14ac:dyDescent="0.25">
      <c r="B29" s="81">
        <f t="shared" si="1"/>
        <v>21</v>
      </c>
      <c r="C29" s="135" t="s">
        <v>127</v>
      </c>
      <c r="D29" s="136"/>
      <c r="E29" s="82" t="s">
        <v>183</v>
      </c>
      <c r="F29" s="83" t="s">
        <v>184</v>
      </c>
      <c r="G29" s="84">
        <v>0</v>
      </c>
      <c r="H29" s="85">
        <v>0</v>
      </c>
      <c r="I29" s="85">
        <v>575125.43000000005</v>
      </c>
      <c r="J29" s="85">
        <v>703693.6</v>
      </c>
      <c r="K29" s="86">
        <f t="shared" si="0"/>
        <v>-128568.16999999993</v>
      </c>
      <c r="L29" s="87"/>
    </row>
    <row r="30" spans="2:12" s="1" customFormat="1" ht="17.100000000000001" customHeight="1" x14ac:dyDescent="0.25">
      <c r="B30" s="81">
        <f t="shared" si="1"/>
        <v>22</v>
      </c>
      <c r="C30" s="135" t="s">
        <v>128</v>
      </c>
      <c r="D30" s="136"/>
      <c r="E30" s="82" t="s">
        <v>183</v>
      </c>
      <c r="F30" s="83" t="s">
        <v>184</v>
      </c>
      <c r="G30" s="84">
        <v>0</v>
      </c>
      <c r="H30" s="85">
        <v>0</v>
      </c>
      <c r="I30" s="85">
        <v>22088.97</v>
      </c>
      <c r="J30" s="85">
        <v>9000</v>
      </c>
      <c r="K30" s="86">
        <f t="shared" si="0"/>
        <v>13088.970000000001</v>
      </c>
      <c r="L30" s="87"/>
    </row>
    <row r="31" spans="2:12" s="1" customFormat="1" ht="17.100000000000001" customHeight="1" x14ac:dyDescent="0.25">
      <c r="B31" s="81">
        <f t="shared" si="1"/>
        <v>23</v>
      </c>
      <c r="C31" s="135" t="s">
        <v>129</v>
      </c>
      <c r="D31" s="136"/>
      <c r="E31" s="82" t="s">
        <v>183</v>
      </c>
      <c r="F31" s="83" t="s">
        <v>184</v>
      </c>
      <c r="G31" s="84">
        <v>0</v>
      </c>
      <c r="H31" s="85">
        <v>0</v>
      </c>
      <c r="I31" s="85">
        <v>369854.02</v>
      </c>
      <c r="J31" s="85">
        <v>101536</v>
      </c>
      <c r="K31" s="86">
        <f t="shared" si="0"/>
        <v>268318.02</v>
      </c>
      <c r="L31" s="87"/>
    </row>
    <row r="32" spans="2:12" s="1" customFormat="1" ht="17.100000000000001" customHeight="1" x14ac:dyDescent="0.25">
      <c r="B32" s="81">
        <f t="shared" si="1"/>
        <v>24</v>
      </c>
      <c r="C32" s="135" t="s">
        <v>130</v>
      </c>
      <c r="D32" s="136"/>
      <c r="E32" s="82" t="s">
        <v>183</v>
      </c>
      <c r="F32" s="83" t="s">
        <v>184</v>
      </c>
      <c r="G32" s="84">
        <v>0</v>
      </c>
      <c r="H32" s="85">
        <v>0</v>
      </c>
      <c r="I32" s="85">
        <v>0</v>
      </c>
      <c r="J32" s="85">
        <v>0</v>
      </c>
      <c r="K32" s="86">
        <f t="shared" si="0"/>
        <v>0</v>
      </c>
      <c r="L32" s="87"/>
    </row>
    <row r="33" spans="2:12" ht="17.100000000000001" customHeight="1" x14ac:dyDescent="0.25">
      <c r="B33" s="33">
        <f t="shared" si="1"/>
        <v>25</v>
      </c>
      <c r="C33" s="129" t="s">
        <v>131</v>
      </c>
      <c r="D33" s="130"/>
      <c r="E33" s="79" t="s">
        <v>183</v>
      </c>
      <c r="F33" s="57" t="s">
        <v>184</v>
      </c>
      <c r="G33" s="44">
        <v>0</v>
      </c>
      <c r="H33" s="45">
        <v>0</v>
      </c>
      <c r="I33" s="45">
        <v>1993934.21</v>
      </c>
      <c r="J33" s="45">
        <v>676701.26</v>
      </c>
      <c r="K33" s="43">
        <f t="shared" si="0"/>
        <v>1317232.95</v>
      </c>
      <c r="L33" s="35"/>
    </row>
    <row r="34" spans="2:12" ht="17.100000000000001" customHeight="1" x14ac:dyDescent="0.25">
      <c r="B34" s="33">
        <f t="shared" si="1"/>
        <v>26</v>
      </c>
      <c r="C34" s="129" t="s">
        <v>132</v>
      </c>
      <c r="D34" s="130"/>
      <c r="E34" s="79" t="s">
        <v>183</v>
      </c>
      <c r="F34" s="57" t="s">
        <v>184</v>
      </c>
      <c r="G34" s="44">
        <v>0</v>
      </c>
      <c r="H34" s="45">
        <v>0</v>
      </c>
      <c r="I34" s="45">
        <v>91620.33</v>
      </c>
      <c r="J34" s="45">
        <v>192885.6</v>
      </c>
      <c r="K34" s="43">
        <f t="shared" si="0"/>
        <v>-101265.27</v>
      </c>
      <c r="L34" s="35"/>
    </row>
    <row r="35" spans="2:12" ht="17.100000000000001" customHeight="1" x14ac:dyDescent="0.25">
      <c r="B35" s="33">
        <f t="shared" si="1"/>
        <v>27</v>
      </c>
      <c r="C35" s="129" t="s">
        <v>133</v>
      </c>
      <c r="D35" s="130"/>
      <c r="E35" s="79" t="s">
        <v>183</v>
      </c>
      <c r="F35" s="57" t="s">
        <v>184</v>
      </c>
      <c r="G35" s="44">
        <v>0</v>
      </c>
      <c r="H35" s="45">
        <v>0</v>
      </c>
      <c r="I35" s="45">
        <v>0</v>
      </c>
      <c r="J35" s="45">
        <v>0</v>
      </c>
      <c r="K35" s="43">
        <f t="shared" si="0"/>
        <v>0</v>
      </c>
      <c r="L35" s="35"/>
    </row>
    <row r="36" spans="2:12" ht="17.100000000000001" customHeight="1" x14ac:dyDescent="0.25">
      <c r="B36" s="33">
        <f t="shared" si="1"/>
        <v>28</v>
      </c>
      <c r="C36" s="129" t="s">
        <v>134</v>
      </c>
      <c r="D36" s="130"/>
      <c r="E36" s="79" t="s">
        <v>183</v>
      </c>
      <c r="F36" s="57" t="s">
        <v>184</v>
      </c>
      <c r="G36" s="44">
        <v>0</v>
      </c>
      <c r="H36" s="45">
        <v>0</v>
      </c>
      <c r="I36" s="45">
        <v>121686.87</v>
      </c>
      <c r="J36" s="45">
        <v>94617.3</v>
      </c>
      <c r="K36" s="43">
        <f t="shared" si="0"/>
        <v>27069.569999999992</v>
      </c>
      <c r="L36" s="35"/>
    </row>
    <row r="37" spans="2:12" ht="17.100000000000001" customHeight="1" x14ac:dyDescent="0.25">
      <c r="B37" s="33">
        <f t="shared" si="1"/>
        <v>29</v>
      </c>
      <c r="C37" s="129" t="s">
        <v>135</v>
      </c>
      <c r="D37" s="130"/>
      <c r="E37" s="79" t="s">
        <v>183</v>
      </c>
      <c r="F37" s="57" t="s">
        <v>184</v>
      </c>
      <c r="G37" s="44">
        <v>0</v>
      </c>
      <c r="H37" s="45">
        <v>0</v>
      </c>
      <c r="I37" s="45">
        <v>6605532.25</v>
      </c>
      <c r="J37" s="45">
        <v>1685504.23</v>
      </c>
      <c r="K37" s="43">
        <f t="shared" si="0"/>
        <v>4920028.0199999996</v>
      </c>
      <c r="L37" s="35"/>
    </row>
    <row r="38" spans="2:12" ht="17.100000000000001" customHeight="1" x14ac:dyDescent="0.25">
      <c r="B38" s="33">
        <f t="shared" si="1"/>
        <v>30</v>
      </c>
      <c r="C38" s="129" t="s">
        <v>195</v>
      </c>
      <c r="D38" s="130"/>
      <c r="E38" s="79" t="s">
        <v>183</v>
      </c>
      <c r="F38" s="57" t="s">
        <v>184</v>
      </c>
      <c r="G38" s="44">
        <v>0</v>
      </c>
      <c r="H38" s="45">
        <v>0</v>
      </c>
      <c r="I38" s="45">
        <v>0</v>
      </c>
      <c r="J38" s="45">
        <v>0</v>
      </c>
      <c r="K38" s="43">
        <v>0</v>
      </c>
      <c r="L38" s="35"/>
    </row>
    <row r="39" spans="2:12" ht="17.100000000000001" customHeight="1" x14ac:dyDescent="0.25">
      <c r="B39" s="33">
        <f t="shared" si="1"/>
        <v>31</v>
      </c>
      <c r="C39" s="129" t="s">
        <v>137</v>
      </c>
      <c r="D39" s="130"/>
      <c r="E39" s="79" t="s">
        <v>183</v>
      </c>
      <c r="F39" s="57" t="s">
        <v>184</v>
      </c>
      <c r="G39" s="44">
        <v>0</v>
      </c>
      <c r="H39" s="45">
        <v>0</v>
      </c>
      <c r="I39" s="45">
        <v>4473</v>
      </c>
      <c r="J39" s="45">
        <v>0</v>
      </c>
      <c r="K39" s="43">
        <f t="shared" si="0"/>
        <v>4473</v>
      </c>
      <c r="L39" s="35"/>
    </row>
    <row r="40" spans="2:12" ht="17.100000000000001" customHeight="1" x14ac:dyDescent="0.25">
      <c r="B40" s="33">
        <f t="shared" si="1"/>
        <v>32</v>
      </c>
      <c r="C40" s="129" t="s">
        <v>138</v>
      </c>
      <c r="D40" s="130"/>
      <c r="E40" s="79" t="s">
        <v>183</v>
      </c>
      <c r="F40" s="57" t="s">
        <v>184</v>
      </c>
      <c r="G40" s="44">
        <v>0</v>
      </c>
      <c r="H40" s="45">
        <v>0</v>
      </c>
      <c r="I40" s="45">
        <v>59782.6</v>
      </c>
      <c r="J40" s="45">
        <v>137836.71</v>
      </c>
      <c r="K40" s="43">
        <f t="shared" si="0"/>
        <v>-78054.109999999986</v>
      </c>
      <c r="L40" s="35"/>
    </row>
    <row r="41" spans="2:12" s="1" customFormat="1" ht="17.100000000000001" customHeight="1" x14ac:dyDescent="0.25">
      <c r="B41" s="81">
        <f t="shared" si="1"/>
        <v>33</v>
      </c>
      <c r="C41" s="135" t="s">
        <v>139</v>
      </c>
      <c r="D41" s="136"/>
      <c r="E41" s="82" t="s">
        <v>183</v>
      </c>
      <c r="F41" s="83" t="s">
        <v>184</v>
      </c>
      <c r="G41" s="84">
        <v>0</v>
      </c>
      <c r="H41" s="85">
        <v>0</v>
      </c>
      <c r="I41" s="85">
        <v>2409176</v>
      </c>
      <c r="J41" s="85">
        <v>1013284.92</v>
      </c>
      <c r="K41" s="86">
        <f t="shared" si="0"/>
        <v>1395891.08</v>
      </c>
      <c r="L41" s="87"/>
    </row>
    <row r="42" spans="2:12" ht="17.100000000000001" customHeight="1" x14ac:dyDescent="0.25">
      <c r="B42" s="33">
        <f t="shared" si="1"/>
        <v>34</v>
      </c>
      <c r="C42" s="129" t="s">
        <v>140</v>
      </c>
      <c r="D42" s="130"/>
      <c r="E42" s="79" t="s">
        <v>183</v>
      </c>
      <c r="F42" s="57" t="s">
        <v>184</v>
      </c>
      <c r="G42" s="44"/>
      <c r="H42" s="45">
        <v>0</v>
      </c>
      <c r="I42" s="45">
        <v>0</v>
      </c>
      <c r="J42" s="45">
        <v>0</v>
      </c>
      <c r="K42" s="43">
        <f t="shared" si="0"/>
        <v>0</v>
      </c>
      <c r="L42" s="35"/>
    </row>
    <row r="43" spans="2:12" ht="17.100000000000001" customHeight="1" x14ac:dyDescent="0.25">
      <c r="B43" s="33">
        <f t="shared" si="1"/>
        <v>35</v>
      </c>
      <c r="C43" s="129" t="s">
        <v>141</v>
      </c>
      <c r="D43" s="130"/>
      <c r="E43" s="79" t="s">
        <v>183</v>
      </c>
      <c r="F43" s="57" t="s">
        <v>184</v>
      </c>
      <c r="G43" s="44">
        <v>0</v>
      </c>
      <c r="H43" s="45">
        <v>0</v>
      </c>
      <c r="I43" s="45">
        <v>0</v>
      </c>
      <c r="J43" s="45">
        <v>0</v>
      </c>
      <c r="K43" s="43">
        <f t="shared" si="0"/>
        <v>0</v>
      </c>
      <c r="L43" s="35"/>
    </row>
    <row r="44" spans="2:12" ht="17.100000000000001" customHeight="1" x14ac:dyDescent="0.25">
      <c r="B44" s="33">
        <f t="shared" si="1"/>
        <v>36</v>
      </c>
      <c r="C44" s="129" t="s">
        <v>142</v>
      </c>
      <c r="D44" s="130"/>
      <c r="E44" s="79" t="s">
        <v>183</v>
      </c>
      <c r="F44" s="57" t="s">
        <v>184</v>
      </c>
      <c r="G44" s="44">
        <v>0</v>
      </c>
      <c r="H44" s="45">
        <v>0</v>
      </c>
      <c r="I44" s="45">
        <v>73216.94</v>
      </c>
      <c r="J44" s="45">
        <v>52615</v>
      </c>
      <c r="K44" s="43">
        <f t="shared" si="0"/>
        <v>20601.940000000002</v>
      </c>
      <c r="L44" s="35"/>
    </row>
    <row r="45" spans="2:12" ht="17.100000000000001" customHeight="1" x14ac:dyDescent="0.25">
      <c r="B45" s="33">
        <f t="shared" si="1"/>
        <v>37</v>
      </c>
      <c r="C45" s="129" t="s">
        <v>143</v>
      </c>
      <c r="D45" s="130"/>
      <c r="E45" s="79" t="s">
        <v>183</v>
      </c>
      <c r="F45" s="57" t="s">
        <v>184</v>
      </c>
      <c r="G45" s="44">
        <v>0</v>
      </c>
      <c r="H45" s="45">
        <v>0</v>
      </c>
      <c r="I45" s="45">
        <v>0</v>
      </c>
      <c r="J45" s="45">
        <v>9000</v>
      </c>
      <c r="K45" s="43">
        <f t="shared" si="0"/>
        <v>-9000</v>
      </c>
      <c r="L45" s="35"/>
    </row>
    <row r="46" spans="2:12" ht="17.100000000000001" customHeight="1" x14ac:dyDescent="0.25">
      <c r="B46" s="33">
        <f t="shared" si="1"/>
        <v>38</v>
      </c>
      <c r="C46" s="129" t="s">
        <v>144</v>
      </c>
      <c r="D46" s="130"/>
      <c r="E46" s="79" t="s">
        <v>183</v>
      </c>
      <c r="F46" s="57" t="s">
        <v>184</v>
      </c>
      <c r="G46" s="44">
        <v>0</v>
      </c>
      <c r="H46" s="45">
        <v>0</v>
      </c>
      <c r="I46" s="45">
        <v>0</v>
      </c>
      <c r="J46" s="45">
        <v>0</v>
      </c>
      <c r="K46" s="43">
        <f t="shared" si="0"/>
        <v>0</v>
      </c>
      <c r="L46" s="35"/>
    </row>
    <row r="47" spans="2:12" ht="17.100000000000001" customHeight="1" x14ac:dyDescent="0.25">
      <c r="B47" s="33">
        <v>39</v>
      </c>
      <c r="C47" s="129" t="s">
        <v>145</v>
      </c>
      <c r="D47" s="130"/>
      <c r="E47" s="79" t="s">
        <v>183</v>
      </c>
      <c r="F47" s="57" t="s">
        <v>184</v>
      </c>
      <c r="G47" s="44">
        <v>0</v>
      </c>
      <c r="H47" s="45">
        <v>0</v>
      </c>
      <c r="I47" s="45">
        <v>0</v>
      </c>
      <c r="J47" s="45">
        <v>0</v>
      </c>
      <c r="K47" s="43">
        <f t="shared" si="0"/>
        <v>0</v>
      </c>
      <c r="L47" s="35"/>
    </row>
    <row r="48" spans="2:12" ht="17.100000000000001" customHeight="1" x14ac:dyDescent="0.25">
      <c r="B48" s="33">
        <v>40</v>
      </c>
      <c r="C48" s="129" t="s">
        <v>146</v>
      </c>
      <c r="D48" s="130"/>
      <c r="E48" s="79" t="s">
        <v>183</v>
      </c>
      <c r="F48" s="57" t="s">
        <v>184</v>
      </c>
      <c r="G48" s="44">
        <v>0</v>
      </c>
      <c r="H48" s="45">
        <v>0</v>
      </c>
      <c r="I48" s="45">
        <v>120</v>
      </c>
      <c r="J48" s="45">
        <v>48</v>
      </c>
      <c r="K48" s="43">
        <f t="shared" si="0"/>
        <v>72</v>
      </c>
      <c r="L48" s="35"/>
    </row>
    <row r="49" spans="2:12" ht="17.100000000000001" customHeight="1" x14ac:dyDescent="0.25">
      <c r="B49" s="33">
        <v>41</v>
      </c>
      <c r="C49" s="129" t="s">
        <v>147</v>
      </c>
      <c r="D49" s="130"/>
      <c r="E49" s="79" t="s">
        <v>183</v>
      </c>
      <c r="F49" s="57" t="s">
        <v>184</v>
      </c>
      <c r="G49" s="44">
        <v>0</v>
      </c>
      <c r="H49" s="45">
        <v>0</v>
      </c>
      <c r="I49" s="45">
        <v>0</v>
      </c>
      <c r="J49" s="45">
        <v>0</v>
      </c>
      <c r="K49" s="43">
        <f t="shared" si="0"/>
        <v>0</v>
      </c>
      <c r="L49" s="35"/>
    </row>
    <row r="50" spans="2:12" ht="17.100000000000001" customHeight="1" x14ac:dyDescent="0.25">
      <c r="B50" s="33">
        <v>42</v>
      </c>
      <c r="C50" s="129" t="s">
        <v>148</v>
      </c>
      <c r="D50" s="130"/>
      <c r="E50" s="79" t="s">
        <v>183</v>
      </c>
      <c r="F50" s="57" t="s">
        <v>184</v>
      </c>
      <c r="G50" s="44">
        <v>0</v>
      </c>
      <c r="H50" s="45">
        <v>0</v>
      </c>
      <c r="I50" s="45">
        <v>0</v>
      </c>
      <c r="J50" s="45">
        <v>0</v>
      </c>
      <c r="K50" s="43">
        <f t="shared" si="0"/>
        <v>0</v>
      </c>
      <c r="L50" s="35"/>
    </row>
    <row r="51" spans="2:12" ht="30.75" customHeight="1" x14ac:dyDescent="0.25">
      <c r="B51" s="122" t="s">
        <v>98</v>
      </c>
      <c r="C51" s="123"/>
      <c r="D51" s="123"/>
      <c r="E51" s="123"/>
      <c r="F51" s="123"/>
      <c r="G51" s="123"/>
      <c r="H51" s="123"/>
      <c r="I51" s="123"/>
      <c r="J51" s="123"/>
      <c r="K51" s="123"/>
      <c r="L51" s="124"/>
    </row>
    <row r="52" spans="2:12" ht="18" customHeight="1" x14ac:dyDescent="0.25">
      <c r="B52" s="116" t="s">
        <v>33</v>
      </c>
      <c r="C52" s="117"/>
      <c r="D52" s="117"/>
      <c r="E52" s="117"/>
      <c r="F52" s="117"/>
      <c r="G52" s="117"/>
      <c r="H52" s="117"/>
      <c r="I52" s="117"/>
      <c r="J52" s="117"/>
      <c r="K52" s="117"/>
      <c r="L52" s="118"/>
    </row>
    <row r="53" spans="2:12" ht="12" customHeight="1" x14ac:dyDescent="0.25">
      <c r="B53" s="115" t="s">
        <v>4</v>
      </c>
      <c r="C53" s="115"/>
      <c r="D53" s="115"/>
      <c r="E53" s="115"/>
      <c r="F53" s="115"/>
      <c r="G53" s="115"/>
      <c r="H53" s="115"/>
      <c r="I53" s="115"/>
      <c r="J53" s="115"/>
      <c r="K53" s="115"/>
      <c r="L53" s="115"/>
    </row>
    <row r="54" spans="2:12" ht="10.5" customHeight="1" x14ac:dyDescent="0.25"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</row>
    <row r="55" spans="2:12" ht="15" customHeight="1" x14ac:dyDescent="0.25">
      <c r="B55" s="37" t="s">
        <v>102</v>
      </c>
      <c r="C55" s="51"/>
      <c r="D55" s="51"/>
      <c r="E55" s="51"/>
      <c r="F55" s="51"/>
      <c r="G55" s="51"/>
      <c r="H55" s="51"/>
      <c r="I55" s="51"/>
      <c r="J55" s="51"/>
      <c r="K55" s="51"/>
      <c r="L55" s="51"/>
    </row>
    <row r="56" spans="2:12" ht="15" customHeight="1" x14ac:dyDescent="0.25">
      <c r="B56" s="37" t="s">
        <v>103</v>
      </c>
      <c r="C56" s="51"/>
      <c r="D56" s="51"/>
      <c r="E56" s="51"/>
      <c r="F56" s="51"/>
      <c r="G56" s="51"/>
      <c r="H56" s="51"/>
      <c r="I56" s="51"/>
      <c r="J56" s="51"/>
      <c r="K56" s="51"/>
      <c r="L56" s="51"/>
    </row>
    <row r="57" spans="2:12" x14ac:dyDescent="0.25">
      <c r="B57" s="37" t="s">
        <v>34</v>
      </c>
      <c r="I57" s="88"/>
      <c r="J57" s="89"/>
    </row>
  </sheetData>
  <mergeCells count="58">
    <mergeCell ref="L7:L8"/>
    <mergeCell ref="B2:K3"/>
    <mergeCell ref="B4:K4"/>
    <mergeCell ref="G7:H7"/>
    <mergeCell ref="B7:B8"/>
    <mergeCell ref="C7:D8"/>
    <mergeCell ref="E7:E8"/>
    <mergeCell ref="I7:K7"/>
    <mergeCell ref="L2:L4"/>
    <mergeCell ref="B5:I5"/>
    <mergeCell ref="B6:C6"/>
    <mergeCell ref="D6:I6"/>
    <mergeCell ref="F7:F8"/>
    <mergeCell ref="B53:L54"/>
    <mergeCell ref="C39:D39"/>
    <mergeCell ref="C40:D40"/>
    <mergeCell ref="C41:D41"/>
    <mergeCell ref="C42:D42"/>
    <mergeCell ref="C43:D43"/>
    <mergeCell ref="C44:D44"/>
    <mergeCell ref="C45:D45"/>
    <mergeCell ref="C46:D46"/>
    <mergeCell ref="C50:D50"/>
    <mergeCell ref="B51:L51"/>
    <mergeCell ref="B52:L52"/>
    <mergeCell ref="C48:D48"/>
    <mergeCell ref="C49:D49"/>
    <mergeCell ref="C19:D19"/>
    <mergeCell ref="C20:D20"/>
    <mergeCell ref="C21:D21"/>
    <mergeCell ref="C22:D22"/>
    <mergeCell ref="C23:D23"/>
    <mergeCell ref="C14:D14"/>
    <mergeCell ref="C15:D15"/>
    <mergeCell ref="C16:D16"/>
    <mergeCell ref="C17:D17"/>
    <mergeCell ref="C18:D18"/>
    <mergeCell ref="C9:D9"/>
    <mergeCell ref="C10:D10"/>
    <mergeCell ref="C11:D11"/>
    <mergeCell ref="C12:D12"/>
    <mergeCell ref="C13:D1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47:D47"/>
    <mergeCell ref="C38:D38"/>
  </mergeCells>
  <conditionalFormatting sqref="D6:G6 L6">
    <cfRule type="cellIs" dxfId="4" priority="1" operator="equal">
      <formula>0</formula>
    </cfRule>
  </conditionalFormatting>
  <pageMargins left="0.19685039370078741" right="0.19685039370078741" top="0.27559055118110237" bottom="0.31496062992125984" header="0.31496062992125984" footer="0.31496062992125984"/>
  <pageSetup paperSize="9"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showGridLines="0" topLeftCell="A22" zoomScaleNormal="100" zoomScaleSheetLayoutView="110" workbookViewId="0">
      <selection activeCell="E19" sqref="C19:E19"/>
    </sheetView>
  </sheetViews>
  <sheetFormatPr baseColWidth="10" defaultRowHeight="15" x14ac:dyDescent="0.25"/>
  <cols>
    <col min="1" max="1" width="0.7109375" customWidth="1"/>
    <col min="2" max="2" width="5.140625" customWidth="1"/>
    <col min="3" max="3" width="26.85546875" customWidth="1"/>
    <col min="4" max="4" width="26.5703125" customWidth="1"/>
    <col min="5" max="5" width="8.42578125" customWidth="1"/>
    <col min="6" max="6" width="11.140625" customWidth="1"/>
    <col min="7" max="7" width="8.42578125" customWidth="1"/>
    <col min="8" max="8" width="11.140625" customWidth="1"/>
    <col min="9" max="9" width="12.7109375" customWidth="1"/>
    <col min="10" max="11" width="11.140625" customWidth="1"/>
    <col min="12" max="12" width="12.7109375" customWidth="1"/>
    <col min="13" max="13" width="43.42578125" customWidth="1"/>
    <col min="14" max="14" width="2.85546875" customWidth="1"/>
  </cols>
  <sheetData>
    <row r="1" spans="1:18" ht="3.75" customHeight="1" x14ac:dyDescent="0.25"/>
    <row r="2" spans="1:18" ht="15" customHeight="1" x14ac:dyDescent="0.25">
      <c r="A2" s="1"/>
      <c r="B2" s="93" t="s">
        <v>2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119"/>
      <c r="Q2" s="7"/>
      <c r="R2" s="7"/>
    </row>
    <row r="3" spans="1:18" ht="15" customHeight="1" x14ac:dyDescent="0.25">
      <c r="A3" s="1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120"/>
      <c r="Q3" s="7"/>
      <c r="R3" s="7"/>
    </row>
    <row r="4" spans="1:18" ht="21" customHeight="1" x14ac:dyDescent="0.25">
      <c r="A4" s="1"/>
      <c r="B4" s="95" t="s">
        <v>26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121"/>
      <c r="Q4" s="2"/>
      <c r="R4" s="7"/>
    </row>
    <row r="5" spans="1:18" ht="27" customHeight="1" x14ac:dyDescent="0.25">
      <c r="A5" s="1"/>
      <c r="B5" s="93" t="s">
        <v>88</v>
      </c>
      <c r="C5" s="93"/>
      <c r="D5" s="93"/>
      <c r="E5" s="93"/>
      <c r="F5" s="93"/>
      <c r="G5" s="93"/>
      <c r="H5" s="93"/>
      <c r="I5" s="93"/>
      <c r="J5" s="93"/>
      <c r="K5" s="29" t="s">
        <v>41</v>
      </c>
      <c r="L5" s="15">
        <v>2015</v>
      </c>
      <c r="M5" s="8" t="s">
        <v>76</v>
      </c>
      <c r="Q5" s="2"/>
      <c r="R5" s="7"/>
    </row>
    <row r="6" spans="1:18" ht="24.75" customHeight="1" x14ac:dyDescent="0.25">
      <c r="A6" s="1"/>
      <c r="B6" s="125" t="s">
        <v>28</v>
      </c>
      <c r="C6" s="126"/>
      <c r="D6" s="131" t="str">
        <f>+'CP-1'!D11</f>
        <v xml:space="preserve">UNIVERSIDAD NACIONAL DE SAN AGUSTIN </v>
      </c>
      <c r="E6" s="131"/>
      <c r="F6" s="131"/>
      <c r="G6" s="131"/>
      <c r="H6" s="131"/>
      <c r="I6" s="41"/>
      <c r="J6" s="41"/>
      <c r="K6" s="41"/>
      <c r="L6" s="41"/>
      <c r="M6" s="18"/>
      <c r="Q6" s="2"/>
      <c r="R6" s="7"/>
    </row>
    <row r="7" spans="1:18" ht="19.5" customHeight="1" x14ac:dyDescent="0.25">
      <c r="B7" s="137" t="s">
        <v>3</v>
      </c>
      <c r="C7" s="147" t="s">
        <v>93</v>
      </c>
      <c r="D7" s="148"/>
      <c r="E7" s="145" t="s">
        <v>71</v>
      </c>
      <c r="F7" s="151"/>
      <c r="G7" s="151"/>
      <c r="H7" s="146"/>
      <c r="I7" s="137" t="s">
        <v>65</v>
      </c>
      <c r="J7" s="156" t="s">
        <v>62</v>
      </c>
      <c r="K7" s="157"/>
      <c r="L7" s="137" t="s">
        <v>63</v>
      </c>
      <c r="M7" s="137" t="s">
        <v>81</v>
      </c>
    </row>
    <row r="8" spans="1:18" ht="27" customHeight="1" x14ac:dyDescent="0.25">
      <c r="B8" s="152"/>
      <c r="C8" s="153"/>
      <c r="D8" s="154"/>
      <c r="E8" s="145" t="s">
        <v>50</v>
      </c>
      <c r="F8" s="151"/>
      <c r="G8" s="155" t="s">
        <v>51</v>
      </c>
      <c r="H8" s="155"/>
      <c r="I8" s="152"/>
      <c r="J8" s="158"/>
      <c r="K8" s="159"/>
      <c r="L8" s="152"/>
      <c r="M8" s="152"/>
    </row>
    <row r="9" spans="1:18" ht="16.5" customHeight="1" x14ac:dyDescent="0.25">
      <c r="B9" s="138"/>
      <c r="C9" s="149"/>
      <c r="D9" s="150"/>
      <c r="E9" s="49" t="s">
        <v>72</v>
      </c>
      <c r="F9" s="49" t="s">
        <v>64</v>
      </c>
      <c r="G9" s="49" t="s">
        <v>72</v>
      </c>
      <c r="H9" s="49" t="s">
        <v>64</v>
      </c>
      <c r="I9" s="138"/>
      <c r="J9" s="50" t="s">
        <v>105</v>
      </c>
      <c r="K9" s="50">
        <v>2015</v>
      </c>
      <c r="L9" s="138"/>
      <c r="M9" s="138"/>
    </row>
    <row r="10" spans="1:18" ht="17.100000000000001" customHeight="1" x14ac:dyDescent="0.25">
      <c r="B10" s="32">
        <v>1</v>
      </c>
      <c r="C10" s="129" t="s">
        <v>107</v>
      </c>
      <c r="D10" s="130"/>
      <c r="E10" s="42"/>
      <c r="F10" s="42"/>
      <c r="G10" s="42"/>
      <c r="H10" s="42"/>
      <c r="I10" s="43">
        <f>+F10+H10</f>
        <v>0</v>
      </c>
      <c r="J10" s="42"/>
      <c r="K10" s="42"/>
      <c r="L10" s="43">
        <f>+J10+K10</f>
        <v>0</v>
      </c>
      <c r="M10" s="36"/>
    </row>
    <row r="11" spans="1:18" ht="17.100000000000001" customHeight="1" x14ac:dyDescent="0.25">
      <c r="B11" s="33">
        <f>+B10+1</f>
        <v>2</v>
      </c>
      <c r="C11" s="129" t="s">
        <v>108</v>
      </c>
      <c r="D11" s="130"/>
      <c r="E11" s="44"/>
      <c r="F11" s="44"/>
      <c r="G11" s="44"/>
      <c r="H11" s="44"/>
      <c r="I11" s="43">
        <f t="shared" ref="I11:I51" si="0">+F11+H11</f>
        <v>0</v>
      </c>
      <c r="J11" s="44"/>
      <c r="K11" s="44"/>
      <c r="L11" s="43">
        <f t="shared" ref="L11:L51" si="1">+J11+K11</f>
        <v>0</v>
      </c>
      <c r="M11" s="35"/>
    </row>
    <row r="12" spans="1:18" ht="22.5" customHeight="1" x14ac:dyDescent="0.25">
      <c r="B12" s="33">
        <f t="shared" ref="B12:B51" si="2">+B11+1</f>
        <v>3</v>
      </c>
      <c r="C12" s="129" t="s">
        <v>109</v>
      </c>
      <c r="D12" s="130"/>
      <c r="E12" s="44"/>
      <c r="F12" s="44"/>
      <c r="G12" s="44"/>
      <c r="H12" s="44"/>
      <c r="I12" s="43">
        <f t="shared" si="0"/>
        <v>0</v>
      </c>
      <c r="J12" s="44"/>
      <c r="K12" s="44"/>
      <c r="L12" s="43">
        <f t="shared" si="1"/>
        <v>0</v>
      </c>
      <c r="M12" s="35"/>
    </row>
    <row r="13" spans="1:18" ht="17.100000000000001" customHeight="1" x14ac:dyDescent="0.25">
      <c r="B13" s="33">
        <f t="shared" si="2"/>
        <v>4</v>
      </c>
      <c r="C13" s="129" t="s">
        <v>110</v>
      </c>
      <c r="D13" s="130"/>
      <c r="E13" s="44"/>
      <c r="F13" s="44"/>
      <c r="G13" s="44"/>
      <c r="H13" s="44"/>
      <c r="I13" s="43">
        <f t="shared" si="0"/>
        <v>0</v>
      </c>
      <c r="J13" s="44"/>
      <c r="K13" s="44"/>
      <c r="L13" s="43">
        <f t="shared" si="1"/>
        <v>0</v>
      </c>
      <c r="M13" s="35"/>
    </row>
    <row r="14" spans="1:18" ht="17.100000000000001" customHeight="1" x14ac:dyDescent="0.25">
      <c r="B14" s="33">
        <f t="shared" si="2"/>
        <v>5</v>
      </c>
      <c r="C14" s="129" t="s">
        <v>111</v>
      </c>
      <c r="D14" s="130"/>
      <c r="E14" s="44"/>
      <c r="F14" s="44"/>
      <c r="G14" s="44"/>
      <c r="H14" s="44"/>
      <c r="I14" s="43">
        <f t="shared" si="0"/>
        <v>0</v>
      </c>
      <c r="J14" s="44"/>
      <c r="K14" s="44"/>
      <c r="L14" s="43">
        <f t="shared" si="1"/>
        <v>0</v>
      </c>
      <c r="M14" s="35"/>
    </row>
    <row r="15" spans="1:18" ht="17.100000000000001" customHeight="1" x14ac:dyDescent="0.25">
      <c r="B15" s="33">
        <f t="shared" si="2"/>
        <v>6</v>
      </c>
      <c r="C15" s="129" t="s">
        <v>112</v>
      </c>
      <c r="D15" s="130"/>
      <c r="E15" s="44"/>
      <c r="F15" s="44"/>
      <c r="G15" s="44"/>
      <c r="H15" s="44"/>
      <c r="I15" s="43">
        <f t="shared" si="0"/>
        <v>0</v>
      </c>
      <c r="J15" s="44"/>
      <c r="K15" s="44"/>
      <c r="L15" s="43">
        <f t="shared" si="1"/>
        <v>0</v>
      </c>
      <c r="M15" s="35"/>
    </row>
    <row r="16" spans="1:18" ht="17.100000000000001" customHeight="1" x14ac:dyDescent="0.25">
      <c r="B16" s="33">
        <f t="shared" si="2"/>
        <v>7</v>
      </c>
      <c r="C16" s="129" t="s">
        <v>113</v>
      </c>
      <c r="D16" s="130"/>
      <c r="E16" s="44"/>
      <c r="F16" s="44"/>
      <c r="G16" s="44"/>
      <c r="H16" s="44"/>
      <c r="I16" s="43">
        <f t="shared" si="0"/>
        <v>0</v>
      </c>
      <c r="J16" s="44"/>
      <c r="K16" s="44"/>
      <c r="L16" s="43">
        <f t="shared" si="1"/>
        <v>0</v>
      </c>
      <c r="M16" s="35"/>
    </row>
    <row r="17" spans="2:13" ht="17.100000000000001" customHeight="1" x14ac:dyDescent="0.25">
      <c r="B17" s="33">
        <f t="shared" si="2"/>
        <v>8</v>
      </c>
      <c r="C17" s="129" t="s">
        <v>114</v>
      </c>
      <c r="D17" s="130"/>
      <c r="E17" s="44"/>
      <c r="F17" s="44"/>
      <c r="G17" s="44"/>
      <c r="H17" s="44"/>
      <c r="I17" s="43">
        <f t="shared" si="0"/>
        <v>0</v>
      </c>
      <c r="J17" s="44"/>
      <c r="K17" s="44"/>
      <c r="L17" s="43">
        <f t="shared" si="1"/>
        <v>0</v>
      </c>
      <c r="M17" s="35"/>
    </row>
    <row r="18" spans="2:13" ht="17.100000000000001" customHeight="1" x14ac:dyDescent="0.25">
      <c r="B18" s="33">
        <f t="shared" si="2"/>
        <v>9</v>
      </c>
      <c r="C18" s="129" t="s">
        <v>115</v>
      </c>
      <c r="D18" s="130"/>
      <c r="E18" s="44"/>
      <c r="F18" s="44"/>
      <c r="G18" s="44"/>
      <c r="H18" s="44"/>
      <c r="I18" s="43">
        <f t="shared" si="0"/>
        <v>0</v>
      </c>
      <c r="J18" s="44"/>
      <c r="K18" s="44"/>
      <c r="L18" s="43">
        <f t="shared" si="1"/>
        <v>0</v>
      </c>
      <c r="M18" s="35"/>
    </row>
    <row r="19" spans="2:13" ht="17.100000000000001" customHeight="1" x14ac:dyDescent="0.25">
      <c r="B19" s="33">
        <f t="shared" si="2"/>
        <v>10</v>
      </c>
      <c r="C19" s="129" t="s">
        <v>116</v>
      </c>
      <c r="D19" s="130"/>
      <c r="E19" s="44"/>
      <c r="F19" s="44"/>
      <c r="G19" s="44"/>
      <c r="H19" s="44"/>
      <c r="I19" s="43">
        <f t="shared" si="0"/>
        <v>0</v>
      </c>
      <c r="J19" s="44"/>
      <c r="K19" s="44"/>
      <c r="L19" s="43">
        <f t="shared" si="1"/>
        <v>0</v>
      </c>
      <c r="M19" s="35"/>
    </row>
    <row r="20" spans="2:13" ht="17.100000000000001" customHeight="1" x14ac:dyDescent="0.25">
      <c r="B20" s="33">
        <f t="shared" si="2"/>
        <v>11</v>
      </c>
      <c r="C20" s="129" t="s">
        <v>117</v>
      </c>
      <c r="D20" s="130"/>
      <c r="E20" s="44"/>
      <c r="F20" s="44"/>
      <c r="G20" s="44"/>
      <c r="H20" s="44"/>
      <c r="I20" s="43"/>
      <c r="J20" s="44"/>
      <c r="K20" s="44"/>
      <c r="L20" s="43"/>
      <c r="M20" s="35"/>
    </row>
    <row r="21" spans="2:13" ht="17.100000000000001" customHeight="1" x14ac:dyDescent="0.25">
      <c r="B21" s="33">
        <f t="shared" si="2"/>
        <v>12</v>
      </c>
      <c r="C21" s="129" t="s">
        <v>118</v>
      </c>
      <c r="D21" s="130"/>
      <c r="E21" s="44"/>
      <c r="F21" s="44"/>
      <c r="G21" s="44"/>
      <c r="H21" s="44"/>
      <c r="I21" s="43"/>
      <c r="J21" s="44"/>
      <c r="K21" s="44"/>
      <c r="L21" s="43"/>
      <c r="M21" s="35"/>
    </row>
    <row r="22" spans="2:13" ht="17.100000000000001" customHeight="1" x14ac:dyDescent="0.25">
      <c r="B22" s="33">
        <f t="shared" si="2"/>
        <v>13</v>
      </c>
      <c r="C22" s="129" t="s">
        <v>119</v>
      </c>
      <c r="D22" s="130"/>
      <c r="E22" s="44"/>
      <c r="F22" s="44"/>
      <c r="G22" s="44"/>
      <c r="H22" s="44"/>
      <c r="I22" s="43"/>
      <c r="J22" s="44"/>
      <c r="K22" s="44"/>
      <c r="L22" s="43"/>
      <c r="M22" s="35"/>
    </row>
    <row r="23" spans="2:13" ht="17.100000000000001" customHeight="1" x14ac:dyDescent="0.25">
      <c r="B23" s="33">
        <f t="shared" si="2"/>
        <v>14</v>
      </c>
      <c r="C23" s="129" t="s">
        <v>120</v>
      </c>
      <c r="D23" s="130"/>
      <c r="E23" s="44"/>
      <c r="F23" s="44"/>
      <c r="G23" s="44"/>
      <c r="H23" s="44"/>
      <c r="I23" s="43"/>
      <c r="J23" s="44"/>
      <c r="K23" s="44"/>
      <c r="L23" s="43"/>
      <c r="M23" s="35"/>
    </row>
    <row r="24" spans="2:13" ht="17.100000000000001" customHeight="1" x14ac:dyDescent="0.25">
      <c r="B24" s="33">
        <f t="shared" si="2"/>
        <v>15</v>
      </c>
      <c r="C24" s="129" t="s">
        <v>121</v>
      </c>
      <c r="D24" s="130"/>
      <c r="E24" s="44"/>
      <c r="F24" s="44"/>
      <c r="G24" s="44"/>
      <c r="H24" s="44"/>
      <c r="I24" s="43"/>
      <c r="J24" s="44"/>
      <c r="K24" s="44"/>
      <c r="L24" s="43"/>
      <c r="M24" s="35"/>
    </row>
    <row r="25" spans="2:13" ht="17.100000000000001" customHeight="1" x14ac:dyDescent="0.25">
      <c r="B25" s="33">
        <f t="shared" si="2"/>
        <v>16</v>
      </c>
      <c r="C25" s="129" t="s">
        <v>122</v>
      </c>
      <c r="D25" s="130"/>
      <c r="E25" s="44"/>
      <c r="F25" s="44"/>
      <c r="G25" s="44"/>
      <c r="H25" s="44"/>
      <c r="I25" s="43"/>
      <c r="J25" s="44"/>
      <c r="K25" s="44"/>
      <c r="L25" s="43"/>
      <c r="M25" s="35"/>
    </row>
    <row r="26" spans="2:13" ht="23.25" customHeight="1" x14ac:dyDescent="0.25">
      <c r="B26" s="33">
        <f t="shared" si="2"/>
        <v>17</v>
      </c>
      <c r="C26" s="129" t="s">
        <v>123</v>
      </c>
      <c r="D26" s="130"/>
      <c r="E26" s="44"/>
      <c r="F26" s="44"/>
      <c r="G26" s="44"/>
      <c r="H26" s="44"/>
      <c r="I26" s="43"/>
      <c r="J26" s="44"/>
      <c r="K26" s="44"/>
      <c r="L26" s="43"/>
      <c r="M26" s="35"/>
    </row>
    <row r="27" spans="2:13" ht="17.100000000000001" customHeight="1" x14ac:dyDescent="0.25">
      <c r="B27" s="33">
        <f t="shared" si="2"/>
        <v>18</v>
      </c>
      <c r="C27" s="129" t="s">
        <v>124</v>
      </c>
      <c r="D27" s="130"/>
      <c r="E27" s="44"/>
      <c r="F27" s="44"/>
      <c r="G27" s="44"/>
      <c r="H27" s="44"/>
      <c r="I27" s="43"/>
      <c r="J27" s="44"/>
      <c r="K27" s="44"/>
      <c r="L27" s="43"/>
      <c r="M27" s="35"/>
    </row>
    <row r="28" spans="2:13" ht="17.100000000000001" customHeight="1" x14ac:dyDescent="0.25">
      <c r="B28" s="33">
        <f t="shared" si="2"/>
        <v>19</v>
      </c>
      <c r="C28" s="129" t="s">
        <v>125</v>
      </c>
      <c r="D28" s="130"/>
      <c r="E28" s="44"/>
      <c r="F28" s="44"/>
      <c r="G28" s="44"/>
      <c r="H28" s="44"/>
      <c r="I28" s="43"/>
      <c r="J28" s="44"/>
      <c r="K28" s="44"/>
      <c r="L28" s="43"/>
      <c r="M28" s="35"/>
    </row>
    <row r="29" spans="2:13" ht="17.100000000000001" customHeight="1" x14ac:dyDescent="0.25">
      <c r="B29" s="33">
        <f t="shared" si="2"/>
        <v>20</v>
      </c>
      <c r="C29" s="129" t="s">
        <v>126</v>
      </c>
      <c r="D29" s="130"/>
      <c r="E29" s="44"/>
      <c r="F29" s="44"/>
      <c r="G29" s="44"/>
      <c r="H29" s="44"/>
      <c r="I29" s="43"/>
      <c r="J29" s="44"/>
      <c r="K29" s="44"/>
      <c r="L29" s="43"/>
      <c r="M29" s="35"/>
    </row>
    <row r="30" spans="2:13" ht="17.100000000000001" customHeight="1" x14ac:dyDescent="0.25">
      <c r="B30" s="33">
        <f t="shared" si="2"/>
        <v>21</v>
      </c>
      <c r="C30" s="129" t="s">
        <v>127</v>
      </c>
      <c r="D30" s="130"/>
      <c r="E30" s="44"/>
      <c r="F30" s="44"/>
      <c r="G30" s="44"/>
      <c r="H30" s="44"/>
      <c r="I30" s="43"/>
      <c r="J30" s="44"/>
      <c r="K30" s="44"/>
      <c r="L30" s="43"/>
      <c r="M30" s="35"/>
    </row>
    <row r="31" spans="2:13" ht="17.100000000000001" customHeight="1" x14ac:dyDescent="0.25">
      <c r="B31" s="33">
        <f t="shared" si="2"/>
        <v>22</v>
      </c>
      <c r="C31" s="129" t="s">
        <v>128</v>
      </c>
      <c r="D31" s="130"/>
      <c r="E31" s="44"/>
      <c r="F31" s="44"/>
      <c r="G31" s="44"/>
      <c r="H31" s="44"/>
      <c r="I31" s="43"/>
      <c r="J31" s="44"/>
      <c r="K31" s="44"/>
      <c r="L31" s="43"/>
      <c r="M31" s="35"/>
    </row>
    <row r="32" spans="2:13" ht="17.100000000000001" customHeight="1" x14ac:dyDescent="0.25">
      <c r="B32" s="33">
        <f t="shared" si="2"/>
        <v>23</v>
      </c>
      <c r="C32" s="129" t="s">
        <v>129</v>
      </c>
      <c r="D32" s="130"/>
      <c r="E32" s="44"/>
      <c r="F32" s="44"/>
      <c r="G32" s="44"/>
      <c r="H32" s="44"/>
      <c r="I32" s="43"/>
      <c r="J32" s="44"/>
      <c r="K32" s="44"/>
      <c r="L32" s="43"/>
      <c r="M32" s="35"/>
    </row>
    <row r="33" spans="2:13" ht="17.100000000000001" customHeight="1" x14ac:dyDescent="0.25">
      <c r="B33" s="33">
        <f t="shared" si="2"/>
        <v>24</v>
      </c>
      <c r="C33" s="129" t="s">
        <v>130</v>
      </c>
      <c r="D33" s="130"/>
      <c r="E33" s="44"/>
      <c r="F33" s="44"/>
      <c r="G33" s="44"/>
      <c r="H33" s="44"/>
      <c r="I33" s="43"/>
      <c r="J33" s="44"/>
      <c r="K33" s="44"/>
      <c r="L33" s="43"/>
      <c r="M33" s="35"/>
    </row>
    <row r="34" spans="2:13" ht="17.100000000000001" customHeight="1" x14ac:dyDescent="0.25">
      <c r="B34" s="33">
        <f t="shared" si="2"/>
        <v>25</v>
      </c>
      <c r="C34" s="129" t="s">
        <v>131</v>
      </c>
      <c r="D34" s="130"/>
      <c r="E34" s="44"/>
      <c r="F34" s="44"/>
      <c r="G34" s="44"/>
      <c r="H34" s="44"/>
      <c r="I34" s="43"/>
      <c r="J34" s="44"/>
      <c r="K34" s="44"/>
      <c r="L34" s="43"/>
      <c r="M34" s="35"/>
    </row>
    <row r="35" spans="2:13" ht="17.100000000000001" customHeight="1" x14ac:dyDescent="0.25">
      <c r="B35" s="33">
        <f t="shared" si="2"/>
        <v>26</v>
      </c>
      <c r="C35" s="129" t="s">
        <v>132</v>
      </c>
      <c r="D35" s="130"/>
      <c r="E35" s="44"/>
      <c r="F35" s="44"/>
      <c r="G35" s="44"/>
      <c r="H35" s="44"/>
      <c r="I35" s="43">
        <f t="shared" si="0"/>
        <v>0</v>
      </c>
      <c r="J35" s="44"/>
      <c r="K35" s="44"/>
      <c r="L35" s="43">
        <f t="shared" si="1"/>
        <v>0</v>
      </c>
      <c r="M35" s="35"/>
    </row>
    <row r="36" spans="2:13" ht="17.100000000000001" customHeight="1" x14ac:dyDescent="0.25">
      <c r="B36" s="33">
        <f t="shared" si="2"/>
        <v>27</v>
      </c>
      <c r="C36" s="129" t="s">
        <v>133</v>
      </c>
      <c r="D36" s="130"/>
      <c r="E36" s="44"/>
      <c r="F36" s="44"/>
      <c r="G36" s="44"/>
      <c r="H36" s="44"/>
      <c r="I36" s="43">
        <f t="shared" si="0"/>
        <v>0</v>
      </c>
      <c r="J36" s="44"/>
      <c r="K36" s="44"/>
      <c r="L36" s="43">
        <f t="shared" si="1"/>
        <v>0</v>
      </c>
      <c r="M36" s="35"/>
    </row>
    <row r="37" spans="2:13" ht="17.100000000000001" customHeight="1" x14ac:dyDescent="0.25">
      <c r="B37" s="33">
        <f t="shared" si="2"/>
        <v>28</v>
      </c>
      <c r="C37" s="129" t="s">
        <v>134</v>
      </c>
      <c r="D37" s="130"/>
      <c r="E37" s="44"/>
      <c r="F37" s="44"/>
      <c r="G37" s="44"/>
      <c r="H37" s="44"/>
      <c r="I37" s="43">
        <f t="shared" si="0"/>
        <v>0</v>
      </c>
      <c r="J37" s="44"/>
      <c r="K37" s="44"/>
      <c r="L37" s="43">
        <f t="shared" si="1"/>
        <v>0</v>
      </c>
      <c r="M37" s="35"/>
    </row>
    <row r="38" spans="2:13" ht="17.100000000000001" customHeight="1" x14ac:dyDescent="0.25">
      <c r="B38" s="33">
        <f t="shared" si="2"/>
        <v>29</v>
      </c>
      <c r="C38" s="129" t="s">
        <v>135</v>
      </c>
      <c r="D38" s="130"/>
      <c r="E38" s="44"/>
      <c r="F38" s="44"/>
      <c r="G38" s="44"/>
      <c r="H38" s="44"/>
      <c r="I38" s="43">
        <f t="shared" si="0"/>
        <v>0</v>
      </c>
      <c r="J38" s="44"/>
      <c r="K38" s="44"/>
      <c r="L38" s="43">
        <f t="shared" si="1"/>
        <v>0</v>
      </c>
      <c r="M38" s="35"/>
    </row>
    <row r="39" spans="2:13" ht="17.100000000000001" customHeight="1" x14ac:dyDescent="0.25">
      <c r="B39" s="33">
        <f t="shared" si="2"/>
        <v>30</v>
      </c>
      <c r="C39" s="129" t="s">
        <v>136</v>
      </c>
      <c r="D39" s="130"/>
      <c r="E39" s="44"/>
      <c r="F39" s="44"/>
      <c r="G39" s="44"/>
      <c r="H39" s="44"/>
      <c r="I39" s="43">
        <f t="shared" si="0"/>
        <v>0</v>
      </c>
      <c r="J39" s="44"/>
      <c r="K39" s="44"/>
      <c r="L39" s="43">
        <f t="shared" si="1"/>
        <v>0</v>
      </c>
      <c r="M39" s="35"/>
    </row>
    <row r="40" spans="2:13" ht="17.100000000000001" customHeight="1" x14ac:dyDescent="0.25">
      <c r="B40" s="33">
        <f t="shared" si="2"/>
        <v>31</v>
      </c>
      <c r="C40" s="129" t="s">
        <v>137</v>
      </c>
      <c r="D40" s="130"/>
      <c r="E40" s="44"/>
      <c r="F40" s="44"/>
      <c r="G40" s="44"/>
      <c r="H40" s="44"/>
      <c r="I40" s="43">
        <f t="shared" si="0"/>
        <v>0</v>
      </c>
      <c r="J40" s="44"/>
      <c r="K40" s="44"/>
      <c r="L40" s="43">
        <f t="shared" si="1"/>
        <v>0</v>
      </c>
      <c r="M40" s="35"/>
    </row>
    <row r="41" spans="2:13" ht="17.100000000000001" customHeight="1" x14ac:dyDescent="0.25">
      <c r="B41" s="33">
        <f t="shared" si="2"/>
        <v>32</v>
      </c>
      <c r="C41" s="129" t="s">
        <v>138</v>
      </c>
      <c r="D41" s="130"/>
      <c r="E41" s="44"/>
      <c r="F41" s="44"/>
      <c r="G41" s="44"/>
      <c r="H41" s="44"/>
      <c r="I41" s="43">
        <f t="shared" si="0"/>
        <v>0</v>
      </c>
      <c r="J41" s="44"/>
      <c r="K41" s="44"/>
      <c r="L41" s="43">
        <f t="shared" si="1"/>
        <v>0</v>
      </c>
      <c r="M41" s="35"/>
    </row>
    <row r="42" spans="2:13" ht="17.100000000000001" customHeight="1" x14ac:dyDescent="0.25">
      <c r="B42" s="33">
        <f t="shared" si="2"/>
        <v>33</v>
      </c>
      <c r="C42" s="129" t="s">
        <v>139</v>
      </c>
      <c r="D42" s="130"/>
      <c r="E42" s="44"/>
      <c r="F42" s="44"/>
      <c r="G42" s="44"/>
      <c r="H42" s="44"/>
      <c r="I42" s="43">
        <f t="shared" si="0"/>
        <v>0</v>
      </c>
      <c r="J42" s="44"/>
      <c r="K42" s="44"/>
      <c r="L42" s="43">
        <f t="shared" si="1"/>
        <v>0</v>
      </c>
      <c r="M42" s="35"/>
    </row>
    <row r="43" spans="2:13" ht="17.100000000000001" customHeight="1" x14ac:dyDescent="0.25">
      <c r="B43" s="33">
        <f t="shared" si="2"/>
        <v>34</v>
      </c>
      <c r="C43" s="129" t="s">
        <v>140</v>
      </c>
      <c r="D43" s="130"/>
      <c r="E43" s="44"/>
      <c r="F43" s="44"/>
      <c r="G43" s="44"/>
      <c r="H43" s="44"/>
      <c r="I43" s="43">
        <f t="shared" si="0"/>
        <v>0</v>
      </c>
      <c r="J43" s="44"/>
      <c r="K43" s="44"/>
      <c r="L43" s="43">
        <f t="shared" si="1"/>
        <v>0</v>
      </c>
      <c r="M43" s="35"/>
    </row>
    <row r="44" spans="2:13" ht="17.100000000000001" customHeight="1" x14ac:dyDescent="0.25">
      <c r="B44" s="33">
        <f t="shared" si="2"/>
        <v>35</v>
      </c>
      <c r="C44" s="129" t="s">
        <v>141</v>
      </c>
      <c r="D44" s="130"/>
      <c r="E44" s="44"/>
      <c r="F44" s="44"/>
      <c r="G44" s="44"/>
      <c r="H44" s="44"/>
      <c r="I44" s="43">
        <f t="shared" si="0"/>
        <v>0</v>
      </c>
      <c r="J44" s="44"/>
      <c r="K44" s="44"/>
      <c r="L44" s="43">
        <f t="shared" si="1"/>
        <v>0</v>
      </c>
      <c r="M44" s="35"/>
    </row>
    <row r="45" spans="2:13" ht="17.100000000000001" customHeight="1" x14ac:dyDescent="0.25">
      <c r="B45" s="33">
        <f t="shared" si="2"/>
        <v>36</v>
      </c>
      <c r="C45" s="129" t="s">
        <v>142</v>
      </c>
      <c r="D45" s="130"/>
      <c r="E45" s="44"/>
      <c r="F45" s="44"/>
      <c r="G45" s="44"/>
      <c r="H45" s="44"/>
      <c r="I45" s="43">
        <f t="shared" si="0"/>
        <v>0</v>
      </c>
      <c r="J45" s="44"/>
      <c r="K45" s="44"/>
      <c r="L45" s="43">
        <f t="shared" si="1"/>
        <v>0</v>
      </c>
      <c r="M45" s="35"/>
    </row>
    <row r="46" spans="2:13" ht="17.100000000000001" customHeight="1" x14ac:dyDescent="0.25">
      <c r="B46" s="33">
        <f t="shared" si="2"/>
        <v>37</v>
      </c>
      <c r="C46" s="129" t="s">
        <v>143</v>
      </c>
      <c r="D46" s="130"/>
      <c r="E46" s="44"/>
      <c r="F46" s="44"/>
      <c r="G46" s="44"/>
      <c r="H46" s="44"/>
      <c r="I46" s="43">
        <f t="shared" si="0"/>
        <v>0</v>
      </c>
      <c r="J46" s="44"/>
      <c r="K46" s="44"/>
      <c r="L46" s="43">
        <f t="shared" si="1"/>
        <v>0</v>
      </c>
      <c r="M46" s="35"/>
    </row>
    <row r="47" spans="2:13" ht="17.100000000000001" customHeight="1" x14ac:dyDescent="0.25">
      <c r="B47" s="33">
        <f t="shared" si="2"/>
        <v>38</v>
      </c>
      <c r="C47" s="129" t="s">
        <v>144</v>
      </c>
      <c r="D47" s="130"/>
      <c r="E47" s="44"/>
      <c r="F47" s="44"/>
      <c r="G47" s="44"/>
      <c r="H47" s="44"/>
      <c r="I47" s="43">
        <f t="shared" si="0"/>
        <v>0</v>
      </c>
      <c r="J47" s="44"/>
      <c r="K47" s="44"/>
      <c r="L47" s="43">
        <f t="shared" si="1"/>
        <v>0</v>
      </c>
      <c r="M47" s="35"/>
    </row>
    <row r="48" spans="2:13" ht="17.100000000000001" customHeight="1" x14ac:dyDescent="0.25">
      <c r="B48" s="33">
        <f t="shared" si="2"/>
        <v>39</v>
      </c>
      <c r="C48" s="129" t="s">
        <v>145</v>
      </c>
      <c r="D48" s="130"/>
      <c r="E48" s="44"/>
      <c r="F48" s="44"/>
      <c r="G48" s="44"/>
      <c r="H48" s="44"/>
      <c r="I48" s="43">
        <f t="shared" si="0"/>
        <v>0</v>
      </c>
      <c r="J48" s="44"/>
      <c r="K48" s="44"/>
      <c r="L48" s="43">
        <f t="shared" si="1"/>
        <v>0</v>
      </c>
      <c r="M48" s="35"/>
    </row>
    <row r="49" spans="2:13" ht="17.100000000000001" customHeight="1" x14ac:dyDescent="0.25">
      <c r="B49" s="33">
        <f t="shared" si="2"/>
        <v>40</v>
      </c>
      <c r="C49" s="129" t="s">
        <v>146</v>
      </c>
      <c r="D49" s="130"/>
      <c r="E49" s="44"/>
      <c r="F49" s="44"/>
      <c r="G49" s="44"/>
      <c r="H49" s="44"/>
      <c r="I49" s="43"/>
      <c r="J49" s="44"/>
      <c r="K49" s="44"/>
      <c r="L49" s="43"/>
      <c r="M49" s="35"/>
    </row>
    <row r="50" spans="2:13" ht="17.100000000000001" customHeight="1" x14ac:dyDescent="0.25">
      <c r="B50" s="33">
        <f t="shared" si="2"/>
        <v>41</v>
      </c>
      <c r="C50" s="129" t="s">
        <v>147</v>
      </c>
      <c r="D50" s="130"/>
      <c r="E50" s="44"/>
      <c r="F50" s="44"/>
      <c r="G50" s="44"/>
      <c r="H50" s="44"/>
      <c r="I50" s="43"/>
      <c r="J50" s="44"/>
      <c r="K50" s="44"/>
      <c r="L50" s="43"/>
      <c r="M50" s="35"/>
    </row>
    <row r="51" spans="2:13" ht="17.100000000000001" customHeight="1" x14ac:dyDescent="0.25">
      <c r="B51" s="33">
        <f t="shared" si="2"/>
        <v>42</v>
      </c>
      <c r="C51" s="129" t="s">
        <v>148</v>
      </c>
      <c r="D51" s="130"/>
      <c r="E51" s="44"/>
      <c r="F51" s="44"/>
      <c r="G51" s="44"/>
      <c r="H51" s="44"/>
      <c r="I51" s="43">
        <f t="shared" si="0"/>
        <v>0</v>
      </c>
      <c r="J51" s="44"/>
      <c r="K51" s="44"/>
      <c r="L51" s="43">
        <f t="shared" si="1"/>
        <v>0</v>
      </c>
      <c r="M51" s="35"/>
    </row>
    <row r="52" spans="2:13" ht="30.75" customHeight="1" x14ac:dyDescent="0.25">
      <c r="B52" s="122" t="s">
        <v>98</v>
      </c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4"/>
    </row>
    <row r="53" spans="2:13" ht="18" customHeight="1" x14ac:dyDescent="0.25">
      <c r="B53" s="116" t="s">
        <v>33</v>
      </c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8"/>
    </row>
    <row r="54" spans="2:13" ht="12" customHeight="1" x14ac:dyDescent="0.25">
      <c r="B54" s="115" t="s">
        <v>4</v>
      </c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</row>
    <row r="55" spans="2:13" ht="10.5" customHeight="1" x14ac:dyDescent="0.25"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</row>
    <row r="56" spans="2:13" ht="15.75" customHeight="1" x14ac:dyDescent="0.25">
      <c r="B56" s="52" t="s">
        <v>104</v>
      </c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</row>
    <row r="57" spans="2:13" ht="16.5" customHeight="1" x14ac:dyDescent="0.25">
      <c r="B57" s="52" t="s">
        <v>73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</row>
    <row r="58" spans="2:13" x14ac:dyDescent="0.25">
      <c r="B58" s="37" t="s">
        <v>34</v>
      </c>
    </row>
  </sheetData>
  <mergeCells count="60">
    <mergeCell ref="B54:M55"/>
    <mergeCell ref="C15:D15"/>
    <mergeCell ref="C48:D48"/>
    <mergeCell ref="C51:D51"/>
    <mergeCell ref="B52:M52"/>
    <mergeCell ref="B53:M53"/>
    <mergeCell ref="C44:D44"/>
    <mergeCell ref="C45:D45"/>
    <mergeCell ref="C46:D46"/>
    <mergeCell ref="C47:D47"/>
    <mergeCell ref="C16:D16"/>
    <mergeCell ref="C17:D17"/>
    <mergeCell ref="C18:D18"/>
    <mergeCell ref="C19:D19"/>
    <mergeCell ref="C40:D40"/>
    <mergeCell ref="C41:D41"/>
    <mergeCell ref="C10:D10"/>
    <mergeCell ref="C11:D11"/>
    <mergeCell ref="C12:D12"/>
    <mergeCell ref="C13:D13"/>
    <mergeCell ref="C14:D14"/>
    <mergeCell ref="B7:B9"/>
    <mergeCell ref="C7:D9"/>
    <mergeCell ref="M7:M9"/>
    <mergeCell ref="E7:H7"/>
    <mergeCell ref="I7:I9"/>
    <mergeCell ref="E8:F8"/>
    <mergeCell ref="G8:H8"/>
    <mergeCell ref="J7:K8"/>
    <mergeCell ref="L7:L9"/>
    <mergeCell ref="M2:M4"/>
    <mergeCell ref="B6:C6"/>
    <mergeCell ref="D6:H6"/>
    <mergeCell ref="B2:L3"/>
    <mergeCell ref="B4:L4"/>
    <mergeCell ref="B5:J5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49:D49"/>
    <mergeCell ref="C50:D50"/>
    <mergeCell ref="C35:D35"/>
    <mergeCell ref="C36:D36"/>
    <mergeCell ref="C37:D37"/>
    <mergeCell ref="C38:D38"/>
    <mergeCell ref="C39:D39"/>
    <mergeCell ref="C42:D42"/>
    <mergeCell ref="C43:D43"/>
  </mergeCells>
  <conditionalFormatting sqref="D6:K6 M6">
    <cfRule type="cellIs" dxfId="3" priority="1" operator="equal">
      <formula>0</formula>
    </cfRule>
  </conditionalFormatting>
  <pageMargins left="0.19685039370078741" right="0.17" top="0.27559055118110237" bottom="0.31496062992125984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zoomScaleNormal="100" zoomScaleSheetLayoutView="110" workbookViewId="0">
      <selection activeCell="H12" sqref="H12"/>
    </sheetView>
  </sheetViews>
  <sheetFormatPr baseColWidth="10" defaultRowHeight="15" x14ac:dyDescent="0.25"/>
  <cols>
    <col min="1" max="1" width="0.7109375" customWidth="1"/>
    <col min="2" max="2" width="5.140625" customWidth="1"/>
    <col min="3" max="3" width="19.28515625" customWidth="1"/>
    <col min="4" max="4" width="17.28515625" customWidth="1"/>
    <col min="5" max="5" width="8.42578125" customWidth="1"/>
    <col min="6" max="6" width="11.140625" customWidth="1"/>
    <col min="7" max="7" width="8.42578125" customWidth="1"/>
    <col min="8" max="8" width="11.140625" customWidth="1"/>
    <col min="9" max="9" width="8.42578125" customWidth="1"/>
    <col min="10" max="10" width="11.140625" customWidth="1"/>
    <col min="11" max="11" width="8.42578125" customWidth="1"/>
    <col min="12" max="12" width="11.140625" customWidth="1"/>
    <col min="13" max="13" width="8.42578125" customWidth="1"/>
    <col min="14" max="14" width="11.140625" customWidth="1"/>
    <col min="15" max="15" width="10.85546875" customWidth="1"/>
    <col min="16" max="17" width="11.140625" customWidth="1"/>
    <col min="18" max="18" width="10.85546875" customWidth="1"/>
    <col min="19" max="19" width="31" customWidth="1"/>
    <col min="20" max="20" width="2.85546875" customWidth="1"/>
  </cols>
  <sheetData>
    <row r="1" spans="1:24" ht="3.75" customHeight="1" x14ac:dyDescent="0.25"/>
    <row r="2" spans="1:24" ht="15" customHeight="1" x14ac:dyDescent="0.25">
      <c r="A2" s="1"/>
      <c r="B2" s="93" t="s">
        <v>2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119"/>
      <c r="W2" s="7"/>
      <c r="X2" s="7"/>
    </row>
    <row r="3" spans="1:24" ht="15" customHeight="1" x14ac:dyDescent="0.25">
      <c r="A3" s="1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120"/>
      <c r="W3" s="7"/>
      <c r="X3" s="7"/>
    </row>
    <row r="4" spans="1:24" ht="21" customHeight="1" x14ac:dyDescent="0.25">
      <c r="A4" s="1"/>
      <c r="B4" s="95" t="s">
        <v>26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121"/>
      <c r="W4" s="2"/>
      <c r="X4" s="7"/>
    </row>
    <row r="5" spans="1:24" ht="27" customHeight="1" x14ac:dyDescent="0.25">
      <c r="A5" s="1"/>
      <c r="B5" s="132" t="s">
        <v>87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29" t="s">
        <v>41</v>
      </c>
      <c r="R5" s="30">
        <v>2015</v>
      </c>
      <c r="S5" s="8" t="s">
        <v>77</v>
      </c>
      <c r="W5" s="2"/>
      <c r="X5" s="7"/>
    </row>
    <row r="6" spans="1:24" ht="24.75" customHeight="1" x14ac:dyDescent="0.25">
      <c r="A6" s="1"/>
      <c r="B6" s="125" t="s">
        <v>28</v>
      </c>
      <c r="C6" s="126"/>
      <c r="D6" s="131" t="str">
        <f>+'CP-1'!D11</f>
        <v xml:space="preserve">UNIVERSIDAD NACIONAL DE SAN AGUSTIN </v>
      </c>
      <c r="E6" s="131"/>
      <c r="F6" s="131"/>
      <c r="G6" s="131"/>
      <c r="H6" s="131"/>
      <c r="I6" s="131"/>
      <c r="J6" s="131"/>
      <c r="K6" s="131"/>
      <c r="L6" s="131"/>
      <c r="M6" s="41"/>
      <c r="N6" s="41"/>
      <c r="O6" s="41"/>
      <c r="P6" s="41"/>
      <c r="Q6" s="41"/>
      <c r="R6" s="41"/>
      <c r="S6" s="18"/>
      <c r="W6" s="2"/>
      <c r="X6" s="7"/>
    </row>
    <row r="7" spans="1:24" ht="19.5" customHeight="1" x14ac:dyDescent="0.25">
      <c r="B7" s="137" t="s">
        <v>3</v>
      </c>
      <c r="C7" s="147" t="s">
        <v>93</v>
      </c>
      <c r="D7" s="148"/>
      <c r="E7" s="145" t="s">
        <v>74</v>
      </c>
      <c r="F7" s="151"/>
      <c r="G7" s="151"/>
      <c r="H7" s="151"/>
      <c r="I7" s="151"/>
      <c r="J7" s="151"/>
      <c r="K7" s="151"/>
      <c r="L7" s="151"/>
      <c r="M7" s="151"/>
      <c r="N7" s="146"/>
      <c r="O7" s="137" t="s">
        <v>66</v>
      </c>
      <c r="P7" s="156" t="s">
        <v>62</v>
      </c>
      <c r="Q7" s="157"/>
      <c r="R7" s="137" t="s">
        <v>67</v>
      </c>
      <c r="S7" s="137" t="s">
        <v>80</v>
      </c>
    </row>
    <row r="8" spans="1:24" ht="24.75" customHeight="1" x14ac:dyDescent="0.25">
      <c r="B8" s="152"/>
      <c r="C8" s="153"/>
      <c r="D8" s="154"/>
      <c r="E8" s="145" t="s">
        <v>52</v>
      </c>
      <c r="F8" s="146"/>
      <c r="G8" s="155" t="s">
        <v>53</v>
      </c>
      <c r="H8" s="155"/>
      <c r="I8" s="155" t="s">
        <v>54</v>
      </c>
      <c r="J8" s="155"/>
      <c r="K8" s="155" t="s">
        <v>55</v>
      </c>
      <c r="L8" s="155"/>
      <c r="M8" s="155" t="s">
        <v>56</v>
      </c>
      <c r="N8" s="155"/>
      <c r="O8" s="152"/>
      <c r="P8" s="158"/>
      <c r="Q8" s="159"/>
      <c r="R8" s="152"/>
      <c r="S8" s="152"/>
    </row>
    <row r="9" spans="1:24" ht="18.75" customHeight="1" x14ac:dyDescent="0.25">
      <c r="B9" s="138"/>
      <c r="C9" s="149"/>
      <c r="D9" s="150"/>
      <c r="E9" s="49" t="s">
        <v>72</v>
      </c>
      <c r="F9" s="49" t="s">
        <v>64</v>
      </c>
      <c r="G9" s="49" t="s">
        <v>72</v>
      </c>
      <c r="H9" s="49" t="s">
        <v>64</v>
      </c>
      <c r="I9" s="49" t="s">
        <v>72</v>
      </c>
      <c r="J9" s="49" t="s">
        <v>64</v>
      </c>
      <c r="K9" s="49" t="s">
        <v>72</v>
      </c>
      <c r="L9" s="49" t="s">
        <v>64</v>
      </c>
      <c r="M9" s="49" t="s">
        <v>72</v>
      </c>
      <c r="N9" s="49" t="s">
        <v>64</v>
      </c>
      <c r="O9" s="138"/>
      <c r="P9" s="50" t="s">
        <v>105</v>
      </c>
      <c r="Q9" s="50">
        <v>2015</v>
      </c>
      <c r="R9" s="138"/>
      <c r="S9" s="138"/>
    </row>
    <row r="10" spans="1:24" ht="17.100000000000001" customHeight="1" x14ac:dyDescent="0.25">
      <c r="B10" s="32">
        <v>1</v>
      </c>
      <c r="C10" s="129" t="s">
        <v>107</v>
      </c>
      <c r="D10" s="130"/>
      <c r="E10" s="42"/>
      <c r="F10" s="42"/>
      <c r="G10" s="42"/>
      <c r="H10" s="42"/>
      <c r="I10" s="42"/>
      <c r="J10" s="42"/>
      <c r="K10" s="43"/>
      <c r="L10" s="43"/>
      <c r="M10" s="43"/>
      <c r="N10" s="43"/>
      <c r="O10" s="43">
        <f t="shared" ref="O10:O22" si="0">+F10+H10+J10+L10+N10</f>
        <v>0</v>
      </c>
      <c r="P10" s="43"/>
      <c r="Q10" s="43"/>
      <c r="R10" s="43">
        <f t="shared" ref="R10:R22" si="1">+P10+Q10</f>
        <v>0</v>
      </c>
      <c r="S10" s="36"/>
    </row>
    <row r="11" spans="1:24" ht="17.100000000000001" customHeight="1" x14ac:dyDescent="0.25">
      <c r="B11" s="33">
        <f>+B10+1</f>
        <v>2</v>
      </c>
      <c r="C11" s="129" t="s">
        <v>108</v>
      </c>
      <c r="D11" s="130"/>
      <c r="E11" s="44"/>
      <c r="F11" s="44"/>
      <c r="G11" s="44"/>
      <c r="H11" s="44"/>
      <c r="I11" s="44"/>
      <c r="J11" s="44"/>
      <c r="K11" s="45"/>
      <c r="L11" s="45"/>
      <c r="M11" s="45"/>
      <c r="N11" s="43"/>
      <c r="O11" s="43">
        <f t="shared" si="0"/>
        <v>0</v>
      </c>
      <c r="P11" s="43"/>
      <c r="Q11" s="43"/>
      <c r="R11" s="43">
        <f t="shared" si="1"/>
        <v>0</v>
      </c>
      <c r="S11" s="35"/>
    </row>
    <row r="12" spans="1:24" ht="17.100000000000001" customHeight="1" x14ac:dyDescent="0.25">
      <c r="B12" s="33">
        <f t="shared" ref="B12:B52" si="2">+B11+1</f>
        <v>3</v>
      </c>
      <c r="C12" s="129" t="s">
        <v>109</v>
      </c>
      <c r="D12" s="130"/>
      <c r="E12" s="44"/>
      <c r="F12" s="44"/>
      <c r="G12" s="44"/>
      <c r="H12" s="44"/>
      <c r="I12" s="44"/>
      <c r="J12" s="44"/>
      <c r="K12" s="45"/>
      <c r="L12" s="45"/>
      <c r="M12" s="45"/>
      <c r="N12" s="43"/>
      <c r="O12" s="43">
        <f t="shared" si="0"/>
        <v>0</v>
      </c>
      <c r="P12" s="43"/>
      <c r="Q12" s="43"/>
      <c r="R12" s="43">
        <f t="shared" si="1"/>
        <v>0</v>
      </c>
      <c r="S12" s="35"/>
    </row>
    <row r="13" spans="1:24" ht="17.100000000000001" customHeight="1" x14ac:dyDescent="0.25">
      <c r="B13" s="33">
        <f t="shared" si="2"/>
        <v>4</v>
      </c>
      <c r="C13" s="129" t="s">
        <v>110</v>
      </c>
      <c r="D13" s="130"/>
      <c r="E13" s="44"/>
      <c r="F13" s="44"/>
      <c r="G13" s="44"/>
      <c r="H13" s="44"/>
      <c r="I13" s="44"/>
      <c r="J13" s="44"/>
      <c r="K13" s="45"/>
      <c r="L13" s="45"/>
      <c r="M13" s="45"/>
      <c r="N13" s="43"/>
      <c r="O13" s="43">
        <f t="shared" si="0"/>
        <v>0</v>
      </c>
      <c r="P13" s="43"/>
      <c r="Q13" s="43"/>
      <c r="R13" s="43">
        <f t="shared" si="1"/>
        <v>0</v>
      </c>
      <c r="S13" s="35"/>
    </row>
    <row r="14" spans="1:24" ht="17.100000000000001" customHeight="1" x14ac:dyDescent="0.25">
      <c r="B14" s="33">
        <f t="shared" si="2"/>
        <v>5</v>
      </c>
      <c r="C14" s="129" t="s">
        <v>111</v>
      </c>
      <c r="D14" s="130"/>
      <c r="E14" s="44"/>
      <c r="F14" s="44"/>
      <c r="G14" s="44"/>
      <c r="H14" s="44"/>
      <c r="I14" s="44"/>
      <c r="J14" s="44"/>
      <c r="K14" s="45"/>
      <c r="L14" s="45"/>
      <c r="M14" s="45"/>
      <c r="N14" s="43"/>
      <c r="O14" s="43">
        <f t="shared" si="0"/>
        <v>0</v>
      </c>
      <c r="P14" s="43"/>
      <c r="Q14" s="43"/>
      <c r="R14" s="43">
        <f t="shared" si="1"/>
        <v>0</v>
      </c>
      <c r="S14" s="35"/>
    </row>
    <row r="15" spans="1:24" ht="17.100000000000001" customHeight="1" x14ac:dyDescent="0.25">
      <c r="B15" s="33">
        <f t="shared" si="2"/>
        <v>6</v>
      </c>
      <c r="C15" s="129" t="s">
        <v>112</v>
      </c>
      <c r="D15" s="130"/>
      <c r="E15" s="44"/>
      <c r="F15" s="44"/>
      <c r="G15" s="44"/>
      <c r="H15" s="44"/>
      <c r="I15" s="44"/>
      <c r="J15" s="44"/>
      <c r="K15" s="45"/>
      <c r="L15" s="45"/>
      <c r="M15" s="45"/>
      <c r="N15" s="43"/>
      <c r="O15" s="43">
        <f t="shared" si="0"/>
        <v>0</v>
      </c>
      <c r="P15" s="43"/>
      <c r="Q15" s="43"/>
      <c r="R15" s="43">
        <f t="shared" si="1"/>
        <v>0</v>
      </c>
      <c r="S15" s="35"/>
    </row>
    <row r="16" spans="1:24" ht="17.100000000000001" customHeight="1" x14ac:dyDescent="0.25">
      <c r="B16" s="33">
        <f t="shared" si="2"/>
        <v>7</v>
      </c>
      <c r="C16" s="129" t="s">
        <v>113</v>
      </c>
      <c r="D16" s="130"/>
      <c r="E16" s="44"/>
      <c r="F16" s="44"/>
      <c r="G16" s="44"/>
      <c r="H16" s="44"/>
      <c r="I16" s="44"/>
      <c r="J16" s="44"/>
      <c r="K16" s="45"/>
      <c r="L16" s="45"/>
      <c r="M16" s="45"/>
      <c r="N16" s="43"/>
      <c r="O16" s="43">
        <f t="shared" si="0"/>
        <v>0</v>
      </c>
      <c r="P16" s="43"/>
      <c r="Q16" s="43"/>
      <c r="R16" s="43">
        <f t="shared" si="1"/>
        <v>0</v>
      </c>
      <c r="S16" s="35"/>
    </row>
    <row r="17" spans="2:19" ht="17.100000000000001" customHeight="1" x14ac:dyDescent="0.25">
      <c r="B17" s="33">
        <f t="shared" si="2"/>
        <v>8</v>
      </c>
      <c r="C17" s="129" t="s">
        <v>114</v>
      </c>
      <c r="D17" s="130"/>
      <c r="E17" s="44"/>
      <c r="F17" s="44"/>
      <c r="G17" s="44"/>
      <c r="H17" s="44"/>
      <c r="I17" s="44"/>
      <c r="J17" s="44"/>
      <c r="K17" s="45"/>
      <c r="L17" s="45"/>
      <c r="M17" s="45"/>
      <c r="N17" s="43"/>
      <c r="O17" s="43">
        <f t="shared" si="0"/>
        <v>0</v>
      </c>
      <c r="P17" s="43"/>
      <c r="Q17" s="43"/>
      <c r="R17" s="43">
        <f t="shared" si="1"/>
        <v>0</v>
      </c>
      <c r="S17" s="35"/>
    </row>
    <row r="18" spans="2:19" ht="17.100000000000001" customHeight="1" x14ac:dyDescent="0.25">
      <c r="B18" s="33">
        <f t="shared" si="2"/>
        <v>9</v>
      </c>
      <c r="C18" s="129" t="s">
        <v>115</v>
      </c>
      <c r="D18" s="130"/>
      <c r="E18" s="44"/>
      <c r="F18" s="44"/>
      <c r="G18" s="44"/>
      <c r="H18" s="44"/>
      <c r="I18" s="44"/>
      <c r="J18" s="44"/>
      <c r="K18" s="45"/>
      <c r="L18" s="45"/>
      <c r="M18" s="45"/>
      <c r="N18" s="43"/>
      <c r="O18" s="43">
        <f t="shared" si="0"/>
        <v>0</v>
      </c>
      <c r="P18" s="43"/>
      <c r="Q18" s="43"/>
      <c r="R18" s="43">
        <f t="shared" si="1"/>
        <v>0</v>
      </c>
      <c r="S18" s="35"/>
    </row>
    <row r="19" spans="2:19" ht="17.100000000000001" customHeight="1" x14ac:dyDescent="0.25">
      <c r="B19" s="33">
        <f t="shared" si="2"/>
        <v>10</v>
      </c>
      <c r="C19" s="129" t="s">
        <v>116</v>
      </c>
      <c r="D19" s="130"/>
      <c r="E19" s="44"/>
      <c r="F19" s="44"/>
      <c r="G19" s="44"/>
      <c r="H19" s="44"/>
      <c r="I19" s="44"/>
      <c r="J19" s="44"/>
      <c r="K19" s="45"/>
      <c r="L19" s="45"/>
      <c r="M19" s="45"/>
      <c r="N19" s="43"/>
      <c r="O19" s="43">
        <f t="shared" si="0"/>
        <v>0</v>
      </c>
      <c r="P19" s="43"/>
      <c r="Q19" s="43"/>
      <c r="R19" s="43">
        <f t="shared" si="1"/>
        <v>0</v>
      </c>
      <c r="S19" s="35"/>
    </row>
    <row r="20" spans="2:19" ht="17.100000000000001" customHeight="1" x14ac:dyDescent="0.25">
      <c r="B20" s="33">
        <f t="shared" si="2"/>
        <v>11</v>
      </c>
      <c r="C20" s="129" t="s">
        <v>117</v>
      </c>
      <c r="D20" s="130"/>
      <c r="E20" s="44"/>
      <c r="F20" s="44"/>
      <c r="G20" s="44"/>
      <c r="H20" s="44"/>
      <c r="I20" s="44"/>
      <c r="J20" s="44"/>
      <c r="K20" s="45"/>
      <c r="L20" s="45"/>
      <c r="M20" s="45"/>
      <c r="N20" s="43"/>
      <c r="O20" s="43">
        <f t="shared" si="0"/>
        <v>0</v>
      </c>
      <c r="P20" s="43"/>
      <c r="Q20" s="43"/>
      <c r="R20" s="43">
        <f t="shared" si="1"/>
        <v>0</v>
      </c>
      <c r="S20" s="35"/>
    </row>
    <row r="21" spans="2:19" ht="17.100000000000001" customHeight="1" x14ac:dyDescent="0.25">
      <c r="B21" s="33">
        <f t="shared" si="2"/>
        <v>12</v>
      </c>
      <c r="C21" s="129" t="s">
        <v>118</v>
      </c>
      <c r="D21" s="130"/>
      <c r="E21" s="44"/>
      <c r="F21" s="44"/>
      <c r="G21" s="44"/>
      <c r="H21" s="44"/>
      <c r="I21" s="44"/>
      <c r="J21" s="44"/>
      <c r="K21" s="45"/>
      <c r="L21" s="45"/>
      <c r="M21" s="45"/>
      <c r="N21" s="43"/>
      <c r="O21" s="43">
        <f t="shared" si="0"/>
        <v>0</v>
      </c>
      <c r="P21" s="43"/>
      <c r="Q21" s="43"/>
      <c r="R21" s="43">
        <f t="shared" si="1"/>
        <v>0</v>
      </c>
      <c r="S21" s="35"/>
    </row>
    <row r="22" spans="2:19" ht="17.100000000000001" customHeight="1" x14ac:dyDescent="0.25">
      <c r="B22" s="33">
        <f t="shared" si="2"/>
        <v>13</v>
      </c>
      <c r="C22" s="129" t="s">
        <v>119</v>
      </c>
      <c r="D22" s="130"/>
      <c r="E22" s="44"/>
      <c r="F22" s="44"/>
      <c r="G22" s="44"/>
      <c r="H22" s="44"/>
      <c r="I22" s="44"/>
      <c r="J22" s="44"/>
      <c r="K22" s="45"/>
      <c r="L22" s="45"/>
      <c r="M22" s="45"/>
      <c r="N22" s="43"/>
      <c r="O22" s="43">
        <f t="shared" si="0"/>
        <v>0</v>
      </c>
      <c r="P22" s="43"/>
      <c r="Q22" s="43"/>
      <c r="R22" s="43">
        <f t="shared" si="1"/>
        <v>0</v>
      </c>
      <c r="S22" s="35"/>
    </row>
    <row r="23" spans="2:19" ht="17.100000000000001" customHeight="1" x14ac:dyDescent="0.25">
      <c r="B23" s="33">
        <f t="shared" si="2"/>
        <v>14</v>
      </c>
      <c r="C23" s="129" t="s">
        <v>120</v>
      </c>
      <c r="D23" s="130"/>
      <c r="E23" s="44"/>
      <c r="F23" s="44"/>
      <c r="G23" s="44"/>
      <c r="H23" s="44"/>
      <c r="I23" s="44"/>
      <c r="J23" s="44"/>
      <c r="K23" s="45"/>
      <c r="L23" s="45"/>
      <c r="M23" s="45"/>
      <c r="N23" s="43"/>
      <c r="O23" s="43"/>
      <c r="P23" s="43"/>
      <c r="Q23" s="43"/>
      <c r="R23" s="43"/>
      <c r="S23" s="35"/>
    </row>
    <row r="24" spans="2:19" ht="17.100000000000001" customHeight="1" x14ac:dyDescent="0.25">
      <c r="B24" s="33">
        <f t="shared" si="2"/>
        <v>15</v>
      </c>
      <c r="C24" s="129" t="s">
        <v>121</v>
      </c>
      <c r="D24" s="130"/>
      <c r="E24" s="44"/>
      <c r="F24" s="44"/>
      <c r="G24" s="44"/>
      <c r="H24" s="44"/>
      <c r="I24" s="44"/>
      <c r="J24" s="44"/>
      <c r="K24" s="45"/>
      <c r="L24" s="45"/>
      <c r="M24" s="45"/>
      <c r="N24" s="43"/>
      <c r="O24" s="43"/>
      <c r="P24" s="43"/>
      <c r="Q24" s="43"/>
      <c r="R24" s="43"/>
      <c r="S24" s="35"/>
    </row>
    <row r="25" spans="2:19" ht="17.100000000000001" customHeight="1" x14ac:dyDescent="0.25">
      <c r="B25" s="33">
        <f t="shared" si="2"/>
        <v>16</v>
      </c>
      <c r="C25" s="129" t="s">
        <v>122</v>
      </c>
      <c r="D25" s="130"/>
      <c r="E25" s="44"/>
      <c r="F25" s="44"/>
      <c r="G25" s="44"/>
      <c r="H25" s="44"/>
      <c r="I25" s="44"/>
      <c r="J25" s="44"/>
      <c r="K25" s="45"/>
      <c r="L25" s="45"/>
      <c r="M25" s="45"/>
      <c r="N25" s="43"/>
      <c r="O25" s="43"/>
      <c r="P25" s="43"/>
      <c r="Q25" s="43"/>
      <c r="R25" s="43"/>
      <c r="S25" s="35"/>
    </row>
    <row r="26" spans="2:19" ht="17.100000000000001" customHeight="1" x14ac:dyDescent="0.25">
      <c r="B26" s="33">
        <f t="shared" si="2"/>
        <v>17</v>
      </c>
      <c r="C26" s="129" t="s">
        <v>123</v>
      </c>
      <c r="D26" s="130"/>
      <c r="E26" s="44"/>
      <c r="F26" s="44"/>
      <c r="G26" s="44"/>
      <c r="H26" s="44"/>
      <c r="I26" s="44"/>
      <c r="J26" s="44"/>
      <c r="K26" s="45"/>
      <c r="L26" s="45"/>
      <c r="M26" s="45"/>
      <c r="N26" s="43"/>
      <c r="O26" s="43"/>
      <c r="P26" s="43"/>
      <c r="Q26" s="43"/>
      <c r="R26" s="43"/>
      <c r="S26" s="35"/>
    </row>
    <row r="27" spans="2:19" ht="17.100000000000001" customHeight="1" x14ac:dyDescent="0.25">
      <c r="B27" s="33">
        <f t="shared" si="2"/>
        <v>18</v>
      </c>
      <c r="C27" s="129" t="s">
        <v>124</v>
      </c>
      <c r="D27" s="130"/>
      <c r="E27" s="44"/>
      <c r="F27" s="44"/>
      <c r="G27" s="44"/>
      <c r="H27" s="44"/>
      <c r="I27" s="44"/>
      <c r="J27" s="44"/>
      <c r="K27" s="45"/>
      <c r="L27" s="45"/>
      <c r="M27" s="45"/>
      <c r="N27" s="43"/>
      <c r="O27" s="43"/>
      <c r="P27" s="43"/>
      <c r="Q27" s="43"/>
      <c r="R27" s="43"/>
      <c r="S27" s="35"/>
    </row>
    <row r="28" spans="2:19" ht="17.100000000000001" customHeight="1" x14ac:dyDescent="0.25">
      <c r="B28" s="33">
        <f t="shared" si="2"/>
        <v>19</v>
      </c>
      <c r="C28" s="129" t="s">
        <v>125</v>
      </c>
      <c r="D28" s="130"/>
      <c r="E28" s="44"/>
      <c r="F28" s="44"/>
      <c r="G28" s="44"/>
      <c r="H28" s="44"/>
      <c r="I28" s="44"/>
      <c r="J28" s="44"/>
      <c r="K28" s="45"/>
      <c r="L28" s="45"/>
      <c r="M28" s="45"/>
      <c r="N28" s="43"/>
      <c r="O28" s="43"/>
      <c r="P28" s="43"/>
      <c r="Q28" s="43"/>
      <c r="R28" s="43"/>
      <c r="S28" s="35"/>
    </row>
    <row r="29" spans="2:19" ht="17.100000000000001" customHeight="1" x14ac:dyDescent="0.25">
      <c r="B29" s="33">
        <f t="shared" si="2"/>
        <v>20</v>
      </c>
      <c r="C29" s="129" t="s">
        <v>126</v>
      </c>
      <c r="D29" s="130"/>
      <c r="E29" s="44"/>
      <c r="F29" s="44"/>
      <c r="G29" s="44"/>
      <c r="H29" s="44"/>
      <c r="I29" s="44"/>
      <c r="J29" s="44"/>
      <c r="K29" s="45"/>
      <c r="L29" s="45"/>
      <c r="M29" s="45"/>
      <c r="N29" s="43"/>
      <c r="O29" s="43"/>
      <c r="P29" s="43"/>
      <c r="Q29" s="43"/>
      <c r="R29" s="43"/>
      <c r="S29" s="35"/>
    </row>
    <row r="30" spans="2:19" ht="17.100000000000001" customHeight="1" x14ac:dyDescent="0.25">
      <c r="B30" s="33">
        <f t="shared" si="2"/>
        <v>21</v>
      </c>
      <c r="C30" s="129" t="s">
        <v>127</v>
      </c>
      <c r="D30" s="130"/>
      <c r="E30" s="44"/>
      <c r="F30" s="44"/>
      <c r="G30" s="44"/>
      <c r="H30" s="44"/>
      <c r="I30" s="44"/>
      <c r="J30" s="44"/>
      <c r="K30" s="45"/>
      <c r="L30" s="45"/>
      <c r="M30" s="45"/>
      <c r="N30" s="43"/>
      <c r="O30" s="43"/>
      <c r="P30" s="43"/>
      <c r="Q30" s="43"/>
      <c r="R30" s="43"/>
      <c r="S30" s="35"/>
    </row>
    <row r="31" spans="2:19" ht="17.100000000000001" customHeight="1" x14ac:dyDescent="0.25">
      <c r="B31" s="33">
        <f t="shared" si="2"/>
        <v>22</v>
      </c>
      <c r="C31" s="129" t="s">
        <v>128</v>
      </c>
      <c r="D31" s="130"/>
      <c r="E31" s="44"/>
      <c r="F31" s="44"/>
      <c r="G31" s="44"/>
      <c r="H31" s="44"/>
      <c r="I31" s="44"/>
      <c r="J31" s="44"/>
      <c r="K31" s="45"/>
      <c r="L31" s="45"/>
      <c r="M31" s="45"/>
      <c r="N31" s="43"/>
      <c r="O31" s="43"/>
      <c r="P31" s="43"/>
      <c r="Q31" s="43"/>
      <c r="R31" s="43"/>
      <c r="S31" s="35"/>
    </row>
    <row r="32" spans="2:19" ht="17.100000000000001" customHeight="1" x14ac:dyDescent="0.25">
      <c r="B32" s="33">
        <f t="shared" si="2"/>
        <v>23</v>
      </c>
      <c r="C32" s="129" t="s">
        <v>129</v>
      </c>
      <c r="D32" s="130"/>
      <c r="E32" s="44"/>
      <c r="F32" s="44"/>
      <c r="G32" s="44"/>
      <c r="H32" s="44"/>
      <c r="I32" s="44"/>
      <c r="J32" s="44"/>
      <c r="K32" s="45"/>
      <c r="L32" s="45"/>
      <c r="M32" s="45"/>
      <c r="N32" s="43"/>
      <c r="O32" s="43"/>
      <c r="P32" s="43"/>
      <c r="Q32" s="43"/>
      <c r="R32" s="43"/>
      <c r="S32" s="35"/>
    </row>
    <row r="33" spans="2:19" ht="17.100000000000001" customHeight="1" x14ac:dyDescent="0.25">
      <c r="B33" s="33">
        <f t="shared" si="2"/>
        <v>24</v>
      </c>
      <c r="C33" s="129" t="s">
        <v>130</v>
      </c>
      <c r="D33" s="130"/>
      <c r="E33" s="44"/>
      <c r="F33" s="44"/>
      <c r="G33" s="44"/>
      <c r="H33" s="44"/>
      <c r="I33" s="44"/>
      <c r="J33" s="44"/>
      <c r="K33" s="45"/>
      <c r="L33" s="45"/>
      <c r="M33" s="45"/>
      <c r="N33" s="43"/>
      <c r="O33" s="43"/>
      <c r="P33" s="43"/>
      <c r="Q33" s="43"/>
      <c r="R33" s="43"/>
      <c r="S33" s="35"/>
    </row>
    <row r="34" spans="2:19" ht="17.100000000000001" customHeight="1" x14ac:dyDescent="0.25">
      <c r="B34" s="33">
        <f t="shared" si="2"/>
        <v>25</v>
      </c>
      <c r="C34" s="129" t="s">
        <v>131</v>
      </c>
      <c r="D34" s="130"/>
      <c r="E34" s="44"/>
      <c r="F34" s="44"/>
      <c r="G34" s="44"/>
      <c r="H34" s="44"/>
      <c r="I34" s="44"/>
      <c r="J34" s="44"/>
      <c r="K34" s="45"/>
      <c r="L34" s="45"/>
      <c r="M34" s="45"/>
      <c r="N34" s="43"/>
      <c r="O34" s="43"/>
      <c r="P34" s="43"/>
      <c r="Q34" s="43"/>
      <c r="R34" s="43"/>
      <c r="S34" s="35"/>
    </row>
    <row r="35" spans="2:19" ht="17.100000000000001" customHeight="1" x14ac:dyDescent="0.25">
      <c r="B35" s="33">
        <f t="shared" si="2"/>
        <v>26</v>
      </c>
      <c r="C35" s="129" t="s">
        <v>132</v>
      </c>
      <c r="D35" s="130"/>
      <c r="E35" s="44"/>
      <c r="F35" s="44"/>
      <c r="G35" s="44"/>
      <c r="H35" s="44"/>
      <c r="I35" s="44"/>
      <c r="J35" s="44"/>
      <c r="K35" s="45"/>
      <c r="L35" s="45"/>
      <c r="M35" s="45"/>
      <c r="N35" s="43"/>
      <c r="O35" s="43">
        <f t="shared" ref="O35:O41" si="3">+F35+H35+J35+L35+N35</f>
        <v>0</v>
      </c>
      <c r="P35" s="43"/>
      <c r="Q35" s="43"/>
      <c r="R35" s="43">
        <f t="shared" ref="R35:R41" si="4">+P35+Q35</f>
        <v>0</v>
      </c>
      <c r="S35" s="35"/>
    </row>
    <row r="36" spans="2:19" ht="17.100000000000001" customHeight="1" x14ac:dyDescent="0.25">
      <c r="B36" s="33">
        <f t="shared" si="2"/>
        <v>27</v>
      </c>
      <c r="C36" s="129" t="s">
        <v>133</v>
      </c>
      <c r="D36" s="130"/>
      <c r="E36" s="44"/>
      <c r="F36" s="44"/>
      <c r="G36" s="44"/>
      <c r="H36" s="44"/>
      <c r="I36" s="44"/>
      <c r="J36" s="44"/>
      <c r="K36" s="45"/>
      <c r="L36" s="45"/>
      <c r="M36" s="45"/>
      <c r="N36" s="43"/>
      <c r="O36" s="43">
        <f t="shared" si="3"/>
        <v>0</v>
      </c>
      <c r="P36" s="43"/>
      <c r="Q36" s="43"/>
      <c r="R36" s="43">
        <f t="shared" si="4"/>
        <v>0</v>
      </c>
      <c r="S36" s="35"/>
    </row>
    <row r="37" spans="2:19" ht="17.100000000000001" customHeight="1" x14ac:dyDescent="0.25">
      <c r="B37" s="33">
        <f t="shared" si="2"/>
        <v>28</v>
      </c>
      <c r="C37" s="129" t="s">
        <v>134</v>
      </c>
      <c r="D37" s="130"/>
      <c r="E37" s="44"/>
      <c r="F37" s="44"/>
      <c r="G37" s="44"/>
      <c r="H37" s="44"/>
      <c r="I37" s="44"/>
      <c r="J37" s="44"/>
      <c r="K37" s="45"/>
      <c r="L37" s="45"/>
      <c r="M37" s="45"/>
      <c r="N37" s="43"/>
      <c r="O37" s="43">
        <f t="shared" si="3"/>
        <v>0</v>
      </c>
      <c r="P37" s="43"/>
      <c r="Q37" s="43"/>
      <c r="R37" s="43">
        <f t="shared" si="4"/>
        <v>0</v>
      </c>
      <c r="S37" s="35"/>
    </row>
    <row r="38" spans="2:19" ht="17.100000000000001" customHeight="1" x14ac:dyDescent="0.25">
      <c r="B38" s="33">
        <f t="shared" si="2"/>
        <v>29</v>
      </c>
      <c r="C38" s="129" t="s">
        <v>135</v>
      </c>
      <c r="D38" s="130"/>
      <c r="E38" s="44"/>
      <c r="F38" s="44"/>
      <c r="G38" s="44"/>
      <c r="H38" s="44"/>
      <c r="I38" s="44"/>
      <c r="J38" s="44"/>
      <c r="K38" s="45"/>
      <c r="L38" s="45"/>
      <c r="M38" s="45"/>
      <c r="N38" s="43"/>
      <c r="O38" s="43">
        <f t="shared" si="3"/>
        <v>0</v>
      </c>
      <c r="P38" s="43"/>
      <c r="Q38" s="43"/>
      <c r="R38" s="43">
        <f t="shared" si="4"/>
        <v>0</v>
      </c>
      <c r="S38" s="35"/>
    </row>
    <row r="39" spans="2:19" ht="17.100000000000001" customHeight="1" x14ac:dyDescent="0.25">
      <c r="B39" s="33">
        <f t="shared" si="2"/>
        <v>30</v>
      </c>
      <c r="C39" s="129" t="s">
        <v>136</v>
      </c>
      <c r="D39" s="130"/>
      <c r="E39" s="44"/>
      <c r="F39" s="44"/>
      <c r="G39" s="44"/>
      <c r="H39" s="44"/>
      <c r="I39" s="44"/>
      <c r="J39" s="44"/>
      <c r="K39" s="45"/>
      <c r="L39" s="45"/>
      <c r="M39" s="45"/>
      <c r="N39" s="43"/>
      <c r="O39" s="43">
        <f t="shared" si="3"/>
        <v>0</v>
      </c>
      <c r="P39" s="43"/>
      <c r="Q39" s="43"/>
      <c r="R39" s="43">
        <f t="shared" si="4"/>
        <v>0</v>
      </c>
      <c r="S39" s="35"/>
    </row>
    <row r="40" spans="2:19" ht="17.100000000000001" customHeight="1" x14ac:dyDescent="0.25">
      <c r="B40" s="33">
        <f t="shared" si="2"/>
        <v>31</v>
      </c>
      <c r="C40" s="129" t="s">
        <v>137</v>
      </c>
      <c r="D40" s="130"/>
      <c r="E40" s="44"/>
      <c r="F40" s="44"/>
      <c r="G40" s="44"/>
      <c r="H40" s="44"/>
      <c r="I40" s="44"/>
      <c r="J40" s="44"/>
      <c r="K40" s="45"/>
      <c r="L40" s="45"/>
      <c r="M40" s="45"/>
      <c r="N40" s="43"/>
      <c r="O40" s="43">
        <f t="shared" si="3"/>
        <v>0</v>
      </c>
      <c r="P40" s="43"/>
      <c r="Q40" s="43"/>
      <c r="R40" s="43">
        <f t="shared" si="4"/>
        <v>0</v>
      </c>
      <c r="S40" s="35"/>
    </row>
    <row r="41" spans="2:19" ht="17.100000000000001" customHeight="1" x14ac:dyDescent="0.25">
      <c r="B41" s="33">
        <f t="shared" si="2"/>
        <v>32</v>
      </c>
      <c r="C41" s="129" t="s">
        <v>138</v>
      </c>
      <c r="D41" s="130"/>
      <c r="E41" s="44"/>
      <c r="F41" s="44"/>
      <c r="G41" s="44"/>
      <c r="H41" s="44"/>
      <c r="I41" s="44"/>
      <c r="J41" s="44"/>
      <c r="K41" s="45"/>
      <c r="L41" s="45"/>
      <c r="M41" s="45"/>
      <c r="N41" s="43"/>
      <c r="O41" s="43">
        <f t="shared" si="3"/>
        <v>0</v>
      </c>
      <c r="P41" s="43"/>
      <c r="Q41" s="43"/>
      <c r="R41" s="43">
        <f t="shared" si="4"/>
        <v>0</v>
      </c>
      <c r="S41" s="35"/>
    </row>
    <row r="42" spans="2:19" ht="17.100000000000001" customHeight="1" x14ac:dyDescent="0.25">
      <c r="B42" s="33">
        <f t="shared" si="2"/>
        <v>33</v>
      </c>
      <c r="C42" s="129" t="s">
        <v>139</v>
      </c>
      <c r="D42" s="130"/>
      <c r="E42" s="44"/>
      <c r="F42" s="44"/>
      <c r="G42" s="44"/>
      <c r="H42" s="44"/>
      <c r="I42" s="44"/>
      <c r="J42" s="44"/>
      <c r="K42" s="45"/>
      <c r="L42" s="45"/>
      <c r="M42" s="45"/>
      <c r="N42" s="43"/>
      <c r="O42" s="43"/>
      <c r="P42" s="43"/>
      <c r="Q42" s="43"/>
      <c r="R42" s="43"/>
      <c r="S42" s="35"/>
    </row>
    <row r="43" spans="2:19" ht="17.100000000000001" customHeight="1" x14ac:dyDescent="0.25">
      <c r="B43" s="33">
        <f t="shared" si="2"/>
        <v>34</v>
      </c>
      <c r="C43" s="129" t="s">
        <v>140</v>
      </c>
      <c r="D43" s="130"/>
      <c r="E43" s="44"/>
      <c r="F43" s="44"/>
      <c r="G43" s="44"/>
      <c r="H43" s="44"/>
      <c r="I43" s="44"/>
      <c r="J43" s="44"/>
      <c r="K43" s="45"/>
      <c r="L43" s="45"/>
      <c r="M43" s="45"/>
      <c r="N43" s="43"/>
      <c r="O43" s="43"/>
      <c r="P43" s="43"/>
      <c r="Q43" s="43"/>
      <c r="R43" s="43"/>
      <c r="S43" s="35"/>
    </row>
    <row r="44" spans="2:19" ht="17.100000000000001" customHeight="1" x14ac:dyDescent="0.25">
      <c r="B44" s="33">
        <f t="shared" si="2"/>
        <v>35</v>
      </c>
      <c r="C44" s="129" t="s">
        <v>141</v>
      </c>
      <c r="D44" s="130"/>
      <c r="E44" s="44"/>
      <c r="F44" s="44"/>
      <c r="G44" s="44"/>
      <c r="H44" s="44"/>
      <c r="I44" s="44"/>
      <c r="J44" s="44"/>
      <c r="K44" s="45"/>
      <c r="L44" s="45"/>
      <c r="M44" s="45"/>
      <c r="N44" s="43"/>
      <c r="O44" s="43"/>
      <c r="P44" s="43"/>
      <c r="Q44" s="43"/>
      <c r="R44" s="43"/>
      <c r="S44" s="35"/>
    </row>
    <row r="45" spans="2:19" ht="17.100000000000001" customHeight="1" x14ac:dyDescent="0.25">
      <c r="B45" s="33">
        <f t="shared" si="2"/>
        <v>36</v>
      </c>
      <c r="C45" s="129" t="s">
        <v>142</v>
      </c>
      <c r="D45" s="130"/>
      <c r="E45" s="44"/>
      <c r="F45" s="44"/>
      <c r="G45" s="44"/>
      <c r="H45" s="44"/>
      <c r="I45" s="44"/>
      <c r="J45" s="44"/>
      <c r="K45" s="45"/>
      <c r="L45" s="45"/>
      <c r="M45" s="45"/>
      <c r="N45" s="43"/>
      <c r="O45" s="43"/>
      <c r="P45" s="43"/>
      <c r="Q45" s="43"/>
      <c r="R45" s="43"/>
      <c r="S45" s="35"/>
    </row>
    <row r="46" spans="2:19" ht="17.100000000000001" customHeight="1" x14ac:dyDescent="0.25">
      <c r="B46" s="33">
        <f t="shared" si="2"/>
        <v>37</v>
      </c>
      <c r="C46" s="129" t="s">
        <v>143</v>
      </c>
      <c r="D46" s="130"/>
      <c r="E46" s="44"/>
      <c r="F46" s="44"/>
      <c r="G46" s="44"/>
      <c r="H46" s="44"/>
      <c r="I46" s="44"/>
      <c r="J46" s="44"/>
      <c r="K46" s="45"/>
      <c r="L46" s="45"/>
      <c r="M46" s="45"/>
      <c r="N46" s="43"/>
      <c r="O46" s="43"/>
      <c r="P46" s="43"/>
      <c r="Q46" s="43"/>
      <c r="R46" s="43"/>
      <c r="S46" s="35"/>
    </row>
    <row r="47" spans="2:19" ht="17.100000000000001" customHeight="1" x14ac:dyDescent="0.25">
      <c r="B47" s="33">
        <f t="shared" si="2"/>
        <v>38</v>
      </c>
      <c r="C47" s="129" t="s">
        <v>144</v>
      </c>
      <c r="D47" s="130"/>
      <c r="E47" s="44"/>
      <c r="F47" s="44"/>
      <c r="G47" s="44"/>
      <c r="H47" s="44"/>
      <c r="I47" s="44"/>
      <c r="J47" s="44"/>
      <c r="K47" s="45"/>
      <c r="L47" s="45"/>
      <c r="M47" s="45"/>
      <c r="N47" s="43"/>
      <c r="O47" s="43"/>
      <c r="P47" s="43"/>
      <c r="Q47" s="43"/>
      <c r="R47" s="43"/>
      <c r="S47" s="35"/>
    </row>
    <row r="48" spans="2:19" ht="17.100000000000001" customHeight="1" x14ac:dyDescent="0.25">
      <c r="B48" s="33">
        <f t="shared" si="2"/>
        <v>39</v>
      </c>
      <c r="C48" s="129" t="s">
        <v>145</v>
      </c>
      <c r="D48" s="130"/>
      <c r="E48" s="44"/>
      <c r="F48" s="44"/>
      <c r="G48" s="44"/>
      <c r="H48" s="44"/>
      <c r="I48" s="44"/>
      <c r="J48" s="44"/>
      <c r="K48" s="45"/>
      <c r="L48" s="45"/>
      <c r="M48" s="45"/>
      <c r="N48" s="43"/>
      <c r="O48" s="43"/>
      <c r="P48" s="43"/>
      <c r="Q48" s="43"/>
      <c r="R48" s="43"/>
      <c r="S48" s="35"/>
    </row>
    <row r="49" spans="2:19" ht="17.100000000000001" customHeight="1" x14ac:dyDescent="0.25">
      <c r="B49" s="33">
        <f t="shared" si="2"/>
        <v>40</v>
      </c>
      <c r="C49" s="129" t="s">
        <v>146</v>
      </c>
      <c r="D49" s="130"/>
      <c r="E49" s="44"/>
      <c r="F49" s="44"/>
      <c r="G49" s="44"/>
      <c r="H49" s="44"/>
      <c r="I49" s="44"/>
      <c r="J49" s="44"/>
      <c r="K49" s="45"/>
      <c r="L49" s="45"/>
      <c r="M49" s="45"/>
      <c r="N49" s="43"/>
      <c r="O49" s="43"/>
      <c r="P49" s="43"/>
      <c r="Q49" s="43"/>
      <c r="R49" s="43"/>
      <c r="S49" s="35"/>
    </row>
    <row r="50" spans="2:19" ht="17.100000000000001" customHeight="1" x14ac:dyDescent="0.25">
      <c r="B50" s="33">
        <f t="shared" si="2"/>
        <v>41</v>
      </c>
      <c r="C50" s="129" t="s">
        <v>147</v>
      </c>
      <c r="D50" s="130"/>
      <c r="E50" s="44"/>
      <c r="F50" s="44"/>
      <c r="G50" s="44"/>
      <c r="H50" s="44"/>
      <c r="I50" s="44"/>
      <c r="J50" s="44"/>
      <c r="K50" s="45"/>
      <c r="L50" s="45"/>
      <c r="M50" s="45"/>
      <c r="N50" s="43"/>
      <c r="O50" s="43"/>
      <c r="P50" s="43"/>
      <c r="Q50" s="43"/>
      <c r="R50" s="43"/>
      <c r="S50" s="35"/>
    </row>
    <row r="51" spans="2:19" ht="17.100000000000001" customHeight="1" x14ac:dyDescent="0.25">
      <c r="B51" s="33">
        <f t="shared" si="2"/>
        <v>42</v>
      </c>
      <c r="C51" s="129" t="s">
        <v>148</v>
      </c>
      <c r="D51" s="130"/>
      <c r="E51" s="44"/>
      <c r="F51" s="44"/>
      <c r="G51" s="44"/>
      <c r="H51" s="44"/>
      <c r="I51" s="44"/>
      <c r="J51" s="44"/>
      <c r="K51" s="45"/>
      <c r="L51" s="45"/>
      <c r="M51" s="45"/>
      <c r="N51" s="43"/>
      <c r="O51" s="43"/>
      <c r="P51" s="43"/>
      <c r="Q51" s="43"/>
      <c r="R51" s="43"/>
      <c r="S51" s="35"/>
    </row>
    <row r="52" spans="2:19" ht="17.100000000000001" customHeight="1" x14ac:dyDescent="0.25">
      <c r="B52" s="33">
        <f t="shared" si="2"/>
        <v>43</v>
      </c>
      <c r="C52" s="129"/>
      <c r="D52" s="130"/>
      <c r="E52" s="44"/>
      <c r="F52" s="44"/>
      <c r="G52" s="44"/>
      <c r="H52" s="44"/>
      <c r="I52" s="44"/>
      <c r="J52" s="44"/>
      <c r="K52" s="45"/>
      <c r="L52" s="45"/>
      <c r="M52" s="45"/>
      <c r="N52" s="43"/>
      <c r="O52" s="43">
        <f>+F52+H52+J52+L52+N52</f>
        <v>0</v>
      </c>
      <c r="P52" s="43"/>
      <c r="Q52" s="43"/>
      <c r="R52" s="43">
        <f>+P52+Q52</f>
        <v>0</v>
      </c>
      <c r="S52" s="35"/>
    </row>
    <row r="53" spans="2:19" ht="30.75" customHeight="1" x14ac:dyDescent="0.25">
      <c r="B53" s="122" t="s">
        <v>98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4"/>
    </row>
    <row r="54" spans="2:19" ht="18" customHeight="1" x14ac:dyDescent="0.25">
      <c r="B54" s="116" t="s">
        <v>33</v>
      </c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8"/>
    </row>
    <row r="55" spans="2:19" ht="12" customHeight="1" x14ac:dyDescent="0.25">
      <c r="B55" s="115" t="s">
        <v>4</v>
      </c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</row>
    <row r="56" spans="2:19" ht="10.5" customHeight="1" x14ac:dyDescent="0.25"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2:19" ht="15.75" customHeight="1" x14ac:dyDescent="0.25">
      <c r="B57" s="52" t="s">
        <v>104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</row>
    <row r="58" spans="2:19" ht="15.75" customHeight="1" x14ac:dyDescent="0.25">
      <c r="B58" s="52" t="s">
        <v>73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</row>
    <row r="59" spans="2:19" x14ac:dyDescent="0.25">
      <c r="B59" s="37" t="s">
        <v>34</v>
      </c>
    </row>
  </sheetData>
  <mergeCells count="64">
    <mergeCell ref="B7:B9"/>
    <mergeCell ref="C7:D9"/>
    <mergeCell ref="B2:R3"/>
    <mergeCell ref="R7:R9"/>
    <mergeCell ref="S2:S4"/>
    <mergeCell ref="B4:R4"/>
    <mergeCell ref="B6:C6"/>
    <mergeCell ref="D6:L6"/>
    <mergeCell ref="B5:P5"/>
    <mergeCell ref="S7:S9"/>
    <mergeCell ref="P7:Q8"/>
    <mergeCell ref="C10:D10"/>
    <mergeCell ref="C11:D11"/>
    <mergeCell ref="C12:D12"/>
    <mergeCell ref="C39:D39"/>
    <mergeCell ref="C13:D1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20:D20"/>
    <mergeCell ref="C21:D21"/>
    <mergeCell ref="C22:D22"/>
    <mergeCell ref="C35:D35"/>
    <mergeCell ref="C36:D36"/>
    <mergeCell ref="C23:D23"/>
    <mergeCell ref="C15:D15"/>
    <mergeCell ref="C16:D16"/>
    <mergeCell ref="C17:D17"/>
    <mergeCell ref="C18:D18"/>
    <mergeCell ref="C19:D19"/>
    <mergeCell ref="B55:S56"/>
    <mergeCell ref="E7:N7"/>
    <mergeCell ref="E8:F8"/>
    <mergeCell ref="G8:H8"/>
    <mergeCell ref="I8:J8"/>
    <mergeCell ref="K8:L8"/>
    <mergeCell ref="M8:N8"/>
    <mergeCell ref="O7:O9"/>
    <mergeCell ref="B53:S53"/>
    <mergeCell ref="B54:S54"/>
    <mergeCell ref="C37:D37"/>
    <mergeCell ref="C38:D38"/>
    <mergeCell ref="C40:D40"/>
    <mergeCell ref="C41:D41"/>
    <mergeCell ref="C52:D52"/>
    <mergeCell ref="C14:D14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</mergeCells>
  <conditionalFormatting sqref="D6:J6 S6">
    <cfRule type="cellIs" dxfId="2" priority="1" operator="equal">
      <formula>0</formula>
    </cfRule>
  </conditionalFormatting>
  <pageMargins left="0.19685039370078741" right="0.17" top="0.27559055118110237" bottom="0.31496062992125984" header="0.31496062992125984" footer="0.31496062992125984"/>
  <pageSetup paperSize="9" scale="67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showGridLines="0" zoomScaleNormal="100" zoomScaleSheetLayoutView="110" workbookViewId="0">
      <selection activeCell="J10" sqref="J10"/>
    </sheetView>
  </sheetViews>
  <sheetFormatPr baseColWidth="10" defaultRowHeight="15" x14ac:dyDescent="0.25"/>
  <cols>
    <col min="1" max="1" width="0.7109375" customWidth="1"/>
    <col min="2" max="2" width="5.140625" customWidth="1"/>
    <col min="3" max="3" width="23.140625" customWidth="1"/>
    <col min="4" max="4" width="22" customWidth="1"/>
    <col min="5" max="13" width="11.140625" customWidth="1"/>
    <col min="14" max="14" width="11.7109375" customWidth="1"/>
    <col min="15" max="15" width="42.140625" customWidth="1"/>
    <col min="16" max="16" width="2.85546875" customWidth="1"/>
  </cols>
  <sheetData>
    <row r="1" spans="1:20" ht="3.75" customHeight="1" x14ac:dyDescent="0.25"/>
    <row r="2" spans="1:20" ht="15" customHeight="1" x14ac:dyDescent="0.25">
      <c r="A2" s="1"/>
      <c r="B2" s="93" t="s">
        <v>2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119"/>
      <c r="S2" s="7"/>
      <c r="T2" s="7"/>
    </row>
    <row r="3" spans="1:20" ht="15" customHeight="1" x14ac:dyDescent="0.25">
      <c r="A3" s="1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120"/>
      <c r="S3" s="7"/>
      <c r="T3" s="7"/>
    </row>
    <row r="4" spans="1:20" ht="21" customHeight="1" x14ac:dyDescent="0.25">
      <c r="A4" s="1"/>
      <c r="B4" s="95" t="s">
        <v>26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121"/>
      <c r="S4" s="2"/>
      <c r="T4" s="7"/>
    </row>
    <row r="5" spans="1:20" ht="27" customHeight="1" x14ac:dyDescent="0.25">
      <c r="A5" s="1"/>
      <c r="B5" s="93" t="s">
        <v>89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29" t="s">
        <v>41</v>
      </c>
      <c r="N5" s="30">
        <v>2015</v>
      </c>
      <c r="O5" s="8" t="s">
        <v>78</v>
      </c>
      <c r="S5" s="2"/>
      <c r="T5" s="7"/>
    </row>
    <row r="6" spans="1:20" ht="24.75" customHeight="1" x14ac:dyDescent="0.25">
      <c r="A6" s="1"/>
      <c r="B6" s="125" t="s">
        <v>28</v>
      </c>
      <c r="C6" s="126"/>
      <c r="D6" s="131" t="str">
        <f>+'CP-1'!D11</f>
        <v xml:space="preserve">UNIVERSIDAD NACIONAL DE SAN AGUSTIN </v>
      </c>
      <c r="E6" s="131"/>
      <c r="F6" s="131"/>
      <c r="G6" s="131"/>
      <c r="H6" s="131"/>
      <c r="I6" s="131"/>
      <c r="J6" s="131"/>
      <c r="K6" s="131"/>
      <c r="L6" s="41"/>
      <c r="M6" s="41"/>
      <c r="N6" s="41"/>
      <c r="O6" s="18"/>
      <c r="S6" s="2"/>
      <c r="T6" s="7"/>
    </row>
    <row r="7" spans="1:20" ht="19.5" customHeight="1" x14ac:dyDescent="0.25">
      <c r="B7" s="137" t="s">
        <v>3</v>
      </c>
      <c r="C7" s="147" t="s">
        <v>93</v>
      </c>
      <c r="D7" s="148"/>
      <c r="E7" s="145" t="s">
        <v>75</v>
      </c>
      <c r="F7" s="151"/>
      <c r="G7" s="151"/>
      <c r="H7" s="151"/>
      <c r="I7" s="151"/>
      <c r="J7" s="151"/>
      <c r="K7" s="137" t="s">
        <v>70</v>
      </c>
      <c r="L7" s="156" t="s">
        <v>62</v>
      </c>
      <c r="M7" s="157"/>
      <c r="N7" s="137" t="s">
        <v>69</v>
      </c>
      <c r="O7" s="137" t="s">
        <v>82</v>
      </c>
    </row>
    <row r="8" spans="1:20" ht="19.5" customHeight="1" x14ac:dyDescent="0.25">
      <c r="B8" s="152"/>
      <c r="C8" s="153"/>
      <c r="D8" s="154"/>
      <c r="E8" s="145" t="s">
        <v>57</v>
      </c>
      <c r="F8" s="151"/>
      <c r="G8" s="155" t="s">
        <v>58</v>
      </c>
      <c r="H8" s="155"/>
      <c r="I8" s="155" t="s">
        <v>59</v>
      </c>
      <c r="J8" s="155"/>
      <c r="K8" s="152"/>
      <c r="L8" s="158"/>
      <c r="M8" s="159"/>
      <c r="N8" s="152"/>
      <c r="O8" s="152"/>
    </row>
    <row r="9" spans="1:20" ht="16.5" customHeight="1" x14ac:dyDescent="0.25">
      <c r="B9" s="138"/>
      <c r="C9" s="149"/>
      <c r="D9" s="150"/>
      <c r="E9" s="49" t="s">
        <v>72</v>
      </c>
      <c r="F9" s="49" t="s">
        <v>64</v>
      </c>
      <c r="G9" s="49" t="s">
        <v>72</v>
      </c>
      <c r="H9" s="49" t="s">
        <v>64</v>
      </c>
      <c r="I9" s="49" t="s">
        <v>72</v>
      </c>
      <c r="J9" s="49" t="s">
        <v>64</v>
      </c>
      <c r="K9" s="138"/>
      <c r="L9" s="50" t="s">
        <v>105</v>
      </c>
      <c r="M9" s="50">
        <v>2015</v>
      </c>
      <c r="N9" s="138"/>
      <c r="O9" s="138"/>
    </row>
    <row r="10" spans="1:20" ht="17.100000000000001" customHeight="1" x14ac:dyDescent="0.25">
      <c r="B10" s="32">
        <v>1</v>
      </c>
      <c r="C10" s="129" t="s">
        <v>107</v>
      </c>
      <c r="D10" s="130"/>
      <c r="E10" s="42"/>
      <c r="F10" s="42"/>
      <c r="G10" s="42"/>
      <c r="H10" s="42"/>
      <c r="I10" s="42"/>
      <c r="J10" s="42"/>
      <c r="K10" s="43">
        <f>+F10+H10+J10</f>
        <v>0</v>
      </c>
      <c r="L10" s="43"/>
      <c r="M10" s="43"/>
      <c r="N10" s="43">
        <f>+L10+M10</f>
        <v>0</v>
      </c>
      <c r="O10" s="36"/>
    </row>
    <row r="11" spans="1:20" ht="17.100000000000001" customHeight="1" x14ac:dyDescent="0.25">
      <c r="B11" s="33">
        <f>+B10+1</f>
        <v>2</v>
      </c>
      <c r="C11" s="129" t="s">
        <v>108</v>
      </c>
      <c r="D11" s="130"/>
      <c r="E11" s="44"/>
      <c r="F11" s="44"/>
      <c r="G11" s="44"/>
      <c r="H11" s="44"/>
      <c r="I11" s="44"/>
      <c r="J11" s="44"/>
      <c r="K11" s="43">
        <f t="shared" ref="K11:K52" si="0">+F11+H11+J11</f>
        <v>0</v>
      </c>
      <c r="L11" s="43"/>
      <c r="M11" s="43"/>
      <c r="N11" s="43">
        <f t="shared" ref="N11:N52" si="1">+L11+M11</f>
        <v>0</v>
      </c>
      <c r="O11" s="35"/>
    </row>
    <row r="12" spans="1:20" ht="17.100000000000001" customHeight="1" x14ac:dyDescent="0.25">
      <c r="B12" s="33">
        <f t="shared" ref="B12:B52" si="2">+B11+1</f>
        <v>3</v>
      </c>
      <c r="C12" s="129" t="s">
        <v>109</v>
      </c>
      <c r="D12" s="130"/>
      <c r="E12" s="44"/>
      <c r="F12" s="44"/>
      <c r="G12" s="44"/>
      <c r="H12" s="44"/>
      <c r="I12" s="44"/>
      <c r="J12" s="44"/>
      <c r="K12" s="43">
        <f t="shared" si="0"/>
        <v>0</v>
      </c>
      <c r="L12" s="43"/>
      <c r="M12" s="43"/>
      <c r="N12" s="43">
        <f t="shared" si="1"/>
        <v>0</v>
      </c>
      <c r="O12" s="35"/>
    </row>
    <row r="13" spans="1:20" ht="17.100000000000001" customHeight="1" x14ac:dyDescent="0.25">
      <c r="B13" s="33">
        <f t="shared" si="2"/>
        <v>4</v>
      </c>
      <c r="C13" s="129" t="s">
        <v>110</v>
      </c>
      <c r="D13" s="130"/>
      <c r="E13" s="44"/>
      <c r="F13" s="44"/>
      <c r="G13" s="44"/>
      <c r="H13" s="44"/>
      <c r="I13" s="44"/>
      <c r="J13" s="44"/>
      <c r="K13" s="43">
        <f t="shared" si="0"/>
        <v>0</v>
      </c>
      <c r="L13" s="43"/>
      <c r="M13" s="43"/>
      <c r="N13" s="43">
        <f t="shared" si="1"/>
        <v>0</v>
      </c>
      <c r="O13" s="35"/>
    </row>
    <row r="14" spans="1:20" ht="17.100000000000001" customHeight="1" x14ac:dyDescent="0.25">
      <c r="B14" s="33">
        <f t="shared" si="2"/>
        <v>5</v>
      </c>
      <c r="C14" s="129" t="s">
        <v>111</v>
      </c>
      <c r="D14" s="130"/>
      <c r="E14" s="44"/>
      <c r="F14" s="44"/>
      <c r="G14" s="44"/>
      <c r="H14" s="44"/>
      <c r="I14" s="44"/>
      <c r="J14" s="44"/>
      <c r="K14" s="43">
        <f t="shared" si="0"/>
        <v>0</v>
      </c>
      <c r="L14" s="43"/>
      <c r="M14" s="43"/>
      <c r="N14" s="43">
        <f t="shared" si="1"/>
        <v>0</v>
      </c>
      <c r="O14" s="35"/>
    </row>
    <row r="15" spans="1:20" ht="17.100000000000001" customHeight="1" x14ac:dyDescent="0.25">
      <c r="B15" s="33">
        <f t="shared" si="2"/>
        <v>6</v>
      </c>
      <c r="C15" s="129" t="s">
        <v>112</v>
      </c>
      <c r="D15" s="130"/>
      <c r="E15" s="44"/>
      <c r="F15" s="44"/>
      <c r="G15" s="44"/>
      <c r="H15" s="44"/>
      <c r="I15" s="44"/>
      <c r="J15" s="44"/>
      <c r="K15" s="43">
        <f t="shared" si="0"/>
        <v>0</v>
      </c>
      <c r="L15" s="43"/>
      <c r="M15" s="43"/>
      <c r="N15" s="43">
        <f t="shared" si="1"/>
        <v>0</v>
      </c>
      <c r="O15" s="35"/>
    </row>
    <row r="16" spans="1:20" ht="17.100000000000001" customHeight="1" x14ac:dyDescent="0.25">
      <c r="B16" s="33">
        <f t="shared" si="2"/>
        <v>7</v>
      </c>
      <c r="C16" s="129" t="s">
        <v>113</v>
      </c>
      <c r="D16" s="130"/>
      <c r="E16" s="44"/>
      <c r="F16" s="44"/>
      <c r="G16" s="44"/>
      <c r="H16" s="44"/>
      <c r="I16" s="44"/>
      <c r="J16" s="44"/>
      <c r="K16" s="43">
        <f t="shared" si="0"/>
        <v>0</v>
      </c>
      <c r="L16" s="43"/>
      <c r="M16" s="43"/>
      <c r="N16" s="43">
        <f t="shared" si="1"/>
        <v>0</v>
      </c>
      <c r="O16" s="35"/>
    </row>
    <row r="17" spans="2:15" ht="17.100000000000001" customHeight="1" x14ac:dyDescent="0.25">
      <c r="B17" s="33">
        <f t="shared" si="2"/>
        <v>8</v>
      </c>
      <c r="C17" s="129" t="s">
        <v>114</v>
      </c>
      <c r="D17" s="130"/>
      <c r="E17" s="44"/>
      <c r="F17" s="44"/>
      <c r="G17" s="44"/>
      <c r="H17" s="44"/>
      <c r="I17" s="44"/>
      <c r="J17" s="44"/>
      <c r="K17" s="43">
        <f t="shared" si="0"/>
        <v>0</v>
      </c>
      <c r="L17" s="43"/>
      <c r="M17" s="43"/>
      <c r="N17" s="43">
        <f t="shared" si="1"/>
        <v>0</v>
      </c>
      <c r="O17" s="35"/>
    </row>
    <row r="18" spans="2:15" ht="17.100000000000001" customHeight="1" x14ac:dyDescent="0.25">
      <c r="B18" s="33">
        <f t="shared" si="2"/>
        <v>9</v>
      </c>
      <c r="C18" s="129" t="s">
        <v>115</v>
      </c>
      <c r="D18" s="130"/>
      <c r="E18" s="44"/>
      <c r="F18" s="44"/>
      <c r="G18" s="44"/>
      <c r="H18" s="44"/>
      <c r="I18" s="44"/>
      <c r="J18" s="44"/>
      <c r="K18" s="43">
        <f t="shared" si="0"/>
        <v>0</v>
      </c>
      <c r="L18" s="43"/>
      <c r="M18" s="43"/>
      <c r="N18" s="43">
        <f t="shared" si="1"/>
        <v>0</v>
      </c>
      <c r="O18" s="35"/>
    </row>
    <row r="19" spans="2:15" ht="17.100000000000001" customHeight="1" x14ac:dyDescent="0.25">
      <c r="B19" s="33">
        <f t="shared" si="2"/>
        <v>10</v>
      </c>
      <c r="C19" s="129" t="s">
        <v>116</v>
      </c>
      <c r="D19" s="130"/>
      <c r="E19" s="44"/>
      <c r="F19" s="44"/>
      <c r="G19" s="44"/>
      <c r="H19" s="44"/>
      <c r="I19" s="44"/>
      <c r="J19" s="44"/>
      <c r="K19" s="43">
        <f t="shared" si="0"/>
        <v>0</v>
      </c>
      <c r="L19" s="43"/>
      <c r="M19" s="43"/>
      <c r="N19" s="43">
        <f t="shared" si="1"/>
        <v>0</v>
      </c>
      <c r="O19" s="35"/>
    </row>
    <row r="20" spans="2:15" ht="17.100000000000001" customHeight="1" x14ac:dyDescent="0.25">
      <c r="B20" s="33">
        <f t="shared" si="2"/>
        <v>11</v>
      </c>
      <c r="C20" s="129" t="s">
        <v>117</v>
      </c>
      <c r="D20" s="130"/>
      <c r="E20" s="44"/>
      <c r="F20" s="44"/>
      <c r="G20" s="44"/>
      <c r="H20" s="44"/>
      <c r="I20" s="44"/>
      <c r="J20" s="44"/>
      <c r="K20" s="43">
        <f t="shared" si="0"/>
        <v>0</v>
      </c>
      <c r="L20" s="43"/>
      <c r="M20" s="43"/>
      <c r="N20" s="43">
        <f t="shared" si="1"/>
        <v>0</v>
      </c>
      <c r="O20" s="35"/>
    </row>
    <row r="21" spans="2:15" ht="17.100000000000001" customHeight="1" x14ac:dyDescent="0.25">
      <c r="B21" s="33">
        <f t="shared" si="2"/>
        <v>12</v>
      </c>
      <c r="C21" s="129" t="s">
        <v>118</v>
      </c>
      <c r="D21" s="130"/>
      <c r="E21" s="44"/>
      <c r="F21" s="44"/>
      <c r="G21" s="44"/>
      <c r="H21" s="44"/>
      <c r="I21" s="44"/>
      <c r="J21" s="44"/>
      <c r="K21" s="43">
        <f t="shared" si="0"/>
        <v>0</v>
      </c>
      <c r="L21" s="43"/>
      <c r="M21" s="43"/>
      <c r="N21" s="43">
        <f t="shared" si="1"/>
        <v>0</v>
      </c>
      <c r="O21" s="35"/>
    </row>
    <row r="22" spans="2:15" ht="17.100000000000001" customHeight="1" x14ac:dyDescent="0.25">
      <c r="B22" s="33">
        <f t="shared" si="2"/>
        <v>13</v>
      </c>
      <c r="C22" s="129" t="s">
        <v>119</v>
      </c>
      <c r="D22" s="130"/>
      <c r="E22" s="44"/>
      <c r="F22" s="44"/>
      <c r="G22" s="44"/>
      <c r="H22" s="44"/>
      <c r="I22" s="44"/>
      <c r="J22" s="44"/>
      <c r="K22" s="43">
        <f t="shared" si="0"/>
        <v>0</v>
      </c>
      <c r="L22" s="43"/>
      <c r="M22" s="43"/>
      <c r="N22" s="43">
        <f t="shared" si="1"/>
        <v>0</v>
      </c>
      <c r="O22" s="35"/>
    </row>
    <row r="23" spans="2:15" ht="17.100000000000001" customHeight="1" x14ac:dyDescent="0.25">
      <c r="B23" s="33">
        <f t="shared" si="2"/>
        <v>14</v>
      </c>
      <c r="C23" s="129" t="s">
        <v>120</v>
      </c>
      <c r="D23" s="130"/>
      <c r="E23" s="44"/>
      <c r="F23" s="44"/>
      <c r="G23" s="44"/>
      <c r="H23" s="44"/>
      <c r="I23" s="44"/>
      <c r="J23" s="44"/>
      <c r="K23" s="43">
        <f t="shared" si="0"/>
        <v>0</v>
      </c>
      <c r="L23" s="43"/>
      <c r="M23" s="43"/>
      <c r="N23" s="43">
        <f t="shared" si="1"/>
        <v>0</v>
      </c>
      <c r="O23" s="35"/>
    </row>
    <row r="24" spans="2:15" ht="17.100000000000001" customHeight="1" x14ac:dyDescent="0.25">
      <c r="B24" s="33">
        <f t="shared" si="2"/>
        <v>15</v>
      </c>
      <c r="C24" s="129" t="s">
        <v>121</v>
      </c>
      <c r="D24" s="130"/>
      <c r="E24" s="44"/>
      <c r="F24" s="44"/>
      <c r="G24" s="44"/>
      <c r="H24" s="44"/>
      <c r="I24" s="44"/>
      <c r="J24" s="44"/>
      <c r="K24" s="43">
        <f t="shared" si="0"/>
        <v>0</v>
      </c>
      <c r="L24" s="43"/>
      <c r="M24" s="43"/>
      <c r="N24" s="43">
        <f t="shared" si="1"/>
        <v>0</v>
      </c>
      <c r="O24" s="35"/>
    </row>
    <row r="25" spans="2:15" ht="17.100000000000001" customHeight="1" x14ac:dyDescent="0.25">
      <c r="B25" s="33">
        <f t="shared" si="2"/>
        <v>16</v>
      </c>
      <c r="C25" s="129" t="s">
        <v>122</v>
      </c>
      <c r="D25" s="130"/>
      <c r="E25" s="44"/>
      <c r="F25" s="44"/>
      <c r="G25" s="44"/>
      <c r="H25" s="44"/>
      <c r="I25" s="44"/>
      <c r="J25" s="44"/>
      <c r="K25" s="43">
        <f t="shared" si="0"/>
        <v>0</v>
      </c>
      <c r="L25" s="43"/>
      <c r="M25" s="43"/>
      <c r="N25" s="43">
        <f t="shared" si="1"/>
        <v>0</v>
      </c>
      <c r="O25" s="35"/>
    </row>
    <row r="26" spans="2:15" ht="17.100000000000001" customHeight="1" x14ac:dyDescent="0.25">
      <c r="B26" s="33">
        <f t="shared" si="2"/>
        <v>17</v>
      </c>
      <c r="C26" s="129" t="s">
        <v>123</v>
      </c>
      <c r="D26" s="130"/>
      <c r="E26" s="44"/>
      <c r="F26" s="44"/>
      <c r="G26" s="44"/>
      <c r="H26" s="44"/>
      <c r="I26" s="44"/>
      <c r="J26" s="44"/>
      <c r="K26" s="43">
        <f t="shared" si="0"/>
        <v>0</v>
      </c>
      <c r="L26" s="43"/>
      <c r="M26" s="43"/>
      <c r="N26" s="43">
        <f t="shared" si="1"/>
        <v>0</v>
      </c>
      <c r="O26" s="35"/>
    </row>
    <row r="27" spans="2:15" ht="17.100000000000001" customHeight="1" x14ac:dyDescent="0.25">
      <c r="B27" s="33">
        <f t="shared" si="2"/>
        <v>18</v>
      </c>
      <c r="C27" s="129" t="s">
        <v>124</v>
      </c>
      <c r="D27" s="130"/>
      <c r="E27" s="44"/>
      <c r="F27" s="44"/>
      <c r="G27" s="44"/>
      <c r="H27" s="44"/>
      <c r="I27" s="44"/>
      <c r="J27" s="44"/>
      <c r="K27" s="43">
        <f t="shared" si="0"/>
        <v>0</v>
      </c>
      <c r="L27" s="43"/>
      <c r="M27" s="43"/>
      <c r="N27" s="43">
        <f t="shared" si="1"/>
        <v>0</v>
      </c>
      <c r="O27" s="35"/>
    </row>
    <row r="28" spans="2:15" ht="17.100000000000001" customHeight="1" x14ac:dyDescent="0.25">
      <c r="B28" s="33">
        <f t="shared" si="2"/>
        <v>19</v>
      </c>
      <c r="C28" s="129" t="s">
        <v>125</v>
      </c>
      <c r="D28" s="130"/>
      <c r="E28" s="44"/>
      <c r="F28" s="44"/>
      <c r="G28" s="44"/>
      <c r="H28" s="44"/>
      <c r="I28" s="44"/>
      <c r="J28" s="44"/>
      <c r="K28" s="43"/>
      <c r="L28" s="43"/>
      <c r="M28" s="43"/>
      <c r="N28" s="43"/>
      <c r="O28" s="35"/>
    </row>
    <row r="29" spans="2:15" ht="17.100000000000001" customHeight="1" x14ac:dyDescent="0.25">
      <c r="B29" s="33">
        <f t="shared" si="2"/>
        <v>20</v>
      </c>
      <c r="C29" s="129" t="s">
        <v>126</v>
      </c>
      <c r="D29" s="130"/>
      <c r="E29" s="44"/>
      <c r="F29" s="44"/>
      <c r="G29" s="44"/>
      <c r="H29" s="44"/>
      <c r="I29" s="44"/>
      <c r="J29" s="44"/>
      <c r="K29" s="43"/>
      <c r="L29" s="43"/>
      <c r="M29" s="43"/>
      <c r="N29" s="43"/>
      <c r="O29" s="35"/>
    </row>
    <row r="30" spans="2:15" ht="17.100000000000001" customHeight="1" x14ac:dyDescent="0.25">
      <c r="B30" s="33">
        <f t="shared" si="2"/>
        <v>21</v>
      </c>
      <c r="C30" s="129" t="s">
        <v>127</v>
      </c>
      <c r="D30" s="130"/>
      <c r="E30" s="44"/>
      <c r="F30" s="44"/>
      <c r="G30" s="44"/>
      <c r="H30" s="44"/>
      <c r="I30" s="44"/>
      <c r="J30" s="44"/>
      <c r="K30" s="43"/>
      <c r="L30" s="43"/>
      <c r="M30" s="43"/>
      <c r="N30" s="43"/>
      <c r="O30" s="35"/>
    </row>
    <row r="31" spans="2:15" ht="17.100000000000001" customHeight="1" x14ac:dyDescent="0.25">
      <c r="B31" s="33">
        <f t="shared" si="2"/>
        <v>22</v>
      </c>
      <c r="C31" s="129" t="s">
        <v>128</v>
      </c>
      <c r="D31" s="130"/>
      <c r="E31" s="44"/>
      <c r="F31" s="44"/>
      <c r="G31" s="44"/>
      <c r="H31" s="44"/>
      <c r="I31" s="44"/>
      <c r="J31" s="44"/>
      <c r="K31" s="43"/>
      <c r="L31" s="43"/>
      <c r="M31" s="43"/>
      <c r="N31" s="43"/>
      <c r="O31" s="35"/>
    </row>
    <row r="32" spans="2:15" ht="17.100000000000001" customHeight="1" x14ac:dyDescent="0.25">
      <c r="B32" s="33">
        <f t="shared" si="2"/>
        <v>23</v>
      </c>
      <c r="C32" s="129" t="s">
        <v>129</v>
      </c>
      <c r="D32" s="130"/>
      <c r="E32" s="44"/>
      <c r="F32" s="44"/>
      <c r="G32" s="44"/>
      <c r="H32" s="44"/>
      <c r="I32" s="44"/>
      <c r="J32" s="44"/>
      <c r="K32" s="43"/>
      <c r="L32" s="43"/>
      <c r="M32" s="43"/>
      <c r="N32" s="43"/>
      <c r="O32" s="35"/>
    </row>
    <row r="33" spans="2:15" ht="17.100000000000001" customHeight="1" x14ac:dyDescent="0.25">
      <c r="B33" s="33">
        <f t="shared" si="2"/>
        <v>24</v>
      </c>
      <c r="C33" s="129" t="s">
        <v>130</v>
      </c>
      <c r="D33" s="130"/>
      <c r="E33" s="44"/>
      <c r="F33" s="44"/>
      <c r="G33" s="44"/>
      <c r="H33" s="44"/>
      <c r="I33" s="44"/>
      <c r="J33" s="44"/>
      <c r="K33" s="43"/>
      <c r="L33" s="43"/>
      <c r="M33" s="43"/>
      <c r="N33" s="43"/>
      <c r="O33" s="35"/>
    </row>
    <row r="34" spans="2:15" ht="17.100000000000001" customHeight="1" x14ac:dyDescent="0.25">
      <c r="B34" s="33">
        <f t="shared" si="2"/>
        <v>25</v>
      </c>
      <c r="C34" s="129" t="s">
        <v>131</v>
      </c>
      <c r="D34" s="130"/>
      <c r="E34" s="44"/>
      <c r="F34" s="44"/>
      <c r="G34" s="44"/>
      <c r="H34" s="44"/>
      <c r="I34" s="44"/>
      <c r="J34" s="44"/>
      <c r="K34" s="43"/>
      <c r="L34" s="43"/>
      <c r="M34" s="43"/>
      <c r="N34" s="43"/>
      <c r="O34" s="35"/>
    </row>
    <row r="35" spans="2:15" ht="17.100000000000001" customHeight="1" x14ac:dyDescent="0.25">
      <c r="B35" s="33">
        <f t="shared" si="2"/>
        <v>26</v>
      </c>
      <c r="C35" s="129" t="s">
        <v>132</v>
      </c>
      <c r="D35" s="130"/>
      <c r="E35" s="44"/>
      <c r="F35" s="44"/>
      <c r="G35" s="44"/>
      <c r="H35" s="44"/>
      <c r="I35" s="44"/>
      <c r="J35" s="44"/>
      <c r="K35" s="43"/>
      <c r="L35" s="43"/>
      <c r="M35" s="43"/>
      <c r="N35" s="43"/>
      <c r="O35" s="35"/>
    </row>
    <row r="36" spans="2:15" ht="17.100000000000001" customHeight="1" x14ac:dyDescent="0.25">
      <c r="B36" s="33">
        <f t="shared" si="2"/>
        <v>27</v>
      </c>
      <c r="C36" s="129" t="s">
        <v>133</v>
      </c>
      <c r="D36" s="130"/>
      <c r="E36" s="44"/>
      <c r="F36" s="44"/>
      <c r="G36" s="44"/>
      <c r="H36" s="44"/>
      <c r="I36" s="44"/>
      <c r="J36" s="44"/>
      <c r="K36" s="43"/>
      <c r="L36" s="43"/>
      <c r="M36" s="43"/>
      <c r="N36" s="43"/>
      <c r="O36" s="35"/>
    </row>
    <row r="37" spans="2:15" ht="17.100000000000001" customHeight="1" x14ac:dyDescent="0.25">
      <c r="B37" s="33">
        <f t="shared" si="2"/>
        <v>28</v>
      </c>
      <c r="C37" s="129" t="s">
        <v>134</v>
      </c>
      <c r="D37" s="130"/>
      <c r="E37" s="44"/>
      <c r="F37" s="44"/>
      <c r="G37" s="44"/>
      <c r="H37" s="44"/>
      <c r="I37" s="44"/>
      <c r="J37" s="44"/>
      <c r="K37" s="43"/>
      <c r="L37" s="43"/>
      <c r="M37" s="43"/>
      <c r="N37" s="43"/>
      <c r="O37" s="35"/>
    </row>
    <row r="38" spans="2:15" ht="17.100000000000001" customHeight="1" x14ac:dyDescent="0.25">
      <c r="B38" s="33">
        <f t="shared" si="2"/>
        <v>29</v>
      </c>
      <c r="C38" s="129" t="s">
        <v>135</v>
      </c>
      <c r="D38" s="130"/>
      <c r="E38" s="44"/>
      <c r="F38" s="44"/>
      <c r="G38" s="44"/>
      <c r="H38" s="44"/>
      <c r="I38" s="44"/>
      <c r="J38" s="44"/>
      <c r="K38" s="43"/>
      <c r="L38" s="43"/>
      <c r="M38" s="43"/>
      <c r="N38" s="43"/>
      <c r="O38" s="35"/>
    </row>
    <row r="39" spans="2:15" ht="17.100000000000001" customHeight="1" x14ac:dyDescent="0.25">
      <c r="B39" s="33">
        <f t="shared" si="2"/>
        <v>30</v>
      </c>
      <c r="C39" s="129" t="s">
        <v>136</v>
      </c>
      <c r="D39" s="130"/>
      <c r="E39" s="44"/>
      <c r="F39" s="44"/>
      <c r="G39" s="44"/>
      <c r="H39" s="44"/>
      <c r="I39" s="44"/>
      <c r="J39" s="44"/>
      <c r="K39" s="43"/>
      <c r="L39" s="43"/>
      <c r="M39" s="43"/>
      <c r="N39" s="43"/>
      <c r="O39" s="35"/>
    </row>
    <row r="40" spans="2:15" ht="17.100000000000001" customHeight="1" x14ac:dyDescent="0.25">
      <c r="B40" s="33">
        <f t="shared" si="2"/>
        <v>31</v>
      </c>
      <c r="C40" s="129" t="s">
        <v>137</v>
      </c>
      <c r="D40" s="130"/>
      <c r="E40" s="44"/>
      <c r="F40" s="44"/>
      <c r="G40" s="44"/>
      <c r="H40" s="44"/>
      <c r="I40" s="44"/>
      <c r="J40" s="44"/>
      <c r="K40" s="43"/>
      <c r="L40" s="43"/>
      <c r="M40" s="43"/>
      <c r="N40" s="43"/>
      <c r="O40" s="35"/>
    </row>
    <row r="41" spans="2:15" ht="17.100000000000001" customHeight="1" x14ac:dyDescent="0.25">
      <c r="B41" s="33">
        <f t="shared" si="2"/>
        <v>32</v>
      </c>
      <c r="C41" s="129" t="s">
        <v>138</v>
      </c>
      <c r="D41" s="130"/>
      <c r="E41" s="44"/>
      <c r="F41" s="44"/>
      <c r="G41" s="44"/>
      <c r="H41" s="44"/>
      <c r="I41" s="44"/>
      <c r="J41" s="44"/>
      <c r="K41" s="43"/>
      <c r="L41" s="43"/>
      <c r="M41" s="43"/>
      <c r="N41" s="43"/>
      <c r="O41" s="35"/>
    </row>
    <row r="42" spans="2:15" ht="17.100000000000001" customHeight="1" x14ac:dyDescent="0.25">
      <c r="B42" s="33">
        <f t="shared" si="2"/>
        <v>33</v>
      </c>
      <c r="C42" s="129" t="s">
        <v>139</v>
      </c>
      <c r="D42" s="130"/>
      <c r="E42" s="44"/>
      <c r="F42" s="44"/>
      <c r="G42" s="44"/>
      <c r="H42" s="44"/>
      <c r="I42" s="44"/>
      <c r="J42" s="44"/>
      <c r="K42" s="43"/>
      <c r="L42" s="43"/>
      <c r="M42" s="43"/>
      <c r="N42" s="43"/>
      <c r="O42" s="35"/>
    </row>
    <row r="43" spans="2:15" ht="17.100000000000001" customHeight="1" x14ac:dyDescent="0.25">
      <c r="B43" s="33">
        <f t="shared" si="2"/>
        <v>34</v>
      </c>
      <c r="C43" s="129" t="s">
        <v>140</v>
      </c>
      <c r="D43" s="130"/>
      <c r="E43" s="44"/>
      <c r="F43" s="44"/>
      <c r="G43" s="44"/>
      <c r="H43" s="44"/>
      <c r="I43" s="44"/>
      <c r="J43" s="44"/>
      <c r="K43" s="43"/>
      <c r="L43" s="43"/>
      <c r="M43" s="43"/>
      <c r="N43" s="43"/>
      <c r="O43" s="35"/>
    </row>
    <row r="44" spans="2:15" ht="17.100000000000001" customHeight="1" x14ac:dyDescent="0.25">
      <c r="B44" s="33">
        <f t="shared" si="2"/>
        <v>35</v>
      </c>
      <c r="C44" s="129" t="s">
        <v>141</v>
      </c>
      <c r="D44" s="130"/>
      <c r="E44" s="44"/>
      <c r="F44" s="44"/>
      <c r="G44" s="44"/>
      <c r="H44" s="44"/>
      <c r="I44" s="44"/>
      <c r="J44" s="44"/>
      <c r="K44" s="43"/>
      <c r="L44" s="43"/>
      <c r="M44" s="43"/>
      <c r="N44" s="43"/>
      <c r="O44" s="35"/>
    </row>
    <row r="45" spans="2:15" ht="17.100000000000001" customHeight="1" x14ac:dyDescent="0.25">
      <c r="B45" s="33">
        <f t="shared" si="2"/>
        <v>36</v>
      </c>
      <c r="C45" s="129" t="s">
        <v>142</v>
      </c>
      <c r="D45" s="130"/>
      <c r="E45" s="44"/>
      <c r="F45" s="44"/>
      <c r="G45" s="44"/>
      <c r="H45" s="44"/>
      <c r="I45" s="44"/>
      <c r="J45" s="44"/>
      <c r="K45" s="43"/>
      <c r="L45" s="43"/>
      <c r="M45" s="43"/>
      <c r="N45" s="43"/>
      <c r="O45" s="35"/>
    </row>
    <row r="46" spans="2:15" ht="17.100000000000001" customHeight="1" x14ac:dyDescent="0.25">
      <c r="B46" s="33">
        <f t="shared" si="2"/>
        <v>37</v>
      </c>
      <c r="C46" s="129" t="s">
        <v>143</v>
      </c>
      <c r="D46" s="130"/>
      <c r="E46" s="44"/>
      <c r="F46" s="44"/>
      <c r="G46" s="44"/>
      <c r="H46" s="44"/>
      <c r="I46" s="44"/>
      <c r="J46" s="44"/>
      <c r="K46" s="43"/>
      <c r="L46" s="43"/>
      <c r="M46" s="43"/>
      <c r="N46" s="43"/>
      <c r="O46" s="35"/>
    </row>
    <row r="47" spans="2:15" ht="17.100000000000001" customHeight="1" x14ac:dyDescent="0.25">
      <c r="B47" s="33">
        <f t="shared" si="2"/>
        <v>38</v>
      </c>
      <c r="C47" s="129" t="s">
        <v>144</v>
      </c>
      <c r="D47" s="130"/>
      <c r="E47" s="44"/>
      <c r="F47" s="44"/>
      <c r="G47" s="44"/>
      <c r="H47" s="44"/>
      <c r="I47" s="44"/>
      <c r="J47" s="44"/>
      <c r="K47" s="43"/>
      <c r="L47" s="43"/>
      <c r="M47" s="43"/>
      <c r="N47" s="43"/>
      <c r="O47" s="35"/>
    </row>
    <row r="48" spans="2:15" ht="17.100000000000001" customHeight="1" x14ac:dyDescent="0.25">
      <c r="B48" s="33">
        <f t="shared" si="2"/>
        <v>39</v>
      </c>
      <c r="C48" s="129" t="s">
        <v>145</v>
      </c>
      <c r="D48" s="130"/>
      <c r="E48" s="44"/>
      <c r="F48" s="44"/>
      <c r="G48" s="44"/>
      <c r="H48" s="44"/>
      <c r="I48" s="44"/>
      <c r="J48" s="44"/>
      <c r="K48" s="43"/>
      <c r="L48" s="43"/>
      <c r="M48" s="43"/>
      <c r="N48" s="43"/>
      <c r="O48" s="35"/>
    </row>
    <row r="49" spans="2:15" ht="17.100000000000001" customHeight="1" x14ac:dyDescent="0.25">
      <c r="B49" s="33">
        <f t="shared" si="2"/>
        <v>40</v>
      </c>
      <c r="C49" s="129" t="s">
        <v>146</v>
      </c>
      <c r="D49" s="130"/>
      <c r="E49" s="44"/>
      <c r="F49" s="44"/>
      <c r="G49" s="44"/>
      <c r="H49" s="44"/>
      <c r="I49" s="44"/>
      <c r="J49" s="44"/>
      <c r="K49" s="43">
        <f t="shared" si="0"/>
        <v>0</v>
      </c>
      <c r="L49" s="43"/>
      <c r="M49" s="43"/>
      <c r="N49" s="43">
        <f t="shared" si="1"/>
        <v>0</v>
      </c>
      <c r="O49" s="35"/>
    </row>
    <row r="50" spans="2:15" ht="17.100000000000001" customHeight="1" x14ac:dyDescent="0.25">
      <c r="B50" s="33">
        <f t="shared" si="2"/>
        <v>41</v>
      </c>
      <c r="C50" s="129" t="s">
        <v>147</v>
      </c>
      <c r="D50" s="130"/>
      <c r="E50" s="44"/>
      <c r="F50" s="44"/>
      <c r="G50" s="44"/>
      <c r="H50" s="44"/>
      <c r="I50" s="44"/>
      <c r="J50" s="44"/>
      <c r="K50" s="43">
        <f t="shared" si="0"/>
        <v>0</v>
      </c>
      <c r="L50" s="43"/>
      <c r="M50" s="43"/>
      <c r="N50" s="43">
        <f t="shared" si="1"/>
        <v>0</v>
      </c>
      <c r="O50" s="35"/>
    </row>
    <row r="51" spans="2:15" ht="17.100000000000001" customHeight="1" x14ac:dyDescent="0.25">
      <c r="B51" s="33">
        <f t="shared" si="2"/>
        <v>42</v>
      </c>
      <c r="C51" s="129" t="s">
        <v>148</v>
      </c>
      <c r="D51" s="130"/>
      <c r="E51" s="44"/>
      <c r="F51" s="44"/>
      <c r="G51" s="44"/>
      <c r="H51" s="44"/>
      <c r="I51" s="44"/>
      <c r="J51" s="44"/>
      <c r="K51" s="43">
        <f t="shared" si="0"/>
        <v>0</v>
      </c>
      <c r="L51" s="43"/>
      <c r="M51" s="43"/>
      <c r="N51" s="43">
        <f t="shared" si="1"/>
        <v>0</v>
      </c>
      <c r="O51" s="35"/>
    </row>
    <row r="52" spans="2:15" ht="17.100000000000001" customHeight="1" x14ac:dyDescent="0.25">
      <c r="B52" s="33">
        <f t="shared" si="2"/>
        <v>43</v>
      </c>
      <c r="C52" s="129"/>
      <c r="D52" s="130"/>
      <c r="E52" s="44"/>
      <c r="F52" s="44"/>
      <c r="G52" s="44"/>
      <c r="H52" s="44"/>
      <c r="I52" s="44"/>
      <c r="J52" s="44"/>
      <c r="K52" s="43">
        <f t="shared" si="0"/>
        <v>0</v>
      </c>
      <c r="L52" s="43"/>
      <c r="M52" s="43"/>
      <c r="N52" s="43">
        <f t="shared" si="1"/>
        <v>0</v>
      </c>
      <c r="O52" s="35"/>
    </row>
    <row r="53" spans="2:15" ht="30.75" customHeight="1" x14ac:dyDescent="0.25">
      <c r="B53" s="122" t="s">
        <v>98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4"/>
    </row>
    <row r="54" spans="2:15" ht="18" customHeight="1" x14ac:dyDescent="0.25">
      <c r="B54" s="116" t="s">
        <v>33</v>
      </c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8"/>
    </row>
    <row r="55" spans="2:15" ht="12" customHeight="1" x14ac:dyDescent="0.25">
      <c r="B55" s="115" t="s">
        <v>4</v>
      </c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</row>
    <row r="56" spans="2:15" ht="10.5" customHeight="1" x14ac:dyDescent="0.25"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</row>
    <row r="57" spans="2:15" ht="16.5" customHeight="1" x14ac:dyDescent="0.25">
      <c r="B57" s="52" t="s">
        <v>104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</row>
    <row r="58" spans="2:15" ht="14.25" customHeight="1" x14ac:dyDescent="0.25">
      <c r="B58" s="52" t="s">
        <v>73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</row>
    <row r="59" spans="2:15" x14ac:dyDescent="0.25">
      <c r="B59" s="37" t="s">
        <v>34</v>
      </c>
    </row>
  </sheetData>
  <mergeCells count="62">
    <mergeCell ref="B2:N3"/>
    <mergeCell ref="O2:O4"/>
    <mergeCell ref="B4:N4"/>
    <mergeCell ref="B5:L5"/>
    <mergeCell ref="B6:C6"/>
    <mergeCell ref="D6:K6"/>
    <mergeCell ref="C13:D13"/>
    <mergeCell ref="B7:B9"/>
    <mergeCell ref="C7:D9"/>
    <mergeCell ref="N7:N9"/>
    <mergeCell ref="O7:O9"/>
    <mergeCell ref="C10:D10"/>
    <mergeCell ref="C11:D11"/>
    <mergeCell ref="C12:D12"/>
    <mergeCell ref="E7:J7"/>
    <mergeCell ref="E8:F8"/>
    <mergeCell ref="G8:H8"/>
    <mergeCell ref="I8:J8"/>
    <mergeCell ref="K7:K9"/>
    <mergeCell ref="L7:M8"/>
    <mergeCell ref="C50:D50"/>
    <mergeCell ref="C20:D20"/>
    <mergeCell ref="C21:D21"/>
    <mergeCell ref="C22:D22"/>
    <mergeCell ref="C24:D24"/>
    <mergeCell ref="C38:D38"/>
    <mergeCell ref="C39:D39"/>
    <mergeCell ref="C40:D40"/>
    <mergeCell ref="C41:D41"/>
    <mergeCell ref="C47:D47"/>
    <mergeCell ref="C48:D48"/>
    <mergeCell ref="C42:D42"/>
    <mergeCell ref="C43:D43"/>
    <mergeCell ref="C44:D44"/>
    <mergeCell ref="C45:D45"/>
    <mergeCell ref="C46:D46"/>
    <mergeCell ref="C19:D19"/>
    <mergeCell ref="C25:D25"/>
    <mergeCell ref="C26:D26"/>
    <mergeCell ref="C27:D27"/>
    <mergeCell ref="C49:D49"/>
    <mergeCell ref="C23:D23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14:D14"/>
    <mergeCell ref="C15:D15"/>
    <mergeCell ref="C16:D16"/>
    <mergeCell ref="C17:D17"/>
    <mergeCell ref="C18:D18"/>
    <mergeCell ref="B55:O56"/>
    <mergeCell ref="C52:D52"/>
    <mergeCell ref="B53:O53"/>
    <mergeCell ref="B54:O54"/>
    <mergeCell ref="C51:D51"/>
  </mergeCells>
  <conditionalFormatting sqref="D6:J6 O6">
    <cfRule type="cellIs" dxfId="1" priority="1" operator="equal">
      <formula>0</formula>
    </cfRule>
  </conditionalFormatting>
  <pageMargins left="0.19685039370078741" right="0.19685039370078741" top="0.27559055118110237" bottom="0.31496062992125984" header="0.31496062992125984" footer="0.31496062992125984"/>
  <pageSetup paperSize="9"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showGridLines="0" topLeftCell="A4" zoomScaleNormal="100" zoomScaleSheetLayoutView="110" workbookViewId="0">
      <selection activeCell="E10" sqref="E10"/>
    </sheetView>
  </sheetViews>
  <sheetFormatPr baseColWidth="10" defaultRowHeight="15" x14ac:dyDescent="0.25"/>
  <cols>
    <col min="1" max="1" width="0.7109375" customWidth="1"/>
    <col min="2" max="2" width="5.140625" customWidth="1"/>
    <col min="3" max="3" width="23.140625" customWidth="1"/>
    <col min="4" max="4" width="22" customWidth="1"/>
    <col min="5" max="13" width="11.140625" customWidth="1"/>
    <col min="14" max="14" width="11.7109375" customWidth="1"/>
    <col min="15" max="15" width="42.140625" customWidth="1"/>
    <col min="16" max="16" width="2.85546875" customWidth="1"/>
  </cols>
  <sheetData>
    <row r="1" spans="1:20" ht="3.75" customHeight="1" x14ac:dyDescent="0.25"/>
    <row r="2" spans="1:20" ht="15" customHeight="1" x14ac:dyDescent="0.25">
      <c r="A2" s="1"/>
      <c r="B2" s="93" t="s">
        <v>2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119"/>
      <c r="S2" s="7"/>
      <c r="T2" s="7"/>
    </row>
    <row r="3" spans="1:20" ht="15" customHeight="1" x14ac:dyDescent="0.25">
      <c r="A3" s="1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120"/>
      <c r="S3" s="7"/>
      <c r="T3" s="7"/>
    </row>
    <row r="4" spans="1:20" ht="21" customHeight="1" x14ac:dyDescent="0.25">
      <c r="A4" s="1"/>
      <c r="B4" s="95" t="s">
        <v>26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121"/>
      <c r="S4" s="2"/>
      <c r="T4" s="7"/>
    </row>
    <row r="5" spans="1:20" ht="27" customHeight="1" x14ac:dyDescent="0.25">
      <c r="A5" s="1"/>
      <c r="B5" s="93" t="s">
        <v>90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29" t="s">
        <v>41</v>
      </c>
      <c r="N5" s="30">
        <v>2015</v>
      </c>
      <c r="O5" s="8" t="s">
        <v>79</v>
      </c>
      <c r="S5" s="2"/>
      <c r="T5" s="7"/>
    </row>
    <row r="6" spans="1:20" ht="24.75" customHeight="1" x14ac:dyDescent="0.25">
      <c r="A6" s="1"/>
      <c r="B6" s="125" t="s">
        <v>28</v>
      </c>
      <c r="C6" s="126"/>
      <c r="D6" s="131" t="str">
        <f>+'CP-1'!D11</f>
        <v xml:space="preserve">UNIVERSIDAD NACIONAL DE SAN AGUSTIN </v>
      </c>
      <c r="E6" s="131"/>
      <c r="F6" s="131"/>
      <c r="G6" s="131"/>
      <c r="H6" s="131"/>
      <c r="I6" s="131"/>
      <c r="J6" s="131"/>
      <c r="K6" s="41"/>
      <c r="L6" s="41"/>
      <c r="M6" s="41"/>
      <c r="N6" s="41"/>
      <c r="O6" s="18"/>
      <c r="S6" s="2"/>
      <c r="T6" s="7"/>
    </row>
    <row r="7" spans="1:20" ht="19.5" customHeight="1" x14ac:dyDescent="0.25">
      <c r="B7" s="137" t="s">
        <v>3</v>
      </c>
      <c r="C7" s="147" t="s">
        <v>93</v>
      </c>
      <c r="D7" s="148"/>
      <c r="E7" s="145" t="s">
        <v>85</v>
      </c>
      <c r="F7" s="151"/>
      <c r="G7" s="151"/>
      <c r="H7" s="151"/>
      <c r="I7" s="151"/>
      <c r="J7" s="146"/>
      <c r="K7" s="137" t="s">
        <v>70</v>
      </c>
      <c r="L7" s="156" t="s">
        <v>62</v>
      </c>
      <c r="M7" s="157"/>
      <c r="N7" s="137" t="s">
        <v>69</v>
      </c>
      <c r="O7" s="137" t="s">
        <v>86</v>
      </c>
    </row>
    <row r="8" spans="1:20" ht="19.5" customHeight="1" x14ac:dyDescent="0.25">
      <c r="B8" s="152"/>
      <c r="C8" s="153"/>
      <c r="D8" s="154"/>
      <c r="E8" s="145" t="s">
        <v>68</v>
      </c>
      <c r="F8" s="146"/>
      <c r="G8" s="155" t="s">
        <v>83</v>
      </c>
      <c r="H8" s="155"/>
      <c r="I8" s="151" t="s">
        <v>84</v>
      </c>
      <c r="J8" s="151"/>
      <c r="K8" s="152"/>
      <c r="L8" s="158"/>
      <c r="M8" s="159"/>
      <c r="N8" s="152"/>
      <c r="O8" s="152"/>
    </row>
    <row r="9" spans="1:20" ht="18" customHeight="1" x14ac:dyDescent="0.25">
      <c r="B9" s="138"/>
      <c r="C9" s="149"/>
      <c r="D9" s="150"/>
      <c r="E9" s="49" t="s">
        <v>72</v>
      </c>
      <c r="F9" s="49" t="s">
        <v>64</v>
      </c>
      <c r="G9" s="49" t="s">
        <v>72</v>
      </c>
      <c r="H9" s="49" t="s">
        <v>64</v>
      </c>
      <c r="I9" s="49" t="s">
        <v>72</v>
      </c>
      <c r="J9" s="49" t="s">
        <v>64</v>
      </c>
      <c r="K9" s="138"/>
      <c r="L9" s="50" t="s">
        <v>105</v>
      </c>
      <c r="M9" s="50">
        <v>2015</v>
      </c>
      <c r="N9" s="138"/>
      <c r="O9" s="138"/>
    </row>
    <row r="10" spans="1:20" ht="17.100000000000001" customHeight="1" x14ac:dyDescent="0.25">
      <c r="B10" s="32">
        <v>1</v>
      </c>
      <c r="C10" s="129" t="s">
        <v>107</v>
      </c>
      <c r="D10" s="130"/>
      <c r="E10" s="42"/>
      <c r="F10" s="42"/>
      <c r="G10" s="42"/>
      <c r="H10" s="42"/>
      <c r="I10" s="42"/>
      <c r="J10" s="42"/>
      <c r="K10" s="43"/>
      <c r="L10" s="43"/>
      <c r="M10" s="43"/>
      <c r="N10" s="43"/>
      <c r="O10" s="36"/>
    </row>
    <row r="11" spans="1:20" ht="17.100000000000001" customHeight="1" x14ac:dyDescent="0.25">
      <c r="B11" s="33">
        <f>+B10+1</f>
        <v>2</v>
      </c>
      <c r="C11" s="129" t="s">
        <v>108</v>
      </c>
      <c r="D11" s="130"/>
      <c r="E11" s="44"/>
      <c r="F11" s="44"/>
      <c r="G11" s="44"/>
      <c r="H11" s="44"/>
      <c r="I11" s="44"/>
      <c r="J11" s="44"/>
      <c r="K11" s="45"/>
      <c r="L11" s="43"/>
      <c r="M11" s="43"/>
      <c r="N11" s="43"/>
      <c r="O11" s="35"/>
    </row>
    <row r="12" spans="1:20" ht="17.100000000000001" customHeight="1" x14ac:dyDescent="0.25">
      <c r="B12" s="33">
        <f t="shared" ref="B12:B52" si="0">+B11+1</f>
        <v>3</v>
      </c>
      <c r="C12" s="129" t="s">
        <v>109</v>
      </c>
      <c r="D12" s="130"/>
      <c r="E12" s="44"/>
      <c r="F12" s="44"/>
      <c r="G12" s="44"/>
      <c r="H12" s="44"/>
      <c r="I12" s="44"/>
      <c r="J12" s="44"/>
      <c r="K12" s="45"/>
      <c r="L12" s="43"/>
      <c r="M12" s="43"/>
      <c r="N12" s="43"/>
      <c r="O12" s="35"/>
    </row>
    <row r="13" spans="1:20" ht="17.100000000000001" customHeight="1" x14ac:dyDescent="0.25">
      <c r="B13" s="33">
        <f t="shared" si="0"/>
        <v>4</v>
      </c>
      <c r="C13" s="129" t="s">
        <v>110</v>
      </c>
      <c r="D13" s="130"/>
      <c r="E13" s="44"/>
      <c r="F13" s="44"/>
      <c r="G13" s="44"/>
      <c r="H13" s="44"/>
      <c r="I13" s="44"/>
      <c r="J13" s="44"/>
      <c r="K13" s="45"/>
      <c r="L13" s="43"/>
      <c r="M13" s="43"/>
      <c r="N13" s="43"/>
      <c r="O13" s="35"/>
    </row>
    <row r="14" spans="1:20" ht="17.100000000000001" customHeight="1" x14ac:dyDescent="0.25">
      <c r="B14" s="33">
        <f t="shared" si="0"/>
        <v>5</v>
      </c>
      <c r="C14" s="129" t="s">
        <v>111</v>
      </c>
      <c r="D14" s="130"/>
      <c r="E14" s="44"/>
      <c r="F14" s="44"/>
      <c r="G14" s="44"/>
      <c r="H14" s="44"/>
      <c r="I14" s="44"/>
      <c r="J14" s="44"/>
      <c r="K14" s="45"/>
      <c r="L14" s="43"/>
      <c r="M14" s="43"/>
      <c r="N14" s="43"/>
      <c r="O14" s="35"/>
    </row>
    <row r="15" spans="1:20" ht="17.100000000000001" customHeight="1" x14ac:dyDescent="0.25">
      <c r="B15" s="33">
        <f t="shared" si="0"/>
        <v>6</v>
      </c>
      <c r="C15" s="129" t="s">
        <v>112</v>
      </c>
      <c r="D15" s="130"/>
      <c r="E15" s="44"/>
      <c r="F15" s="44"/>
      <c r="G15" s="44"/>
      <c r="H15" s="44"/>
      <c r="I15" s="44"/>
      <c r="J15" s="44"/>
      <c r="K15" s="45"/>
      <c r="L15" s="43"/>
      <c r="M15" s="43"/>
      <c r="N15" s="43"/>
      <c r="O15" s="35"/>
    </row>
    <row r="16" spans="1:20" ht="17.100000000000001" customHeight="1" x14ac:dyDescent="0.25">
      <c r="B16" s="33">
        <f t="shared" si="0"/>
        <v>7</v>
      </c>
      <c r="C16" s="129" t="s">
        <v>113</v>
      </c>
      <c r="D16" s="130"/>
      <c r="E16" s="44"/>
      <c r="F16" s="44"/>
      <c r="G16" s="44"/>
      <c r="H16" s="44"/>
      <c r="I16" s="44"/>
      <c r="J16" s="44"/>
      <c r="K16" s="45"/>
      <c r="L16" s="43"/>
      <c r="M16" s="43"/>
      <c r="N16" s="43"/>
      <c r="O16" s="35"/>
    </row>
    <row r="17" spans="2:15" ht="17.100000000000001" customHeight="1" x14ac:dyDescent="0.25">
      <c r="B17" s="33">
        <f t="shared" si="0"/>
        <v>8</v>
      </c>
      <c r="C17" s="129" t="s">
        <v>114</v>
      </c>
      <c r="D17" s="130"/>
      <c r="E17" s="44"/>
      <c r="F17" s="44"/>
      <c r="G17" s="44"/>
      <c r="H17" s="44"/>
      <c r="I17" s="44"/>
      <c r="J17" s="44"/>
      <c r="K17" s="45"/>
      <c r="L17" s="43"/>
      <c r="M17" s="43"/>
      <c r="N17" s="43"/>
      <c r="O17" s="35"/>
    </row>
    <row r="18" spans="2:15" ht="17.100000000000001" customHeight="1" x14ac:dyDescent="0.25">
      <c r="B18" s="33">
        <f t="shared" si="0"/>
        <v>9</v>
      </c>
      <c r="C18" s="129" t="s">
        <v>115</v>
      </c>
      <c r="D18" s="130"/>
      <c r="E18" s="44"/>
      <c r="F18" s="44"/>
      <c r="G18" s="44"/>
      <c r="H18" s="44"/>
      <c r="I18" s="44"/>
      <c r="J18" s="44"/>
      <c r="K18" s="45"/>
      <c r="L18" s="43"/>
      <c r="M18" s="43"/>
      <c r="N18" s="43"/>
      <c r="O18" s="35"/>
    </row>
    <row r="19" spans="2:15" ht="17.100000000000001" customHeight="1" x14ac:dyDescent="0.25">
      <c r="B19" s="33">
        <f t="shared" si="0"/>
        <v>10</v>
      </c>
      <c r="C19" s="129" t="s">
        <v>116</v>
      </c>
      <c r="D19" s="130"/>
      <c r="E19" s="44"/>
      <c r="F19" s="44"/>
      <c r="G19" s="44"/>
      <c r="H19" s="44"/>
      <c r="I19" s="44"/>
      <c r="J19" s="44"/>
      <c r="K19" s="45"/>
      <c r="L19" s="43"/>
      <c r="M19" s="43"/>
      <c r="N19" s="43"/>
      <c r="O19" s="35"/>
    </row>
    <row r="20" spans="2:15" ht="17.100000000000001" customHeight="1" x14ac:dyDescent="0.25">
      <c r="B20" s="33">
        <f t="shared" si="0"/>
        <v>11</v>
      </c>
      <c r="C20" s="129" t="s">
        <v>117</v>
      </c>
      <c r="D20" s="130"/>
      <c r="E20" s="44"/>
      <c r="F20" s="44"/>
      <c r="G20" s="44"/>
      <c r="H20" s="44"/>
      <c r="I20" s="44"/>
      <c r="J20" s="44"/>
      <c r="K20" s="45"/>
      <c r="L20" s="43"/>
      <c r="M20" s="43"/>
      <c r="N20" s="43"/>
      <c r="O20" s="35"/>
    </row>
    <row r="21" spans="2:15" ht="17.100000000000001" customHeight="1" x14ac:dyDescent="0.25">
      <c r="B21" s="33">
        <f t="shared" si="0"/>
        <v>12</v>
      </c>
      <c r="C21" s="129" t="s">
        <v>118</v>
      </c>
      <c r="D21" s="130"/>
      <c r="E21" s="44"/>
      <c r="F21" s="44"/>
      <c r="G21" s="44"/>
      <c r="H21" s="44"/>
      <c r="I21" s="44"/>
      <c r="J21" s="44"/>
      <c r="K21" s="45"/>
      <c r="L21" s="43"/>
      <c r="M21" s="43"/>
      <c r="N21" s="43"/>
      <c r="O21" s="35"/>
    </row>
    <row r="22" spans="2:15" ht="17.100000000000001" customHeight="1" x14ac:dyDescent="0.25">
      <c r="B22" s="33">
        <f t="shared" si="0"/>
        <v>13</v>
      </c>
      <c r="C22" s="129" t="s">
        <v>119</v>
      </c>
      <c r="D22" s="130"/>
      <c r="E22" s="44"/>
      <c r="F22" s="44"/>
      <c r="G22" s="44"/>
      <c r="H22" s="44"/>
      <c r="I22" s="44"/>
      <c r="J22" s="44"/>
      <c r="K22" s="45"/>
      <c r="L22" s="43"/>
      <c r="M22" s="43"/>
      <c r="N22" s="43"/>
      <c r="O22" s="35"/>
    </row>
    <row r="23" spans="2:15" ht="17.100000000000001" customHeight="1" x14ac:dyDescent="0.25">
      <c r="B23" s="33">
        <f t="shared" si="0"/>
        <v>14</v>
      </c>
      <c r="C23" s="129" t="s">
        <v>120</v>
      </c>
      <c r="D23" s="130"/>
      <c r="E23" s="44"/>
      <c r="F23" s="44"/>
      <c r="G23" s="44"/>
      <c r="H23" s="44"/>
      <c r="I23" s="44"/>
      <c r="J23" s="44"/>
      <c r="K23" s="45"/>
      <c r="L23" s="43"/>
      <c r="M23" s="43"/>
      <c r="N23" s="43"/>
      <c r="O23" s="35"/>
    </row>
    <row r="24" spans="2:15" ht="17.100000000000001" customHeight="1" x14ac:dyDescent="0.25">
      <c r="B24" s="33">
        <f t="shared" si="0"/>
        <v>15</v>
      </c>
      <c r="C24" s="129" t="s">
        <v>121</v>
      </c>
      <c r="D24" s="130"/>
      <c r="E24" s="44"/>
      <c r="F24" s="44"/>
      <c r="G24" s="44"/>
      <c r="H24" s="44"/>
      <c r="I24" s="44"/>
      <c r="J24" s="44"/>
      <c r="K24" s="45"/>
      <c r="L24" s="43"/>
      <c r="M24" s="43"/>
      <c r="N24" s="43"/>
      <c r="O24" s="35"/>
    </row>
    <row r="25" spans="2:15" ht="17.100000000000001" customHeight="1" x14ac:dyDescent="0.25">
      <c r="B25" s="33">
        <f t="shared" si="0"/>
        <v>16</v>
      </c>
      <c r="C25" s="129" t="s">
        <v>122</v>
      </c>
      <c r="D25" s="130"/>
      <c r="E25" s="44"/>
      <c r="F25" s="44"/>
      <c r="G25" s="44"/>
      <c r="H25" s="44"/>
      <c r="I25" s="44"/>
      <c r="J25" s="44"/>
      <c r="K25" s="45"/>
      <c r="L25" s="43"/>
      <c r="M25" s="43"/>
      <c r="N25" s="43"/>
      <c r="O25" s="35"/>
    </row>
    <row r="26" spans="2:15" ht="17.100000000000001" customHeight="1" x14ac:dyDescent="0.25">
      <c r="B26" s="33">
        <f t="shared" si="0"/>
        <v>17</v>
      </c>
      <c r="C26" s="129" t="s">
        <v>123</v>
      </c>
      <c r="D26" s="130"/>
      <c r="E26" s="44"/>
      <c r="F26" s="44"/>
      <c r="G26" s="44"/>
      <c r="H26" s="44"/>
      <c r="I26" s="44"/>
      <c r="J26" s="44"/>
      <c r="K26" s="45"/>
      <c r="L26" s="43"/>
      <c r="M26" s="43"/>
      <c r="N26" s="43"/>
      <c r="O26" s="35"/>
    </row>
    <row r="27" spans="2:15" ht="17.100000000000001" customHeight="1" x14ac:dyDescent="0.25">
      <c r="B27" s="33">
        <f t="shared" si="0"/>
        <v>18</v>
      </c>
      <c r="C27" s="129" t="s">
        <v>124</v>
      </c>
      <c r="D27" s="130"/>
      <c r="E27" s="44"/>
      <c r="F27" s="44"/>
      <c r="G27" s="44"/>
      <c r="H27" s="44"/>
      <c r="I27" s="44"/>
      <c r="J27" s="44"/>
      <c r="K27" s="45"/>
      <c r="L27" s="43"/>
      <c r="M27" s="43"/>
      <c r="N27" s="43"/>
      <c r="O27" s="35"/>
    </row>
    <row r="28" spans="2:15" ht="17.100000000000001" customHeight="1" x14ac:dyDescent="0.25">
      <c r="B28" s="33">
        <f t="shared" si="0"/>
        <v>19</v>
      </c>
      <c r="C28" s="129" t="s">
        <v>125</v>
      </c>
      <c r="D28" s="130"/>
      <c r="E28" s="44"/>
      <c r="F28" s="44"/>
      <c r="G28" s="44"/>
      <c r="H28" s="44"/>
      <c r="I28" s="44"/>
      <c r="J28" s="44"/>
      <c r="K28" s="45"/>
      <c r="L28" s="43"/>
      <c r="M28" s="43"/>
      <c r="N28" s="43"/>
      <c r="O28" s="35"/>
    </row>
    <row r="29" spans="2:15" ht="17.100000000000001" customHeight="1" x14ac:dyDescent="0.25">
      <c r="B29" s="33">
        <f t="shared" si="0"/>
        <v>20</v>
      </c>
      <c r="C29" s="129" t="s">
        <v>126</v>
      </c>
      <c r="D29" s="130"/>
      <c r="E29" s="44"/>
      <c r="F29" s="44"/>
      <c r="G29" s="44"/>
      <c r="H29" s="44"/>
      <c r="I29" s="44"/>
      <c r="J29" s="44"/>
      <c r="K29" s="45"/>
      <c r="L29" s="43"/>
      <c r="M29" s="43"/>
      <c r="N29" s="43"/>
      <c r="O29" s="35"/>
    </row>
    <row r="30" spans="2:15" ht="17.100000000000001" customHeight="1" x14ac:dyDescent="0.25">
      <c r="B30" s="33">
        <f t="shared" si="0"/>
        <v>21</v>
      </c>
      <c r="C30" s="129" t="s">
        <v>127</v>
      </c>
      <c r="D30" s="130"/>
      <c r="E30" s="44"/>
      <c r="F30" s="44"/>
      <c r="G30" s="44"/>
      <c r="H30" s="44"/>
      <c r="I30" s="44"/>
      <c r="J30" s="44"/>
      <c r="K30" s="45"/>
      <c r="L30" s="43"/>
      <c r="M30" s="43"/>
      <c r="N30" s="43"/>
      <c r="O30" s="35"/>
    </row>
    <row r="31" spans="2:15" ht="17.100000000000001" customHeight="1" x14ac:dyDescent="0.25">
      <c r="B31" s="33">
        <f t="shared" si="0"/>
        <v>22</v>
      </c>
      <c r="C31" s="129" t="s">
        <v>128</v>
      </c>
      <c r="D31" s="130"/>
      <c r="E31" s="44"/>
      <c r="F31" s="44"/>
      <c r="G31" s="44"/>
      <c r="H31" s="44"/>
      <c r="I31" s="44"/>
      <c r="J31" s="44"/>
      <c r="K31" s="45"/>
      <c r="L31" s="43"/>
      <c r="M31" s="43"/>
      <c r="N31" s="43"/>
      <c r="O31" s="35"/>
    </row>
    <row r="32" spans="2:15" ht="17.100000000000001" customHeight="1" x14ac:dyDescent="0.25">
      <c r="B32" s="33">
        <f t="shared" si="0"/>
        <v>23</v>
      </c>
      <c r="C32" s="129" t="s">
        <v>129</v>
      </c>
      <c r="D32" s="130"/>
      <c r="E32" s="44"/>
      <c r="F32" s="44"/>
      <c r="G32" s="44"/>
      <c r="H32" s="44"/>
      <c r="I32" s="44"/>
      <c r="J32" s="44"/>
      <c r="K32" s="45"/>
      <c r="L32" s="43"/>
      <c r="M32" s="43"/>
      <c r="N32" s="43"/>
      <c r="O32" s="35"/>
    </row>
    <row r="33" spans="2:15" ht="17.100000000000001" customHeight="1" x14ac:dyDescent="0.25">
      <c r="B33" s="33">
        <f t="shared" si="0"/>
        <v>24</v>
      </c>
      <c r="C33" s="129" t="s">
        <v>130</v>
      </c>
      <c r="D33" s="130"/>
      <c r="E33" s="44"/>
      <c r="F33" s="44"/>
      <c r="G33" s="44"/>
      <c r="H33" s="44"/>
      <c r="I33" s="44"/>
      <c r="J33" s="44"/>
      <c r="K33" s="45"/>
      <c r="L33" s="43"/>
      <c r="M33" s="43"/>
      <c r="N33" s="43"/>
      <c r="O33" s="35"/>
    </row>
    <row r="34" spans="2:15" ht="17.100000000000001" customHeight="1" x14ac:dyDescent="0.25">
      <c r="B34" s="33">
        <f t="shared" si="0"/>
        <v>25</v>
      </c>
      <c r="C34" s="129" t="s">
        <v>131</v>
      </c>
      <c r="D34" s="130"/>
      <c r="E34" s="44"/>
      <c r="F34" s="44"/>
      <c r="G34" s="44"/>
      <c r="H34" s="44"/>
      <c r="I34" s="44"/>
      <c r="J34" s="44"/>
      <c r="K34" s="45"/>
      <c r="L34" s="43"/>
      <c r="M34" s="43"/>
      <c r="N34" s="43"/>
      <c r="O34" s="35"/>
    </row>
    <row r="35" spans="2:15" ht="17.100000000000001" customHeight="1" x14ac:dyDescent="0.25">
      <c r="B35" s="33">
        <f t="shared" si="0"/>
        <v>26</v>
      </c>
      <c r="C35" s="129" t="s">
        <v>132</v>
      </c>
      <c r="D35" s="130"/>
      <c r="E35" s="44"/>
      <c r="F35" s="44"/>
      <c r="G35" s="44"/>
      <c r="H35" s="44"/>
      <c r="I35" s="44"/>
      <c r="J35" s="44"/>
      <c r="K35" s="45"/>
      <c r="L35" s="43"/>
      <c r="M35" s="43"/>
      <c r="N35" s="43"/>
      <c r="O35" s="35"/>
    </row>
    <row r="36" spans="2:15" ht="17.100000000000001" customHeight="1" x14ac:dyDescent="0.25">
      <c r="B36" s="33">
        <f t="shared" si="0"/>
        <v>27</v>
      </c>
      <c r="C36" s="129" t="s">
        <v>133</v>
      </c>
      <c r="D36" s="130"/>
      <c r="E36" s="44"/>
      <c r="F36" s="44"/>
      <c r="G36" s="44"/>
      <c r="H36" s="44"/>
      <c r="I36" s="44"/>
      <c r="J36" s="44"/>
      <c r="K36" s="45"/>
      <c r="L36" s="43"/>
      <c r="M36" s="43"/>
      <c r="N36" s="43"/>
      <c r="O36" s="35"/>
    </row>
    <row r="37" spans="2:15" ht="17.100000000000001" customHeight="1" x14ac:dyDescent="0.25">
      <c r="B37" s="33">
        <f t="shared" si="0"/>
        <v>28</v>
      </c>
      <c r="C37" s="129" t="s">
        <v>134</v>
      </c>
      <c r="D37" s="130"/>
      <c r="E37" s="44"/>
      <c r="F37" s="44"/>
      <c r="G37" s="44"/>
      <c r="H37" s="44"/>
      <c r="I37" s="44"/>
      <c r="J37" s="44"/>
      <c r="K37" s="45"/>
      <c r="L37" s="43"/>
      <c r="M37" s="43"/>
      <c r="N37" s="43"/>
      <c r="O37" s="35"/>
    </row>
    <row r="38" spans="2:15" ht="17.100000000000001" customHeight="1" x14ac:dyDescent="0.25">
      <c r="B38" s="33">
        <f t="shared" si="0"/>
        <v>29</v>
      </c>
      <c r="C38" s="129" t="s">
        <v>135</v>
      </c>
      <c r="D38" s="130"/>
      <c r="E38" s="44"/>
      <c r="F38" s="44"/>
      <c r="G38" s="44"/>
      <c r="H38" s="44"/>
      <c r="I38" s="44"/>
      <c r="J38" s="44"/>
      <c r="K38" s="45"/>
      <c r="L38" s="43"/>
      <c r="M38" s="43"/>
      <c r="N38" s="43"/>
      <c r="O38" s="35"/>
    </row>
    <row r="39" spans="2:15" ht="17.100000000000001" customHeight="1" x14ac:dyDescent="0.25">
      <c r="B39" s="33">
        <f t="shared" si="0"/>
        <v>30</v>
      </c>
      <c r="C39" s="129" t="s">
        <v>136</v>
      </c>
      <c r="D39" s="130"/>
      <c r="E39" s="44"/>
      <c r="F39" s="44"/>
      <c r="G39" s="44"/>
      <c r="H39" s="44"/>
      <c r="I39" s="44"/>
      <c r="J39" s="44"/>
      <c r="K39" s="45"/>
      <c r="L39" s="43"/>
      <c r="M39" s="43"/>
      <c r="N39" s="43"/>
      <c r="O39" s="35"/>
    </row>
    <row r="40" spans="2:15" ht="17.100000000000001" customHeight="1" x14ac:dyDescent="0.25">
      <c r="B40" s="33">
        <f t="shared" si="0"/>
        <v>31</v>
      </c>
      <c r="C40" s="129" t="s">
        <v>137</v>
      </c>
      <c r="D40" s="130"/>
      <c r="E40" s="44"/>
      <c r="F40" s="44"/>
      <c r="G40" s="44"/>
      <c r="H40" s="44"/>
      <c r="I40" s="44"/>
      <c r="J40" s="44"/>
      <c r="K40" s="45"/>
      <c r="L40" s="43"/>
      <c r="M40" s="43"/>
      <c r="N40" s="43"/>
      <c r="O40" s="35"/>
    </row>
    <row r="41" spans="2:15" ht="17.100000000000001" customHeight="1" x14ac:dyDescent="0.25">
      <c r="B41" s="33">
        <f t="shared" si="0"/>
        <v>32</v>
      </c>
      <c r="C41" s="129" t="s">
        <v>138</v>
      </c>
      <c r="D41" s="130"/>
      <c r="E41" s="44"/>
      <c r="F41" s="44"/>
      <c r="G41" s="44"/>
      <c r="H41" s="44"/>
      <c r="I41" s="44"/>
      <c r="J41" s="44"/>
      <c r="K41" s="45"/>
      <c r="L41" s="43"/>
      <c r="M41" s="43"/>
      <c r="N41" s="43"/>
      <c r="O41" s="35"/>
    </row>
    <row r="42" spans="2:15" ht="17.100000000000001" customHeight="1" x14ac:dyDescent="0.25">
      <c r="B42" s="33">
        <f t="shared" si="0"/>
        <v>33</v>
      </c>
      <c r="C42" s="129" t="s">
        <v>139</v>
      </c>
      <c r="D42" s="130"/>
      <c r="E42" s="44"/>
      <c r="F42" s="44"/>
      <c r="G42" s="44"/>
      <c r="H42" s="44"/>
      <c r="I42" s="44"/>
      <c r="J42" s="44"/>
      <c r="K42" s="45"/>
      <c r="L42" s="43"/>
      <c r="M42" s="43"/>
      <c r="N42" s="43"/>
      <c r="O42" s="35"/>
    </row>
    <row r="43" spans="2:15" ht="17.100000000000001" customHeight="1" x14ac:dyDescent="0.25">
      <c r="B43" s="33">
        <f t="shared" si="0"/>
        <v>34</v>
      </c>
      <c r="C43" s="129" t="s">
        <v>140</v>
      </c>
      <c r="D43" s="130"/>
      <c r="E43" s="44"/>
      <c r="F43" s="44"/>
      <c r="G43" s="44"/>
      <c r="H43" s="44"/>
      <c r="I43" s="44"/>
      <c r="J43" s="44"/>
      <c r="K43" s="45"/>
      <c r="L43" s="43"/>
      <c r="M43" s="43"/>
      <c r="N43" s="43"/>
      <c r="O43" s="35"/>
    </row>
    <row r="44" spans="2:15" ht="17.100000000000001" customHeight="1" x14ac:dyDescent="0.25">
      <c r="B44" s="33">
        <f t="shared" si="0"/>
        <v>35</v>
      </c>
      <c r="C44" s="129" t="s">
        <v>141</v>
      </c>
      <c r="D44" s="130"/>
      <c r="E44" s="44"/>
      <c r="F44" s="44"/>
      <c r="G44" s="44"/>
      <c r="H44" s="44"/>
      <c r="I44" s="44"/>
      <c r="J44" s="44"/>
      <c r="K44" s="45"/>
      <c r="L44" s="43"/>
      <c r="M44" s="43"/>
      <c r="N44" s="43"/>
      <c r="O44" s="35"/>
    </row>
    <row r="45" spans="2:15" ht="17.100000000000001" customHeight="1" x14ac:dyDescent="0.25">
      <c r="B45" s="33">
        <f t="shared" si="0"/>
        <v>36</v>
      </c>
      <c r="C45" s="129" t="s">
        <v>142</v>
      </c>
      <c r="D45" s="130"/>
      <c r="E45" s="44"/>
      <c r="F45" s="44"/>
      <c r="G45" s="44"/>
      <c r="H45" s="44"/>
      <c r="I45" s="44"/>
      <c r="J45" s="44"/>
      <c r="K45" s="45"/>
      <c r="L45" s="43"/>
      <c r="M45" s="43"/>
      <c r="N45" s="43"/>
      <c r="O45" s="35"/>
    </row>
    <row r="46" spans="2:15" ht="17.100000000000001" customHeight="1" x14ac:dyDescent="0.25">
      <c r="B46" s="33">
        <f t="shared" si="0"/>
        <v>37</v>
      </c>
      <c r="C46" s="129" t="s">
        <v>143</v>
      </c>
      <c r="D46" s="130"/>
      <c r="E46" s="44"/>
      <c r="F46" s="44"/>
      <c r="G46" s="44"/>
      <c r="H46" s="44"/>
      <c r="I46" s="44"/>
      <c r="J46" s="44"/>
      <c r="K46" s="45"/>
      <c r="L46" s="43"/>
      <c r="M46" s="43"/>
      <c r="N46" s="43"/>
      <c r="O46" s="35"/>
    </row>
    <row r="47" spans="2:15" ht="17.100000000000001" customHeight="1" x14ac:dyDescent="0.25">
      <c r="B47" s="33">
        <f t="shared" si="0"/>
        <v>38</v>
      </c>
      <c r="C47" s="129" t="s">
        <v>144</v>
      </c>
      <c r="D47" s="130"/>
      <c r="E47" s="44"/>
      <c r="F47" s="44"/>
      <c r="G47" s="44"/>
      <c r="H47" s="44"/>
      <c r="I47" s="44"/>
      <c r="J47" s="44"/>
      <c r="K47" s="45"/>
      <c r="L47" s="43"/>
      <c r="M47" s="43"/>
      <c r="N47" s="43"/>
      <c r="O47" s="35"/>
    </row>
    <row r="48" spans="2:15" ht="17.100000000000001" customHeight="1" x14ac:dyDescent="0.25">
      <c r="B48" s="33">
        <f t="shared" si="0"/>
        <v>39</v>
      </c>
      <c r="C48" s="129" t="s">
        <v>145</v>
      </c>
      <c r="D48" s="130"/>
      <c r="E48" s="44"/>
      <c r="F48" s="44"/>
      <c r="G48" s="44"/>
      <c r="H48" s="44"/>
      <c r="I48" s="44"/>
      <c r="J48" s="44"/>
      <c r="K48" s="45"/>
      <c r="L48" s="43"/>
      <c r="M48" s="43"/>
      <c r="N48" s="43"/>
      <c r="O48" s="35"/>
    </row>
    <row r="49" spans="2:15" ht="17.100000000000001" customHeight="1" x14ac:dyDescent="0.25">
      <c r="B49" s="33">
        <f t="shared" si="0"/>
        <v>40</v>
      </c>
      <c r="C49" s="129" t="s">
        <v>146</v>
      </c>
      <c r="D49" s="130"/>
      <c r="E49" s="44"/>
      <c r="F49" s="44"/>
      <c r="G49" s="44"/>
      <c r="H49" s="44"/>
      <c r="I49" s="44"/>
      <c r="J49" s="44"/>
      <c r="K49" s="45"/>
      <c r="L49" s="43"/>
      <c r="M49" s="43"/>
      <c r="N49" s="43"/>
      <c r="O49" s="35"/>
    </row>
    <row r="50" spans="2:15" ht="17.100000000000001" customHeight="1" x14ac:dyDescent="0.25">
      <c r="B50" s="33">
        <f t="shared" si="0"/>
        <v>41</v>
      </c>
      <c r="C50" s="129" t="s">
        <v>147</v>
      </c>
      <c r="D50" s="130"/>
      <c r="E50" s="44"/>
      <c r="F50" s="44"/>
      <c r="G50" s="44"/>
      <c r="H50" s="44"/>
      <c r="I50" s="44"/>
      <c r="J50" s="44"/>
      <c r="K50" s="45"/>
      <c r="L50" s="43"/>
      <c r="M50" s="43"/>
      <c r="N50" s="43"/>
      <c r="O50" s="35"/>
    </row>
    <row r="51" spans="2:15" ht="17.100000000000001" customHeight="1" x14ac:dyDescent="0.25">
      <c r="B51" s="33">
        <f t="shared" si="0"/>
        <v>42</v>
      </c>
      <c r="C51" s="129" t="s">
        <v>148</v>
      </c>
      <c r="D51" s="130"/>
      <c r="E51" s="44"/>
      <c r="F51" s="44"/>
      <c r="G51" s="44"/>
      <c r="H51" s="44"/>
      <c r="I51" s="44"/>
      <c r="J51" s="44"/>
      <c r="K51" s="45"/>
      <c r="L51" s="43"/>
      <c r="M51" s="43"/>
      <c r="N51" s="43"/>
      <c r="O51" s="35"/>
    </row>
    <row r="52" spans="2:15" ht="17.100000000000001" customHeight="1" x14ac:dyDescent="0.25">
      <c r="B52" s="33">
        <f t="shared" si="0"/>
        <v>43</v>
      </c>
      <c r="C52" s="129"/>
      <c r="D52" s="130"/>
      <c r="E52" s="44"/>
      <c r="F52" s="44"/>
      <c r="G52" s="44"/>
      <c r="H52" s="44"/>
      <c r="I52" s="44"/>
      <c r="J52" s="44"/>
      <c r="K52" s="45"/>
      <c r="L52" s="43"/>
      <c r="M52" s="43"/>
      <c r="N52" s="43"/>
      <c r="O52" s="35"/>
    </row>
    <row r="53" spans="2:15" ht="30.75" customHeight="1" x14ac:dyDescent="0.25">
      <c r="B53" s="122" t="s">
        <v>98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4"/>
    </row>
    <row r="54" spans="2:15" ht="18" customHeight="1" x14ac:dyDescent="0.25">
      <c r="B54" s="116" t="s">
        <v>33</v>
      </c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8"/>
    </row>
    <row r="55" spans="2:15" ht="12" customHeight="1" x14ac:dyDescent="0.25">
      <c r="B55" s="115" t="s">
        <v>4</v>
      </c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</row>
    <row r="56" spans="2:15" ht="10.5" customHeight="1" x14ac:dyDescent="0.25"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</row>
    <row r="57" spans="2:15" ht="15" customHeight="1" x14ac:dyDescent="0.25">
      <c r="B57" s="52" t="s">
        <v>104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</row>
    <row r="58" spans="2:15" ht="15" customHeight="1" x14ac:dyDescent="0.25">
      <c r="B58" s="52" t="s">
        <v>73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</row>
    <row r="59" spans="2:15" x14ac:dyDescent="0.25">
      <c r="B59" s="37" t="s">
        <v>34</v>
      </c>
    </row>
  </sheetData>
  <mergeCells count="62">
    <mergeCell ref="B2:N3"/>
    <mergeCell ref="O2:O4"/>
    <mergeCell ref="B4:N4"/>
    <mergeCell ref="B5:L5"/>
    <mergeCell ref="B6:C6"/>
    <mergeCell ref="D6:J6"/>
    <mergeCell ref="C13:D13"/>
    <mergeCell ref="B7:B9"/>
    <mergeCell ref="C7:D9"/>
    <mergeCell ref="N7:N9"/>
    <mergeCell ref="O7:O9"/>
    <mergeCell ref="C10:D10"/>
    <mergeCell ref="C11:D11"/>
    <mergeCell ref="C12:D12"/>
    <mergeCell ref="E8:F8"/>
    <mergeCell ref="G8:H8"/>
    <mergeCell ref="I8:J8"/>
    <mergeCell ref="K7:K9"/>
    <mergeCell ref="L7:M8"/>
    <mergeCell ref="E7:J7"/>
    <mergeCell ref="C50:D50"/>
    <mergeCell ref="C14:D14"/>
    <mergeCell ref="C15:D15"/>
    <mergeCell ref="C16:D16"/>
    <mergeCell ref="C17:D17"/>
    <mergeCell ref="C18:D18"/>
    <mergeCell ref="C19:D19"/>
    <mergeCell ref="C45:D45"/>
    <mergeCell ref="C46:D46"/>
    <mergeCell ref="C47:D47"/>
    <mergeCell ref="C48:D48"/>
    <mergeCell ref="C49:D49"/>
    <mergeCell ref="C20:D20"/>
    <mergeCell ref="C21:D21"/>
    <mergeCell ref="C22:D22"/>
    <mergeCell ref="C23:D23"/>
    <mergeCell ref="B55:O56"/>
    <mergeCell ref="C51:D51"/>
    <mergeCell ref="C52:D52"/>
    <mergeCell ref="B53:O53"/>
    <mergeCell ref="B54:O54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44:D44"/>
    <mergeCell ref="C39:D39"/>
    <mergeCell ref="C40:D40"/>
    <mergeCell ref="C41:D41"/>
    <mergeCell ref="C42:D42"/>
    <mergeCell ref="C43:D43"/>
  </mergeCells>
  <conditionalFormatting sqref="D6:J6 O6">
    <cfRule type="cellIs" dxfId="0" priority="1" operator="equal">
      <formula>0</formula>
    </cfRule>
  </conditionalFormatting>
  <pageMargins left="0.19685039370078741" right="0.19685039370078741" top="0.27559055118110237" bottom="0.31496062992125984" header="0.31496062992125984" footer="0.31496062992125984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14</vt:i4>
      </vt:variant>
    </vt:vector>
  </HeadingPairs>
  <TitlesOfParts>
    <vt:vector size="21" baseType="lpstr">
      <vt:lpstr>CP-1</vt:lpstr>
      <vt:lpstr>CP-2</vt:lpstr>
      <vt:lpstr>CP-3</vt:lpstr>
      <vt:lpstr>CP-4.1</vt:lpstr>
      <vt:lpstr>CP-4.2</vt:lpstr>
      <vt:lpstr>CP-4.3</vt:lpstr>
      <vt:lpstr>CP-4.4</vt:lpstr>
      <vt:lpstr>'CP-1'!Área_de_impresión</vt:lpstr>
      <vt:lpstr>'CP-2'!Área_de_impresión</vt:lpstr>
      <vt:lpstr>'CP-3'!Área_de_impresión</vt:lpstr>
      <vt:lpstr>'CP-4.1'!Área_de_impresión</vt:lpstr>
      <vt:lpstr>'CP-4.2'!Área_de_impresión</vt:lpstr>
      <vt:lpstr>'CP-4.3'!Área_de_impresión</vt:lpstr>
      <vt:lpstr>'CP-4.4'!Área_de_impresión</vt:lpstr>
      <vt:lpstr>'CP-1'!Títulos_a_imprimir</vt:lpstr>
      <vt:lpstr>'CP-2'!Títulos_a_imprimir</vt:lpstr>
      <vt:lpstr>'CP-3'!Títulos_a_imprimir</vt:lpstr>
      <vt:lpstr>'CP-4.1'!Títulos_a_imprimir</vt:lpstr>
      <vt:lpstr>'CP-4.2'!Títulos_a_imprimir</vt:lpstr>
      <vt:lpstr>'CP-4.3'!Títulos_a_imprimir</vt:lpstr>
      <vt:lpstr>'CP-4.4'!Títulos_a_imprimir</vt:lpstr>
    </vt:vector>
  </TitlesOfParts>
  <Company>Casa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Torres</dc:creator>
  <cp:lastModifiedBy>----____----</cp:lastModifiedBy>
  <cp:lastPrinted>2016-05-26T22:14:12Z</cp:lastPrinted>
  <dcterms:created xsi:type="dcterms:W3CDTF">2015-10-20T16:34:40Z</dcterms:created>
  <dcterms:modified xsi:type="dcterms:W3CDTF">2016-10-05T20:55:15Z</dcterms:modified>
</cp:coreProperties>
</file>